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08" yWindow="-108" windowWidth="23256" windowHeight="13896"/>
  </bookViews>
  <sheets>
    <sheet name="様式1" sheetId="1" r:id="rId1"/>
    <sheet name="報告書作成用参考シート" sheetId="2" r:id="rId2"/>
  </sheets>
  <definedNames>
    <definedName name="_xlnm.Print_Area" localSheetId="0">様式1!$A$1:$J$37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91" i="2" l="1"/>
  <c r="S76" i="2" l="1"/>
  <c r="S77" i="2"/>
  <c r="S82" i="2"/>
  <c r="Z27" i="2"/>
  <c r="F22" i="1" s="1"/>
  <c r="F25" i="1" l="1"/>
  <c r="H25" i="1" s="1"/>
  <c r="F27" i="1"/>
  <c r="H27" i="1" s="1"/>
  <c r="F26" i="1"/>
  <c r="H26" i="1" s="1"/>
  <c r="N116" i="2"/>
  <c r="N115" i="2"/>
  <c r="N111" i="2"/>
  <c r="N110" i="2"/>
  <c r="N106" i="2"/>
  <c r="N105" i="2"/>
  <c r="S86" i="2"/>
  <c r="S78" i="2"/>
  <c r="S79" i="2"/>
  <c r="S80" i="2"/>
  <c r="S81" i="2"/>
  <c r="S83" i="2"/>
  <c r="S84" i="2"/>
  <c r="S85" i="2"/>
  <c r="S92" i="2"/>
  <c r="F21" i="1"/>
  <c r="Z33" i="2"/>
  <c r="F23" i="1" s="1"/>
  <c r="S100" i="2" l="1"/>
  <c r="H21" i="1"/>
  <c r="S97" i="2"/>
  <c r="S99" i="2"/>
  <c r="S90" i="2"/>
  <c r="S98" i="2"/>
  <c r="S96" i="2"/>
  <c r="H23" i="1" l="1"/>
  <c r="H22" i="1"/>
  <c r="H28" i="1" l="1"/>
</calcChain>
</file>

<file path=xl/sharedStrings.xml><?xml version="1.0" encoding="utf-8"?>
<sst xmlns="http://schemas.openxmlformats.org/spreadsheetml/2006/main" count="171" uniqueCount="123">
  <si>
    <t>１　事業者の称号等</t>
  </si>
  <si>
    <t>称号または名称</t>
  </si>
  <si>
    <t>代表者職・氏名</t>
  </si>
  <si>
    <t>所在地</t>
  </si>
  <si>
    <t>問合せ先</t>
  </si>
  <si>
    <t>担当部署</t>
  </si>
  <si>
    <t>担当者氏名</t>
  </si>
  <si>
    <t>電話番号</t>
  </si>
  <si>
    <t>開示方法</t>
  </si>
  <si>
    <t>確認資料</t>
  </si>
  <si>
    <t>開示状況がわかる資料</t>
  </si>
  <si>
    <t>３　環境評価項目に関する数値</t>
  </si>
  <si>
    <t>数値等</t>
  </si>
  <si>
    <t>点数</t>
  </si>
  <si>
    <t>備考</t>
  </si>
  <si>
    <t>％</t>
  </si>
  <si>
    <t>算出根拠(計算式等)を示すこと</t>
  </si>
  <si>
    <t>合計</t>
  </si>
  <si>
    <t>福島県知事　様</t>
  </si>
  <si>
    <t>　　　　年　　月　　日</t>
  </si>
  <si>
    <t>　　　　　　　　　　　　代表者・職・氏名　　　　　　　　　　　　</t>
  </si>
  <si>
    <t>環境評価基本項目</t>
    <rPh sb="4" eb="6">
      <t>キホン</t>
    </rPh>
    <phoneticPr fontId="2"/>
  </si>
  <si>
    <t>環境評価加点項目</t>
    <rPh sb="4" eb="6">
      <t>カテン</t>
    </rPh>
    <rPh sb="6" eb="8">
      <t>コウモク</t>
    </rPh>
    <phoneticPr fontId="2"/>
  </si>
  <si>
    <t>(1)</t>
    <phoneticPr fontId="2"/>
  </si>
  <si>
    <t>導入根拠(電源構成等)を示すこと</t>
    <rPh sb="0" eb="2">
      <t>ドウニュウ</t>
    </rPh>
    <rPh sb="5" eb="7">
      <t>デンゲン</t>
    </rPh>
    <rPh sb="7" eb="9">
      <t>コウセイ</t>
    </rPh>
    <rPh sb="9" eb="10">
      <t>トウ</t>
    </rPh>
    <phoneticPr fontId="2"/>
  </si>
  <si>
    <t>　上記報告書及び添付書類に関する全ての記載事項について事実と相違ないことを誓約いたします。</t>
    <phoneticPr fontId="2"/>
  </si>
  <si>
    <t>様式１</t>
    <rPh sb="0" eb="2">
      <t>ヨウシキ</t>
    </rPh>
    <phoneticPr fontId="2"/>
  </si>
  <si>
    <t>福島県環境に配慮した電力調達契約評価項目報告書</t>
    <phoneticPr fontId="2"/>
  </si>
  <si>
    <t>(4)</t>
    <phoneticPr fontId="2"/>
  </si>
  <si>
    <t>(5)</t>
    <phoneticPr fontId="2"/>
  </si>
  <si>
    <t>(2)</t>
    <phoneticPr fontId="2"/>
  </si>
  <si>
    <t>(3)</t>
    <phoneticPr fontId="2"/>
  </si>
  <si>
    <t>kg-CO₂/kWh</t>
    <phoneticPr fontId="2"/>
  </si>
  <si>
    <t>(6)</t>
    <phoneticPr fontId="2"/>
  </si>
  <si>
    <t>再生可能エネルギー100％電力メニューの設定状況</t>
    <rPh sb="0" eb="4">
      <t>サイセイカノウ</t>
    </rPh>
    <rPh sb="13" eb="15">
      <t>デンリョク</t>
    </rPh>
    <rPh sb="20" eb="22">
      <t>セッテイ</t>
    </rPh>
    <rPh sb="22" eb="24">
      <t>ジョウキョウ</t>
    </rPh>
    <phoneticPr fontId="2"/>
  </si>
  <si>
    <t>メニュー概要が公表されている資料</t>
    <rPh sb="4" eb="6">
      <t>ガイヨウ</t>
    </rPh>
    <rPh sb="7" eb="9">
      <t>コウヒョウ</t>
    </rPh>
    <rPh sb="14" eb="16">
      <t>シリョウ</t>
    </rPh>
    <phoneticPr fontId="2"/>
  </si>
  <si>
    <t>取組内容が分かる資料</t>
    <rPh sb="0" eb="2">
      <t>トリクミ</t>
    </rPh>
    <rPh sb="2" eb="4">
      <t>ナイヨウ</t>
    </rPh>
    <rPh sb="5" eb="6">
      <t>ワ</t>
    </rPh>
    <rPh sb="8" eb="10">
      <t>シリョウ</t>
    </rPh>
    <phoneticPr fontId="2"/>
  </si>
  <si>
    <t>２　電源構成等や非化石証書の使用状況の情報の開示方法</t>
    <rPh sb="6" eb="7">
      <t>トウ</t>
    </rPh>
    <rPh sb="8" eb="13">
      <t>ヒカセキショウショ</t>
    </rPh>
    <rPh sb="14" eb="16">
      <t>シヨウ</t>
    </rPh>
    <rPh sb="16" eb="18">
      <t>ジョウキョウ</t>
    </rPh>
    <phoneticPr fontId="2"/>
  </si>
  <si>
    <t>→入札参加資格がありません。</t>
    <rPh sb="1" eb="5">
      <t>ニュウサツサンカ</t>
    </rPh>
    <rPh sb="5" eb="7">
      <t>シカク</t>
    </rPh>
    <phoneticPr fontId="2"/>
  </si>
  <si>
    <t>kg-CO2/kWh</t>
    <phoneticPr fontId="2"/>
  </si>
  <si>
    <t>内訳</t>
    <rPh sb="0" eb="2">
      <t>ウチワケ</t>
    </rPh>
    <phoneticPr fontId="2"/>
  </si>
  <si>
    <t>①前年度の未利用エネルギーによる発電電力量（送電端）</t>
    <phoneticPr fontId="2"/>
  </si>
  <si>
    <t>（５）福島県内産再生可能エネルギー導入状況（前年度実績）</t>
    <rPh sb="22" eb="27">
      <t>ゼンネンドジッセキ</t>
    </rPh>
    <phoneticPr fontId="2"/>
  </si>
  <si>
    <t>（６）再生可能エネルギー100％電力メニューの設定状況</t>
    <phoneticPr fontId="2"/>
  </si>
  <si>
    <t>％</t>
    <phoneticPr fontId="2"/>
  </si>
  <si>
    <t>①公表している。</t>
    <rPh sb="1" eb="3">
      <t>コウヒョウ</t>
    </rPh>
    <phoneticPr fontId="2"/>
  </si>
  <si>
    <t>②公表していない。</t>
    <rPh sb="1" eb="3">
      <t>コウヒョウ</t>
    </rPh>
    <phoneticPr fontId="2"/>
  </si>
  <si>
    <t>該当するものを選択してください。</t>
    <rPh sb="0" eb="2">
      <t>ガイトウ</t>
    </rPh>
    <rPh sb="7" eb="9">
      <t>センタク</t>
    </rPh>
    <phoneticPr fontId="2"/>
  </si>
  <si>
    <t>(a) ホームページ</t>
    <phoneticPr fontId="2"/>
  </si>
  <si>
    <t>(b) パンフレット</t>
    <phoneticPr fontId="2"/>
  </si>
  <si>
    <t>(c) チラシ</t>
    <phoneticPr fontId="2"/>
  </si>
  <si>
    <t>③新たに電力の供給に参入した小売電気事業者であり、電源構成の情報を開示していない。</t>
    <phoneticPr fontId="2"/>
  </si>
  <si>
    <t>指針」（最新版を参照）に示された望ましい方法に準じて公表していますか？</t>
    <phoneticPr fontId="2"/>
  </si>
  <si>
    <t>【基本項目】</t>
    <rPh sb="1" eb="5">
      <t>キホンコウモク</t>
    </rPh>
    <phoneticPr fontId="2"/>
  </si>
  <si>
    <t>①自社施設で発生した再生可能エネルギー電気又は相対契約によって他社から購入した再生可能エネルギー電気とセットで供給されることで再生可能エネルギー電源が特定できる非FIT非化石証書の量（送電端）</t>
    <phoneticPr fontId="2"/>
  </si>
  <si>
    <t>②グリーンエネルギーCO2削減相当量認証制度により相当するグリーンエネルギー証書（電力）の量</t>
    <phoneticPr fontId="2"/>
  </si>
  <si>
    <t>③J-クレジット制度により認証された再生可能エネルギー電気由来クレジットの電力相当量</t>
    <phoneticPr fontId="2"/>
  </si>
  <si>
    <t>④非化石価値取引市場から調達した固定価格買取制度による再生可能エネルギー電気に係る非化石証書の量</t>
    <phoneticPr fontId="2"/>
  </si>
  <si>
    <t>⑤非化石価値取引市場から調達した再生可能エネルギー電気であることが判別できるトラッキング付非FIT非化石証書の量</t>
    <phoneticPr fontId="2"/>
  </si>
  <si>
    <t>⑥前年度の供給電力量（需要端）</t>
    <phoneticPr fontId="2"/>
  </si>
  <si>
    <t>kWh</t>
    <phoneticPr fontId="2"/>
  </si>
  <si>
    <t>内訳</t>
    <rPh sb="0" eb="2">
      <t>ウチワケ</t>
    </rPh>
    <phoneticPr fontId="2"/>
  </si>
  <si>
    <t>②前年度の供給電力量（需要端）</t>
    <phoneticPr fontId="2"/>
  </si>
  <si>
    <t>【加点項目】</t>
    <rPh sb="1" eb="3">
      <t>カテン</t>
    </rPh>
    <rPh sb="3" eb="5">
      <t>コウモク</t>
    </rPh>
    <phoneticPr fontId="2"/>
  </si>
  <si>
    <t>①取り組んでいる。</t>
    <rPh sb="1" eb="2">
      <t>ト</t>
    </rPh>
    <rPh sb="3" eb="4">
      <t>ク</t>
    </rPh>
    <phoneticPr fontId="2"/>
  </si>
  <si>
    <t>②取り組んでいない。</t>
    <rPh sb="1" eb="2">
      <t>ト</t>
    </rPh>
    <rPh sb="3" eb="4">
      <t>ク</t>
    </rPh>
    <phoneticPr fontId="2"/>
  </si>
  <si>
    <t>①導入している。</t>
    <rPh sb="1" eb="3">
      <t>ドウニュウ</t>
    </rPh>
    <phoneticPr fontId="2"/>
  </si>
  <si>
    <t>②導入していない。</t>
    <rPh sb="1" eb="3">
      <t>ドウニュウ</t>
    </rPh>
    <phoneticPr fontId="2"/>
  </si>
  <si>
    <t>①設定している。</t>
    <rPh sb="1" eb="3">
      <t>セッテイ</t>
    </rPh>
    <phoneticPr fontId="2"/>
  </si>
  <si>
    <t>②設定していない。</t>
    <rPh sb="1" eb="3">
      <t>セッテイ</t>
    </rPh>
    <phoneticPr fontId="2"/>
  </si>
  <si>
    <t>　→取組状況が分かる資料を提出してください。</t>
    <rPh sb="2" eb="4">
      <t>トリクミ</t>
    </rPh>
    <rPh sb="4" eb="6">
      <t>ジョウキョウ</t>
    </rPh>
    <rPh sb="7" eb="8">
      <t>ワ</t>
    </rPh>
    <rPh sb="10" eb="12">
      <t>シリョウ</t>
    </rPh>
    <rPh sb="13" eb="15">
      <t>テイシュツ</t>
    </rPh>
    <phoneticPr fontId="2"/>
  </si>
  <si>
    <t>　→導入状況が確認できる資料を提出してください。</t>
    <rPh sb="2" eb="4">
      <t>ドウニュウ</t>
    </rPh>
    <rPh sb="4" eb="6">
      <t>ジョウキョウ</t>
    </rPh>
    <rPh sb="7" eb="9">
      <t>カクニン</t>
    </rPh>
    <rPh sb="12" eb="14">
      <t>シリョウ</t>
    </rPh>
    <rPh sb="15" eb="17">
      <t>テイシュツ</t>
    </rPh>
    <phoneticPr fontId="2"/>
  </si>
  <si>
    <t>　→設定状況が分かる資料を提出してください。</t>
    <rPh sb="2" eb="4">
      <t>セッテイ</t>
    </rPh>
    <rPh sb="4" eb="6">
      <t>ジョウキョウ</t>
    </rPh>
    <rPh sb="7" eb="8">
      <t>ワ</t>
    </rPh>
    <rPh sb="10" eb="12">
      <t>シリョウ</t>
    </rPh>
    <rPh sb="13" eb="15">
      <t>テイシュツ</t>
    </rPh>
    <phoneticPr fontId="2"/>
  </si>
  <si>
    <t>福島県環境に配慮した電力調達契約評価項目報告書　作成用参考シート</t>
    <rPh sb="24" eb="27">
      <t>サクセイヨウ</t>
    </rPh>
    <rPh sb="27" eb="29">
      <t>サンコウ</t>
    </rPh>
    <phoneticPr fontId="2"/>
  </si>
  <si>
    <t>※本シートを様式1に添付いただくか、算出根拠が分かる資料を提出してください。</t>
    <rPh sb="1" eb="2">
      <t>ホン</t>
    </rPh>
    <rPh sb="6" eb="8">
      <t>ヨウシキ</t>
    </rPh>
    <rPh sb="10" eb="12">
      <t>テンプ</t>
    </rPh>
    <rPh sb="18" eb="20">
      <t>サンシュツ</t>
    </rPh>
    <rPh sb="20" eb="22">
      <t>コンキョ</t>
    </rPh>
    <rPh sb="23" eb="24">
      <t>ワ</t>
    </rPh>
    <rPh sb="26" eb="28">
      <t>シリョウ</t>
    </rPh>
    <rPh sb="29" eb="31">
      <t>テイシュツ</t>
    </rPh>
    <phoneticPr fontId="2"/>
  </si>
  <si>
    <t>未満</t>
    <rPh sb="0" eb="2">
      <t>ミマン</t>
    </rPh>
    <phoneticPr fontId="3"/>
  </si>
  <si>
    <t>以上</t>
    <rPh sb="0" eb="2">
      <t>イジョウ</t>
    </rPh>
    <phoneticPr fontId="3"/>
  </si>
  <si>
    <t>％以上</t>
    <rPh sb="1" eb="3">
      <t>イジョウ</t>
    </rPh>
    <phoneticPr fontId="3"/>
  </si>
  <si>
    <t>％未満</t>
    <rPh sb="1" eb="3">
      <t>ミマン</t>
    </rPh>
    <phoneticPr fontId="3"/>
  </si>
  <si>
    <t>％超</t>
    <rPh sb="1" eb="2">
      <t>チョウ</t>
    </rPh>
    <phoneticPr fontId="3"/>
  </si>
  <si>
    <t>配点</t>
    <rPh sb="0" eb="2">
      <t>ハイテン</t>
    </rPh>
    <phoneticPr fontId="3"/>
  </si>
  <si>
    <t>設定している</t>
    <rPh sb="0" eb="2">
      <t>セッテイ</t>
    </rPh>
    <phoneticPr fontId="3"/>
  </si>
  <si>
    <t>設定していない</t>
    <rPh sb="0" eb="2">
      <t>セッテイ</t>
    </rPh>
    <phoneticPr fontId="3"/>
  </si>
  <si>
    <t>導入あり</t>
    <rPh sb="0" eb="2">
      <t>ドウニュウ</t>
    </rPh>
    <phoneticPr fontId="3"/>
  </si>
  <si>
    <t>導入なし</t>
    <rPh sb="0" eb="2">
      <t>ドウニュウ</t>
    </rPh>
    <phoneticPr fontId="3"/>
  </si>
  <si>
    <t>区分</t>
    <rPh sb="0" eb="2">
      <t>クブン</t>
    </rPh>
    <phoneticPr fontId="2"/>
  </si>
  <si>
    <t>配点</t>
    <rPh sb="0" eb="2">
      <t>ハイテン</t>
    </rPh>
    <phoneticPr fontId="2"/>
  </si>
  <si>
    <t>％</t>
    <phoneticPr fontId="2"/>
  </si>
  <si>
    <t>結果</t>
    <rPh sb="0" eb="2">
      <t>ケッカ</t>
    </rPh>
    <phoneticPr fontId="2"/>
  </si>
  <si>
    <t>前年度に県内で生み出された再生可能エネルギー導入状況</t>
    <rPh sb="0" eb="3">
      <t>ゼンネンド</t>
    </rPh>
    <rPh sb="1" eb="3">
      <t>ネンド</t>
    </rPh>
    <rPh sb="2" eb="3">
      <t>ド</t>
    </rPh>
    <phoneticPr fontId="2"/>
  </si>
  <si>
    <t>以下、計算用</t>
    <rPh sb="0" eb="2">
      <t>イカ</t>
    </rPh>
    <rPh sb="3" eb="6">
      <t>ケイサンヨウ</t>
    </rPh>
    <phoneticPr fontId="2"/>
  </si>
  <si>
    <t>【基本項目】</t>
    <rPh sb="1" eb="5">
      <t>キホンコウモク</t>
    </rPh>
    <phoneticPr fontId="2"/>
  </si>
  <si>
    <t>【加点項目】</t>
    <rPh sb="1" eb="3">
      <t>カテン</t>
    </rPh>
    <rPh sb="3" eb="5">
      <t>コウモク</t>
    </rPh>
    <phoneticPr fontId="3"/>
  </si>
  <si>
    <t>→公表方法を選択してください。※公表状況が確認できる資料を提出してください。</t>
    <rPh sb="1" eb="3">
      <t>コウヒョウ</t>
    </rPh>
    <rPh sb="3" eb="5">
      <t>ホウホウ</t>
    </rPh>
    <rPh sb="6" eb="8">
      <t>センタク</t>
    </rPh>
    <rPh sb="16" eb="18">
      <t>コウヒョウ</t>
    </rPh>
    <rPh sb="18" eb="20">
      <t>ジョウキョウ</t>
    </rPh>
    <rPh sb="21" eb="23">
      <t>カクニン</t>
    </rPh>
    <rPh sb="26" eb="28">
      <t>シリョウ</t>
    </rPh>
    <rPh sb="29" eb="31">
      <t>テイシュツ</t>
    </rPh>
    <phoneticPr fontId="2"/>
  </si>
  <si>
    <t>貴社の電源構成等や非化石証書の使用状況等について、経済産業省の「電力の小売営業に関する</t>
    <rPh sb="0" eb="2">
      <t>キシャ</t>
    </rPh>
    <rPh sb="19" eb="20">
      <t>トウ</t>
    </rPh>
    <phoneticPr fontId="2"/>
  </si>
  <si>
    <t>前年度の未利用エネルギーの活用状況</t>
    <rPh sb="0" eb="3">
      <t>ゼンネンド</t>
    </rPh>
    <rPh sb="1" eb="3">
      <t>ネンド</t>
    </rPh>
    <rPh sb="4" eb="5">
      <t>ミ</t>
    </rPh>
    <rPh sb="5" eb="7">
      <t>リヨウ</t>
    </rPh>
    <rPh sb="13" eb="15">
      <t>カツヨウ</t>
    </rPh>
    <rPh sb="15" eb="17">
      <t>ジョウキョウ</t>
    </rPh>
    <phoneticPr fontId="2"/>
  </si>
  <si>
    <t>前年度の再生可能エネルギーの導入状況</t>
    <rPh sb="0" eb="3">
      <t>ゼンネンド</t>
    </rPh>
    <rPh sb="1" eb="3">
      <t>ネンド</t>
    </rPh>
    <rPh sb="4" eb="8">
      <t>サイセイカノウ</t>
    </rPh>
    <rPh sb="14" eb="16">
      <t>ドウニュウ</t>
    </rPh>
    <rPh sb="16" eb="18">
      <t>ジョウキョウ</t>
    </rPh>
    <phoneticPr fontId="2"/>
  </si>
  <si>
    <t>（２）未利用エネルギーの活用状況（前年度実績）</t>
    <rPh sb="3" eb="6">
      <t>ミリヨウ</t>
    </rPh>
    <rPh sb="12" eb="16">
      <t>カツヨウジョウキョウ</t>
    </rPh>
    <rPh sb="17" eb="20">
      <t>ゼンネンド</t>
    </rPh>
    <rPh sb="20" eb="22">
      <t>ジッセキ</t>
    </rPh>
    <phoneticPr fontId="2"/>
  </si>
  <si>
    <t>（３）再生可能エネルギー導入状況（前年度実績）</t>
    <rPh sb="3" eb="7">
      <t>サイセイカノウ</t>
    </rPh>
    <rPh sb="12" eb="14">
      <t>ドウニュウ</t>
    </rPh>
    <rPh sb="14" eb="16">
      <t>ジョウキョウ</t>
    </rPh>
    <rPh sb="17" eb="20">
      <t>ゼンネンド</t>
    </rPh>
    <rPh sb="20" eb="22">
      <t>ジッセキ</t>
    </rPh>
    <phoneticPr fontId="2"/>
  </si>
  <si>
    <t>※評価項目報告書を作成するための参考シートです。青いセルに入力してください。</t>
    <rPh sb="1" eb="5">
      <t>ヒョウカコウモク</t>
    </rPh>
    <rPh sb="5" eb="8">
      <t>ホウコクショ</t>
    </rPh>
    <rPh sb="9" eb="11">
      <t>サクセイ</t>
    </rPh>
    <rPh sb="16" eb="18">
      <t>サンコウ</t>
    </rPh>
    <rPh sb="24" eb="25">
      <t>アオ</t>
    </rPh>
    <rPh sb="29" eb="31">
      <t>ニュウリョク</t>
    </rPh>
    <phoneticPr fontId="2"/>
  </si>
  <si>
    <t>①ホームページ　　　②パンフレット　　　③チラシ</t>
    <phoneticPr fontId="2"/>
  </si>
  <si>
    <t>④その他（　　　　　　　　　　　　　　　　　　　)</t>
    <phoneticPr fontId="2"/>
  </si>
  <si>
    <t>二酸化炭素排出係数（調整後排出係数）</t>
    <rPh sb="0" eb="3">
      <t>ニサンカ</t>
    </rPh>
    <rPh sb="10" eb="17">
      <t>チョウセイゴハイシュツケイスウ</t>
    </rPh>
    <phoneticPr fontId="2"/>
  </si>
  <si>
    <t>省エネに係る情報提供、簡易的DRの取組、地域における再エネの創出・利用の取組</t>
    <phoneticPr fontId="2"/>
  </si>
  <si>
    <t>(d)その他（具体的な内容を記載してください。）</t>
    <rPh sb="5" eb="6">
      <t>タ</t>
    </rPh>
    <rPh sb="7" eb="10">
      <t>グタイテキ</t>
    </rPh>
    <rPh sb="11" eb="13">
      <t>ナイヨウ</t>
    </rPh>
    <rPh sb="14" eb="16">
      <t>キサイ</t>
    </rPh>
    <phoneticPr fontId="2"/>
  </si>
  <si>
    <t>→開示予定時期（参入日から1年以内に限る）を記載してください。</t>
    <rPh sb="1" eb="5">
      <t>カイジヨテイ</t>
    </rPh>
    <rPh sb="5" eb="7">
      <t>ジキ</t>
    </rPh>
    <rPh sb="8" eb="11">
      <t>サンニュウビ</t>
    </rPh>
    <rPh sb="14" eb="15">
      <t>ネン</t>
    </rPh>
    <rPh sb="15" eb="17">
      <t>イナイ</t>
    </rPh>
    <rPh sb="18" eb="19">
      <t>カギ</t>
    </rPh>
    <rPh sb="22" eb="24">
      <t>キサイ</t>
    </rPh>
    <phoneticPr fontId="2"/>
  </si>
  <si>
    <t>○　電源構成等や非化石証書の使用状況の情報の開示方法</t>
    <rPh sb="6" eb="7">
      <t>トウ</t>
    </rPh>
    <rPh sb="8" eb="13">
      <t>ヒカセキショウショ</t>
    </rPh>
    <rPh sb="14" eb="16">
      <t>シヨウ</t>
    </rPh>
    <rPh sb="16" eb="18">
      <t>ジョウキョウ</t>
    </rPh>
    <phoneticPr fontId="2"/>
  </si>
  <si>
    <t>○　環境評価項目に関する数値</t>
    <phoneticPr fontId="2"/>
  </si>
  <si>
    <t>　「環境評価項目に関する数値」のみ、本シートに入力した内容が「様式1」シートに反映されます。</t>
    <rPh sb="2" eb="6">
      <t>カンキョウヒョウカ</t>
    </rPh>
    <rPh sb="6" eb="8">
      <t>コウモク</t>
    </rPh>
    <rPh sb="9" eb="10">
      <t>カン</t>
    </rPh>
    <rPh sb="12" eb="14">
      <t>スウチ</t>
    </rPh>
    <rPh sb="18" eb="19">
      <t>ホン</t>
    </rPh>
    <rPh sb="23" eb="25">
      <t>ニュウリョク</t>
    </rPh>
    <rPh sb="27" eb="29">
      <t>ナイヨウ</t>
    </rPh>
    <rPh sb="31" eb="33">
      <t>ヨウシキ</t>
    </rPh>
    <rPh sb="39" eb="41">
      <t>ハンエイ</t>
    </rPh>
    <phoneticPr fontId="2"/>
  </si>
  <si>
    <t>（１）二酸化炭素排出係数</t>
    <rPh sb="3" eb="12">
      <t>ニサンカタンソハイシュツケイスウ</t>
    </rPh>
    <phoneticPr fontId="2"/>
  </si>
  <si>
    <t>（２）未利用エネルギーの活用状況</t>
    <rPh sb="3" eb="6">
      <t>ミリヨウ</t>
    </rPh>
    <rPh sb="12" eb="16">
      <t>カツヨウジョウキョウ</t>
    </rPh>
    <phoneticPr fontId="2"/>
  </si>
  <si>
    <t>（３）再生可能エネルギー導入状況</t>
    <rPh sb="3" eb="7">
      <t>サイセイカノウ</t>
    </rPh>
    <rPh sb="12" eb="16">
      <t>ドウニュウジョウキョウ</t>
    </rPh>
    <phoneticPr fontId="3"/>
  </si>
  <si>
    <t>（４）需要家の省エネルギーの促進及び電力ひっ迫時における使用量抑制等に資する取組</t>
    <rPh sb="3" eb="6">
      <t>ジュヨウカ</t>
    </rPh>
    <rPh sb="7" eb="8">
      <t>ショウ</t>
    </rPh>
    <rPh sb="14" eb="16">
      <t>ソクシン</t>
    </rPh>
    <rPh sb="16" eb="17">
      <t>オヨ</t>
    </rPh>
    <rPh sb="18" eb="20">
      <t>デンリョク</t>
    </rPh>
    <rPh sb="22" eb="23">
      <t>パク</t>
    </rPh>
    <rPh sb="23" eb="24">
      <t>ジ</t>
    </rPh>
    <rPh sb="28" eb="31">
      <t>シヨウリョウ</t>
    </rPh>
    <rPh sb="31" eb="33">
      <t>ヨクセイ</t>
    </rPh>
    <rPh sb="33" eb="34">
      <t>トウ</t>
    </rPh>
    <rPh sb="35" eb="36">
      <t>シ</t>
    </rPh>
    <rPh sb="38" eb="40">
      <t>トリクミ</t>
    </rPh>
    <phoneticPr fontId="3"/>
  </si>
  <si>
    <t>（５）福島県内産再生可能エネルギー導入状況</t>
    <rPh sb="3" eb="5">
      <t>フクシマ</t>
    </rPh>
    <rPh sb="5" eb="8">
      <t>ケンナイサン</t>
    </rPh>
    <rPh sb="8" eb="12">
      <t>サイセイカノウ</t>
    </rPh>
    <rPh sb="17" eb="21">
      <t>ドウニュウジョウキョウ</t>
    </rPh>
    <phoneticPr fontId="3"/>
  </si>
  <si>
    <t>（６）再生可能エネルギー100％電力メニューの設定状況</t>
    <rPh sb="3" eb="5">
      <t>サイセイ</t>
    </rPh>
    <rPh sb="5" eb="7">
      <t>カノウ</t>
    </rPh>
    <rPh sb="16" eb="18">
      <t>デンリョク</t>
    </rPh>
    <rPh sb="23" eb="25">
      <t>セッテイ</t>
    </rPh>
    <rPh sb="25" eb="27">
      <t>ジョウキョウ</t>
    </rPh>
    <phoneticPr fontId="3"/>
  </si>
  <si>
    <t>　反映されない場合や、それ以外の項目については、様式1に直接入力してください。</t>
    <rPh sb="1" eb="3">
      <t>ハンエイ</t>
    </rPh>
    <rPh sb="7" eb="9">
      <t>バアイ</t>
    </rPh>
    <rPh sb="13" eb="15">
      <t>イガイ</t>
    </rPh>
    <rPh sb="16" eb="18">
      <t>コウモク</t>
    </rPh>
    <phoneticPr fontId="2"/>
  </si>
  <si>
    <t>※温対法に基づき環境大臣及び経済産業大臣が公表したもの又は同法に基づき貴社が算定した</t>
    <rPh sb="1" eb="4">
      <t>オンタイホウ</t>
    </rPh>
    <rPh sb="5" eb="6">
      <t>モト</t>
    </rPh>
    <rPh sb="8" eb="12">
      <t>カンキョウダイジン</t>
    </rPh>
    <rPh sb="12" eb="13">
      <t>オヨ</t>
    </rPh>
    <rPh sb="14" eb="20">
      <t>ケイザイサンギョウダイジン</t>
    </rPh>
    <rPh sb="21" eb="23">
      <t>コウヒョウ</t>
    </rPh>
    <rPh sb="27" eb="28">
      <t>マタ</t>
    </rPh>
    <rPh sb="29" eb="31">
      <t>ドウホウ</t>
    </rPh>
    <rPh sb="32" eb="33">
      <t>モト</t>
    </rPh>
    <rPh sb="35" eb="37">
      <t>キシャ</t>
    </rPh>
    <rPh sb="38" eb="40">
      <t>サンテイ</t>
    </rPh>
    <phoneticPr fontId="2"/>
  </si>
  <si>
    <t>　最新のもの。</t>
    <phoneticPr fontId="2"/>
  </si>
  <si>
    <t>（１）二酸化炭素排出係数（調整後排出係数）</t>
    <rPh sb="3" eb="8">
      <t>ニサンカタンソ</t>
    </rPh>
    <rPh sb="8" eb="10">
      <t>ハイシュツ</t>
    </rPh>
    <rPh sb="10" eb="12">
      <t>ケイスウ</t>
    </rPh>
    <rPh sb="13" eb="16">
      <t>チョウセイゴ</t>
    </rPh>
    <rPh sb="16" eb="18">
      <t>ハイシュツ</t>
    </rPh>
    <rPh sb="18" eb="20">
      <t>ケイスウ</t>
    </rPh>
    <phoneticPr fontId="2"/>
  </si>
  <si>
    <t>電子メール</t>
    <rPh sb="0" eb="2">
      <t>デンシ</t>
    </rPh>
    <phoneticPr fontId="2"/>
  </si>
  <si>
    <t>（４）省エネに係る情報提供、簡易的DRの取組、地域における再エネの創出・利用の取組</t>
    <rPh sb="3" eb="4">
      <t>ショウ</t>
    </rPh>
    <rPh sb="7" eb="8">
      <t>カカ</t>
    </rPh>
    <rPh sb="9" eb="11">
      <t>ジョウホウ</t>
    </rPh>
    <rPh sb="11" eb="13">
      <t>テイキョウ</t>
    </rPh>
    <rPh sb="14" eb="16">
      <t>カンイ</t>
    </rPh>
    <rPh sb="16" eb="17">
      <t>テキ</t>
    </rPh>
    <rPh sb="20" eb="22">
      <t>トリクミ</t>
    </rPh>
    <rPh sb="23" eb="25">
      <t>チイキ</t>
    </rPh>
    <rPh sb="29" eb="30">
      <t>サイ</t>
    </rPh>
    <rPh sb="33" eb="35">
      <t>ソウシュツ</t>
    </rPh>
    <rPh sb="36" eb="38">
      <t>リヨウ</t>
    </rPh>
    <rPh sb="39" eb="41">
      <t>トリクミ</t>
    </rPh>
    <phoneticPr fontId="2"/>
  </si>
  <si>
    <t>取り組んでいる</t>
    <rPh sb="0" eb="1">
      <t>ト</t>
    </rPh>
    <rPh sb="2" eb="3">
      <t>ク</t>
    </rPh>
    <phoneticPr fontId="3"/>
  </si>
  <si>
    <t>取り組んでいない</t>
    <rPh sb="0" eb="1">
      <t>ト</t>
    </rPh>
    <rPh sb="2" eb="3">
      <t>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</si>
</sst>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
    <numFmt numFmtId="177" formatCode="#,##0_ "/>
    <numFmt numFmtId="178" formatCode="0.0"/>
  </numFmts>
  <fonts count="9" x14ac:knownFonts="1">
    <font>
      <sz val="11"/>
      <color theme="1"/>
      <name val="游ゴシック"/>
      <family val="2"/>
      <scheme val="minor"/>
    </font>
    <font>
      <sz val="11"/>
      <color theme="1"/>
      <name val="ＭＳ 明朝"/>
      <family val="1"/>
      <charset val="128"/>
    </font>
    <font>
      <sz val="6"/>
      <name val="游ゴシック"/>
      <family val="3"/>
      <charset val="128"/>
      <scheme val="minor"/>
    </font>
    <font>
      <sz val="12"/>
      <color theme="1"/>
      <name val="ＭＳ 明朝"/>
      <family val="1"/>
      <charset val="128"/>
    </font>
    <font>
      <sz val="9"/>
      <color theme="1"/>
      <name val="ＭＳ 明朝"/>
      <family val="1"/>
      <charset val="128"/>
    </font>
    <font>
      <sz val="10.5"/>
      <color theme="1"/>
      <name val="ＭＳ 明朝"/>
      <family val="1"/>
      <charset val="128"/>
    </font>
    <font>
      <sz val="8"/>
      <color theme="1"/>
      <name val="ＭＳ 明朝"/>
      <family val="1"/>
      <charset val="128"/>
    </font>
    <font>
      <sz val="11"/>
      <color theme="1"/>
      <name val="ＭＳ Ｐゴシック"/>
      <family val="3"/>
      <charset val="128"/>
    </font>
    <font>
      <b/>
      <sz val="11"/>
      <color theme="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82">
    <xf numFmtId="0" fontId="0" fillId="0" borderId="0" xfId="0"/>
    <xf numFmtId="0" fontId="1" fillId="0" borderId="0" xfId="0" applyFont="1"/>
    <xf numFmtId="0" fontId="1" fillId="0" borderId="0" xfId="0" applyFont="1" applyAlignment="1">
      <alignment horizontal="right"/>
    </xf>
    <xf numFmtId="0" fontId="4" fillId="0" borderId="0" xfId="0" applyFont="1" applyAlignment="1">
      <alignment vertical="center"/>
    </xf>
    <xf numFmtId="0" fontId="1" fillId="0" borderId="0" xfId="0" applyFont="1" applyAlignment="1">
      <alignment vertical="center"/>
    </xf>
    <xf numFmtId="0" fontId="1" fillId="0" borderId="1" xfId="0" applyFont="1" applyBorder="1" applyAlignment="1">
      <alignment horizontal="distributed" vertical="center" wrapText="1"/>
    </xf>
    <xf numFmtId="0" fontId="1" fillId="0" borderId="1" xfId="0" applyFont="1" applyBorder="1" applyAlignment="1">
      <alignment horizontal="center" vertical="center" wrapText="1"/>
    </xf>
    <xf numFmtId="49" fontId="1" fillId="0" borderId="4" xfId="0" applyNumberFormat="1" applyFont="1" applyBorder="1" applyAlignment="1">
      <alignment vertical="center"/>
    </xf>
    <xf numFmtId="0" fontId="1" fillId="0" borderId="1" xfId="0" applyFont="1" applyBorder="1" applyAlignment="1">
      <alignment horizontal="justify" vertical="center" wrapText="1"/>
    </xf>
    <xf numFmtId="0" fontId="4" fillId="0" borderId="1" xfId="0" applyFont="1" applyBorder="1" applyAlignment="1">
      <alignment vertical="center" wrapText="1"/>
    </xf>
    <xf numFmtId="0" fontId="1" fillId="0" borderId="0" xfId="0" applyFont="1" applyAlignment="1">
      <alignment vertical="center" wrapText="1"/>
    </xf>
    <xf numFmtId="0" fontId="6" fillId="0" borderId="0" xfId="0" applyFont="1" applyAlignment="1">
      <alignment vertical="center"/>
    </xf>
    <xf numFmtId="0" fontId="1" fillId="0" borderId="5" xfId="0" applyFont="1" applyBorder="1" applyAlignment="1">
      <alignment vertical="center" wrapText="1"/>
    </xf>
    <xf numFmtId="0" fontId="7" fillId="0" borderId="0" xfId="0" applyFont="1" applyAlignment="1">
      <alignment vertical="center"/>
    </xf>
    <xf numFmtId="0" fontId="7" fillId="0" borderId="1"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4" xfId="0" applyFont="1" applyBorder="1" applyAlignment="1">
      <alignment vertical="center"/>
    </xf>
    <xf numFmtId="0" fontId="7" fillId="0" borderId="14" xfId="0" applyFont="1" applyBorder="1" applyAlignment="1">
      <alignment vertical="center"/>
    </xf>
    <xf numFmtId="0" fontId="7" fillId="0" borderId="5" xfId="0" applyFont="1" applyBorder="1" applyAlignment="1">
      <alignment vertical="center"/>
    </xf>
    <xf numFmtId="0" fontId="1" fillId="0" borderId="4" xfId="0" applyFont="1" applyBorder="1" applyAlignment="1">
      <alignment horizontal="center" vertical="center"/>
    </xf>
    <xf numFmtId="0" fontId="5" fillId="0" borderId="4" xfId="0" applyFont="1" applyBorder="1" applyAlignment="1">
      <alignment horizontal="center" vertical="center"/>
    </xf>
    <xf numFmtId="0" fontId="7" fillId="2" borderId="1" xfId="0" applyFont="1" applyFill="1" applyBorder="1" applyAlignment="1">
      <alignment vertical="center"/>
    </xf>
    <xf numFmtId="0" fontId="8" fillId="0" borderId="0" xfId="0" applyFont="1" applyAlignment="1">
      <alignment vertical="center"/>
    </xf>
    <xf numFmtId="176" fontId="7" fillId="0" borderId="0" xfId="0" applyNumberFormat="1" applyFont="1" applyAlignment="1">
      <alignment vertical="center"/>
    </xf>
    <xf numFmtId="0" fontId="1" fillId="0" borderId="1" xfId="0" applyFont="1" applyBorder="1" applyAlignment="1">
      <alignment horizontal="distributed" vertical="distributed" wrapText="1"/>
    </xf>
    <xf numFmtId="0" fontId="1" fillId="0" borderId="1" xfId="0" applyFont="1" applyBorder="1" applyAlignment="1">
      <alignment horizontal="distributed" vertical="distributed" shrinkToFi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lignment vertical="center" wrapText="1"/>
    </xf>
    <xf numFmtId="0" fontId="1" fillId="0" borderId="5" xfId="0" applyFont="1" applyBorder="1" applyAlignment="1">
      <alignment vertical="center" wrapText="1"/>
    </xf>
    <xf numFmtId="0" fontId="5" fillId="0" borderId="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shrinkToFit="1"/>
    </xf>
    <xf numFmtId="0" fontId="1" fillId="0" borderId="14" xfId="0" applyFont="1" applyBorder="1" applyAlignment="1">
      <alignment vertical="center" shrinkToFit="1"/>
    </xf>
    <xf numFmtId="0" fontId="1" fillId="0" borderId="5" xfId="0" applyFont="1" applyBorder="1" applyAlignment="1">
      <alignment vertical="center" shrinkToFit="1"/>
    </xf>
    <xf numFmtId="0" fontId="1" fillId="0" borderId="0" xfId="0" applyFont="1" applyAlignment="1">
      <alignment vertical="center" wrapText="1"/>
    </xf>
    <xf numFmtId="0" fontId="3" fillId="0" borderId="0" xfId="0" applyFont="1" applyAlignment="1">
      <alignment horizontal="center" vertical="center"/>
    </xf>
    <xf numFmtId="0" fontId="1" fillId="0" borderId="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2" fontId="7" fillId="0" borderId="4" xfId="0" applyNumberFormat="1" applyFont="1" applyBorder="1" applyAlignment="1">
      <alignment horizontal="center" vertical="center"/>
    </xf>
    <xf numFmtId="2" fontId="7" fillId="0" borderId="14" xfId="0" applyNumberFormat="1" applyFont="1" applyBorder="1" applyAlignment="1">
      <alignment horizontal="center" vertical="center"/>
    </xf>
    <xf numFmtId="176" fontId="7" fillId="0" borderId="7" xfId="0" applyNumberFormat="1" applyFont="1" applyBorder="1" applyAlignment="1">
      <alignment horizontal="center" vertical="center"/>
    </xf>
    <xf numFmtId="0" fontId="7" fillId="0" borderId="1" xfId="0" applyFont="1" applyBorder="1" applyAlignment="1">
      <alignment vertical="center" wrapText="1"/>
    </xf>
    <xf numFmtId="176" fontId="7" fillId="0" borderId="6" xfId="0" applyNumberFormat="1" applyFont="1" applyBorder="1" applyAlignment="1">
      <alignment horizontal="center" vertical="center"/>
    </xf>
    <xf numFmtId="176" fontId="7" fillId="2" borderId="4" xfId="0" applyNumberFormat="1" applyFont="1" applyFill="1" applyBorder="1" applyAlignment="1">
      <alignment vertical="center"/>
    </xf>
    <xf numFmtId="176" fontId="7" fillId="2" borderId="14" xfId="0" applyNumberFormat="1" applyFont="1" applyFill="1" applyBorder="1" applyAlignment="1">
      <alignment vertical="center"/>
    </xf>
    <xf numFmtId="176" fontId="7" fillId="2" borderId="5" xfId="0" applyNumberFormat="1" applyFont="1" applyFill="1" applyBorder="1" applyAlignment="1">
      <alignment vertical="center"/>
    </xf>
    <xf numFmtId="178" fontId="7" fillId="0" borderId="1" xfId="0" applyNumberFormat="1"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15" xfId="0" applyFont="1" applyBorder="1" applyAlignment="1">
      <alignment vertical="center"/>
    </xf>
    <xf numFmtId="0" fontId="7" fillId="0" borderId="0" xfId="0" applyFont="1" applyAlignment="1">
      <alignment vertical="center"/>
    </xf>
    <xf numFmtId="0" fontId="7" fillId="0" borderId="16"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1" xfId="0" applyFont="1" applyBorder="1" applyAlignment="1">
      <alignment vertical="center"/>
    </xf>
    <xf numFmtId="178" fontId="7" fillId="0" borderId="4" xfId="0" applyNumberFormat="1" applyFont="1" applyBorder="1" applyAlignment="1">
      <alignment vertical="center"/>
    </xf>
    <xf numFmtId="178" fontId="7" fillId="0" borderId="14" xfId="0" applyNumberFormat="1" applyFont="1" applyBorder="1" applyAlignment="1">
      <alignment vertical="center"/>
    </xf>
    <xf numFmtId="178" fontId="7" fillId="0" borderId="5" xfId="0" applyNumberFormat="1" applyFont="1" applyBorder="1" applyAlignment="1">
      <alignment vertical="center"/>
    </xf>
    <xf numFmtId="177" fontId="7" fillId="2" borderId="1" xfId="0" applyNumberFormat="1" applyFont="1" applyFill="1" applyBorder="1" applyAlignment="1">
      <alignment vertical="center" shrinkToFit="1"/>
    </xf>
    <xf numFmtId="177" fontId="7" fillId="2" borderId="1" xfId="0" applyNumberFormat="1"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tabSelected="1" view="pageBreakPreview" zoomScaleNormal="100" zoomScaleSheetLayoutView="100" workbookViewId="0">
      <selection activeCell="H22" sqref="H22:I22"/>
    </sheetView>
  </sheetViews>
  <sheetFormatPr defaultColWidth="8.69921875" defaultRowHeight="13.2" x14ac:dyDescent="0.2"/>
  <cols>
    <col min="1" max="1" width="3.09765625" style="1" customWidth="1"/>
    <col min="2" max="2" width="7.69921875" style="1" customWidth="1"/>
    <col min="3" max="3" width="10.3984375" style="1" customWidth="1"/>
    <col min="4" max="4" width="3.3984375" style="1" customWidth="1"/>
    <col min="5" max="5" width="6.19921875" style="1" customWidth="1"/>
    <col min="6" max="7" width="12.796875" style="1" customWidth="1"/>
    <col min="8" max="8" width="4.59765625" style="1" customWidth="1"/>
    <col min="9" max="9" width="3.296875" style="1" customWidth="1"/>
    <col min="10" max="10" width="12.296875" style="1" customWidth="1"/>
    <col min="11" max="14" width="11.296875" style="1" customWidth="1"/>
    <col min="15" max="16384" width="8.69921875" style="1"/>
  </cols>
  <sheetData>
    <row r="1" spans="1:10" ht="13.95" customHeight="1" x14ac:dyDescent="0.2">
      <c r="A1" s="1" t="s">
        <v>26</v>
      </c>
      <c r="J1" s="2"/>
    </row>
    <row r="2" spans="1:10" ht="13.95" customHeight="1" x14ac:dyDescent="0.2">
      <c r="J2" s="2"/>
    </row>
    <row r="3" spans="1:10" ht="19.5" customHeight="1" x14ac:dyDescent="0.2">
      <c r="B3" s="41" t="s">
        <v>27</v>
      </c>
      <c r="C3" s="41"/>
      <c r="D3" s="41"/>
      <c r="E3" s="41"/>
      <c r="F3" s="41"/>
      <c r="G3" s="41"/>
      <c r="H3" s="41"/>
      <c r="I3" s="41"/>
      <c r="J3" s="41"/>
    </row>
    <row r="4" spans="1:10" x14ac:dyDescent="0.2">
      <c r="B4" s="3"/>
    </row>
    <row r="5" spans="1:10" ht="18" customHeight="1" x14ac:dyDescent="0.2">
      <c r="A5" s="4" t="s">
        <v>0</v>
      </c>
    </row>
    <row r="6" spans="1:10" ht="18" customHeight="1" x14ac:dyDescent="0.2">
      <c r="A6" s="42" t="s">
        <v>1</v>
      </c>
      <c r="B6" s="42"/>
      <c r="C6" s="42"/>
      <c r="D6" s="37"/>
      <c r="E6" s="38"/>
      <c r="F6" s="38"/>
      <c r="G6" s="38"/>
      <c r="H6" s="38"/>
      <c r="I6" s="38"/>
      <c r="J6" s="39"/>
    </row>
    <row r="7" spans="1:10" ht="18" customHeight="1" x14ac:dyDescent="0.2">
      <c r="A7" s="42" t="s">
        <v>2</v>
      </c>
      <c r="B7" s="42"/>
      <c r="C7" s="42"/>
      <c r="D7" s="37"/>
      <c r="E7" s="38"/>
      <c r="F7" s="38"/>
      <c r="G7" s="38"/>
      <c r="H7" s="38"/>
      <c r="I7" s="38"/>
      <c r="J7" s="39"/>
    </row>
    <row r="8" spans="1:10" ht="18" customHeight="1" x14ac:dyDescent="0.2">
      <c r="A8" s="42" t="s">
        <v>3</v>
      </c>
      <c r="B8" s="42"/>
      <c r="C8" s="42"/>
      <c r="D8" s="37"/>
      <c r="E8" s="38"/>
      <c r="F8" s="38"/>
      <c r="G8" s="38"/>
      <c r="H8" s="38"/>
      <c r="I8" s="38"/>
      <c r="J8" s="39"/>
    </row>
    <row r="9" spans="1:10" ht="18" customHeight="1" x14ac:dyDescent="0.2">
      <c r="A9" s="42" t="s">
        <v>4</v>
      </c>
      <c r="B9" s="42"/>
      <c r="C9" s="5" t="s">
        <v>5</v>
      </c>
      <c r="D9" s="37"/>
      <c r="E9" s="38"/>
      <c r="F9" s="38"/>
      <c r="G9" s="38"/>
      <c r="H9" s="38"/>
      <c r="I9" s="38"/>
      <c r="J9" s="39"/>
    </row>
    <row r="10" spans="1:10" ht="18" customHeight="1" x14ac:dyDescent="0.2">
      <c r="A10" s="42"/>
      <c r="B10" s="42"/>
      <c r="C10" s="5" t="s">
        <v>6</v>
      </c>
      <c r="D10" s="37"/>
      <c r="E10" s="38"/>
      <c r="F10" s="38"/>
      <c r="G10" s="38"/>
      <c r="H10" s="38"/>
      <c r="I10" s="38"/>
      <c r="J10" s="39"/>
    </row>
    <row r="11" spans="1:10" ht="18" customHeight="1" x14ac:dyDescent="0.2">
      <c r="A11" s="42"/>
      <c r="B11" s="42"/>
      <c r="C11" s="25" t="s">
        <v>7</v>
      </c>
      <c r="D11" s="37"/>
      <c r="E11" s="38"/>
      <c r="F11" s="38"/>
      <c r="G11" s="38"/>
      <c r="H11" s="38"/>
      <c r="I11" s="38"/>
      <c r="J11" s="39"/>
    </row>
    <row r="12" spans="1:10" ht="18" customHeight="1" x14ac:dyDescent="0.2">
      <c r="A12" s="42"/>
      <c r="B12" s="42"/>
      <c r="C12" s="26" t="s">
        <v>119</v>
      </c>
      <c r="D12" s="37"/>
      <c r="E12" s="38"/>
      <c r="F12" s="38"/>
      <c r="G12" s="38"/>
      <c r="H12" s="38"/>
      <c r="I12" s="38"/>
      <c r="J12" s="39"/>
    </row>
    <row r="13" spans="1:10" ht="18" customHeight="1" x14ac:dyDescent="0.2">
      <c r="B13" s="3"/>
    </row>
    <row r="14" spans="1:10" ht="18" customHeight="1" x14ac:dyDescent="0.2">
      <c r="A14" s="4" t="s">
        <v>37</v>
      </c>
    </row>
    <row r="15" spans="1:10" ht="18" customHeight="1" x14ac:dyDescent="0.2">
      <c r="A15" s="27" t="s">
        <v>8</v>
      </c>
      <c r="B15" s="29"/>
      <c r="C15" s="29"/>
      <c r="D15" s="29"/>
      <c r="E15" s="29"/>
      <c r="F15" s="29"/>
      <c r="G15" s="29"/>
      <c r="H15" s="29"/>
      <c r="I15" s="28"/>
      <c r="J15" s="6" t="s">
        <v>9</v>
      </c>
    </row>
    <row r="16" spans="1:10" ht="18" customHeight="1" x14ac:dyDescent="0.2">
      <c r="A16" s="45" t="s">
        <v>100</v>
      </c>
      <c r="B16" s="46"/>
      <c r="C16" s="46"/>
      <c r="D16" s="46"/>
      <c r="E16" s="46"/>
      <c r="F16" s="46"/>
      <c r="G16" s="46"/>
      <c r="H16" s="46"/>
      <c r="I16" s="47"/>
      <c r="J16" s="35" t="s">
        <v>10</v>
      </c>
    </row>
    <row r="17" spans="1:10" ht="18" customHeight="1" x14ac:dyDescent="0.2">
      <c r="A17" s="48" t="s">
        <v>101</v>
      </c>
      <c r="B17" s="49"/>
      <c r="C17" s="49"/>
      <c r="D17" s="49"/>
      <c r="E17" s="49"/>
      <c r="F17" s="49"/>
      <c r="G17" s="49"/>
      <c r="H17" s="49"/>
      <c r="I17" s="50"/>
      <c r="J17" s="36"/>
    </row>
    <row r="18" spans="1:10" ht="18" customHeight="1" x14ac:dyDescent="0.2">
      <c r="B18" s="3"/>
    </row>
    <row r="19" spans="1:10" ht="18" customHeight="1" x14ac:dyDescent="0.2">
      <c r="A19" s="4" t="s">
        <v>11</v>
      </c>
    </row>
    <row r="20" spans="1:10" ht="18" customHeight="1" x14ac:dyDescent="0.2">
      <c r="A20" s="27" t="s">
        <v>21</v>
      </c>
      <c r="B20" s="29"/>
      <c r="C20" s="29"/>
      <c r="D20" s="29"/>
      <c r="E20" s="28"/>
      <c r="F20" s="27" t="s">
        <v>12</v>
      </c>
      <c r="G20" s="28"/>
      <c r="H20" s="27" t="s">
        <v>13</v>
      </c>
      <c r="I20" s="28"/>
      <c r="J20" s="6" t="s">
        <v>14</v>
      </c>
    </row>
    <row r="21" spans="1:10" ht="34.950000000000003" customHeight="1" x14ac:dyDescent="0.2">
      <c r="A21" s="7" t="s">
        <v>23</v>
      </c>
      <c r="B21" s="30" t="s">
        <v>102</v>
      </c>
      <c r="C21" s="30"/>
      <c r="D21" s="30"/>
      <c r="E21" s="31"/>
      <c r="F21" s="20">
        <f>報告書作成用参考シート!Z23</f>
        <v>0</v>
      </c>
      <c r="G21" s="12" t="s">
        <v>32</v>
      </c>
      <c r="H21" s="27">
        <f>SUM(報告書作成用参考シート!S76:U86)</f>
        <v>70</v>
      </c>
      <c r="I21" s="28"/>
      <c r="J21" s="8"/>
    </row>
    <row r="22" spans="1:10" ht="34.950000000000003" customHeight="1" x14ac:dyDescent="0.2">
      <c r="A22" s="7" t="s">
        <v>30</v>
      </c>
      <c r="B22" s="30" t="s">
        <v>95</v>
      </c>
      <c r="C22" s="30"/>
      <c r="D22" s="30"/>
      <c r="E22" s="31"/>
      <c r="F22" s="20" t="e">
        <f>報告書作成用参考シート!Z27</f>
        <v>#DIV/0!</v>
      </c>
      <c r="G22" s="12" t="s">
        <v>15</v>
      </c>
      <c r="H22" s="27" t="e">
        <f>SUM(報告書作成用参考シート!S90:U92)</f>
        <v>#DIV/0!</v>
      </c>
      <c r="I22" s="28"/>
      <c r="J22" s="9" t="s">
        <v>16</v>
      </c>
    </row>
    <row r="23" spans="1:10" ht="34.950000000000003" customHeight="1" x14ac:dyDescent="0.2">
      <c r="A23" s="7" t="s">
        <v>31</v>
      </c>
      <c r="B23" s="30" t="s">
        <v>96</v>
      </c>
      <c r="C23" s="30"/>
      <c r="D23" s="30"/>
      <c r="E23" s="31"/>
      <c r="F23" s="21" t="e">
        <f>報告書作成用参考シート!Z33</f>
        <v>#DIV/0!</v>
      </c>
      <c r="G23" s="12" t="s">
        <v>15</v>
      </c>
      <c r="H23" s="27" t="e">
        <f>SUM(報告書作成用参考シート!S96:U100)</f>
        <v>#DIV/0!</v>
      </c>
      <c r="I23" s="28"/>
      <c r="J23" s="9" t="s">
        <v>16</v>
      </c>
    </row>
    <row r="24" spans="1:10" ht="18" customHeight="1" x14ac:dyDescent="0.2">
      <c r="A24" s="27" t="s">
        <v>22</v>
      </c>
      <c r="B24" s="29"/>
      <c r="C24" s="29"/>
      <c r="D24" s="29"/>
      <c r="E24" s="28"/>
      <c r="F24" s="27" t="s">
        <v>12</v>
      </c>
      <c r="G24" s="28"/>
      <c r="H24" s="27" t="s">
        <v>13</v>
      </c>
      <c r="I24" s="28"/>
      <c r="J24" s="6" t="s">
        <v>14</v>
      </c>
    </row>
    <row r="25" spans="1:10" ht="40.799999999999997" customHeight="1" x14ac:dyDescent="0.2">
      <c r="A25" s="7" t="s">
        <v>28</v>
      </c>
      <c r="B25" s="30" t="s">
        <v>103</v>
      </c>
      <c r="C25" s="30"/>
      <c r="D25" s="30"/>
      <c r="E25" s="31"/>
      <c r="F25" s="32" t="str">
        <f>IF(報告書作成用参考シート!C57="○","取り組んでいる","取り組んでいない")</f>
        <v>取り組んでいない</v>
      </c>
      <c r="G25" s="34"/>
      <c r="H25" s="27">
        <f>IF(F25="取り組んでいる",5,0)</f>
        <v>0</v>
      </c>
      <c r="I25" s="28"/>
      <c r="J25" s="9" t="s">
        <v>36</v>
      </c>
    </row>
    <row r="26" spans="1:10" ht="34.950000000000003" customHeight="1" x14ac:dyDescent="0.2">
      <c r="A26" s="7" t="s">
        <v>29</v>
      </c>
      <c r="B26" s="30" t="s">
        <v>89</v>
      </c>
      <c r="C26" s="30"/>
      <c r="D26" s="30"/>
      <c r="E26" s="31"/>
      <c r="F26" s="32" t="str">
        <f>IF(報告書作成用参考シート!C62="○","導入している","導入していない")</f>
        <v>導入していない</v>
      </c>
      <c r="G26" s="34"/>
      <c r="H26" s="27">
        <f>IF(F26="導入している",15,0)</f>
        <v>0</v>
      </c>
      <c r="I26" s="28"/>
      <c r="J26" s="9" t="s">
        <v>24</v>
      </c>
    </row>
    <row r="27" spans="1:10" ht="34.950000000000003" customHeight="1" x14ac:dyDescent="0.2">
      <c r="A27" s="7" t="s">
        <v>33</v>
      </c>
      <c r="B27" s="30" t="s">
        <v>34</v>
      </c>
      <c r="C27" s="30"/>
      <c r="D27" s="30"/>
      <c r="E27" s="31"/>
      <c r="F27" s="32" t="str">
        <f>IF(報告書作成用参考シート!C67="○","設定している","設定していない")</f>
        <v>設定していない</v>
      </c>
      <c r="G27" s="34"/>
      <c r="H27" s="27">
        <f>IF(F27="設定している",5,0)</f>
        <v>0</v>
      </c>
      <c r="I27" s="28"/>
      <c r="J27" s="9" t="s">
        <v>35</v>
      </c>
    </row>
    <row r="28" spans="1:10" ht="18" customHeight="1" x14ac:dyDescent="0.2">
      <c r="A28" s="32" t="s">
        <v>17</v>
      </c>
      <c r="B28" s="33"/>
      <c r="C28" s="33"/>
      <c r="D28" s="33"/>
      <c r="E28" s="34"/>
      <c r="F28" s="43"/>
      <c r="G28" s="44"/>
      <c r="H28" s="27" t="e">
        <f>SUM(H21:I23,H25:I27)</f>
        <v>#DIV/0!</v>
      </c>
      <c r="I28" s="28"/>
      <c r="J28" s="8"/>
    </row>
    <row r="29" spans="1:10" x14ac:dyDescent="0.2">
      <c r="B29" s="3"/>
    </row>
    <row r="30" spans="1:10" x14ac:dyDescent="0.2">
      <c r="B30" s="4" t="s">
        <v>18</v>
      </c>
    </row>
    <row r="31" spans="1:10" x14ac:dyDescent="0.2">
      <c r="B31" s="4"/>
    </row>
    <row r="32" spans="1:10" ht="18" customHeight="1" x14ac:dyDescent="0.2">
      <c r="B32" s="40" t="s">
        <v>25</v>
      </c>
      <c r="C32" s="40"/>
      <c r="D32" s="40"/>
      <c r="E32" s="40"/>
      <c r="F32" s="40"/>
      <c r="G32" s="40"/>
      <c r="H32" s="40"/>
      <c r="I32" s="40"/>
      <c r="J32" s="40"/>
    </row>
    <row r="33" spans="2:10" ht="18" customHeight="1" x14ac:dyDescent="0.2">
      <c r="B33" s="40"/>
      <c r="C33" s="40"/>
      <c r="D33" s="40"/>
      <c r="E33" s="40"/>
      <c r="F33" s="40"/>
      <c r="G33" s="40"/>
      <c r="H33" s="40"/>
      <c r="I33" s="40"/>
      <c r="J33" s="40"/>
    </row>
    <row r="34" spans="2:10" x14ac:dyDescent="0.2">
      <c r="B34" s="10"/>
      <c r="C34" s="10"/>
      <c r="D34" s="10"/>
      <c r="E34" s="10"/>
      <c r="F34" s="10"/>
      <c r="G34" s="10"/>
      <c r="H34" s="10"/>
      <c r="I34" s="10"/>
      <c r="J34" s="10"/>
    </row>
    <row r="35" spans="2:10" x14ac:dyDescent="0.2">
      <c r="B35" s="4" t="s">
        <v>19</v>
      </c>
    </row>
    <row r="36" spans="2:10" x14ac:dyDescent="0.2">
      <c r="B36" s="11"/>
    </row>
    <row r="37" spans="2:10" x14ac:dyDescent="0.2">
      <c r="B37" s="4" t="s">
        <v>20</v>
      </c>
    </row>
  </sheetData>
  <mergeCells count="41">
    <mergeCell ref="F25:G25"/>
    <mergeCell ref="B32:J33"/>
    <mergeCell ref="B3:J3"/>
    <mergeCell ref="A6:C6"/>
    <mergeCell ref="A7:C7"/>
    <mergeCell ref="A8:C8"/>
    <mergeCell ref="A9:B12"/>
    <mergeCell ref="F20:G20"/>
    <mergeCell ref="F24:G24"/>
    <mergeCell ref="F26:G26"/>
    <mergeCell ref="F28:G28"/>
    <mergeCell ref="F27:G27"/>
    <mergeCell ref="A16:I16"/>
    <mergeCell ref="A17:I17"/>
    <mergeCell ref="H24:I24"/>
    <mergeCell ref="H23:I23"/>
    <mergeCell ref="J16:J17"/>
    <mergeCell ref="D6:J6"/>
    <mergeCell ref="D7:J7"/>
    <mergeCell ref="D8:J8"/>
    <mergeCell ref="D9:J9"/>
    <mergeCell ref="D10:J10"/>
    <mergeCell ref="D12:J12"/>
    <mergeCell ref="A15:I15"/>
    <mergeCell ref="D11:J11"/>
    <mergeCell ref="H28:I28"/>
    <mergeCell ref="H27:I27"/>
    <mergeCell ref="A20:E20"/>
    <mergeCell ref="B21:E21"/>
    <mergeCell ref="B23:E23"/>
    <mergeCell ref="B22:E22"/>
    <mergeCell ref="B27:E27"/>
    <mergeCell ref="B26:E26"/>
    <mergeCell ref="B25:E25"/>
    <mergeCell ref="A24:E24"/>
    <mergeCell ref="A28:E28"/>
    <mergeCell ref="H20:I20"/>
    <mergeCell ref="H21:I21"/>
    <mergeCell ref="H22:I22"/>
    <mergeCell ref="H26:I26"/>
    <mergeCell ref="H25:I25"/>
  </mergeCells>
  <phoneticPr fontId="2"/>
  <pageMargins left="0.7" right="0.7" top="0.75" bottom="0.75" header="0.3" footer="0.3"/>
  <pageSetup paperSize="9" scale="98" orientation="portrait" r:id="rId1"/>
  <colBreaks count="1" manualBreakCount="1">
    <brk id="10" max="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16"/>
  <sheetViews>
    <sheetView zoomScaleNormal="100" workbookViewId="0">
      <selection activeCell="AJ96" sqref="AJ96"/>
    </sheetView>
  </sheetViews>
  <sheetFormatPr defaultColWidth="2.296875" defaultRowHeight="14.1" customHeight="1" x14ac:dyDescent="0.45"/>
  <cols>
    <col min="1" max="1" width="2.296875" style="13"/>
    <col min="2" max="2" width="3.19921875" style="13" bestFit="1" customWidth="1"/>
    <col min="3" max="16384" width="2.296875" style="13"/>
  </cols>
  <sheetData>
    <row r="1" spans="1:5" ht="14.1" customHeight="1" x14ac:dyDescent="0.45">
      <c r="A1" s="23" t="s">
        <v>73</v>
      </c>
    </row>
    <row r="2" spans="1:5" ht="14.1" customHeight="1" x14ac:dyDescent="0.45">
      <c r="A2" s="13" t="s">
        <v>99</v>
      </c>
    </row>
    <row r="3" spans="1:5" ht="14.1" customHeight="1" x14ac:dyDescent="0.45">
      <c r="A3" s="13" t="s">
        <v>108</v>
      </c>
    </row>
    <row r="4" spans="1:5" ht="14.1" customHeight="1" x14ac:dyDescent="0.45">
      <c r="A4" s="13" t="s">
        <v>115</v>
      </c>
    </row>
    <row r="6" spans="1:5" ht="14.1" customHeight="1" x14ac:dyDescent="0.45">
      <c r="A6" s="13" t="s">
        <v>106</v>
      </c>
    </row>
    <row r="7" spans="1:5" ht="14.1" customHeight="1" x14ac:dyDescent="0.45">
      <c r="B7" s="13" t="s">
        <v>94</v>
      </c>
    </row>
    <row r="8" spans="1:5" ht="14.1" customHeight="1" x14ac:dyDescent="0.45">
      <c r="B8" s="13" t="s">
        <v>52</v>
      </c>
    </row>
    <row r="9" spans="1:5" ht="14.1" customHeight="1" x14ac:dyDescent="0.45">
      <c r="B9" s="13" t="s">
        <v>47</v>
      </c>
    </row>
    <row r="10" spans="1:5" ht="14.1" customHeight="1" x14ac:dyDescent="0.45">
      <c r="C10" s="22"/>
      <c r="D10" s="13" t="s">
        <v>45</v>
      </c>
    </row>
    <row r="11" spans="1:5" ht="14.1" customHeight="1" x14ac:dyDescent="0.45">
      <c r="D11" s="15" t="s">
        <v>93</v>
      </c>
    </row>
    <row r="12" spans="1:5" ht="14.1" customHeight="1" x14ac:dyDescent="0.45">
      <c r="D12" s="22"/>
      <c r="E12" s="13" t="s">
        <v>48</v>
      </c>
    </row>
    <row r="13" spans="1:5" ht="14.1" customHeight="1" x14ac:dyDescent="0.45">
      <c r="D13" s="22"/>
      <c r="E13" s="13" t="s">
        <v>49</v>
      </c>
    </row>
    <row r="14" spans="1:5" ht="14.1" customHeight="1" x14ac:dyDescent="0.45">
      <c r="D14" s="22"/>
      <c r="E14" s="13" t="s">
        <v>50</v>
      </c>
    </row>
    <row r="15" spans="1:5" ht="14.1" customHeight="1" x14ac:dyDescent="0.45">
      <c r="D15" s="22"/>
      <c r="E15" s="13" t="s">
        <v>104</v>
      </c>
    </row>
    <row r="16" spans="1:5" ht="14.1" customHeight="1" x14ac:dyDescent="0.45">
      <c r="C16" s="22"/>
      <c r="D16" s="13" t="s">
        <v>46</v>
      </c>
    </row>
    <row r="17" spans="1:33" ht="14.1" customHeight="1" x14ac:dyDescent="0.45">
      <c r="D17" s="13" t="s">
        <v>38</v>
      </c>
    </row>
    <row r="18" spans="1:33" ht="14.1" customHeight="1" x14ac:dyDescent="0.45">
      <c r="C18" s="22"/>
      <c r="D18" s="13" t="s">
        <v>51</v>
      </c>
    </row>
    <row r="19" spans="1:33" ht="14.1" customHeight="1" x14ac:dyDescent="0.45">
      <c r="D19" s="13" t="s">
        <v>105</v>
      </c>
    </row>
    <row r="21" spans="1:33" ht="14.1" customHeight="1" x14ac:dyDescent="0.45">
      <c r="A21" s="13" t="s">
        <v>107</v>
      </c>
    </row>
    <row r="22" spans="1:33" ht="14.1" customHeight="1" x14ac:dyDescent="0.45">
      <c r="B22" s="13" t="s">
        <v>53</v>
      </c>
    </row>
    <row r="23" spans="1:33" ht="14.1" customHeight="1" x14ac:dyDescent="0.45">
      <c r="B23" s="13" t="s">
        <v>118</v>
      </c>
      <c r="Z23" s="63"/>
      <c r="AA23" s="64"/>
      <c r="AB23" s="64"/>
      <c r="AC23" s="65"/>
      <c r="AD23" s="13" t="s">
        <v>39</v>
      </c>
    </row>
    <row r="24" spans="1:33" ht="14.1" customHeight="1" x14ac:dyDescent="0.45">
      <c r="B24" s="13" t="s">
        <v>116</v>
      </c>
      <c r="Z24" s="24"/>
      <c r="AA24" s="24"/>
      <c r="AB24" s="24"/>
      <c r="AC24" s="24"/>
    </row>
    <row r="25" spans="1:33" ht="14.1" customHeight="1" x14ac:dyDescent="0.45">
      <c r="B25" s="13" t="s">
        <v>117</v>
      </c>
      <c r="Z25" s="24"/>
      <c r="AA25" s="24"/>
      <c r="AB25" s="24"/>
      <c r="AC25" s="24"/>
    </row>
    <row r="27" spans="1:33" ht="14.1" customHeight="1" x14ac:dyDescent="0.45">
      <c r="B27" s="13" t="s">
        <v>97</v>
      </c>
      <c r="Z27" s="66" t="e">
        <f>AA29/AA30*100</f>
        <v>#DIV/0!</v>
      </c>
      <c r="AA27" s="66"/>
      <c r="AB27" s="66"/>
      <c r="AC27" s="66"/>
      <c r="AD27" s="13" t="s">
        <v>44</v>
      </c>
    </row>
    <row r="28" spans="1:33" ht="14.1" customHeight="1" x14ac:dyDescent="0.45">
      <c r="C28" s="13" t="s">
        <v>61</v>
      </c>
    </row>
    <row r="29" spans="1:33" ht="14.1" customHeight="1" x14ac:dyDescent="0.45">
      <c r="C29" s="76" t="s">
        <v>41</v>
      </c>
      <c r="D29" s="76"/>
      <c r="E29" s="76"/>
      <c r="F29" s="76"/>
      <c r="G29" s="76"/>
      <c r="H29" s="76"/>
      <c r="I29" s="76"/>
      <c r="J29" s="76"/>
      <c r="K29" s="76"/>
      <c r="L29" s="76"/>
      <c r="M29" s="76"/>
      <c r="N29" s="76"/>
      <c r="O29" s="76"/>
      <c r="P29" s="76"/>
      <c r="Q29" s="76"/>
      <c r="R29" s="76"/>
      <c r="S29" s="76"/>
      <c r="T29" s="76"/>
      <c r="U29" s="76"/>
      <c r="V29" s="76"/>
      <c r="W29" s="76"/>
      <c r="X29" s="76"/>
      <c r="Y29" s="76"/>
      <c r="Z29" s="76"/>
      <c r="AA29" s="80"/>
      <c r="AB29" s="80"/>
      <c r="AC29" s="80"/>
      <c r="AD29" s="80"/>
      <c r="AE29" s="76" t="s">
        <v>60</v>
      </c>
      <c r="AF29" s="76"/>
      <c r="AG29" s="76"/>
    </row>
    <row r="30" spans="1:33" ht="14.1" customHeight="1" x14ac:dyDescent="0.45">
      <c r="C30" s="76" t="s">
        <v>62</v>
      </c>
      <c r="D30" s="76"/>
      <c r="E30" s="76"/>
      <c r="F30" s="76"/>
      <c r="G30" s="76"/>
      <c r="H30" s="76"/>
      <c r="I30" s="76"/>
      <c r="J30" s="76"/>
      <c r="K30" s="76"/>
      <c r="L30" s="76"/>
      <c r="M30" s="76"/>
      <c r="N30" s="76"/>
      <c r="O30" s="76"/>
      <c r="P30" s="76"/>
      <c r="Q30" s="76"/>
      <c r="R30" s="76"/>
      <c r="S30" s="76"/>
      <c r="T30" s="76"/>
      <c r="U30" s="76"/>
      <c r="V30" s="76"/>
      <c r="W30" s="76"/>
      <c r="X30" s="76"/>
      <c r="Y30" s="76"/>
      <c r="Z30" s="76"/>
      <c r="AA30" s="80"/>
      <c r="AB30" s="80"/>
      <c r="AC30" s="80"/>
      <c r="AD30" s="80"/>
      <c r="AE30" s="76" t="s">
        <v>60</v>
      </c>
      <c r="AF30" s="76"/>
      <c r="AG30" s="76"/>
    </row>
    <row r="31" spans="1:33" ht="14.1" customHeight="1" x14ac:dyDescent="0.45">
      <c r="C31" s="13" t="s">
        <v>74</v>
      </c>
    </row>
    <row r="33" spans="2:33" ht="14.1" customHeight="1" x14ac:dyDescent="0.45">
      <c r="B33" s="13" t="s">
        <v>98</v>
      </c>
      <c r="Z33" s="77" t="e">
        <f>SUM(AA35:AD49)/AA50*100</f>
        <v>#DIV/0!</v>
      </c>
      <c r="AA33" s="78"/>
      <c r="AB33" s="78"/>
      <c r="AC33" s="79"/>
      <c r="AD33" s="13" t="s">
        <v>44</v>
      </c>
    </row>
    <row r="34" spans="2:33" ht="14.1" customHeight="1" x14ac:dyDescent="0.45">
      <c r="C34" s="13" t="s">
        <v>40</v>
      </c>
    </row>
    <row r="35" spans="2:33" ht="14.1" customHeight="1" x14ac:dyDescent="0.45">
      <c r="C35" s="61" t="s">
        <v>54</v>
      </c>
      <c r="D35" s="61"/>
      <c r="E35" s="61"/>
      <c r="F35" s="61"/>
      <c r="G35" s="61"/>
      <c r="H35" s="61"/>
      <c r="I35" s="61"/>
      <c r="J35" s="61"/>
      <c r="K35" s="61"/>
      <c r="L35" s="61"/>
      <c r="M35" s="61"/>
      <c r="N35" s="61"/>
      <c r="O35" s="61"/>
      <c r="P35" s="61"/>
      <c r="Q35" s="61"/>
      <c r="R35" s="61"/>
      <c r="S35" s="61"/>
      <c r="T35" s="61"/>
      <c r="U35" s="61"/>
      <c r="V35" s="61"/>
      <c r="W35" s="61"/>
      <c r="X35" s="61"/>
      <c r="Y35" s="61"/>
      <c r="Z35" s="61"/>
      <c r="AA35" s="81"/>
      <c r="AB35" s="81"/>
      <c r="AC35" s="81"/>
      <c r="AD35" s="81"/>
      <c r="AE35" s="67" t="s">
        <v>60</v>
      </c>
      <c r="AF35" s="68"/>
      <c r="AG35" s="69"/>
    </row>
    <row r="36" spans="2:33" ht="14.1" customHeight="1" x14ac:dyDescent="0.45">
      <c r="C36" s="61"/>
      <c r="D36" s="61"/>
      <c r="E36" s="61"/>
      <c r="F36" s="61"/>
      <c r="G36" s="61"/>
      <c r="H36" s="61"/>
      <c r="I36" s="61"/>
      <c r="J36" s="61"/>
      <c r="K36" s="61"/>
      <c r="L36" s="61"/>
      <c r="M36" s="61"/>
      <c r="N36" s="61"/>
      <c r="O36" s="61"/>
      <c r="P36" s="61"/>
      <c r="Q36" s="61"/>
      <c r="R36" s="61"/>
      <c r="S36" s="61"/>
      <c r="T36" s="61"/>
      <c r="U36" s="61"/>
      <c r="V36" s="61"/>
      <c r="W36" s="61"/>
      <c r="X36" s="61"/>
      <c r="Y36" s="61"/>
      <c r="Z36" s="61"/>
      <c r="AA36" s="81"/>
      <c r="AB36" s="81"/>
      <c r="AC36" s="81"/>
      <c r="AD36" s="81"/>
      <c r="AE36" s="70"/>
      <c r="AF36" s="71"/>
      <c r="AG36" s="72"/>
    </row>
    <row r="37" spans="2:33" ht="14.1" customHeight="1" x14ac:dyDescent="0.45">
      <c r="C37" s="61"/>
      <c r="D37" s="61"/>
      <c r="E37" s="61"/>
      <c r="F37" s="61"/>
      <c r="G37" s="61"/>
      <c r="H37" s="61"/>
      <c r="I37" s="61"/>
      <c r="J37" s="61"/>
      <c r="K37" s="61"/>
      <c r="L37" s="61"/>
      <c r="M37" s="61"/>
      <c r="N37" s="61"/>
      <c r="O37" s="61"/>
      <c r="P37" s="61"/>
      <c r="Q37" s="61"/>
      <c r="R37" s="61"/>
      <c r="S37" s="61"/>
      <c r="T37" s="61"/>
      <c r="U37" s="61"/>
      <c r="V37" s="61"/>
      <c r="W37" s="61"/>
      <c r="X37" s="61"/>
      <c r="Y37" s="61"/>
      <c r="Z37" s="61"/>
      <c r="AA37" s="81"/>
      <c r="AB37" s="81"/>
      <c r="AC37" s="81"/>
      <c r="AD37" s="81"/>
      <c r="AE37" s="73"/>
      <c r="AF37" s="74"/>
      <c r="AG37" s="75"/>
    </row>
    <row r="38" spans="2:33" ht="14.1" customHeight="1" x14ac:dyDescent="0.45">
      <c r="C38" s="61" t="s">
        <v>55</v>
      </c>
      <c r="D38" s="61"/>
      <c r="E38" s="61"/>
      <c r="F38" s="61"/>
      <c r="G38" s="61"/>
      <c r="H38" s="61"/>
      <c r="I38" s="61"/>
      <c r="J38" s="61"/>
      <c r="K38" s="61"/>
      <c r="L38" s="61"/>
      <c r="M38" s="61"/>
      <c r="N38" s="61"/>
      <c r="O38" s="61"/>
      <c r="P38" s="61"/>
      <c r="Q38" s="61"/>
      <c r="R38" s="61"/>
      <c r="S38" s="61"/>
      <c r="T38" s="61"/>
      <c r="U38" s="61"/>
      <c r="V38" s="61"/>
      <c r="W38" s="61"/>
      <c r="X38" s="61"/>
      <c r="Y38" s="61"/>
      <c r="Z38" s="61"/>
      <c r="AA38" s="81"/>
      <c r="AB38" s="81"/>
      <c r="AC38" s="81"/>
      <c r="AD38" s="81"/>
      <c r="AE38" s="67" t="s">
        <v>60</v>
      </c>
      <c r="AF38" s="68"/>
      <c r="AG38" s="69"/>
    </row>
    <row r="39" spans="2:33" ht="14.1" customHeight="1" x14ac:dyDescent="0.45">
      <c r="C39" s="61"/>
      <c r="D39" s="61"/>
      <c r="E39" s="61"/>
      <c r="F39" s="61"/>
      <c r="G39" s="61"/>
      <c r="H39" s="61"/>
      <c r="I39" s="61"/>
      <c r="J39" s="61"/>
      <c r="K39" s="61"/>
      <c r="L39" s="61"/>
      <c r="M39" s="61"/>
      <c r="N39" s="61"/>
      <c r="O39" s="61"/>
      <c r="P39" s="61"/>
      <c r="Q39" s="61"/>
      <c r="R39" s="61"/>
      <c r="S39" s="61"/>
      <c r="T39" s="61"/>
      <c r="U39" s="61"/>
      <c r="V39" s="61"/>
      <c r="W39" s="61"/>
      <c r="X39" s="61"/>
      <c r="Y39" s="61"/>
      <c r="Z39" s="61"/>
      <c r="AA39" s="81"/>
      <c r="AB39" s="81"/>
      <c r="AC39" s="81"/>
      <c r="AD39" s="81"/>
      <c r="AE39" s="70"/>
      <c r="AF39" s="71"/>
      <c r="AG39" s="72"/>
    </row>
    <row r="40" spans="2:33" ht="14.1" customHeight="1" x14ac:dyDescent="0.45">
      <c r="C40" s="61"/>
      <c r="D40" s="61"/>
      <c r="E40" s="61"/>
      <c r="F40" s="61"/>
      <c r="G40" s="61"/>
      <c r="H40" s="61"/>
      <c r="I40" s="61"/>
      <c r="J40" s="61"/>
      <c r="K40" s="61"/>
      <c r="L40" s="61"/>
      <c r="M40" s="61"/>
      <c r="N40" s="61"/>
      <c r="O40" s="61"/>
      <c r="P40" s="61"/>
      <c r="Q40" s="61"/>
      <c r="R40" s="61"/>
      <c r="S40" s="61"/>
      <c r="T40" s="61"/>
      <c r="U40" s="61"/>
      <c r="V40" s="61"/>
      <c r="W40" s="61"/>
      <c r="X40" s="61"/>
      <c r="Y40" s="61"/>
      <c r="Z40" s="61"/>
      <c r="AA40" s="81"/>
      <c r="AB40" s="81"/>
      <c r="AC40" s="81"/>
      <c r="AD40" s="81"/>
      <c r="AE40" s="73"/>
      <c r="AF40" s="74"/>
      <c r="AG40" s="75"/>
    </row>
    <row r="41" spans="2:33" ht="14.1" customHeight="1" x14ac:dyDescent="0.45">
      <c r="C41" s="61" t="s">
        <v>56</v>
      </c>
      <c r="D41" s="61"/>
      <c r="E41" s="61"/>
      <c r="F41" s="61"/>
      <c r="G41" s="61"/>
      <c r="H41" s="61"/>
      <c r="I41" s="61"/>
      <c r="J41" s="61"/>
      <c r="K41" s="61"/>
      <c r="L41" s="61"/>
      <c r="M41" s="61"/>
      <c r="N41" s="61"/>
      <c r="O41" s="61"/>
      <c r="P41" s="61"/>
      <c r="Q41" s="61"/>
      <c r="R41" s="61"/>
      <c r="S41" s="61"/>
      <c r="T41" s="61"/>
      <c r="U41" s="61"/>
      <c r="V41" s="61"/>
      <c r="W41" s="61"/>
      <c r="X41" s="61"/>
      <c r="Y41" s="61"/>
      <c r="Z41" s="61"/>
      <c r="AA41" s="81"/>
      <c r="AB41" s="81"/>
      <c r="AC41" s="81"/>
      <c r="AD41" s="81"/>
      <c r="AE41" s="67" t="s">
        <v>60</v>
      </c>
      <c r="AF41" s="68"/>
      <c r="AG41" s="69"/>
    </row>
    <row r="42" spans="2:33" ht="14.1" customHeight="1" x14ac:dyDescent="0.45">
      <c r="C42" s="61"/>
      <c r="D42" s="61"/>
      <c r="E42" s="61"/>
      <c r="F42" s="61"/>
      <c r="G42" s="61"/>
      <c r="H42" s="61"/>
      <c r="I42" s="61"/>
      <c r="J42" s="61"/>
      <c r="K42" s="61"/>
      <c r="L42" s="61"/>
      <c r="M42" s="61"/>
      <c r="N42" s="61"/>
      <c r="O42" s="61"/>
      <c r="P42" s="61"/>
      <c r="Q42" s="61"/>
      <c r="R42" s="61"/>
      <c r="S42" s="61"/>
      <c r="T42" s="61"/>
      <c r="U42" s="61"/>
      <c r="V42" s="61"/>
      <c r="W42" s="61"/>
      <c r="X42" s="61"/>
      <c r="Y42" s="61"/>
      <c r="Z42" s="61"/>
      <c r="AA42" s="81"/>
      <c r="AB42" s="81"/>
      <c r="AC42" s="81"/>
      <c r="AD42" s="81"/>
      <c r="AE42" s="70"/>
      <c r="AF42" s="71"/>
      <c r="AG42" s="72"/>
    </row>
    <row r="43" spans="2:33" ht="14.1" customHeight="1" x14ac:dyDescent="0.45">
      <c r="C43" s="61"/>
      <c r="D43" s="61"/>
      <c r="E43" s="61"/>
      <c r="F43" s="61"/>
      <c r="G43" s="61"/>
      <c r="H43" s="61"/>
      <c r="I43" s="61"/>
      <c r="J43" s="61"/>
      <c r="K43" s="61"/>
      <c r="L43" s="61"/>
      <c r="M43" s="61"/>
      <c r="N43" s="61"/>
      <c r="O43" s="61"/>
      <c r="P43" s="61"/>
      <c r="Q43" s="61"/>
      <c r="R43" s="61"/>
      <c r="S43" s="61"/>
      <c r="T43" s="61"/>
      <c r="U43" s="61"/>
      <c r="V43" s="61"/>
      <c r="W43" s="61"/>
      <c r="X43" s="61"/>
      <c r="Y43" s="61"/>
      <c r="Z43" s="61"/>
      <c r="AA43" s="81"/>
      <c r="AB43" s="81"/>
      <c r="AC43" s="81"/>
      <c r="AD43" s="81"/>
      <c r="AE43" s="73"/>
      <c r="AF43" s="74"/>
      <c r="AG43" s="75"/>
    </row>
    <row r="44" spans="2:33" ht="14.1" customHeight="1" x14ac:dyDescent="0.45">
      <c r="C44" s="61" t="s">
        <v>57</v>
      </c>
      <c r="D44" s="61"/>
      <c r="E44" s="61"/>
      <c r="F44" s="61"/>
      <c r="G44" s="61"/>
      <c r="H44" s="61"/>
      <c r="I44" s="61"/>
      <c r="J44" s="61"/>
      <c r="K44" s="61"/>
      <c r="L44" s="61"/>
      <c r="M44" s="61"/>
      <c r="N44" s="61"/>
      <c r="O44" s="61"/>
      <c r="P44" s="61"/>
      <c r="Q44" s="61"/>
      <c r="R44" s="61"/>
      <c r="S44" s="61"/>
      <c r="T44" s="61"/>
      <c r="U44" s="61"/>
      <c r="V44" s="61"/>
      <c r="W44" s="61"/>
      <c r="X44" s="61"/>
      <c r="Y44" s="61"/>
      <c r="Z44" s="61"/>
      <c r="AA44" s="81"/>
      <c r="AB44" s="81"/>
      <c r="AC44" s="81"/>
      <c r="AD44" s="81"/>
      <c r="AE44" s="67" t="s">
        <v>60</v>
      </c>
      <c r="AF44" s="68"/>
      <c r="AG44" s="69"/>
    </row>
    <row r="45" spans="2:33" ht="14.1" customHeight="1" x14ac:dyDescent="0.45">
      <c r="C45" s="61"/>
      <c r="D45" s="61"/>
      <c r="E45" s="61"/>
      <c r="F45" s="61"/>
      <c r="G45" s="61"/>
      <c r="H45" s="61"/>
      <c r="I45" s="61"/>
      <c r="J45" s="61"/>
      <c r="K45" s="61"/>
      <c r="L45" s="61"/>
      <c r="M45" s="61"/>
      <c r="N45" s="61"/>
      <c r="O45" s="61"/>
      <c r="P45" s="61"/>
      <c r="Q45" s="61"/>
      <c r="R45" s="61"/>
      <c r="S45" s="61"/>
      <c r="T45" s="61"/>
      <c r="U45" s="61"/>
      <c r="V45" s="61"/>
      <c r="W45" s="61"/>
      <c r="X45" s="61"/>
      <c r="Y45" s="61"/>
      <c r="Z45" s="61"/>
      <c r="AA45" s="81"/>
      <c r="AB45" s="81"/>
      <c r="AC45" s="81"/>
      <c r="AD45" s="81"/>
      <c r="AE45" s="70"/>
      <c r="AF45" s="71"/>
      <c r="AG45" s="72"/>
    </row>
    <row r="46" spans="2:33" ht="14.1" customHeight="1" x14ac:dyDescent="0.45">
      <c r="C46" s="61"/>
      <c r="D46" s="61"/>
      <c r="E46" s="61"/>
      <c r="F46" s="61"/>
      <c r="G46" s="61"/>
      <c r="H46" s="61"/>
      <c r="I46" s="61"/>
      <c r="J46" s="61"/>
      <c r="K46" s="61"/>
      <c r="L46" s="61"/>
      <c r="M46" s="61"/>
      <c r="N46" s="61"/>
      <c r="O46" s="61"/>
      <c r="P46" s="61"/>
      <c r="Q46" s="61"/>
      <c r="R46" s="61"/>
      <c r="S46" s="61"/>
      <c r="T46" s="61"/>
      <c r="U46" s="61"/>
      <c r="V46" s="61"/>
      <c r="W46" s="61"/>
      <c r="X46" s="61"/>
      <c r="Y46" s="61"/>
      <c r="Z46" s="61"/>
      <c r="AA46" s="81"/>
      <c r="AB46" s="81"/>
      <c r="AC46" s="81"/>
      <c r="AD46" s="81"/>
      <c r="AE46" s="73"/>
      <c r="AF46" s="74"/>
      <c r="AG46" s="75"/>
    </row>
    <row r="47" spans="2:33" ht="14.1" customHeight="1" x14ac:dyDescent="0.45">
      <c r="C47" s="61" t="s">
        <v>58</v>
      </c>
      <c r="D47" s="61"/>
      <c r="E47" s="61"/>
      <c r="F47" s="61"/>
      <c r="G47" s="61"/>
      <c r="H47" s="61"/>
      <c r="I47" s="61"/>
      <c r="J47" s="61"/>
      <c r="K47" s="61"/>
      <c r="L47" s="61"/>
      <c r="M47" s="61"/>
      <c r="N47" s="61"/>
      <c r="O47" s="61"/>
      <c r="P47" s="61"/>
      <c r="Q47" s="61"/>
      <c r="R47" s="61"/>
      <c r="S47" s="61"/>
      <c r="T47" s="61"/>
      <c r="U47" s="61"/>
      <c r="V47" s="61"/>
      <c r="W47" s="61"/>
      <c r="X47" s="61"/>
      <c r="Y47" s="61"/>
      <c r="Z47" s="61"/>
      <c r="AA47" s="81"/>
      <c r="AB47" s="81"/>
      <c r="AC47" s="81"/>
      <c r="AD47" s="81"/>
      <c r="AE47" s="67" t="s">
        <v>60</v>
      </c>
      <c r="AF47" s="68"/>
      <c r="AG47" s="69"/>
    </row>
    <row r="48" spans="2:33" ht="14.1" customHeight="1" x14ac:dyDescent="0.45">
      <c r="C48" s="61"/>
      <c r="D48" s="61"/>
      <c r="E48" s="61"/>
      <c r="F48" s="61"/>
      <c r="G48" s="61"/>
      <c r="H48" s="61"/>
      <c r="I48" s="61"/>
      <c r="J48" s="61"/>
      <c r="K48" s="61"/>
      <c r="L48" s="61"/>
      <c r="M48" s="61"/>
      <c r="N48" s="61"/>
      <c r="O48" s="61"/>
      <c r="P48" s="61"/>
      <c r="Q48" s="61"/>
      <c r="R48" s="61"/>
      <c r="S48" s="61"/>
      <c r="T48" s="61"/>
      <c r="U48" s="61"/>
      <c r="V48" s="61"/>
      <c r="W48" s="61"/>
      <c r="X48" s="61"/>
      <c r="Y48" s="61"/>
      <c r="Z48" s="61"/>
      <c r="AA48" s="81"/>
      <c r="AB48" s="81"/>
      <c r="AC48" s="81"/>
      <c r="AD48" s="81"/>
      <c r="AE48" s="70"/>
      <c r="AF48" s="71"/>
      <c r="AG48" s="72"/>
    </row>
    <row r="49" spans="2:33" ht="14.1" customHeight="1" x14ac:dyDescent="0.45">
      <c r="C49" s="61"/>
      <c r="D49" s="61"/>
      <c r="E49" s="61"/>
      <c r="F49" s="61"/>
      <c r="G49" s="61"/>
      <c r="H49" s="61"/>
      <c r="I49" s="61"/>
      <c r="J49" s="61"/>
      <c r="K49" s="61"/>
      <c r="L49" s="61"/>
      <c r="M49" s="61"/>
      <c r="N49" s="61"/>
      <c r="O49" s="61"/>
      <c r="P49" s="61"/>
      <c r="Q49" s="61"/>
      <c r="R49" s="61"/>
      <c r="S49" s="61"/>
      <c r="T49" s="61"/>
      <c r="U49" s="61"/>
      <c r="V49" s="61"/>
      <c r="W49" s="61"/>
      <c r="X49" s="61"/>
      <c r="Y49" s="61"/>
      <c r="Z49" s="61"/>
      <c r="AA49" s="81"/>
      <c r="AB49" s="81"/>
      <c r="AC49" s="81"/>
      <c r="AD49" s="81"/>
      <c r="AE49" s="73"/>
      <c r="AF49" s="74"/>
      <c r="AG49" s="75"/>
    </row>
    <row r="50" spans="2:33" ht="14.1" customHeight="1" x14ac:dyDescent="0.45">
      <c r="C50" s="76" t="s">
        <v>59</v>
      </c>
      <c r="D50" s="76"/>
      <c r="E50" s="76"/>
      <c r="F50" s="76"/>
      <c r="G50" s="76"/>
      <c r="H50" s="76"/>
      <c r="I50" s="76"/>
      <c r="J50" s="76"/>
      <c r="K50" s="76"/>
      <c r="L50" s="76"/>
      <c r="M50" s="76"/>
      <c r="N50" s="76"/>
      <c r="O50" s="76"/>
      <c r="P50" s="76"/>
      <c r="Q50" s="76"/>
      <c r="R50" s="76"/>
      <c r="S50" s="76"/>
      <c r="T50" s="76"/>
      <c r="U50" s="76"/>
      <c r="V50" s="76"/>
      <c r="W50" s="76"/>
      <c r="X50" s="76"/>
      <c r="Y50" s="76"/>
      <c r="Z50" s="76"/>
      <c r="AA50" s="81"/>
      <c r="AB50" s="81"/>
      <c r="AC50" s="81"/>
      <c r="AD50" s="81"/>
      <c r="AE50" s="67" t="s">
        <v>60</v>
      </c>
      <c r="AF50" s="68"/>
      <c r="AG50" s="69"/>
    </row>
    <row r="51" spans="2:33" ht="14.1" customHeight="1" x14ac:dyDescent="0.45">
      <c r="C51" s="76"/>
      <c r="D51" s="76"/>
      <c r="E51" s="76"/>
      <c r="F51" s="76"/>
      <c r="G51" s="76"/>
      <c r="H51" s="76"/>
      <c r="I51" s="76"/>
      <c r="J51" s="76"/>
      <c r="K51" s="76"/>
      <c r="L51" s="76"/>
      <c r="M51" s="76"/>
      <c r="N51" s="76"/>
      <c r="O51" s="76"/>
      <c r="P51" s="76"/>
      <c r="Q51" s="76"/>
      <c r="R51" s="76"/>
      <c r="S51" s="76"/>
      <c r="T51" s="76"/>
      <c r="U51" s="76"/>
      <c r="V51" s="76"/>
      <c r="W51" s="76"/>
      <c r="X51" s="76"/>
      <c r="Y51" s="76"/>
      <c r="Z51" s="76"/>
      <c r="AA51" s="81"/>
      <c r="AB51" s="81"/>
      <c r="AC51" s="81"/>
      <c r="AD51" s="81"/>
      <c r="AE51" s="70"/>
      <c r="AF51" s="71"/>
      <c r="AG51" s="72"/>
    </row>
    <row r="52" spans="2:33" ht="14.1" customHeight="1" x14ac:dyDescent="0.45">
      <c r="C52" s="76"/>
      <c r="D52" s="76"/>
      <c r="E52" s="76"/>
      <c r="F52" s="76"/>
      <c r="G52" s="76"/>
      <c r="H52" s="76"/>
      <c r="I52" s="76"/>
      <c r="J52" s="76"/>
      <c r="K52" s="76"/>
      <c r="L52" s="76"/>
      <c r="M52" s="76"/>
      <c r="N52" s="76"/>
      <c r="O52" s="76"/>
      <c r="P52" s="76"/>
      <c r="Q52" s="76"/>
      <c r="R52" s="76"/>
      <c r="S52" s="76"/>
      <c r="T52" s="76"/>
      <c r="U52" s="76"/>
      <c r="V52" s="76"/>
      <c r="W52" s="76"/>
      <c r="X52" s="76"/>
      <c r="Y52" s="76"/>
      <c r="Z52" s="76"/>
      <c r="AA52" s="81"/>
      <c r="AB52" s="81"/>
      <c r="AC52" s="81"/>
      <c r="AD52" s="81"/>
      <c r="AE52" s="73"/>
      <c r="AF52" s="74"/>
      <c r="AG52" s="75"/>
    </row>
    <row r="53" spans="2:33" ht="14.1" customHeight="1" x14ac:dyDescent="0.45">
      <c r="C53" s="13" t="s">
        <v>74</v>
      </c>
    </row>
    <row r="55" spans="2:33" ht="14.1" customHeight="1" x14ac:dyDescent="0.45">
      <c r="B55" s="13" t="s">
        <v>63</v>
      </c>
    </row>
    <row r="56" spans="2:33" ht="14.1" customHeight="1" x14ac:dyDescent="0.45">
      <c r="B56" s="13" t="s">
        <v>120</v>
      </c>
    </row>
    <row r="57" spans="2:33" ht="14.1" customHeight="1" x14ac:dyDescent="0.45">
      <c r="C57" s="22"/>
      <c r="D57" s="13" t="s">
        <v>64</v>
      </c>
    </row>
    <row r="58" spans="2:33" ht="14.1" customHeight="1" x14ac:dyDescent="0.45">
      <c r="D58" s="13" t="s">
        <v>70</v>
      </c>
    </row>
    <row r="59" spans="2:33" ht="14.1" customHeight="1" x14ac:dyDescent="0.45">
      <c r="C59" s="22"/>
      <c r="D59" s="13" t="s">
        <v>65</v>
      </c>
    </row>
    <row r="61" spans="2:33" ht="14.1" customHeight="1" x14ac:dyDescent="0.45">
      <c r="B61" s="13" t="s">
        <v>42</v>
      </c>
    </row>
    <row r="62" spans="2:33" ht="14.1" customHeight="1" x14ac:dyDescent="0.45">
      <c r="C62" s="22"/>
      <c r="D62" s="13" t="s">
        <v>66</v>
      </c>
    </row>
    <row r="63" spans="2:33" ht="14.1" customHeight="1" x14ac:dyDescent="0.45">
      <c r="D63" s="13" t="s">
        <v>71</v>
      </c>
    </row>
    <row r="64" spans="2:33" ht="14.1" customHeight="1" x14ac:dyDescent="0.45">
      <c r="C64" s="22"/>
      <c r="D64" s="13" t="s">
        <v>67</v>
      </c>
    </row>
    <row r="66" spans="2:21" ht="14.1" customHeight="1" x14ac:dyDescent="0.45">
      <c r="B66" s="13" t="s">
        <v>43</v>
      </c>
    </row>
    <row r="67" spans="2:21" ht="14.1" customHeight="1" x14ac:dyDescent="0.45">
      <c r="C67" s="22"/>
      <c r="D67" s="13" t="s">
        <v>68</v>
      </c>
    </row>
    <row r="68" spans="2:21" ht="14.1" customHeight="1" x14ac:dyDescent="0.45">
      <c r="D68" s="13" t="s">
        <v>72</v>
      </c>
    </row>
    <row r="69" spans="2:21" ht="14.1" customHeight="1" x14ac:dyDescent="0.45">
      <c r="C69" s="22"/>
      <c r="D69" s="13" t="s">
        <v>69</v>
      </c>
    </row>
    <row r="72" spans="2:21" ht="14.1" customHeight="1" x14ac:dyDescent="0.45">
      <c r="B72" s="13" t="s">
        <v>90</v>
      </c>
    </row>
    <row r="73" spans="2:21" ht="14.1" customHeight="1" x14ac:dyDescent="0.45">
      <c r="B73" s="13" t="s">
        <v>91</v>
      </c>
    </row>
    <row r="74" spans="2:21" ht="14.1" customHeight="1" x14ac:dyDescent="0.45">
      <c r="B74" s="13" t="s">
        <v>109</v>
      </c>
    </row>
    <row r="75" spans="2:21" ht="14.1" customHeight="1" x14ac:dyDescent="0.45">
      <c r="D75" s="51" t="s">
        <v>85</v>
      </c>
      <c r="E75" s="51"/>
      <c r="F75" s="51"/>
      <c r="G75" s="51"/>
      <c r="H75" s="51"/>
      <c r="I75" s="51"/>
      <c r="J75" s="51"/>
      <c r="K75" s="51"/>
      <c r="L75" s="51"/>
      <c r="M75" s="51"/>
      <c r="N75" s="51"/>
      <c r="O75" s="51"/>
      <c r="P75" s="51" t="s">
        <v>86</v>
      </c>
      <c r="Q75" s="51"/>
      <c r="R75" s="51"/>
      <c r="S75" s="51" t="s">
        <v>88</v>
      </c>
      <c r="T75" s="51"/>
      <c r="U75" s="51"/>
    </row>
    <row r="76" spans="2:21" ht="14.1" customHeight="1" x14ac:dyDescent="0.45">
      <c r="D76" s="17"/>
      <c r="E76" s="18"/>
      <c r="F76" s="18"/>
      <c r="G76" s="18"/>
      <c r="H76" s="18"/>
      <c r="I76" s="18"/>
      <c r="J76" s="53">
        <v>0.375</v>
      </c>
      <c r="K76" s="53"/>
      <c r="L76" s="53"/>
      <c r="M76" s="18" t="s">
        <v>75</v>
      </c>
      <c r="N76" s="18"/>
      <c r="O76" s="19"/>
      <c r="P76" s="51">
        <v>70</v>
      </c>
      <c r="Q76" s="51"/>
      <c r="R76" s="51"/>
      <c r="S76" s="51">
        <f>IF(Z23&lt;J76,P76,0)</f>
        <v>70</v>
      </c>
      <c r="T76" s="51"/>
      <c r="U76" s="51"/>
    </row>
    <row r="77" spans="2:21" ht="14.1" customHeight="1" x14ac:dyDescent="0.45">
      <c r="D77" s="56">
        <v>0.375</v>
      </c>
      <c r="E77" s="57"/>
      <c r="F77" s="57"/>
      <c r="G77" s="15" t="s">
        <v>76</v>
      </c>
      <c r="H77" s="15"/>
      <c r="I77" s="15"/>
      <c r="J77" s="60">
        <v>0.4</v>
      </c>
      <c r="K77" s="60"/>
      <c r="L77" s="60"/>
      <c r="M77" s="15" t="s">
        <v>75</v>
      </c>
      <c r="N77" s="15"/>
      <c r="O77" s="16"/>
      <c r="P77" s="51">
        <v>65</v>
      </c>
      <c r="Q77" s="51"/>
      <c r="R77" s="51"/>
      <c r="S77" s="51">
        <f>IF(AND(D77&lt;=$Z$23,$Z$23&lt;J77),P77,0)</f>
        <v>0</v>
      </c>
      <c r="T77" s="51"/>
      <c r="U77" s="51"/>
    </row>
    <row r="78" spans="2:21" ht="14.1" customHeight="1" x14ac:dyDescent="0.45">
      <c r="D78" s="62">
        <v>0.4</v>
      </c>
      <c r="E78" s="60"/>
      <c r="F78" s="60"/>
      <c r="G78" s="15" t="s">
        <v>76</v>
      </c>
      <c r="H78" s="15"/>
      <c r="I78" s="15"/>
      <c r="J78" s="57">
        <v>0.42499999999999999</v>
      </c>
      <c r="K78" s="57"/>
      <c r="L78" s="57"/>
      <c r="M78" s="15" t="s">
        <v>75</v>
      </c>
      <c r="N78" s="15"/>
      <c r="O78" s="16"/>
      <c r="P78" s="51">
        <v>60</v>
      </c>
      <c r="Q78" s="51"/>
      <c r="R78" s="51"/>
      <c r="S78" s="51">
        <f t="shared" ref="S78:S85" si="0">IF(AND(D78&lt;=$Z$23,$Z$23&lt;J78),P78,0)</f>
        <v>0</v>
      </c>
      <c r="T78" s="51"/>
      <c r="U78" s="51"/>
    </row>
    <row r="79" spans="2:21" ht="14.1" customHeight="1" x14ac:dyDescent="0.45">
      <c r="D79" s="56">
        <v>0.42499999999999999</v>
      </c>
      <c r="E79" s="57"/>
      <c r="F79" s="57"/>
      <c r="G79" s="15" t="s">
        <v>76</v>
      </c>
      <c r="H79" s="15"/>
      <c r="I79" s="15"/>
      <c r="J79" s="60">
        <v>0.45</v>
      </c>
      <c r="K79" s="60"/>
      <c r="L79" s="60"/>
      <c r="M79" s="15" t="s">
        <v>75</v>
      </c>
      <c r="N79" s="15"/>
      <c r="O79" s="16"/>
      <c r="P79" s="51">
        <v>55</v>
      </c>
      <c r="Q79" s="51"/>
      <c r="R79" s="51"/>
      <c r="S79" s="51">
        <f t="shared" si="0"/>
        <v>0</v>
      </c>
      <c r="T79" s="51"/>
      <c r="U79" s="51"/>
    </row>
    <row r="80" spans="2:21" ht="14.1" customHeight="1" x14ac:dyDescent="0.45">
      <c r="D80" s="62">
        <v>0.45</v>
      </c>
      <c r="E80" s="60"/>
      <c r="F80" s="60"/>
      <c r="G80" s="15" t="s">
        <v>76</v>
      </c>
      <c r="H80" s="15"/>
      <c r="I80" s="15"/>
      <c r="J80" s="57">
        <v>0.47499999999999998</v>
      </c>
      <c r="K80" s="57"/>
      <c r="L80" s="57"/>
      <c r="M80" s="15" t="s">
        <v>75</v>
      </c>
      <c r="N80" s="15"/>
      <c r="O80" s="16"/>
      <c r="P80" s="51">
        <v>50</v>
      </c>
      <c r="Q80" s="51"/>
      <c r="R80" s="51"/>
      <c r="S80" s="51">
        <f t="shared" si="0"/>
        <v>0</v>
      </c>
      <c r="T80" s="51"/>
      <c r="U80" s="51"/>
    </row>
    <row r="81" spans="2:21" ht="14.1" customHeight="1" x14ac:dyDescent="0.45">
      <c r="D81" s="56">
        <v>0.47499999999999998</v>
      </c>
      <c r="E81" s="57"/>
      <c r="F81" s="57"/>
      <c r="G81" s="15" t="s">
        <v>76</v>
      </c>
      <c r="H81" s="15"/>
      <c r="I81" s="15"/>
      <c r="J81" s="60">
        <v>0.5</v>
      </c>
      <c r="K81" s="60"/>
      <c r="L81" s="60"/>
      <c r="M81" s="15" t="s">
        <v>75</v>
      </c>
      <c r="N81" s="15"/>
      <c r="O81" s="16"/>
      <c r="P81" s="51">
        <v>45</v>
      </c>
      <c r="Q81" s="51"/>
      <c r="R81" s="51"/>
      <c r="S81" s="51">
        <f t="shared" si="0"/>
        <v>0</v>
      </c>
      <c r="T81" s="51"/>
      <c r="U81" s="51"/>
    </row>
    <row r="82" spans="2:21" ht="14.1" customHeight="1" x14ac:dyDescent="0.45">
      <c r="D82" s="62">
        <v>0.5</v>
      </c>
      <c r="E82" s="60"/>
      <c r="F82" s="60"/>
      <c r="G82" s="15" t="s">
        <v>76</v>
      </c>
      <c r="H82" s="15"/>
      <c r="I82" s="15"/>
      <c r="J82" s="60">
        <v>0.52</v>
      </c>
      <c r="K82" s="60"/>
      <c r="L82" s="60"/>
      <c r="M82" s="15" t="s">
        <v>75</v>
      </c>
      <c r="N82" s="15"/>
      <c r="O82" s="16"/>
      <c r="P82" s="51">
        <v>40</v>
      </c>
      <c r="Q82" s="51"/>
      <c r="R82" s="51"/>
      <c r="S82" s="51">
        <f>IF(AND(D82&lt;=$Z$23,$Z$23&lt;J82),P82,0)</f>
        <v>0</v>
      </c>
      <c r="T82" s="51"/>
      <c r="U82" s="51"/>
    </row>
    <row r="83" spans="2:21" ht="14.1" customHeight="1" x14ac:dyDescent="0.45">
      <c r="D83" s="62">
        <v>0.52</v>
      </c>
      <c r="E83" s="60"/>
      <c r="F83" s="60"/>
      <c r="G83" s="15" t="s">
        <v>76</v>
      </c>
      <c r="H83" s="15"/>
      <c r="I83" s="15"/>
      <c r="J83" s="60"/>
      <c r="K83" s="60"/>
      <c r="L83" s="60"/>
      <c r="M83" s="15"/>
      <c r="N83" s="15"/>
      <c r="O83" s="16"/>
      <c r="P83" s="51">
        <v>0</v>
      </c>
      <c r="Q83" s="51"/>
      <c r="R83" s="51"/>
      <c r="S83" s="51">
        <f t="shared" si="0"/>
        <v>0</v>
      </c>
      <c r="T83" s="51"/>
      <c r="U83" s="51"/>
    </row>
    <row r="84" spans="2:21" ht="14.1" customHeight="1" x14ac:dyDescent="0.45">
      <c r="D84" s="62"/>
      <c r="E84" s="60"/>
      <c r="F84" s="60"/>
      <c r="G84" s="15"/>
      <c r="H84" s="15"/>
      <c r="I84" s="15"/>
      <c r="J84" s="57"/>
      <c r="K84" s="57"/>
      <c r="L84" s="57"/>
      <c r="M84" s="15"/>
      <c r="N84" s="15"/>
      <c r="O84" s="16"/>
      <c r="P84" s="51">
        <v>0</v>
      </c>
      <c r="Q84" s="51"/>
      <c r="R84" s="51"/>
      <c r="S84" s="51">
        <f t="shared" si="0"/>
        <v>0</v>
      </c>
      <c r="T84" s="51"/>
      <c r="U84" s="51"/>
    </row>
    <row r="85" spans="2:21" ht="14.1" customHeight="1" x14ac:dyDescent="0.45">
      <c r="D85" s="56"/>
      <c r="E85" s="57"/>
      <c r="F85" s="57"/>
      <c r="G85" s="15"/>
      <c r="H85" s="15"/>
      <c r="I85" s="15"/>
      <c r="J85" s="60"/>
      <c r="K85" s="60"/>
      <c r="L85" s="60"/>
      <c r="M85" s="15"/>
      <c r="N85" s="15"/>
      <c r="O85" s="16"/>
      <c r="P85" s="51">
        <v>0</v>
      </c>
      <c r="Q85" s="51"/>
      <c r="R85" s="51"/>
      <c r="S85" s="51">
        <f t="shared" si="0"/>
        <v>0</v>
      </c>
      <c r="T85" s="51"/>
      <c r="U85" s="51"/>
    </row>
    <row r="86" spans="2:21" ht="14.1" customHeight="1" x14ac:dyDescent="0.45">
      <c r="D86" s="62"/>
      <c r="E86" s="60"/>
      <c r="F86" s="60"/>
      <c r="G86" s="15"/>
      <c r="H86" s="15"/>
      <c r="I86" s="15"/>
      <c r="J86" s="15"/>
      <c r="K86" s="15"/>
      <c r="L86" s="15"/>
      <c r="M86" s="15"/>
      <c r="N86" s="15"/>
      <c r="O86" s="16"/>
      <c r="P86" s="51">
        <v>0</v>
      </c>
      <c r="Q86" s="51"/>
      <c r="R86" s="51"/>
      <c r="S86" s="51">
        <f>IF(Z23&gt;=D86,P86,0)</f>
        <v>0</v>
      </c>
      <c r="T86" s="51"/>
      <c r="U86" s="51"/>
    </row>
    <row r="88" spans="2:21" ht="14.1" customHeight="1" x14ac:dyDescent="0.45">
      <c r="B88" s="13" t="s">
        <v>110</v>
      </c>
    </row>
    <row r="89" spans="2:21" ht="14.1" customHeight="1" x14ac:dyDescent="0.45">
      <c r="D89" s="55" t="s">
        <v>85</v>
      </c>
      <c r="E89" s="55"/>
      <c r="F89" s="55"/>
      <c r="G89" s="55"/>
      <c r="H89" s="55"/>
      <c r="I89" s="55"/>
      <c r="J89" s="55"/>
      <c r="K89" s="55"/>
      <c r="L89" s="55"/>
      <c r="M89" s="55"/>
      <c r="N89" s="55"/>
      <c r="O89" s="55"/>
      <c r="P89" s="55" t="s">
        <v>86</v>
      </c>
      <c r="Q89" s="55"/>
      <c r="R89" s="55"/>
      <c r="S89" s="55" t="s">
        <v>88</v>
      </c>
      <c r="T89" s="55"/>
      <c r="U89" s="55"/>
    </row>
    <row r="90" spans="2:21" ht="14.1" customHeight="1" x14ac:dyDescent="0.45">
      <c r="D90" s="52">
        <v>0.67500000000000004</v>
      </c>
      <c r="E90" s="53"/>
      <c r="F90" s="53"/>
      <c r="G90" s="18" t="s">
        <v>77</v>
      </c>
      <c r="H90" s="18"/>
      <c r="I90" s="18"/>
      <c r="J90" s="18"/>
      <c r="K90" s="18"/>
      <c r="L90" s="18"/>
      <c r="M90" s="18"/>
      <c r="N90" s="18"/>
      <c r="O90" s="18"/>
      <c r="P90" s="51">
        <v>10</v>
      </c>
      <c r="Q90" s="51"/>
      <c r="R90" s="51"/>
      <c r="S90" s="51" t="e">
        <f>IF($Z$27&gt;=D90,P90,0)</f>
        <v>#DIV/0!</v>
      </c>
      <c r="T90" s="51"/>
      <c r="U90" s="51"/>
    </row>
    <row r="91" spans="2:21" ht="14.1" customHeight="1" x14ac:dyDescent="0.45">
      <c r="D91" s="52">
        <v>0</v>
      </c>
      <c r="E91" s="53"/>
      <c r="F91" s="53"/>
      <c r="G91" s="18" t="s">
        <v>79</v>
      </c>
      <c r="H91" s="18"/>
      <c r="I91" s="18"/>
      <c r="J91" s="53">
        <v>0.67500000000000004</v>
      </c>
      <c r="K91" s="53"/>
      <c r="L91" s="53"/>
      <c r="M91" s="18" t="s">
        <v>78</v>
      </c>
      <c r="N91" s="18"/>
      <c r="O91" s="18"/>
      <c r="P91" s="51">
        <v>5</v>
      </c>
      <c r="Q91" s="51"/>
      <c r="R91" s="51"/>
      <c r="S91" s="51" t="e">
        <f>IF(AND(D91&lt;$Z$27,$Z$27&lt;J91),P91,0)</f>
        <v>#DIV/0!</v>
      </c>
      <c r="T91" s="51"/>
      <c r="U91" s="51"/>
    </row>
    <row r="92" spans="2:21" ht="14.1" customHeight="1" x14ac:dyDescent="0.45">
      <c r="D92" s="52">
        <v>0</v>
      </c>
      <c r="E92" s="53"/>
      <c r="F92" s="53"/>
      <c r="G92" s="18" t="s">
        <v>87</v>
      </c>
      <c r="H92" s="18"/>
      <c r="I92" s="18"/>
      <c r="J92" s="18"/>
      <c r="K92" s="18"/>
      <c r="L92" s="18"/>
      <c r="M92" s="18"/>
      <c r="N92" s="18"/>
      <c r="O92" s="18"/>
      <c r="P92" s="51">
        <v>0</v>
      </c>
      <c r="Q92" s="51"/>
      <c r="R92" s="51"/>
      <c r="S92" s="51" t="e">
        <f>IF($Z$27=D92,P92,0)</f>
        <v>#DIV/0!</v>
      </c>
      <c r="T92" s="51"/>
      <c r="U92" s="51"/>
    </row>
    <row r="94" spans="2:21" ht="14.1" customHeight="1" x14ac:dyDescent="0.45">
      <c r="B94" s="13" t="s">
        <v>111</v>
      </c>
    </row>
    <row r="95" spans="2:21" ht="14.1" customHeight="1" x14ac:dyDescent="0.45">
      <c r="D95" s="51" t="s">
        <v>85</v>
      </c>
      <c r="E95" s="51"/>
      <c r="F95" s="51"/>
      <c r="G95" s="51"/>
      <c r="H95" s="51"/>
      <c r="I95" s="51"/>
      <c r="J95" s="51"/>
      <c r="K95" s="51"/>
      <c r="L95" s="51"/>
      <c r="M95" s="51"/>
      <c r="N95" s="51"/>
      <c r="O95" s="51"/>
      <c r="P95" s="51" t="s">
        <v>86</v>
      </c>
      <c r="Q95" s="51"/>
      <c r="R95" s="51"/>
      <c r="S95" s="51" t="s">
        <v>88</v>
      </c>
      <c r="T95" s="51"/>
      <c r="U95" s="51"/>
    </row>
    <row r="96" spans="2:21" ht="14.1" customHeight="1" x14ac:dyDescent="0.45">
      <c r="D96" s="58">
        <v>15</v>
      </c>
      <c r="E96" s="59"/>
      <c r="F96" s="59"/>
      <c r="G96" s="18" t="s">
        <v>77</v>
      </c>
      <c r="H96" s="18"/>
      <c r="I96" s="18"/>
      <c r="J96" s="18"/>
      <c r="K96" s="18"/>
      <c r="L96" s="18"/>
      <c r="M96" s="18"/>
      <c r="N96" s="18"/>
      <c r="O96" s="19"/>
      <c r="P96" s="54">
        <v>20</v>
      </c>
      <c r="Q96" s="51"/>
      <c r="R96" s="51"/>
      <c r="S96" s="51" t="e">
        <f>IF($Z$33&gt;=D96,P96,0)</f>
        <v>#DIV/0!</v>
      </c>
      <c r="T96" s="51"/>
      <c r="U96" s="51"/>
    </row>
    <row r="97" spans="2:21" ht="14.1" customHeight="1" x14ac:dyDescent="0.45">
      <c r="D97" s="58">
        <v>8</v>
      </c>
      <c r="E97" s="59"/>
      <c r="F97" s="59"/>
      <c r="G97" s="18" t="s">
        <v>77</v>
      </c>
      <c r="H97" s="18"/>
      <c r="I97" s="18"/>
      <c r="J97" s="59">
        <v>15</v>
      </c>
      <c r="K97" s="59"/>
      <c r="L97" s="59"/>
      <c r="M97" s="18" t="s">
        <v>78</v>
      </c>
      <c r="N97" s="19"/>
      <c r="O97" s="14"/>
      <c r="P97" s="54">
        <v>15</v>
      </c>
      <c r="Q97" s="51"/>
      <c r="R97" s="51"/>
      <c r="S97" s="51" t="e">
        <f>IF(AND(D97&lt;=$Z$33,$Z$33&lt;J97),P97,0)</f>
        <v>#DIV/0!</v>
      </c>
      <c r="T97" s="51"/>
      <c r="U97" s="51"/>
    </row>
    <row r="98" spans="2:21" ht="14.1" customHeight="1" x14ac:dyDescent="0.45">
      <c r="D98" s="58">
        <v>3</v>
      </c>
      <c r="E98" s="59"/>
      <c r="F98" s="59"/>
      <c r="G98" s="18" t="s">
        <v>77</v>
      </c>
      <c r="H98" s="18"/>
      <c r="I98" s="18"/>
      <c r="J98" s="59">
        <v>8</v>
      </c>
      <c r="K98" s="59"/>
      <c r="L98" s="59"/>
      <c r="M98" s="18" t="s">
        <v>78</v>
      </c>
      <c r="N98" s="18"/>
      <c r="O98" s="19"/>
      <c r="P98" s="54">
        <v>10</v>
      </c>
      <c r="Q98" s="51"/>
      <c r="R98" s="51"/>
      <c r="S98" s="51" t="e">
        <f t="shared" ref="S98:S99" si="1">IF(AND(D98&lt;=$Z$33,$Z$33&lt;J98),P98,0)</f>
        <v>#DIV/0!</v>
      </c>
      <c r="T98" s="51"/>
      <c r="U98" s="51"/>
    </row>
    <row r="99" spans="2:21" ht="14.1" customHeight="1" x14ac:dyDescent="0.45">
      <c r="D99" s="52">
        <v>0</v>
      </c>
      <c r="E99" s="53"/>
      <c r="F99" s="53"/>
      <c r="G99" s="18" t="s">
        <v>79</v>
      </c>
      <c r="H99" s="18"/>
      <c r="I99" s="18"/>
      <c r="J99" s="59">
        <v>3</v>
      </c>
      <c r="K99" s="59"/>
      <c r="L99" s="59"/>
      <c r="M99" s="18" t="s">
        <v>78</v>
      </c>
      <c r="N99" s="18"/>
      <c r="O99" s="19"/>
      <c r="P99" s="54">
        <v>5</v>
      </c>
      <c r="Q99" s="51"/>
      <c r="R99" s="51"/>
      <c r="S99" s="51" t="e">
        <f t="shared" si="1"/>
        <v>#DIV/0!</v>
      </c>
      <c r="T99" s="51"/>
      <c r="U99" s="51"/>
    </row>
    <row r="100" spans="2:21" ht="14.1" customHeight="1" x14ac:dyDescent="0.45">
      <c r="D100" s="56">
        <v>0</v>
      </c>
      <c r="E100" s="57"/>
      <c r="F100" s="57"/>
      <c r="G100" s="15" t="s">
        <v>87</v>
      </c>
      <c r="H100" s="15"/>
      <c r="I100" s="15"/>
      <c r="J100" s="15"/>
      <c r="K100" s="15"/>
      <c r="L100" s="15"/>
      <c r="M100" s="15"/>
      <c r="N100" s="15"/>
      <c r="O100" s="16"/>
      <c r="P100" s="51">
        <v>0</v>
      </c>
      <c r="Q100" s="51"/>
      <c r="R100" s="51"/>
      <c r="S100" s="51" t="e">
        <f>IF($Z$33=D100,P100,0)</f>
        <v>#DIV/0!</v>
      </c>
      <c r="T100" s="51"/>
      <c r="U100" s="51"/>
    </row>
    <row r="102" spans="2:21" ht="14.1" customHeight="1" x14ac:dyDescent="0.45">
      <c r="B102" s="13" t="s">
        <v>92</v>
      </c>
    </row>
    <row r="103" spans="2:21" ht="14.1" customHeight="1" x14ac:dyDescent="0.45">
      <c r="B103" s="13" t="s">
        <v>112</v>
      </c>
    </row>
    <row r="104" spans="2:21" ht="14.1" customHeight="1" x14ac:dyDescent="0.45">
      <c r="D104" s="55" t="s">
        <v>85</v>
      </c>
      <c r="E104" s="55"/>
      <c r="F104" s="55"/>
      <c r="G104" s="55"/>
      <c r="H104" s="55"/>
      <c r="I104" s="55"/>
      <c r="J104" s="55"/>
      <c r="K104" s="51" t="s">
        <v>80</v>
      </c>
      <c r="L104" s="51"/>
      <c r="M104" s="51"/>
      <c r="N104" s="51" t="s">
        <v>88</v>
      </c>
      <c r="O104" s="51"/>
      <c r="P104" s="51"/>
    </row>
    <row r="105" spans="2:21" ht="14.1" customHeight="1" x14ac:dyDescent="0.45">
      <c r="D105" s="17" t="s">
        <v>121</v>
      </c>
      <c r="E105" s="18"/>
      <c r="F105" s="18"/>
      <c r="G105" s="18"/>
      <c r="H105" s="18"/>
      <c r="I105" s="18"/>
      <c r="J105" s="19"/>
      <c r="K105" s="51">
        <v>5</v>
      </c>
      <c r="L105" s="51"/>
      <c r="M105" s="51"/>
      <c r="N105" s="51">
        <f>IF(C57="○",5,0)</f>
        <v>0</v>
      </c>
      <c r="O105" s="51"/>
      <c r="P105" s="51"/>
    </row>
    <row r="106" spans="2:21" ht="14.1" customHeight="1" x14ac:dyDescent="0.45">
      <c r="D106" s="17" t="s">
        <v>122</v>
      </c>
      <c r="E106" s="18"/>
      <c r="F106" s="18"/>
      <c r="G106" s="18"/>
      <c r="H106" s="18"/>
      <c r="I106" s="18"/>
      <c r="J106" s="19"/>
      <c r="K106" s="51">
        <v>0</v>
      </c>
      <c r="L106" s="51"/>
      <c r="M106" s="51"/>
      <c r="N106" s="51">
        <f>IF(C59="○",0,0)</f>
        <v>0</v>
      </c>
      <c r="O106" s="51"/>
      <c r="P106" s="51"/>
    </row>
    <row r="108" spans="2:21" ht="14.1" customHeight="1" x14ac:dyDescent="0.45">
      <c r="B108" s="13" t="s">
        <v>113</v>
      </c>
    </row>
    <row r="109" spans="2:21" ht="14.1" customHeight="1" x14ac:dyDescent="0.45">
      <c r="D109" s="52" t="s">
        <v>85</v>
      </c>
      <c r="E109" s="53"/>
      <c r="F109" s="53"/>
      <c r="G109" s="53"/>
      <c r="H109" s="53"/>
      <c r="I109" s="53"/>
      <c r="J109" s="54"/>
      <c r="K109" s="51" t="s">
        <v>80</v>
      </c>
      <c r="L109" s="51"/>
      <c r="M109" s="51"/>
      <c r="N109" s="51" t="s">
        <v>88</v>
      </c>
      <c r="O109" s="51"/>
      <c r="P109" s="51"/>
    </row>
    <row r="110" spans="2:21" ht="14.1" customHeight="1" x14ac:dyDescent="0.45">
      <c r="D110" s="17" t="s">
        <v>83</v>
      </c>
      <c r="E110" s="18"/>
      <c r="F110" s="18"/>
      <c r="G110" s="18"/>
      <c r="H110" s="18"/>
      <c r="I110" s="18"/>
      <c r="J110" s="19"/>
      <c r="K110" s="51">
        <v>15</v>
      </c>
      <c r="L110" s="51"/>
      <c r="M110" s="51"/>
      <c r="N110" s="51">
        <f>IF(C62="○",15,0)</f>
        <v>0</v>
      </c>
      <c r="O110" s="51"/>
      <c r="P110" s="51"/>
    </row>
    <row r="111" spans="2:21" ht="14.1" customHeight="1" x14ac:dyDescent="0.45">
      <c r="D111" s="17" t="s">
        <v>84</v>
      </c>
      <c r="E111" s="18"/>
      <c r="F111" s="18"/>
      <c r="G111" s="18"/>
      <c r="H111" s="18"/>
      <c r="I111" s="18"/>
      <c r="J111" s="19"/>
      <c r="K111" s="51">
        <v>0</v>
      </c>
      <c r="L111" s="51"/>
      <c r="M111" s="51"/>
      <c r="N111" s="51">
        <f>IF(C64="○",0,0)</f>
        <v>0</v>
      </c>
      <c r="O111" s="51"/>
      <c r="P111" s="51"/>
    </row>
    <row r="113" spans="2:16" ht="14.1" customHeight="1" x14ac:dyDescent="0.45">
      <c r="B113" s="13" t="s">
        <v>114</v>
      </c>
    </row>
    <row r="114" spans="2:16" ht="14.1" customHeight="1" x14ac:dyDescent="0.45">
      <c r="D114" s="52" t="s">
        <v>85</v>
      </c>
      <c r="E114" s="53"/>
      <c r="F114" s="53"/>
      <c r="G114" s="53"/>
      <c r="H114" s="53"/>
      <c r="I114" s="53"/>
      <c r="J114" s="54"/>
      <c r="K114" s="51" t="s">
        <v>80</v>
      </c>
      <c r="L114" s="51"/>
      <c r="M114" s="51"/>
      <c r="N114" s="51" t="s">
        <v>88</v>
      </c>
      <c r="O114" s="51"/>
      <c r="P114" s="51"/>
    </row>
    <row r="115" spans="2:16" ht="14.1" customHeight="1" x14ac:dyDescent="0.45">
      <c r="D115" s="17" t="s">
        <v>81</v>
      </c>
      <c r="E115" s="18"/>
      <c r="F115" s="18"/>
      <c r="G115" s="18"/>
      <c r="H115" s="18"/>
      <c r="I115" s="18"/>
      <c r="J115" s="19"/>
      <c r="K115" s="51">
        <v>5</v>
      </c>
      <c r="L115" s="51"/>
      <c r="M115" s="51"/>
      <c r="N115" s="51">
        <f>IF(C67="○",5,0)</f>
        <v>0</v>
      </c>
      <c r="O115" s="51"/>
      <c r="P115" s="51"/>
    </row>
    <row r="116" spans="2:16" ht="14.1" customHeight="1" x14ac:dyDescent="0.45">
      <c r="D116" s="17" t="s">
        <v>82</v>
      </c>
      <c r="E116" s="18"/>
      <c r="F116" s="18"/>
      <c r="G116" s="18"/>
      <c r="H116" s="18"/>
      <c r="I116" s="18"/>
      <c r="J116" s="19"/>
      <c r="K116" s="51">
        <v>0</v>
      </c>
      <c r="L116" s="51"/>
      <c r="M116" s="51"/>
      <c r="N116" s="51">
        <f>IF(C69="○",0,0)</f>
        <v>0</v>
      </c>
      <c r="O116" s="51"/>
      <c r="P116" s="51"/>
    </row>
  </sheetData>
  <mergeCells count="127">
    <mergeCell ref="Z23:AC23"/>
    <mergeCell ref="Z27:AC27"/>
    <mergeCell ref="AE50:AG52"/>
    <mergeCell ref="AE29:AG29"/>
    <mergeCell ref="AE30:AG30"/>
    <mergeCell ref="AE35:AG37"/>
    <mergeCell ref="AE38:AG40"/>
    <mergeCell ref="AE41:AG43"/>
    <mergeCell ref="AE44:AG46"/>
    <mergeCell ref="AE47:AG49"/>
    <mergeCell ref="Z33:AC33"/>
    <mergeCell ref="AA30:AD30"/>
    <mergeCell ref="AA29:AD29"/>
    <mergeCell ref="C29:Z29"/>
    <mergeCell ref="C30:Z30"/>
    <mergeCell ref="C50:Z52"/>
    <mergeCell ref="AA35:AD37"/>
    <mergeCell ref="AA38:AD40"/>
    <mergeCell ref="AA41:AD43"/>
    <mergeCell ref="AA44:AD46"/>
    <mergeCell ref="AA47:AD49"/>
    <mergeCell ref="AA50:AD52"/>
    <mergeCell ref="C35:Z37"/>
    <mergeCell ref="C38:Z40"/>
    <mergeCell ref="C41:Z43"/>
    <mergeCell ref="C44:Z46"/>
    <mergeCell ref="J83:L83"/>
    <mergeCell ref="J82:L82"/>
    <mergeCell ref="J81:L81"/>
    <mergeCell ref="J80:L80"/>
    <mergeCell ref="D77:F77"/>
    <mergeCell ref="D86:F86"/>
    <mergeCell ref="D85:F85"/>
    <mergeCell ref="D84:F84"/>
    <mergeCell ref="D83:F83"/>
    <mergeCell ref="D82:F82"/>
    <mergeCell ref="D81:F81"/>
    <mergeCell ref="D80:F80"/>
    <mergeCell ref="D79:F79"/>
    <mergeCell ref="D78:F78"/>
    <mergeCell ref="S76:U76"/>
    <mergeCell ref="S75:U75"/>
    <mergeCell ref="C47:Z49"/>
    <mergeCell ref="S86:U86"/>
    <mergeCell ref="S85:U85"/>
    <mergeCell ref="S84:U84"/>
    <mergeCell ref="S83:U83"/>
    <mergeCell ref="S82:U82"/>
    <mergeCell ref="D75:O75"/>
    <mergeCell ref="P81:R81"/>
    <mergeCell ref="P80:R80"/>
    <mergeCell ref="P79:R79"/>
    <mergeCell ref="P78:R78"/>
    <mergeCell ref="P77:R77"/>
    <mergeCell ref="P76:R76"/>
    <mergeCell ref="P86:R86"/>
    <mergeCell ref="P85:R85"/>
    <mergeCell ref="P84:R84"/>
    <mergeCell ref="P83:R83"/>
    <mergeCell ref="P82:R82"/>
    <mergeCell ref="J79:L79"/>
    <mergeCell ref="J78:L78"/>
    <mergeCell ref="J77:L77"/>
    <mergeCell ref="J76:L76"/>
    <mergeCell ref="J85:L85"/>
    <mergeCell ref="J84:L84"/>
    <mergeCell ref="P75:R75"/>
    <mergeCell ref="S89:U89"/>
    <mergeCell ref="D98:F98"/>
    <mergeCell ref="D97:F97"/>
    <mergeCell ref="D96:F96"/>
    <mergeCell ref="P95:R95"/>
    <mergeCell ref="S95:U95"/>
    <mergeCell ref="J99:L99"/>
    <mergeCell ref="J98:L98"/>
    <mergeCell ref="J97:L97"/>
    <mergeCell ref="D92:F92"/>
    <mergeCell ref="D104:J104"/>
    <mergeCell ref="K106:M106"/>
    <mergeCell ref="K105:M105"/>
    <mergeCell ref="K104:M104"/>
    <mergeCell ref="N106:P106"/>
    <mergeCell ref="N105:P105"/>
    <mergeCell ref="N104:P104"/>
    <mergeCell ref="S90:U90"/>
    <mergeCell ref="S91:U91"/>
    <mergeCell ref="S92:U92"/>
    <mergeCell ref="D91:F91"/>
    <mergeCell ref="D90:F90"/>
    <mergeCell ref="S77:U77"/>
    <mergeCell ref="S100:U100"/>
    <mergeCell ref="S97:U97"/>
    <mergeCell ref="S96:U96"/>
    <mergeCell ref="S99:U99"/>
    <mergeCell ref="S98:U98"/>
    <mergeCell ref="J91:L91"/>
    <mergeCell ref="D89:O89"/>
    <mergeCell ref="P89:R89"/>
    <mergeCell ref="D100:F100"/>
    <mergeCell ref="P100:R100"/>
    <mergeCell ref="P99:R99"/>
    <mergeCell ref="P98:R98"/>
    <mergeCell ref="P97:R97"/>
    <mergeCell ref="P96:R96"/>
    <mergeCell ref="D99:F99"/>
    <mergeCell ref="D95:O95"/>
    <mergeCell ref="S81:U81"/>
    <mergeCell ref="S80:U80"/>
    <mergeCell ref="S79:U79"/>
    <mergeCell ref="S78:U78"/>
    <mergeCell ref="P92:R92"/>
    <mergeCell ref="P91:R91"/>
    <mergeCell ref="P90:R90"/>
    <mergeCell ref="K116:M116"/>
    <mergeCell ref="K115:M115"/>
    <mergeCell ref="K111:M111"/>
    <mergeCell ref="K110:M110"/>
    <mergeCell ref="N111:P111"/>
    <mergeCell ref="N110:P110"/>
    <mergeCell ref="N116:P116"/>
    <mergeCell ref="N115:P115"/>
    <mergeCell ref="D109:J109"/>
    <mergeCell ref="K109:M109"/>
    <mergeCell ref="N109:P109"/>
    <mergeCell ref="D114:J114"/>
    <mergeCell ref="K114:M114"/>
    <mergeCell ref="N114:P114"/>
  </mergeCells>
  <phoneticPr fontId="2"/>
  <dataValidations count="1">
    <dataValidation type="list" allowBlank="1" showInputMessage="1" showErrorMessage="1" sqref="C10 C16 D12:D15 C18 C57:C59 C62:C64 C67:C69">
      <formula1>"○"</formula1>
    </dataValidation>
  </dataValidations>
  <pageMargins left="0.7" right="0.7" top="0.75" bottom="0.75" header="0.3" footer="0.3"/>
  <pageSetup paperSize="9" orientation="portrait" r:id="rId1"/>
  <rowBreaks count="2" manualBreakCount="2">
    <brk id="32" max="16383" man="1"/>
    <brk id="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様式1</vt:lpstr>
      <vt:lpstr>報告書作成用参考シート</vt:lpstr>
      <vt:lpstr>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2026-05-19T08:35:36Z</dcterms:modified>
</cp:coreProperties>
</file>