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daba9\disk1\3地域づくり・商工労政課\○地域創生総合支援事業（サポート事業）\◆共通\04_様式\"/>
    </mc:Choice>
  </mc:AlternateContent>
  <xr:revisionPtr revIDLastSave="0" documentId="13_ncr:1_{D3C10256-9D6C-4FB6-8182-CFD06F426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回" sheetId="1" r:id="rId1"/>
    <sheet name="第2回以降" sheetId="5" r:id="rId2"/>
    <sheet name="記載例" sheetId="4" r:id="rId3"/>
  </sheets>
  <definedNames>
    <definedName name="_xlnm.Print_Area" localSheetId="2">記載例!$A$1:$H$39</definedName>
    <definedName name="_xlnm.Print_Area" localSheetId="0">第1回!$A$1:$H$40</definedName>
    <definedName name="_xlnm.Print_Area" localSheetId="1">第2回以降!$A$1:$M$41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D21" i="1"/>
  <c r="E21" i="1"/>
  <c r="J26" i="5"/>
  <c r="A29" i="5" s="1"/>
  <c r="H26" i="5"/>
  <c r="H29" i="5" s="1"/>
  <c r="F26" i="5"/>
  <c r="J14" i="5"/>
  <c r="D29" i="5" s="1"/>
  <c r="H14" i="5"/>
  <c r="F29" i="5" s="1"/>
  <c r="F14" i="5"/>
  <c r="O25" i="5" l="1"/>
  <c r="K29" i="5"/>
  <c r="L30" i="5" l="1"/>
  <c r="M29" i="5"/>
  <c r="E21" i="4"/>
  <c r="E28" i="4" s="1"/>
  <c r="A31" i="4" s="1"/>
  <c r="F31" i="4" s="1"/>
  <c r="D21" i="4"/>
  <c r="D28" i="4" s="1"/>
  <c r="E13" i="4"/>
  <c r="D31" i="4" s="1"/>
  <c r="D13" i="4"/>
  <c r="G32" i="4" l="1"/>
  <c r="H31" i="4"/>
  <c r="D13" i="1" l="1"/>
  <c r="A31" i="1" l="1"/>
  <c r="E13" i="1"/>
  <c r="D31" i="1" s="1"/>
  <c r="F31" i="1" l="1"/>
  <c r="H31" i="1" s="1"/>
  <c r="G32" i="1" l="1"/>
</calcChain>
</file>

<file path=xl/sharedStrings.xml><?xml version="1.0" encoding="utf-8"?>
<sst xmlns="http://schemas.openxmlformats.org/spreadsheetml/2006/main" count="135" uniqueCount="63">
  <si>
    <t>第4号様式（概算払請求書）添付書類</t>
    <rPh sb="0" eb="1">
      <t>ダイ</t>
    </rPh>
    <rPh sb="2" eb="3">
      <t>ゴウ</t>
    </rPh>
    <rPh sb="3" eb="5">
      <t>ヨウシキ</t>
    </rPh>
    <rPh sb="6" eb="8">
      <t>ガイサン</t>
    </rPh>
    <rPh sb="8" eb="9">
      <t>バラ</t>
    </rPh>
    <rPh sb="9" eb="12">
      <t>セイキュウショ</t>
    </rPh>
    <rPh sb="13" eb="15">
      <t>テンプ</t>
    </rPh>
    <rPh sb="15" eb="17">
      <t>ショルイ</t>
    </rPh>
    <phoneticPr fontId="2"/>
  </si>
  <si>
    <t>概算払請求理由書</t>
    <rPh sb="0" eb="2">
      <t>ガイサン</t>
    </rPh>
    <rPh sb="2" eb="3">
      <t>バラ</t>
    </rPh>
    <rPh sb="3" eb="5">
      <t>セイキュウ</t>
    </rPh>
    <rPh sb="5" eb="8">
      <t>リユウショ</t>
    </rPh>
    <phoneticPr fontId="2"/>
  </si>
  <si>
    <t>〔収入〕</t>
    <rPh sb="1" eb="3">
      <t>シュウニュウ</t>
    </rPh>
    <phoneticPr fontId="2"/>
  </si>
  <si>
    <t>当初予算額</t>
    <rPh sb="0" eb="2">
      <t>トウショ</t>
    </rPh>
    <rPh sb="2" eb="4">
      <t>ヨサン</t>
    </rPh>
    <rPh sb="4" eb="5">
      <t>ガク</t>
    </rPh>
    <phoneticPr fontId="2"/>
  </si>
  <si>
    <t>県補助金</t>
    <rPh sb="0" eb="1">
      <t>ケン</t>
    </rPh>
    <rPh sb="1" eb="4">
      <t>ホジョキン</t>
    </rPh>
    <phoneticPr fontId="2"/>
  </si>
  <si>
    <t>早期に
見込める収入</t>
    <rPh sb="0" eb="2">
      <t>ソウキ</t>
    </rPh>
    <rPh sb="4" eb="6">
      <t>ミコ</t>
    </rPh>
    <rPh sb="8" eb="10">
      <t>シュウニュウ</t>
    </rPh>
    <phoneticPr fontId="2"/>
  </si>
  <si>
    <t>内　　訳</t>
    <rPh sb="0" eb="1">
      <t>ウチ</t>
    </rPh>
    <rPh sb="3" eb="4">
      <t>ヤク</t>
    </rPh>
    <phoneticPr fontId="2"/>
  </si>
  <si>
    <t>福島県地域創生総合支援事業</t>
    <rPh sb="0" eb="3">
      <t>フクシマケン</t>
    </rPh>
    <rPh sb="3" eb="5">
      <t>チイキ</t>
    </rPh>
    <rPh sb="5" eb="7">
      <t>ソウセイ</t>
    </rPh>
    <rPh sb="7" eb="9">
      <t>ソウゴウ</t>
    </rPh>
    <rPh sb="9" eb="11">
      <t>シエン</t>
    </rPh>
    <rPh sb="11" eb="13">
      <t>ジギョウ</t>
    </rPh>
    <phoneticPr fontId="2"/>
  </si>
  <si>
    <t>〔支出〕</t>
    <rPh sb="1" eb="3">
      <t>シシュツ</t>
    </rPh>
    <phoneticPr fontId="2"/>
  </si>
  <si>
    <t>早期に
必要な経費</t>
    <rPh sb="0" eb="2">
      <t>ソウキ</t>
    </rPh>
    <rPh sb="4" eb="6">
      <t>ヒツヨウ</t>
    </rPh>
    <rPh sb="7" eb="9">
      <t>ケイヒ</t>
    </rPh>
    <phoneticPr fontId="2"/>
  </si>
  <si>
    <t>費目</t>
    <rPh sb="0" eb="1">
      <t>ヒ</t>
    </rPh>
    <rPh sb="1" eb="2">
      <t>メ</t>
    </rPh>
    <phoneticPr fontId="2"/>
  </si>
  <si>
    <t>合計</t>
    <rPh sb="0" eb="1">
      <t>ア</t>
    </rPh>
    <rPh sb="1" eb="2">
      <t>ケイ</t>
    </rPh>
    <phoneticPr fontId="2"/>
  </si>
  <si>
    <t>－</t>
    <phoneticPr fontId="2"/>
  </si>
  <si>
    <t>＝</t>
    <phoneticPr fontId="2"/>
  </si>
  <si>
    <t>概算払請求額（円）</t>
    <rPh sb="0" eb="2">
      <t>ガイサン</t>
    </rPh>
    <rPh sb="2" eb="3">
      <t>バライ</t>
    </rPh>
    <rPh sb="3" eb="5">
      <t>セイキュウ</t>
    </rPh>
    <rPh sb="5" eb="6">
      <t>ガク</t>
    </rPh>
    <rPh sb="7" eb="8">
      <t>エン</t>
    </rPh>
    <phoneticPr fontId="2"/>
  </si>
  <si>
    <t>【概算払いを請求する理由】</t>
    <rPh sb="1" eb="3">
      <t>ガイサン</t>
    </rPh>
    <rPh sb="3" eb="4">
      <t>ハラ</t>
    </rPh>
    <rPh sb="6" eb="8">
      <t>セイキュウ</t>
    </rPh>
    <rPh sb="10" eb="12">
      <t>リユウ</t>
    </rPh>
    <phoneticPr fontId="2"/>
  </si>
  <si>
    <t>（単位：円）</t>
    <rPh sb="1" eb="3">
      <t>タンイ</t>
    </rPh>
    <rPh sb="4" eb="5">
      <t>エン</t>
    </rPh>
    <phoneticPr fontId="2"/>
  </si>
  <si>
    <t>委託料</t>
    <rPh sb="0" eb="3">
      <t>イタクリョウ</t>
    </rPh>
    <phoneticPr fontId="2"/>
  </si>
  <si>
    <t>諸経費</t>
    <rPh sb="0" eb="3">
      <t>ショケイヒ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</si>
  <si>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</si>
  <si>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市町村補助金</t>
    <rPh sb="0" eb="3">
      <t>シチョウソン</t>
    </rPh>
    <rPh sb="3" eb="6">
      <t>ホジョキン</t>
    </rPh>
    <phoneticPr fontId="2"/>
  </si>
  <si>
    <t>自己財源</t>
    <rPh sb="0" eb="2">
      <t>ジコ</t>
    </rPh>
    <rPh sb="2" eb="4">
      <t>ザイゲン</t>
    </rPh>
    <phoneticPr fontId="2"/>
  </si>
  <si>
    <t>事業収入</t>
    <rPh sb="0" eb="2">
      <t>ジギョウ</t>
    </rPh>
    <rPh sb="2" eb="4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</si>
  <si>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</si>
  <si>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報償費</t>
    <rPh sb="0" eb="2">
      <t>ホウショウ</t>
    </rPh>
    <rPh sb="2" eb="3">
      <t>ヒ</t>
    </rPh>
    <phoneticPr fontId="2"/>
  </si>
  <si>
    <t>→</t>
    <phoneticPr fontId="2"/>
  </si>
  <si>
    <t>←概算払いの限度額は補助額の8割</t>
    <phoneticPr fontId="2"/>
  </si>
  <si>
    <t xml:space="preserve">　●月に行った○○イベントで、講師謝礼やチラシ印刷代の支払いが生じたが、事業収入だけでは賄えないため。
</t>
    <rPh sb="15" eb="17">
      <t>コウシ</t>
    </rPh>
    <rPh sb="17" eb="19">
      <t>シャレイ</t>
    </rPh>
    <rPh sb="23" eb="25">
      <t>インサツ</t>
    </rPh>
    <rPh sb="25" eb="26">
      <t>ダイ</t>
    </rPh>
    <phoneticPr fontId="2"/>
  </si>
  <si>
    <t>【支払希望日】</t>
    <rPh sb="1" eb="3">
      <t>シハライ</t>
    </rPh>
    <rPh sb="3" eb="6">
      <t>キボウビ</t>
    </rPh>
    <phoneticPr fontId="2"/>
  </si>
  <si>
    <t>事業名：○○活性化プロジェクト</t>
    <rPh sb="0" eb="2">
      <t>ジギョウ</t>
    </rPh>
    <rPh sb="2" eb="3">
      <t>メイ</t>
    </rPh>
    <rPh sb="6" eb="8">
      <t>カッセイ</t>
    </rPh>
    <rPh sb="8" eb="9">
      <t>カ</t>
    </rPh>
    <phoneticPr fontId="2"/>
  </si>
  <si>
    <t>市町村補助金等</t>
    <rPh sb="0" eb="3">
      <t>シチョウソン</t>
    </rPh>
    <rPh sb="3" eb="6">
      <t>ホジョキン</t>
    </rPh>
    <rPh sb="6" eb="7">
      <t>トウ</t>
    </rPh>
    <phoneticPr fontId="2"/>
  </si>
  <si>
    <t>○○イベント参加費：500円×100人</t>
    <rPh sb="6" eb="9">
      <t>サンカヒ</t>
    </rPh>
    <rPh sb="13" eb="14">
      <t>エン</t>
    </rPh>
    <rPh sb="18" eb="19">
      <t>ニン</t>
    </rPh>
    <phoneticPr fontId="2"/>
  </si>
  <si>
    <t>講演会謝礼：100,000円×5人</t>
    <rPh sb="0" eb="3">
      <t>コウエンカイ</t>
    </rPh>
    <rPh sb="3" eb="5">
      <t>シャレイ</t>
    </rPh>
    <rPh sb="13" eb="14">
      <t>エン</t>
    </rPh>
    <rPh sb="16" eb="17">
      <t>ニン</t>
    </rPh>
    <phoneticPr fontId="2"/>
  </si>
  <si>
    <t>講演会音響：300,000円</t>
    <rPh sb="0" eb="3">
      <t>コウエンカイ</t>
    </rPh>
    <rPh sb="3" eb="5">
      <t>オンキョウ</t>
    </rPh>
    <rPh sb="13" eb="14">
      <t>エン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</si>
  <si>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</si>
  <si>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備品購入費</t>
    <rPh sb="0" eb="2">
      <t>ビヒン</t>
    </rPh>
    <rPh sb="2" eb="5">
      <t>コウニュウヒ</t>
    </rPh>
    <phoneticPr fontId="2"/>
  </si>
  <si>
    <t>旅費</t>
    <rPh sb="0" eb="2">
      <t>リョヒ</t>
    </rPh>
    <phoneticPr fontId="2"/>
  </si>
  <si>
    <t>東京PR費：100,000円</t>
    <rPh sb="0" eb="2">
      <t>トウキョウ</t>
    </rPh>
    <rPh sb="4" eb="5">
      <t>ヒ</t>
    </rPh>
    <rPh sb="13" eb="14">
      <t>エン</t>
    </rPh>
    <phoneticPr fontId="2"/>
  </si>
  <si>
    <t>燃料費</t>
    <rPh sb="0" eb="3">
      <t>ネンリョウヒ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</si>
  <si>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</si>
  <si>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チラシ印刷費：200,000円</t>
    <rPh sb="3" eb="5">
      <t>インサツ</t>
    </rPh>
    <rPh sb="5" eb="6">
      <t>ヒ</t>
    </rPh>
    <rPh sb="14" eb="15">
      <t>エン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</si>
  <si>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</si>
  <si>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</si>
  <si>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会場使用料：200,000円</t>
    <rPh sb="0" eb="2">
      <t>カイジョウ</t>
    </rPh>
    <rPh sb="2" eb="5">
      <t>シヨウリョウ</t>
    </rPh>
    <rPh sb="13" eb="14">
      <t>エン</t>
    </rPh>
    <phoneticPr fontId="2"/>
  </si>
  <si>
    <t>－</t>
    <phoneticPr fontId="2"/>
  </si>
  <si>
    <t>＝</t>
    <phoneticPr fontId="2"/>
  </si>
  <si>
    <t>←概算払いの限度額は補助額の8割</t>
    <rPh sb="1" eb="3">
      <t>ガイサン</t>
    </rPh>
    <rPh sb="3" eb="4">
      <t>バラ</t>
    </rPh>
    <rPh sb="6" eb="8">
      <t>ゲンド</t>
    </rPh>
    <rPh sb="8" eb="9">
      <t>ガク</t>
    </rPh>
    <rPh sb="10" eb="12">
      <t>ホジョ</t>
    </rPh>
    <rPh sb="12" eb="13">
      <t>ガク</t>
    </rPh>
    <rPh sb="15" eb="16">
      <t>ワリ</t>
    </rPh>
    <phoneticPr fontId="2"/>
  </si>
  <si>
    <t>　令和　　年　　月　　日</t>
    <rPh sb="1" eb="3">
      <t>レイワ</t>
    </rPh>
    <rPh sb="5" eb="6">
      <t>ネン</t>
    </rPh>
    <rPh sb="8" eb="9">
      <t>ツキ</t>
    </rPh>
    <rPh sb="11" eb="12">
      <t>ニチ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</si>
  <si>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</si>
  <si>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早期に
見込める収入</t>
    <phoneticPr fontId="2"/>
  </si>
  <si>
    <t>収入済額</t>
    <phoneticPr fontId="2"/>
  </si>
  <si>
    <t>-</t>
    <phoneticPr fontId="2"/>
  </si>
  <si>
    <t>-(</t>
    <phoneticPr fontId="2"/>
  </si>
  <si>
    <t>)</t>
    <phoneticPr fontId="2"/>
  </si>
  <si>
    <t>＝</t>
    <phoneticPr fontId="2"/>
  </si>
  <si>
    <t>事業名：　　　　　　　　　　　　　　　</t>
    <rPh sb="0" eb="2">
      <t>ジギョウ</t>
    </rPh>
    <rPh sb="2" eb="3">
      <t>メイ</t>
    </rPh>
    <phoneticPr fontId="2"/>
  </si>
  <si>
    <t>→</t>
    <phoneticPr fontId="2"/>
  </si>
  <si>
    <t>支出済額</t>
    <rPh sb="0" eb="2">
      <t>シシュツ</t>
    </rPh>
    <rPh sb="2" eb="3">
      <t>スミ</t>
    </rPh>
    <rPh sb="3" eb="4">
      <t>ガク</t>
    </rPh>
    <phoneticPr fontId="2"/>
  </si>
  <si>
    <t xml:space="preserve"> </t>
    <phoneticPr fontId="2"/>
  </si>
  <si>
    <t>事業名</t>
    <rPh sb="0" eb="2">
      <t>ジギョウ</t>
    </rPh>
    <rPh sb="2" eb="3">
      <t>メイ</t>
    </rPh>
    <phoneticPr fontId="2"/>
  </si>
  <si>
    <t>報償費</t>
    <rPh sb="0" eb="3">
      <t>ホウショウヒ</t>
    </rPh>
    <phoneticPr fontId="2"/>
  </si>
  <si>
    <t>消耗品費</t>
    <rPh sb="0" eb="3">
      <t>ショウモウヒン</t>
    </rPh>
    <rPh sb="3" eb="4">
      <t>ヒ</t>
    </rPh>
    <phoneticPr fontId="2"/>
  </si>
  <si>
    <t>通信運搬費</t>
    <rPh sb="0" eb="2">
      <t>ツウシン</t>
    </rPh>
    <rPh sb="2" eb="5">
      <t>ウンパンヒ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</si>
</sst>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);[Red]\(#,##0\)"/>
    <numFmt numFmtId="178" formatCode="0_ "/>
    <numFmt numFmtId="179" formatCode="[$-411]ge\.m\.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4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2" borderId="4" xfId="0" applyNumberFormat="1" applyFont="1" applyFill="1" applyBorder="1">
      <alignment vertical="center"/>
    </xf>
    <xf numFmtId="176" fontId="1" fillId="3" borderId="3" xfId="0" applyNumberFormat="1" applyFont="1" applyFill="1" applyBorder="1">
      <alignment vertical="center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76" fontId="1" fillId="0" borderId="21" xfId="0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6" fontId="1" fillId="0" borderId="27" xfId="0" applyNumberFormat="1" applyFont="1" applyBorder="1">
      <alignment vertical="center"/>
    </xf>
    <xf numFmtId="176" fontId="1" fillId="4" borderId="4" xfId="0" applyNumberFormat="1" applyFont="1" applyFill="1" applyBorder="1">
      <alignment vertical="center"/>
    </xf>
    <xf numFmtId="176" fontId="1" fillId="4" borderId="21" xfId="0" applyNumberFormat="1" applyFont="1" applyFill="1" applyBorder="1">
      <alignment vertical="center"/>
    </xf>
    <xf numFmtId="176" fontId="1" fillId="4" borderId="24" xfId="0" applyNumberFormat="1" applyFont="1" applyFill="1" applyBorder="1">
      <alignment vertical="center"/>
    </xf>
    <xf numFmtId="176" fontId="1" fillId="4" borderId="27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177" fontId="1" fillId="0" borderId="33" xfId="0" applyNumberFormat="1" applyFont="1" applyBorder="1" applyAlignment="1">
      <alignment horizontal="center" vertical="center" shrinkToFit="1"/>
    </xf>
    <xf numFmtId="177" fontId="1" fillId="0" borderId="31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distributed" vertical="center" indent="2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distributed" vertical="center" indent="2"/>
    </xf>
    <xf numFmtId="0" fontId="1" fillId="0" borderId="7" xfId="0" applyFont="1" applyBorder="1" applyAlignment="1">
      <alignment horizontal="distributed" vertical="center" indent="2"/>
    </xf>
    <xf numFmtId="0" fontId="1" fillId="0" borderId="9" xfId="0" applyFont="1" applyBorder="1" applyAlignment="1">
      <alignment horizontal="distributed" vertical="center" indent="2"/>
    </xf>
    <xf numFmtId="0" fontId="1" fillId="0" borderId="14" xfId="0" applyFont="1" applyBorder="1" applyAlignment="1">
      <alignment horizontal="distributed" vertical="center" indent="2"/>
    </xf>
    <xf numFmtId="176" fontId="1" fillId="0" borderId="8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0" borderId="32" xfId="0" applyFont="1" applyBorder="1" applyAlignment="1">
      <alignment horizontal="distributed" vertical="center" indent="2"/>
    </xf>
    <xf numFmtId="176" fontId="1" fillId="0" borderId="43" xfId="0" applyNumberFormat="1" applyFont="1" applyBorder="1">
      <alignment vertical="center"/>
    </xf>
    <xf numFmtId="176" fontId="1" fillId="4" borderId="32" xfId="0" applyNumberFormat="1" applyFont="1" applyFill="1" applyBorder="1">
      <alignment vertical="center"/>
    </xf>
    <xf numFmtId="176" fontId="1" fillId="4" borderId="43" xfId="0" applyNumberFormat="1" applyFont="1" applyFill="1" applyBorder="1">
      <alignment vertical="center"/>
    </xf>
    <xf numFmtId="176" fontId="1" fillId="3" borderId="32" xfId="0" applyNumberFormat="1" applyFont="1" applyFill="1" applyBorder="1">
      <alignment vertical="center"/>
    </xf>
    <xf numFmtId="176" fontId="1" fillId="3" borderId="43" xfId="0" applyNumberFormat="1" applyFont="1" applyFill="1" applyBorder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76" fontId="1" fillId="0" borderId="16" xfId="0" applyNumberFormat="1" applyFont="1" applyBorder="1">
      <alignment vertical="center"/>
    </xf>
    <xf numFmtId="176" fontId="1" fillId="0" borderId="14" xfId="0" applyNumberFormat="1" applyFont="1" applyBorder="1">
      <alignment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distributed" vertical="center" indent="2"/>
    </xf>
    <xf numFmtId="176" fontId="1" fillId="0" borderId="20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22" xfId="0" applyFont="1" applyBorder="1" applyAlignment="1">
      <alignment horizontal="distributed" vertical="center" indent="2"/>
    </xf>
    <xf numFmtId="176" fontId="1" fillId="0" borderId="23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0" fontId="1" fillId="0" borderId="2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distributed" vertical="center" indent="2"/>
    </xf>
    <xf numFmtId="176" fontId="1" fillId="0" borderId="29" xfId="0" applyNumberFormat="1" applyFont="1" applyBorder="1">
      <alignment vertical="center"/>
    </xf>
    <xf numFmtId="176" fontId="1" fillId="0" borderId="28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5" borderId="32" xfId="0" applyNumberFormat="1" applyFont="1" applyFill="1" applyBorder="1">
      <alignment vertical="center"/>
    </xf>
    <xf numFmtId="176" fontId="1" fillId="5" borderId="43" xfId="0" applyNumberFormat="1" applyFont="1" applyFill="1" applyBorder="1">
      <alignment vertical="center"/>
    </xf>
    <xf numFmtId="176" fontId="1" fillId="2" borderId="32" xfId="0" applyNumberFormat="1" applyFont="1" applyFill="1" applyBorder="1">
      <alignment vertical="center"/>
    </xf>
    <xf numFmtId="176" fontId="1" fillId="2" borderId="43" xfId="0" applyNumberFormat="1" applyFont="1" applyFill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7" fontId="1" fillId="0" borderId="51" xfId="0" applyNumberFormat="1" applyFont="1" applyBorder="1" applyAlignment="1">
      <alignment horizontal="center" vertical="center" wrapText="1" shrinkToFit="1"/>
    </xf>
    <xf numFmtId="177" fontId="1" fillId="0" borderId="52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top" wrapText="1"/>
    </xf>
    <xf numFmtId="176" fontId="1" fillId="4" borderId="5" xfId="0" applyNumberFormat="1" applyFont="1" applyFill="1" applyBorder="1">
      <alignment vertical="center"/>
    </xf>
    <xf numFmtId="176" fontId="1" fillId="4" borderId="54" xfId="0" applyNumberFormat="1" applyFont="1" applyFill="1" applyBorder="1">
      <alignment vertical="center"/>
    </xf>
    <xf numFmtId="176" fontId="1" fillId="4" borderId="2" xfId="0" applyNumberFormat="1" applyFont="1" applyFill="1" applyBorder="1">
      <alignment vertical="center"/>
    </xf>
    <xf numFmtId="176" fontId="1" fillId="4" borderId="36" xfId="0" applyNumberFormat="1" applyFont="1" applyFill="1" applyBorder="1">
      <alignment vertical="center"/>
    </xf>
    <xf numFmtId="176" fontId="1" fillId="4" borderId="3" xfId="0" applyNumberFormat="1" applyFont="1" applyFill="1" applyBorder="1">
      <alignment vertical="center"/>
    </xf>
    <xf numFmtId="179" fontId="1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12" xfId="0" applyFont="1" applyBorder="1" applyAlignment="1">
      <alignment horizontal="distributed" vertical="center" indent="2"/>
    </xf>
    <xf numFmtId="0" fontId="1" fillId="0" borderId="7" xfId="0" applyFont="1" applyBorder="1" applyAlignment="1">
      <alignment horizontal="distributed" vertical="center" indent="2"/>
    </xf>
    <xf numFmtId="0" fontId="1" fillId="0" borderId="18" xfId="0" applyFont="1" applyBorder="1" applyAlignment="1">
      <alignment horizontal="distributed" vertical="center" indent="2"/>
    </xf>
    <xf numFmtId="0" fontId="1" fillId="0" borderId="8" xfId="0" applyFont="1" applyBorder="1" applyAlignment="1">
      <alignment horizontal="distributed" vertical="center" indent="2"/>
    </xf>
    <xf numFmtId="0" fontId="1" fillId="0" borderId="14" xfId="0" applyFont="1" applyBorder="1" applyAlignment="1">
      <alignment horizontal="distributed" vertical="center" indent="2"/>
    </xf>
    <xf numFmtId="0" fontId="1" fillId="0" borderId="9" xfId="0" applyFont="1" applyBorder="1" applyAlignment="1">
      <alignment horizontal="distributed" vertical="center" indent="2"/>
    </xf>
    <xf numFmtId="0" fontId="1" fillId="0" borderId="13" xfId="0" applyFont="1" applyBorder="1" applyAlignment="1">
      <alignment horizontal="distributed" vertical="center" indent="2"/>
    </xf>
    <xf numFmtId="0" fontId="1" fillId="0" borderId="10" xfId="0" applyFont="1" applyBorder="1" applyAlignment="1">
      <alignment horizontal="distributed" vertical="center" indent="2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distributed" vertical="center" indent="1"/>
    </xf>
    <xf numFmtId="0" fontId="1" fillId="0" borderId="20" xfId="0" applyFont="1" applyBorder="1" applyAlignment="1">
      <alignment horizontal="distributed" vertical="center" indent="1"/>
    </xf>
    <xf numFmtId="0" fontId="1" fillId="0" borderId="22" xfId="0" applyFont="1" applyBorder="1" applyAlignment="1">
      <alignment horizontal="distributed" vertical="center" wrapText="1" indent="1"/>
    </xf>
    <xf numFmtId="0" fontId="1" fillId="0" borderId="23" xfId="0" applyFont="1" applyBorder="1" applyAlignment="1">
      <alignment horizontal="distributed" vertical="center" indent="1"/>
    </xf>
    <xf numFmtId="0" fontId="1" fillId="0" borderId="22" xfId="0" applyFont="1" applyBorder="1" applyAlignment="1">
      <alignment horizontal="distributed" vertical="center" inden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8" fontId="6" fillId="0" borderId="28" xfId="0" applyNumberFormat="1" applyFont="1" applyBorder="1" applyAlignment="1">
      <alignment horizontal="distributed" vertical="center" indent="1"/>
    </xf>
    <xf numFmtId="178" fontId="6" fillId="0" borderId="29" xfId="0" applyNumberFormat="1" applyFont="1" applyBorder="1" applyAlignment="1">
      <alignment horizontal="distributed" vertical="center" indent="1"/>
    </xf>
    <xf numFmtId="0" fontId="1" fillId="4" borderId="0" xfId="0" applyFont="1" applyFill="1" applyAlignment="1">
      <alignment horizontal="left" vertical="top" wrapText="1"/>
    </xf>
    <xf numFmtId="179" fontId="1" fillId="0" borderId="0" xfId="0" applyNumberFormat="1" applyFont="1" applyAlignment="1">
      <alignment horizontal="left" vertical="center"/>
    </xf>
    <xf numFmtId="177" fontId="1" fillId="0" borderId="34" xfId="0" applyNumberFormat="1" applyFont="1" applyBorder="1" applyAlignment="1">
      <alignment horizontal="center" vertical="center"/>
    </xf>
    <xf numFmtId="177" fontId="1" fillId="0" borderId="35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177" fontId="1" fillId="0" borderId="33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36" xfId="0" applyFont="1" applyBorder="1" applyAlignment="1">
      <alignment horizontal="left" vertical="center" shrinkToFit="1"/>
    </xf>
    <xf numFmtId="0" fontId="1" fillId="0" borderId="54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distributed" vertical="center" indent="2"/>
    </xf>
    <xf numFmtId="0" fontId="1" fillId="0" borderId="0" xfId="0" applyFont="1" applyAlignment="1">
      <alignment horizontal="distributed" vertical="center" indent="2"/>
    </xf>
    <xf numFmtId="0" fontId="1" fillId="0" borderId="53" xfId="0" applyFont="1" applyBorder="1" applyAlignment="1">
      <alignment horizontal="distributed" vertical="center" indent="2"/>
    </xf>
    <xf numFmtId="0" fontId="1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177" fontId="1" fillId="2" borderId="25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32" xfId="0" applyNumberFormat="1" applyFont="1" applyFill="1" applyBorder="1" applyAlignment="1">
      <alignment horizontal="center" vertical="center"/>
    </xf>
    <xf numFmtId="177" fontId="1" fillId="2" borderId="33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1" fillId="3" borderId="33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distributed" vertical="center" indent="1"/>
    </xf>
    <xf numFmtId="0" fontId="1" fillId="0" borderId="46" xfId="0" applyFont="1" applyBorder="1" applyAlignment="1">
      <alignment horizontal="distributed" vertical="center" indent="1"/>
    </xf>
    <xf numFmtId="0" fontId="1" fillId="0" borderId="29" xfId="0" applyFont="1" applyBorder="1" applyAlignment="1">
      <alignment horizontal="distributed" vertical="center" indent="1"/>
    </xf>
    <xf numFmtId="0" fontId="5" fillId="0" borderId="2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distributed" vertical="center" indent="2"/>
    </xf>
    <xf numFmtId="0" fontId="1" fillId="0" borderId="33" xfId="0" applyFont="1" applyBorder="1" applyAlignment="1">
      <alignment horizontal="distributed" vertical="center" indent="2"/>
    </xf>
    <xf numFmtId="0" fontId="1" fillId="0" borderId="43" xfId="0" applyFont="1" applyBorder="1" applyAlignment="1">
      <alignment horizontal="distributed" vertical="center" indent="2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177" fontId="1" fillId="3" borderId="49" xfId="0" applyNumberFormat="1" applyFont="1" applyFill="1" applyBorder="1" applyAlignment="1">
      <alignment horizontal="center" vertical="center" shrinkToFit="1"/>
    </xf>
    <xf numFmtId="177" fontId="1" fillId="3" borderId="33" xfId="0" applyNumberFormat="1" applyFont="1" applyFill="1" applyBorder="1" applyAlignment="1">
      <alignment horizontal="center" vertical="center" shrinkToFit="1"/>
    </xf>
    <xf numFmtId="177" fontId="1" fillId="0" borderId="49" xfId="0" applyNumberFormat="1" applyFont="1" applyBorder="1" applyAlignment="1">
      <alignment horizontal="center" vertical="center" shrinkToFit="1"/>
    </xf>
    <xf numFmtId="177" fontId="1" fillId="0" borderId="33" xfId="0" applyNumberFormat="1" applyFont="1" applyBorder="1" applyAlignment="1">
      <alignment horizontal="center" vertical="center" shrinkToFit="1"/>
    </xf>
    <xf numFmtId="177" fontId="1" fillId="2" borderId="50" xfId="0" applyNumberFormat="1" applyFont="1" applyFill="1" applyBorder="1" applyAlignment="1">
      <alignment horizontal="center" vertical="center" shrinkToFit="1"/>
    </xf>
    <xf numFmtId="177" fontId="1" fillId="2" borderId="49" xfId="0" applyNumberFormat="1" applyFont="1" applyFill="1" applyBorder="1" applyAlignment="1">
      <alignment horizontal="center" vertical="center" shrinkToFit="1"/>
    </xf>
    <xf numFmtId="177" fontId="1" fillId="2" borderId="32" xfId="0" applyNumberFormat="1" applyFont="1" applyFill="1" applyBorder="1" applyAlignment="1">
      <alignment horizontal="center" vertical="center" shrinkToFit="1"/>
    </xf>
    <xf numFmtId="177" fontId="1" fillId="2" borderId="3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177" fontId="1" fillId="0" borderId="34" xfId="0" applyNumberFormat="1" applyFont="1" applyBorder="1" applyAlignment="1">
      <alignment horizontal="center" vertical="center" shrinkToFit="1"/>
    </xf>
    <xf numFmtId="177" fontId="1" fillId="0" borderId="35" xfId="0" applyNumberFormat="1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177" fontId="1" fillId="5" borderId="49" xfId="0" applyNumberFormat="1" applyFont="1" applyFill="1" applyBorder="1" applyAlignment="1">
      <alignment horizontal="center" vertical="center" shrinkToFit="1"/>
    </xf>
    <xf numFmtId="177" fontId="1" fillId="5" borderId="33" xfId="0" applyNumberFormat="1" applyFont="1" applyFill="1" applyBorder="1" applyAlignment="1">
      <alignment horizontal="center" vertical="center" shrinkToFit="1"/>
    </xf>
    <xf numFmtId="177" fontId="1" fillId="4" borderId="49" xfId="0" applyNumberFormat="1" applyFont="1" applyFill="1" applyBorder="1" applyAlignment="1">
      <alignment horizontal="center" vertical="center" shrinkToFit="1"/>
    </xf>
    <xf numFmtId="177" fontId="1" fillId="4" borderId="33" xfId="0" applyNumberFormat="1" applyFont="1" applyFill="1" applyBorder="1" applyAlignment="1">
      <alignment horizontal="center" vertical="center" shrinkToFit="1"/>
    </xf>
    <xf numFmtId="177" fontId="1" fillId="0" borderId="49" xfId="0" quotePrefix="1" applyNumberFormat="1" applyFont="1" applyBorder="1" applyAlignment="1">
      <alignment horizontal="center" vertical="center" shrinkToFit="1"/>
    </xf>
    <xf numFmtId="177" fontId="1" fillId="0" borderId="33" xfId="0" quotePrefix="1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40"/>
  <sheetViews>
    <sheetView tabSelected="1" view="pageBreakPreview" topLeftCell="A10" zoomScaleNormal="100" zoomScaleSheetLayoutView="100" workbookViewId="0">
      <selection activeCell="A40" sqref="A40:D40"/>
    </sheetView>
  </sheetViews>
  <sheetFormatPr defaultColWidth="9" defaultRowHeight="18" customHeight="1" x14ac:dyDescent="0.15"/>
  <cols>
    <col min="1" max="1" width="3.625" style="1" customWidth="1"/>
    <col min="2" max="2" width="8.625" style="1" customWidth="1"/>
    <col min="3" max="3" width="11.625" style="1" customWidth="1"/>
    <col min="4" max="5" width="14.625" style="1" customWidth="1"/>
    <col min="6" max="8" width="12.625" style="1" customWidth="1"/>
    <col min="9" max="16384" width="9" style="1"/>
  </cols>
  <sheetData>
    <row r="1" spans="1:8" ht="18" customHeight="1" x14ac:dyDescent="0.15">
      <c r="A1" s="1" t="s">
        <v>0</v>
      </c>
    </row>
    <row r="3" spans="1:8" ht="21.7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</row>
    <row r="5" spans="1:8" ht="18" customHeight="1" x14ac:dyDescent="0.15">
      <c r="A5" s="130" t="s">
        <v>59</v>
      </c>
      <c r="B5" s="130"/>
      <c r="C5" s="131"/>
      <c r="D5" s="131"/>
      <c r="E5" s="131"/>
    </row>
    <row r="7" spans="1:8" ht="18" customHeight="1" x14ac:dyDescent="0.15">
      <c r="A7" s="1" t="s">
        <v>2</v>
      </c>
      <c r="C7" s="1" t="s">
        <v>58</v>
      </c>
      <c r="H7" s="12" t="s">
        <v>16</v>
      </c>
    </row>
    <row r="8" spans="1:8" ht="31.5" customHeight="1" thickBot="1" x14ac:dyDescent="0.2">
      <c r="A8" s="96" t="s">
        <v>10</v>
      </c>
      <c r="B8" s="97"/>
      <c r="C8" s="98"/>
      <c r="D8" s="3" t="s">
        <v>3</v>
      </c>
      <c r="E8" s="4" t="s">
        <v>5</v>
      </c>
      <c r="F8" s="88" t="s">
        <v>6</v>
      </c>
      <c r="G8" s="88"/>
      <c r="H8" s="88"/>
    </row>
    <row r="9" spans="1:8" ht="27.95" customHeight="1" thickTop="1" x14ac:dyDescent="0.15">
      <c r="A9" s="92" t="s">
        <v>20</v>
      </c>
      <c r="B9" s="93"/>
      <c r="C9" s="94"/>
      <c r="D9" s="18"/>
      <c r="E9" s="18"/>
      <c r="F9" s="105"/>
      <c r="G9" s="105"/>
      <c r="H9" s="105"/>
    </row>
    <row r="10" spans="1:8" ht="27.95" customHeight="1" x14ac:dyDescent="0.15">
      <c r="A10" s="89" t="s">
        <v>21</v>
      </c>
      <c r="B10" s="90"/>
      <c r="C10" s="91"/>
      <c r="D10" s="22"/>
      <c r="E10" s="22"/>
      <c r="F10" s="102"/>
      <c r="G10" s="103"/>
      <c r="H10" s="104"/>
    </row>
    <row r="11" spans="1:8" ht="27.95" customHeight="1" x14ac:dyDescent="0.15">
      <c r="A11" s="89" t="s">
        <v>22</v>
      </c>
      <c r="B11" s="90"/>
      <c r="C11" s="91"/>
      <c r="D11" s="22"/>
      <c r="E11" s="22"/>
      <c r="F11" s="100"/>
      <c r="G11" s="100"/>
      <c r="H11" s="100"/>
    </row>
    <row r="12" spans="1:8" ht="27.95" customHeight="1" thickBot="1" x14ac:dyDescent="0.2">
      <c r="A12" s="96" t="s">
        <v>4</v>
      </c>
      <c r="B12" s="97"/>
      <c r="C12" s="98"/>
      <c r="D12" s="76"/>
      <c r="E12" s="8"/>
      <c r="F12" s="106" t="s">
        <v>7</v>
      </c>
      <c r="G12" s="107"/>
      <c r="H12" s="108"/>
    </row>
    <row r="13" spans="1:8" ht="27.95" customHeight="1" thickTop="1" x14ac:dyDescent="0.15">
      <c r="A13" s="92" t="s">
        <v>11</v>
      </c>
      <c r="B13" s="93"/>
      <c r="C13" s="94"/>
      <c r="D13" s="9">
        <f>+SUM(D9:D12)</f>
        <v>0</v>
      </c>
      <c r="E13" s="9">
        <f>+SUM(E9:E11)</f>
        <v>0</v>
      </c>
      <c r="F13" s="99"/>
      <c r="G13" s="99"/>
      <c r="H13" s="99"/>
    </row>
    <row r="15" spans="1:8" ht="18" customHeight="1" x14ac:dyDescent="0.15">
      <c r="A15" s="1" t="s">
        <v>8</v>
      </c>
      <c r="H15" s="12" t="s">
        <v>16</v>
      </c>
    </row>
    <row r="16" spans="1:8" ht="31.5" customHeight="1" thickBot="1" x14ac:dyDescent="0.2">
      <c r="A16" s="96" t="s">
        <v>10</v>
      </c>
      <c r="B16" s="97"/>
      <c r="C16" s="98"/>
      <c r="D16" s="3" t="s">
        <v>3</v>
      </c>
      <c r="E16" s="4" t="s">
        <v>9</v>
      </c>
      <c r="F16" s="88" t="s">
        <v>6</v>
      </c>
      <c r="G16" s="88"/>
      <c r="H16" s="88"/>
    </row>
    <row r="17" spans="1:9" ht="27.95" customHeight="1" thickTop="1" x14ac:dyDescent="0.15">
      <c r="A17" s="92" t="s">
        <v>60</v>
      </c>
      <c r="B17" s="93"/>
      <c r="C17" s="94"/>
      <c r="D17" s="77"/>
      <c r="E17" s="77"/>
      <c r="F17" s="135"/>
      <c r="G17" s="135"/>
      <c r="H17" s="135"/>
    </row>
    <row r="18" spans="1:9" ht="27.95" customHeight="1" x14ac:dyDescent="0.15">
      <c r="A18" s="136" t="s">
        <v>17</v>
      </c>
      <c r="B18" s="137"/>
      <c r="C18" s="138"/>
      <c r="D18" s="22"/>
      <c r="E18" s="78"/>
      <c r="F18" s="87"/>
      <c r="G18" s="87"/>
      <c r="H18" s="87"/>
    </row>
    <row r="19" spans="1:9" ht="27.95" customHeight="1" x14ac:dyDescent="0.15">
      <c r="A19" s="95" t="s">
        <v>34</v>
      </c>
      <c r="B19" s="132"/>
      <c r="C19" s="133"/>
      <c r="D19" s="79"/>
      <c r="E19" s="22"/>
      <c r="F19" s="134"/>
      <c r="G19" s="134"/>
      <c r="H19" s="134"/>
    </row>
    <row r="20" spans="1:9" ht="27.95" customHeight="1" x14ac:dyDescent="0.15">
      <c r="A20" s="89" t="s">
        <v>35</v>
      </c>
      <c r="B20" s="90"/>
      <c r="C20" s="91"/>
      <c r="D20" s="22"/>
      <c r="E20" s="80"/>
      <c r="F20" s="87"/>
      <c r="G20" s="87"/>
      <c r="H20" s="87"/>
    </row>
    <row r="21" spans="1:9" ht="27.95" customHeight="1" x14ac:dyDescent="0.15">
      <c r="A21" s="95" t="s">
        <v>18</v>
      </c>
      <c r="B21" s="90"/>
      <c r="C21" s="91"/>
      <c r="D21" s="6">
        <f>+SUBTOTAL(9,D22:D27)</f>
        <v>0</v>
      </c>
      <c r="E21" s="6">
        <f>+SUBTOTAL(9,E22:E27)</f>
        <v>0</v>
      </c>
      <c r="F21" s="87"/>
      <c r="G21" s="87"/>
      <c r="H21" s="87"/>
    </row>
    <row r="22" spans="1:9" ht="27.95" customHeight="1" x14ac:dyDescent="0.15">
      <c r="A22" s="116"/>
      <c r="B22" s="111" t="s">
        <v>36</v>
      </c>
      <c r="C22" s="112"/>
      <c r="D22" s="19"/>
      <c r="E22" s="19"/>
      <c r="F22" s="83"/>
      <c r="G22" s="83"/>
      <c r="H22" s="83"/>
    </row>
    <row r="23" spans="1:9" ht="27.95" customHeight="1" x14ac:dyDescent="0.15">
      <c r="A23" s="116"/>
      <c r="B23" s="113" t="s">
        <v>61</v>
      </c>
      <c r="C23" s="114"/>
      <c r="D23" s="20"/>
      <c r="E23" s="20"/>
      <c r="F23" s="84"/>
      <c r="G23" s="84"/>
      <c r="H23" s="84"/>
    </row>
    <row r="24" spans="1:9" ht="27.95" customHeight="1" x14ac:dyDescent="0.15">
      <c r="A24" s="116"/>
      <c r="B24" s="113" t="s">
        <v>38</v>
      </c>
      <c r="C24" s="114"/>
      <c r="D24" s="20"/>
      <c r="E24" s="20"/>
      <c r="F24" s="84"/>
      <c r="G24" s="84"/>
      <c r="H24" s="84"/>
    </row>
    <row r="25" spans="1:9" ht="27.95" customHeight="1" x14ac:dyDescent="0.15">
      <c r="A25" s="116"/>
      <c r="B25" s="113" t="s">
        <v>39</v>
      </c>
      <c r="C25" s="114"/>
      <c r="D25" s="20"/>
      <c r="E25" s="20"/>
      <c r="F25" s="84"/>
      <c r="G25" s="84"/>
      <c r="H25" s="84"/>
    </row>
    <row r="26" spans="1:9" ht="27.95" customHeight="1" x14ac:dyDescent="0.15">
      <c r="A26" s="116"/>
      <c r="B26" s="115" t="s">
        <v>62</v>
      </c>
      <c r="C26" s="114"/>
      <c r="D26" s="20"/>
      <c r="E26" s="20"/>
      <c r="F26" s="84"/>
      <c r="G26" s="84"/>
      <c r="H26" s="84"/>
    </row>
    <row r="27" spans="1:9" ht="27.95" customHeight="1" thickBot="1" x14ac:dyDescent="0.2">
      <c r="A27" s="117"/>
      <c r="B27" s="118" t="s">
        <v>42</v>
      </c>
      <c r="C27" s="119"/>
      <c r="D27" s="21"/>
      <c r="E27" s="21"/>
      <c r="F27" s="101"/>
      <c r="G27" s="101"/>
      <c r="H27" s="101"/>
    </row>
    <row r="28" spans="1:9" ht="27.95" customHeight="1" thickTop="1" x14ac:dyDescent="0.15">
      <c r="A28" s="92" t="s">
        <v>11</v>
      </c>
      <c r="B28" s="93"/>
      <c r="C28" s="94"/>
      <c r="D28" s="5">
        <f>+SUBTOTAL(9,D17:D27)</f>
        <v>0</v>
      </c>
      <c r="E28" s="5">
        <f>+SUBTOTAL(9,E17:E27)</f>
        <v>0</v>
      </c>
      <c r="F28" s="99"/>
      <c r="G28" s="99"/>
      <c r="H28" s="99"/>
    </row>
    <row r="29" spans="1:9" ht="22.5" customHeight="1" x14ac:dyDescent="0.15"/>
    <row r="30" spans="1:9" ht="31.5" customHeight="1" thickBot="1" x14ac:dyDescent="0.2">
      <c r="A30" s="109" t="s">
        <v>9</v>
      </c>
      <c r="B30" s="110"/>
      <c r="C30" s="13" t="s">
        <v>12</v>
      </c>
      <c r="D30" s="14" t="s">
        <v>5</v>
      </c>
      <c r="E30" s="13" t="s">
        <v>13</v>
      </c>
      <c r="F30" s="85" t="s">
        <v>14</v>
      </c>
      <c r="G30" s="85"/>
      <c r="H30" s="86"/>
    </row>
    <row r="31" spans="1:9" ht="15.95" customHeight="1" x14ac:dyDescent="0.15">
      <c r="A31" s="128">
        <f>+E28</f>
        <v>0</v>
      </c>
      <c r="B31" s="124"/>
      <c r="C31" s="126" t="s">
        <v>12</v>
      </c>
      <c r="D31" s="124">
        <f>+E13</f>
        <v>0</v>
      </c>
      <c r="E31" s="126" t="s">
        <v>13</v>
      </c>
      <c r="F31" s="124">
        <f>+A31-D31</f>
        <v>0</v>
      </c>
      <c r="G31" s="24" t="s">
        <v>25</v>
      </c>
      <c r="H31" s="122">
        <f>+IF(F31&gt;D12*0.8,ROUNDDOWN(D12*0.8,-3),ROUNDDOWN(F31,-3))</f>
        <v>0</v>
      </c>
      <c r="I31" s="1" t="s">
        <v>26</v>
      </c>
    </row>
    <row r="32" spans="1:9" ht="15.95" customHeight="1" thickBot="1" x14ac:dyDescent="0.2">
      <c r="A32" s="129"/>
      <c r="B32" s="125"/>
      <c r="C32" s="127"/>
      <c r="D32" s="125"/>
      <c r="E32" s="127"/>
      <c r="F32" s="125"/>
      <c r="G32" s="23" t="str">
        <f>+IF(F31&gt;D12*0.8,"(補助金額の8割）","(千円未満切捨)")</f>
        <v>(千円未満切捨)</v>
      </c>
      <c r="H32" s="123"/>
    </row>
    <row r="34" spans="1:8" ht="18" customHeight="1" x14ac:dyDescent="0.15">
      <c r="A34" s="1" t="s">
        <v>15</v>
      </c>
    </row>
    <row r="35" spans="1:8" ht="18" customHeight="1" x14ac:dyDescent="0.15">
      <c r="A35" s="120"/>
      <c r="B35" s="120"/>
      <c r="C35" s="120"/>
      <c r="D35" s="120"/>
      <c r="E35" s="120"/>
      <c r="F35" s="120"/>
      <c r="G35" s="120"/>
      <c r="H35" s="120"/>
    </row>
    <row r="36" spans="1:8" ht="18" customHeight="1" x14ac:dyDescent="0.15">
      <c r="A36" s="120"/>
      <c r="B36" s="120"/>
      <c r="C36" s="120"/>
      <c r="D36" s="120"/>
      <c r="E36" s="120"/>
      <c r="F36" s="120"/>
      <c r="G36" s="120"/>
      <c r="H36" s="120"/>
    </row>
    <row r="37" spans="1:8" ht="18" customHeight="1" x14ac:dyDescent="0.15">
      <c r="A37" s="120"/>
      <c r="B37" s="120"/>
      <c r="C37" s="120"/>
      <c r="D37" s="120"/>
      <c r="E37" s="120"/>
      <c r="F37" s="120"/>
      <c r="G37" s="120"/>
      <c r="H37" s="120"/>
    </row>
    <row r="38" spans="1:8" ht="18" customHeight="1" x14ac:dyDescent="0.15">
      <c r="A38" s="75"/>
      <c r="B38" s="75"/>
      <c r="C38" s="75"/>
      <c r="D38" s="75"/>
      <c r="E38" s="75"/>
      <c r="F38" s="75"/>
      <c r="G38" s="75"/>
      <c r="H38" s="75"/>
    </row>
    <row r="39" spans="1:8" ht="18" customHeight="1" x14ac:dyDescent="0.15">
      <c r="A39" s="1" t="s">
        <v>28</v>
      </c>
      <c r="D39" s="81"/>
    </row>
    <row r="40" spans="1:8" ht="18" customHeight="1" x14ac:dyDescent="0.15">
      <c r="A40" s="121"/>
      <c r="B40" s="121"/>
      <c r="C40" s="121"/>
      <c r="D40" s="121"/>
    </row>
  </sheetData>
  <mergeCells count="52">
    <mergeCell ref="A5:B5"/>
    <mergeCell ref="C5:E5"/>
    <mergeCell ref="A19:C19"/>
    <mergeCell ref="F19:H19"/>
    <mergeCell ref="A17:C17"/>
    <mergeCell ref="F17:H17"/>
    <mergeCell ref="A18:C18"/>
    <mergeCell ref="F18:H18"/>
    <mergeCell ref="A35:H37"/>
    <mergeCell ref="A40:D40"/>
    <mergeCell ref="H31:H32"/>
    <mergeCell ref="F31:F32"/>
    <mergeCell ref="E31:E32"/>
    <mergeCell ref="D31:D32"/>
    <mergeCell ref="C31:C32"/>
    <mergeCell ref="A31:B32"/>
    <mergeCell ref="F23:H23"/>
    <mergeCell ref="F24:H24"/>
    <mergeCell ref="A30:B30"/>
    <mergeCell ref="B22:C22"/>
    <mergeCell ref="B25:C25"/>
    <mergeCell ref="B26:C26"/>
    <mergeCell ref="A22:A27"/>
    <mergeCell ref="B27:C27"/>
    <mergeCell ref="A28:C28"/>
    <mergeCell ref="B23:C23"/>
    <mergeCell ref="B24:C24"/>
    <mergeCell ref="F8:H8"/>
    <mergeCell ref="A16:C16"/>
    <mergeCell ref="A8:C8"/>
    <mergeCell ref="A11:C11"/>
    <mergeCell ref="F21:H21"/>
    <mergeCell ref="F10:H10"/>
    <mergeCell ref="F9:H9"/>
    <mergeCell ref="F13:H13"/>
    <mergeCell ref="F12:H12"/>
    <mergeCell ref="A3:H3"/>
    <mergeCell ref="F22:H22"/>
    <mergeCell ref="F25:H25"/>
    <mergeCell ref="F26:H26"/>
    <mergeCell ref="F30:H30"/>
    <mergeCell ref="F20:H20"/>
    <mergeCell ref="F16:H16"/>
    <mergeCell ref="A10:C10"/>
    <mergeCell ref="A9:C9"/>
    <mergeCell ref="A21:C21"/>
    <mergeCell ref="A20:C20"/>
    <mergeCell ref="A13:C13"/>
    <mergeCell ref="A12:C12"/>
    <mergeCell ref="F28:H28"/>
    <mergeCell ref="F11:H11"/>
    <mergeCell ref="F27:H27"/>
  </mergeCells>
  <phoneticPr fontId="2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O37"/>
  <sheetViews>
    <sheetView view="pageBreakPreview" zoomScale="85" zoomScaleNormal="100" zoomScaleSheetLayoutView="85" workbookViewId="0">
      <selection activeCell="H24" sqref="H24"/>
    </sheetView>
  </sheetViews>
  <sheetFormatPr defaultColWidth="9" defaultRowHeight="18" customHeight="1" x14ac:dyDescent="0.15"/>
  <cols>
    <col min="1" max="1" width="3.625" style="1" customWidth="1"/>
    <col min="2" max="2" width="7.625" style="1" customWidth="1"/>
    <col min="3" max="3" width="4.125" style="1" customWidth="1"/>
    <col min="4" max="4" width="10.625" style="1" customWidth="1"/>
    <col min="5" max="5" width="4.125" style="1" customWidth="1"/>
    <col min="6" max="6" width="10.625" style="1" customWidth="1"/>
    <col min="7" max="7" width="4.125" style="1" customWidth="1"/>
    <col min="8" max="8" width="10.625" style="1" customWidth="1"/>
    <col min="9" max="9" width="4.125" style="1" customWidth="1"/>
    <col min="10" max="10" width="10.625" style="1" customWidth="1"/>
    <col min="11" max="13" width="15.625" style="1" customWidth="1"/>
    <col min="14" max="16384" width="9" style="1"/>
  </cols>
  <sheetData>
    <row r="1" spans="1:13" ht="18" customHeight="1" x14ac:dyDescent="0.15">
      <c r="A1" s="1" t="s">
        <v>0</v>
      </c>
    </row>
    <row r="3" spans="1:13" ht="21.7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5" spans="1:13" ht="18" customHeight="1" x14ac:dyDescent="0.15">
      <c r="A5" s="2" t="s">
        <v>55</v>
      </c>
      <c r="B5" s="2"/>
      <c r="C5" s="2"/>
      <c r="D5" s="2"/>
      <c r="E5" s="2"/>
    </row>
    <row r="7" spans="1:13" ht="18" customHeight="1" x14ac:dyDescent="0.15">
      <c r="A7" s="1" t="s">
        <v>2</v>
      </c>
      <c r="M7" s="12" t="s">
        <v>16</v>
      </c>
    </row>
    <row r="8" spans="1:13" ht="31.5" customHeight="1" thickBot="1" x14ac:dyDescent="0.2">
      <c r="A8" s="96" t="s">
        <v>10</v>
      </c>
      <c r="B8" s="97"/>
      <c r="C8" s="97"/>
      <c r="D8" s="98"/>
      <c r="E8" s="164" t="s">
        <v>3</v>
      </c>
      <c r="F8" s="165"/>
      <c r="G8" s="164" t="s">
        <v>48</v>
      </c>
      <c r="H8" s="165"/>
      <c r="I8" s="166" t="s">
        <v>5</v>
      </c>
      <c r="J8" s="167"/>
      <c r="K8" s="88" t="s">
        <v>6</v>
      </c>
      <c r="L8" s="88"/>
      <c r="M8" s="88"/>
    </row>
    <row r="9" spans="1:13" ht="31.5" customHeight="1" thickTop="1" x14ac:dyDescent="0.15">
      <c r="A9" s="92" t="s">
        <v>20</v>
      </c>
      <c r="B9" s="93"/>
      <c r="C9" s="93"/>
      <c r="D9" s="94"/>
      <c r="E9" s="33"/>
      <c r="F9" s="36"/>
      <c r="G9" s="37"/>
      <c r="H9" s="36"/>
      <c r="I9" s="37"/>
      <c r="J9" s="36"/>
      <c r="K9" s="105"/>
      <c r="L9" s="105"/>
      <c r="M9" s="105"/>
    </row>
    <row r="10" spans="1:13" ht="31.5" customHeight="1" x14ac:dyDescent="0.15">
      <c r="A10" s="89" t="s">
        <v>21</v>
      </c>
      <c r="B10" s="90"/>
      <c r="C10" s="90"/>
      <c r="D10" s="91"/>
      <c r="E10" s="32"/>
      <c r="F10" s="38"/>
      <c r="G10" s="39"/>
      <c r="H10" s="38"/>
      <c r="I10" s="39"/>
      <c r="J10" s="38"/>
      <c r="K10" s="100"/>
      <c r="L10" s="100"/>
      <c r="M10" s="100"/>
    </row>
    <row r="11" spans="1:13" ht="31.5" customHeight="1" x14ac:dyDescent="0.15">
      <c r="A11" s="89" t="s">
        <v>22</v>
      </c>
      <c r="B11" s="90"/>
      <c r="C11" s="90"/>
      <c r="D11" s="91"/>
      <c r="E11" s="32"/>
      <c r="F11" s="38"/>
      <c r="G11" s="39"/>
      <c r="H11" s="38"/>
      <c r="I11" s="39"/>
      <c r="J11" s="38"/>
      <c r="K11" s="169"/>
      <c r="L11" s="169"/>
      <c r="M11" s="169"/>
    </row>
    <row r="12" spans="1:13" ht="31.5" customHeight="1" x14ac:dyDescent="0.15">
      <c r="A12" s="89" t="s">
        <v>23</v>
      </c>
      <c r="B12" s="90"/>
      <c r="C12" s="90"/>
      <c r="D12" s="91"/>
      <c r="E12" s="32"/>
      <c r="F12" s="38"/>
      <c r="G12" s="39"/>
      <c r="H12" s="38"/>
      <c r="I12" s="39"/>
      <c r="J12" s="38"/>
      <c r="K12" s="168"/>
      <c r="L12" s="169"/>
      <c r="M12" s="169"/>
    </row>
    <row r="13" spans="1:13" ht="31.5" customHeight="1" thickBot="1" x14ac:dyDescent="0.2">
      <c r="A13" s="96" t="s">
        <v>4</v>
      </c>
      <c r="B13" s="97"/>
      <c r="C13" s="97"/>
      <c r="D13" s="98"/>
      <c r="E13" s="34"/>
      <c r="F13" s="40"/>
      <c r="G13" s="41"/>
      <c r="H13" s="40"/>
      <c r="I13" s="171"/>
      <c r="J13" s="172"/>
      <c r="K13" s="106" t="s">
        <v>7</v>
      </c>
      <c r="L13" s="107"/>
      <c r="M13" s="108"/>
    </row>
    <row r="14" spans="1:13" ht="31.5" customHeight="1" thickTop="1" x14ac:dyDescent="0.15">
      <c r="A14" s="92" t="s">
        <v>11</v>
      </c>
      <c r="B14" s="93"/>
      <c r="C14" s="93"/>
      <c r="D14" s="94"/>
      <c r="E14" s="42"/>
      <c r="F14" s="43">
        <f>+SUM(F9:F13)</f>
        <v>0</v>
      </c>
      <c r="G14" s="44"/>
      <c r="H14" s="45">
        <f>+SUM(H9:H13)</f>
        <v>0</v>
      </c>
      <c r="I14" s="46"/>
      <c r="J14" s="47">
        <f>+SUM(J9:J12)</f>
        <v>0</v>
      </c>
      <c r="K14" s="99"/>
      <c r="L14" s="99"/>
      <c r="M14" s="99"/>
    </row>
    <row r="16" spans="1:13" ht="18" customHeight="1" x14ac:dyDescent="0.15">
      <c r="A16" s="1" t="s">
        <v>8</v>
      </c>
      <c r="M16" s="12" t="s">
        <v>16</v>
      </c>
    </row>
    <row r="17" spans="1:15" ht="31.5" customHeight="1" thickBot="1" x14ac:dyDescent="0.2">
      <c r="A17" s="96" t="s">
        <v>10</v>
      </c>
      <c r="B17" s="97"/>
      <c r="C17" s="97"/>
      <c r="D17" s="98"/>
      <c r="E17" s="164" t="s">
        <v>3</v>
      </c>
      <c r="F17" s="165"/>
      <c r="G17" s="166" t="s">
        <v>57</v>
      </c>
      <c r="H17" s="167"/>
      <c r="I17" s="166" t="s">
        <v>9</v>
      </c>
      <c r="J17" s="167"/>
      <c r="K17" s="170" t="s">
        <v>6</v>
      </c>
      <c r="L17" s="170"/>
      <c r="M17" s="170"/>
    </row>
    <row r="18" spans="1:15" ht="31.5" customHeight="1" thickTop="1" x14ac:dyDescent="0.15">
      <c r="A18" s="89"/>
      <c r="B18" s="90"/>
      <c r="C18" s="90"/>
      <c r="D18" s="91"/>
      <c r="E18" s="32"/>
      <c r="F18" s="38"/>
      <c r="G18" s="39"/>
      <c r="H18" s="38"/>
      <c r="I18" s="39"/>
      <c r="J18" s="38"/>
      <c r="K18" s="173"/>
      <c r="L18" s="174"/>
      <c r="M18" s="175"/>
    </row>
    <row r="19" spans="1:15" ht="31.5" customHeight="1" x14ac:dyDescent="0.15">
      <c r="A19" s="89"/>
      <c r="B19" s="90"/>
      <c r="C19" s="90"/>
      <c r="D19" s="91"/>
      <c r="E19" s="32"/>
      <c r="F19" s="38"/>
      <c r="G19" s="39"/>
      <c r="H19" s="38"/>
      <c r="I19" s="39"/>
      <c r="J19" s="38"/>
      <c r="K19" s="48"/>
      <c r="L19" s="49"/>
      <c r="M19" s="50"/>
    </row>
    <row r="20" spans="1:15" ht="31.5" customHeight="1" x14ac:dyDescent="0.15">
      <c r="A20" s="95"/>
      <c r="B20" s="132"/>
      <c r="C20" s="132"/>
      <c r="D20" s="133"/>
      <c r="E20" s="35"/>
      <c r="F20" s="51"/>
      <c r="G20" s="52"/>
      <c r="H20" s="51"/>
      <c r="I20" s="52"/>
      <c r="J20" s="51"/>
      <c r="K20" s="53"/>
      <c r="L20" s="54"/>
      <c r="M20" s="55"/>
    </row>
    <row r="21" spans="1:15" ht="31.5" customHeight="1" x14ac:dyDescent="0.15">
      <c r="A21" s="26"/>
      <c r="B21" s="111"/>
      <c r="C21" s="176"/>
      <c r="D21" s="112"/>
      <c r="E21" s="56"/>
      <c r="F21" s="57"/>
      <c r="G21" s="58"/>
      <c r="H21" s="57"/>
      <c r="I21" s="58"/>
      <c r="J21" s="57"/>
      <c r="K21" s="177"/>
      <c r="L21" s="178"/>
      <c r="M21" s="179"/>
    </row>
    <row r="22" spans="1:15" ht="31.5" customHeight="1" x14ac:dyDescent="0.15">
      <c r="A22" s="26"/>
      <c r="B22" s="115"/>
      <c r="C22" s="180"/>
      <c r="D22" s="114"/>
      <c r="E22" s="59"/>
      <c r="F22" s="60"/>
      <c r="G22" s="61"/>
      <c r="H22" s="60"/>
      <c r="I22" s="61"/>
      <c r="J22" s="60"/>
      <c r="K22" s="181"/>
      <c r="L22" s="182"/>
      <c r="M22" s="183"/>
    </row>
    <row r="23" spans="1:15" ht="31.5" customHeight="1" x14ac:dyDescent="0.15">
      <c r="A23" s="26"/>
      <c r="B23" s="115"/>
      <c r="C23" s="180"/>
      <c r="D23" s="114"/>
      <c r="E23" s="59"/>
      <c r="F23" s="60"/>
      <c r="G23" s="61"/>
      <c r="H23" s="60"/>
      <c r="I23" s="61"/>
      <c r="J23" s="60"/>
      <c r="K23" s="184"/>
      <c r="L23" s="185"/>
      <c r="M23" s="62"/>
    </row>
    <row r="24" spans="1:15" ht="31.5" customHeight="1" x14ac:dyDescent="0.15">
      <c r="A24" s="26"/>
      <c r="B24" s="113"/>
      <c r="C24" s="180"/>
      <c r="D24" s="114"/>
      <c r="E24" s="59"/>
      <c r="F24" s="60"/>
      <c r="G24" s="61"/>
      <c r="H24" s="60"/>
      <c r="I24" s="61"/>
      <c r="J24" s="60"/>
      <c r="K24" s="181"/>
      <c r="L24" s="182"/>
      <c r="M24" s="183"/>
    </row>
    <row r="25" spans="1:15" ht="31.5" customHeight="1" thickBot="1" x14ac:dyDescent="0.2">
      <c r="A25" s="27"/>
      <c r="B25" s="186"/>
      <c r="C25" s="187"/>
      <c r="D25" s="188"/>
      <c r="E25" s="63"/>
      <c r="F25" s="64"/>
      <c r="G25" s="65"/>
      <c r="H25" s="64"/>
      <c r="I25" s="65"/>
      <c r="J25" s="64"/>
      <c r="K25" s="189"/>
      <c r="L25" s="190"/>
      <c r="M25" s="191"/>
      <c r="O25" s="66">
        <f>+H14-H26</f>
        <v>0</v>
      </c>
    </row>
    <row r="26" spans="1:15" ht="31.5" customHeight="1" thickTop="1" x14ac:dyDescent="0.15">
      <c r="A26" s="192" t="s">
        <v>11</v>
      </c>
      <c r="B26" s="193"/>
      <c r="C26" s="193"/>
      <c r="D26" s="194"/>
      <c r="E26" s="42"/>
      <c r="F26" s="43">
        <f>+SUBTOTAL(9,F18:F25)</f>
        <v>0</v>
      </c>
      <c r="G26" s="67"/>
      <c r="H26" s="68">
        <f>+SUBTOTAL(9,H18:H25)</f>
        <v>0</v>
      </c>
      <c r="I26" s="69"/>
      <c r="J26" s="70">
        <f>+SUBTOTAL(9,J18:J25)</f>
        <v>0</v>
      </c>
      <c r="K26" s="99"/>
      <c r="L26" s="99"/>
      <c r="M26" s="99"/>
    </row>
    <row r="27" spans="1:15" ht="22.5" customHeight="1" x14ac:dyDescent="0.15"/>
    <row r="28" spans="1:15" ht="31.5" customHeight="1" thickBot="1" x14ac:dyDescent="0.2">
      <c r="A28" s="195" t="s">
        <v>9</v>
      </c>
      <c r="B28" s="196"/>
      <c r="C28" s="14"/>
      <c r="D28" s="72" t="s">
        <v>49</v>
      </c>
      <c r="E28" s="71"/>
      <c r="F28" s="14" t="s">
        <v>50</v>
      </c>
      <c r="G28" s="14"/>
      <c r="H28" s="14" t="s">
        <v>57</v>
      </c>
      <c r="I28" s="14"/>
      <c r="J28" s="13"/>
      <c r="K28" s="197" t="s">
        <v>14</v>
      </c>
      <c r="L28" s="197"/>
      <c r="M28" s="86"/>
    </row>
    <row r="29" spans="1:15" ht="15.95" customHeight="1" x14ac:dyDescent="0.15">
      <c r="A29" s="202">
        <f>+J26</f>
        <v>0</v>
      </c>
      <c r="B29" s="203"/>
      <c r="C29" s="200" t="s">
        <v>51</v>
      </c>
      <c r="D29" s="198">
        <f>+J14</f>
        <v>0</v>
      </c>
      <c r="E29" s="216" t="s">
        <v>52</v>
      </c>
      <c r="F29" s="214">
        <f>+H14</f>
        <v>0</v>
      </c>
      <c r="G29" s="200" t="s">
        <v>51</v>
      </c>
      <c r="H29" s="212">
        <f>+H26</f>
        <v>0</v>
      </c>
      <c r="I29" s="200" t="s">
        <v>53</v>
      </c>
      <c r="J29" s="210" t="s">
        <v>54</v>
      </c>
      <c r="K29" s="200">
        <f>+A29-D29-F29+H29</f>
        <v>0</v>
      </c>
      <c r="L29" s="73" t="s">
        <v>56</v>
      </c>
      <c r="M29" s="208">
        <f>+IF((K29+H13)&gt;F13*0.8,ROUNDDOWN(F13*0.8-H13,-3),ROUNDDOWN(K29,-3))</f>
        <v>0</v>
      </c>
    </row>
    <row r="30" spans="1:15" ht="15.95" customHeight="1" thickBot="1" x14ac:dyDescent="0.2">
      <c r="A30" s="204"/>
      <c r="B30" s="205"/>
      <c r="C30" s="201"/>
      <c r="D30" s="199"/>
      <c r="E30" s="217"/>
      <c r="F30" s="215"/>
      <c r="G30" s="201"/>
      <c r="H30" s="213"/>
      <c r="I30" s="201"/>
      <c r="J30" s="211"/>
      <c r="K30" s="201"/>
      <c r="L30" s="74" t="str">
        <f>+IF((K29+H13)&gt;F13*0.8,"(補助金額の8割）","(千円未満切捨)")</f>
        <v>(千円未満切捨)</v>
      </c>
      <c r="M30" s="209"/>
    </row>
    <row r="32" spans="1:15" ht="18" customHeight="1" x14ac:dyDescent="0.15">
      <c r="A32" s="1" t="s">
        <v>15</v>
      </c>
    </row>
    <row r="33" spans="1:13" ht="18" customHeight="1" x14ac:dyDescent="0.15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</row>
    <row r="34" spans="1:13" ht="18" customHeight="1" x14ac:dyDescent="0.15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</row>
    <row r="35" spans="1:13" ht="18" customHeight="1" x14ac:dyDescent="0.15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</row>
    <row r="36" spans="1:13" ht="18" customHeight="1" x14ac:dyDescent="0.15">
      <c r="A36" s="1" t="s">
        <v>28</v>
      </c>
    </row>
    <row r="37" spans="1:13" ht="18" customHeight="1" x14ac:dyDescent="0.15">
      <c r="A37" s="206" t="s">
        <v>47</v>
      </c>
      <c r="B37" s="206"/>
      <c r="C37" s="206"/>
      <c r="D37" s="206"/>
    </row>
  </sheetData>
  <mergeCells count="55">
    <mergeCell ref="D29:D30"/>
    <mergeCell ref="C29:C30"/>
    <mergeCell ref="A29:B30"/>
    <mergeCell ref="A37:D37"/>
    <mergeCell ref="A33:M35"/>
    <mergeCell ref="M29:M30"/>
    <mergeCell ref="K29:K30"/>
    <mergeCell ref="J29:J30"/>
    <mergeCell ref="I29:I30"/>
    <mergeCell ref="H29:H30"/>
    <mergeCell ref="G29:G30"/>
    <mergeCell ref="F29:F30"/>
    <mergeCell ref="E29:E30"/>
    <mergeCell ref="B25:D25"/>
    <mergeCell ref="K25:M25"/>
    <mergeCell ref="A26:D26"/>
    <mergeCell ref="K26:M26"/>
    <mergeCell ref="A28:B28"/>
    <mergeCell ref="K28:M28"/>
    <mergeCell ref="B22:D22"/>
    <mergeCell ref="K22:M22"/>
    <mergeCell ref="B23:D23"/>
    <mergeCell ref="K23:L23"/>
    <mergeCell ref="B24:D24"/>
    <mergeCell ref="K24:M24"/>
    <mergeCell ref="A18:D18"/>
    <mergeCell ref="K18:M18"/>
    <mergeCell ref="A19:D19"/>
    <mergeCell ref="A20:D20"/>
    <mergeCell ref="B21:D21"/>
    <mergeCell ref="K21:M21"/>
    <mergeCell ref="A13:D13"/>
    <mergeCell ref="I13:J13"/>
    <mergeCell ref="K13:M13"/>
    <mergeCell ref="A14:D14"/>
    <mergeCell ref="K14:M14"/>
    <mergeCell ref="A17:D17"/>
    <mergeCell ref="E17:F17"/>
    <mergeCell ref="G17:H17"/>
    <mergeCell ref="I17:J17"/>
    <mergeCell ref="K17:M17"/>
    <mergeCell ref="A12:D12"/>
    <mergeCell ref="K12:M12"/>
    <mergeCell ref="A9:D9"/>
    <mergeCell ref="K9:M9"/>
    <mergeCell ref="A10:D10"/>
    <mergeCell ref="K10:M10"/>
    <mergeCell ref="A11:D11"/>
    <mergeCell ref="K11:M11"/>
    <mergeCell ref="A3:M3"/>
    <mergeCell ref="A8:D8"/>
    <mergeCell ref="E8:F8"/>
    <mergeCell ref="G8:H8"/>
    <mergeCell ref="I8:J8"/>
    <mergeCell ref="K8:M8"/>
  </mergeCells>
  <phoneticPr fontId="2"/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view="pageBreakPreview" topLeftCell="A3" zoomScaleNormal="100" zoomScaleSheetLayoutView="100" workbookViewId="0">
      <selection activeCell="A12" sqref="A12:C12"/>
    </sheetView>
  </sheetViews>
  <sheetFormatPr defaultColWidth="9" defaultRowHeight="18" customHeight="1" x14ac:dyDescent="0.15"/>
  <cols>
    <col min="1" max="2" width="6.625" style="1" customWidth="1"/>
    <col min="3" max="3" width="12.625" style="1" customWidth="1"/>
    <col min="4" max="5" width="14.625" style="1" customWidth="1"/>
    <col min="6" max="8" width="15.625" style="1" customWidth="1"/>
    <col min="9" max="16384" width="9" style="1"/>
  </cols>
  <sheetData>
    <row r="1" spans="1:8" ht="18" customHeight="1" x14ac:dyDescent="0.15">
      <c r="A1" s="1" t="s">
        <v>0</v>
      </c>
    </row>
    <row r="3" spans="1:8" ht="21.75" customHeight="1" x14ac:dyDescent="0.15">
      <c r="A3" s="82" t="s">
        <v>1</v>
      </c>
      <c r="B3" s="82"/>
      <c r="C3" s="82"/>
      <c r="D3" s="82"/>
      <c r="E3" s="82"/>
      <c r="F3" s="82"/>
      <c r="G3" s="82"/>
      <c r="H3" s="82"/>
    </row>
    <row r="5" spans="1:8" ht="18" customHeight="1" x14ac:dyDescent="0.15">
      <c r="A5" s="2" t="s">
        <v>29</v>
      </c>
      <c r="B5" s="2"/>
      <c r="C5" s="2"/>
    </row>
    <row r="7" spans="1:8" ht="18" customHeight="1" x14ac:dyDescent="0.15">
      <c r="A7" s="1" t="s">
        <v>2</v>
      </c>
      <c r="H7" s="12" t="s">
        <v>16</v>
      </c>
    </row>
    <row r="8" spans="1:8" ht="31.5" customHeight="1" thickBot="1" x14ac:dyDescent="0.2">
      <c r="A8" s="96" t="s">
        <v>10</v>
      </c>
      <c r="B8" s="97"/>
      <c r="C8" s="98"/>
      <c r="D8" s="3" t="s">
        <v>3</v>
      </c>
      <c r="E8" s="4" t="s">
        <v>5</v>
      </c>
      <c r="F8" s="88" t="s">
        <v>6</v>
      </c>
      <c r="G8" s="88"/>
      <c r="H8" s="88"/>
    </row>
    <row r="9" spans="1:8" ht="31.5" customHeight="1" thickTop="1" x14ac:dyDescent="0.15">
      <c r="A9" s="92" t="s">
        <v>30</v>
      </c>
      <c r="B9" s="93"/>
      <c r="C9" s="94"/>
      <c r="D9" s="5">
        <v>500000</v>
      </c>
      <c r="E9" s="18">
        <v>0</v>
      </c>
      <c r="F9" s="140"/>
      <c r="G9" s="140"/>
      <c r="H9" s="140"/>
    </row>
    <row r="10" spans="1:8" ht="31.5" customHeight="1" x14ac:dyDescent="0.15">
      <c r="A10" s="89" t="s">
        <v>21</v>
      </c>
      <c r="B10" s="90"/>
      <c r="C10" s="91"/>
      <c r="D10" s="6">
        <v>500000</v>
      </c>
      <c r="E10" s="22">
        <v>500000</v>
      </c>
      <c r="F10" s="139"/>
      <c r="G10" s="139"/>
      <c r="H10" s="139"/>
    </row>
    <row r="11" spans="1:8" ht="31.5" customHeight="1" x14ac:dyDescent="0.15">
      <c r="A11" s="89" t="s">
        <v>22</v>
      </c>
      <c r="B11" s="90"/>
      <c r="C11" s="91"/>
      <c r="D11" s="6">
        <v>500000</v>
      </c>
      <c r="E11" s="22">
        <v>50000</v>
      </c>
      <c r="F11" s="141" t="s">
        <v>31</v>
      </c>
      <c r="G11" s="142"/>
      <c r="H11" s="143"/>
    </row>
    <row r="12" spans="1:8" ht="31.5" customHeight="1" thickBot="1" x14ac:dyDescent="0.2">
      <c r="A12" s="96" t="s">
        <v>4</v>
      </c>
      <c r="B12" s="97"/>
      <c r="C12" s="98"/>
      <c r="D12" s="7">
        <v>1000000</v>
      </c>
      <c r="E12" s="8"/>
      <c r="F12" s="106" t="s">
        <v>7</v>
      </c>
      <c r="G12" s="107"/>
      <c r="H12" s="108"/>
    </row>
    <row r="13" spans="1:8" ht="31.5" customHeight="1" thickTop="1" x14ac:dyDescent="0.15">
      <c r="A13" s="92" t="s">
        <v>11</v>
      </c>
      <c r="B13" s="93"/>
      <c r="C13" s="94"/>
      <c r="D13" s="9">
        <f>+SUM(D9:D12)</f>
        <v>2500000</v>
      </c>
      <c r="E13" s="11">
        <f>+SUM(E9:E11)</f>
        <v>550000</v>
      </c>
      <c r="F13" s="99"/>
      <c r="G13" s="99"/>
      <c r="H13" s="99"/>
    </row>
    <row r="15" spans="1:8" ht="18" customHeight="1" x14ac:dyDescent="0.15">
      <c r="A15" s="1" t="s">
        <v>8</v>
      </c>
      <c r="H15" s="12" t="s">
        <v>16</v>
      </c>
    </row>
    <row r="16" spans="1:8" ht="31.5" customHeight="1" thickBot="1" x14ac:dyDescent="0.2">
      <c r="A16" s="96" t="s">
        <v>10</v>
      </c>
      <c r="B16" s="97"/>
      <c r="C16" s="98"/>
      <c r="D16" s="3" t="s">
        <v>3</v>
      </c>
      <c r="E16" s="4" t="s">
        <v>9</v>
      </c>
      <c r="F16" s="88" t="s">
        <v>6</v>
      </c>
      <c r="G16" s="88"/>
      <c r="H16" s="88"/>
    </row>
    <row r="17" spans="1:9" ht="31.5" customHeight="1" thickTop="1" x14ac:dyDescent="0.15">
      <c r="A17" s="92" t="s">
        <v>24</v>
      </c>
      <c r="B17" s="93"/>
      <c r="C17" s="94"/>
      <c r="D17" s="5">
        <v>500000</v>
      </c>
      <c r="E17" s="18">
        <v>500000</v>
      </c>
      <c r="F17" s="144" t="s">
        <v>32</v>
      </c>
      <c r="G17" s="145"/>
      <c r="H17" s="146"/>
    </row>
    <row r="18" spans="1:9" ht="31.5" customHeight="1" x14ac:dyDescent="0.15">
      <c r="A18" s="89" t="s">
        <v>17</v>
      </c>
      <c r="B18" s="90"/>
      <c r="C18" s="91"/>
      <c r="D18" s="6">
        <v>1000000</v>
      </c>
      <c r="E18" s="22">
        <v>300000</v>
      </c>
      <c r="F18" s="141" t="s">
        <v>33</v>
      </c>
      <c r="G18" s="142"/>
      <c r="H18" s="143"/>
    </row>
    <row r="19" spans="1:9" ht="31.5" customHeight="1" x14ac:dyDescent="0.15">
      <c r="A19" s="89" t="s">
        <v>34</v>
      </c>
      <c r="B19" s="90"/>
      <c r="C19" s="91"/>
      <c r="D19" s="6">
        <v>0</v>
      </c>
      <c r="E19" s="22"/>
      <c r="F19" s="147"/>
      <c r="G19" s="147"/>
      <c r="H19" s="147"/>
    </row>
    <row r="20" spans="1:9" ht="31.5" customHeight="1" x14ac:dyDescent="0.15">
      <c r="A20" s="89" t="s">
        <v>35</v>
      </c>
      <c r="B20" s="90"/>
      <c r="C20" s="91"/>
      <c r="D20" s="6">
        <v>0</v>
      </c>
      <c r="E20" s="22"/>
      <c r="F20" s="147"/>
      <c r="G20" s="147"/>
      <c r="H20" s="147"/>
    </row>
    <row r="21" spans="1:9" ht="31.5" customHeight="1" x14ac:dyDescent="0.15">
      <c r="A21" s="95" t="s">
        <v>18</v>
      </c>
      <c r="B21" s="90"/>
      <c r="C21" s="91"/>
      <c r="D21" s="6">
        <f>+SUBTOTAL(9,D22:D27)</f>
        <v>1000000</v>
      </c>
      <c r="E21" s="6">
        <f>+SUBTOTAL(9,E22:E27)</f>
        <v>500000</v>
      </c>
      <c r="F21" s="148"/>
      <c r="G21" s="148"/>
      <c r="H21" s="148"/>
    </row>
    <row r="22" spans="1:9" ht="24.95" customHeight="1" x14ac:dyDescent="0.15">
      <c r="A22" s="25"/>
      <c r="B22" s="111" t="s">
        <v>36</v>
      </c>
      <c r="C22" s="112"/>
      <c r="D22" s="15">
        <v>300000</v>
      </c>
      <c r="E22" s="19">
        <v>100000</v>
      </c>
      <c r="F22" s="149" t="s">
        <v>37</v>
      </c>
      <c r="G22" s="149"/>
      <c r="H22" s="149"/>
    </row>
    <row r="23" spans="1:9" ht="24.95" customHeight="1" x14ac:dyDescent="0.15">
      <c r="A23" s="25"/>
      <c r="B23" s="115" t="s">
        <v>19</v>
      </c>
      <c r="C23" s="114"/>
      <c r="D23" s="16">
        <v>100000</v>
      </c>
      <c r="E23" s="20">
        <v>0</v>
      </c>
      <c r="F23" s="150"/>
      <c r="G23" s="150"/>
      <c r="H23" s="150"/>
    </row>
    <row r="24" spans="1:9" ht="24.95" customHeight="1" x14ac:dyDescent="0.15">
      <c r="A24" s="25"/>
      <c r="B24" s="115" t="s">
        <v>38</v>
      </c>
      <c r="C24" s="114"/>
      <c r="D24" s="16">
        <v>0</v>
      </c>
      <c r="E24" s="20">
        <v>0</v>
      </c>
      <c r="F24" s="150"/>
      <c r="G24" s="150"/>
      <c r="H24" s="150"/>
    </row>
    <row r="25" spans="1:9" ht="24.95" customHeight="1" x14ac:dyDescent="0.15">
      <c r="A25" s="25"/>
      <c r="B25" s="115" t="s">
        <v>39</v>
      </c>
      <c r="C25" s="114"/>
      <c r="D25" s="16">
        <v>300000</v>
      </c>
      <c r="E25" s="20">
        <v>200000</v>
      </c>
      <c r="F25" s="150" t="s">
        <v>40</v>
      </c>
      <c r="G25" s="150"/>
      <c r="H25" s="150"/>
    </row>
    <row r="26" spans="1:9" ht="24.95" customHeight="1" x14ac:dyDescent="0.15">
      <c r="A26" s="26"/>
      <c r="B26" s="115" t="s">
        <v>41</v>
      </c>
      <c r="C26" s="114"/>
      <c r="D26" s="16">
        <v>100000</v>
      </c>
      <c r="E26" s="20">
        <v>0</v>
      </c>
      <c r="F26" s="150"/>
      <c r="G26" s="150"/>
      <c r="H26" s="150"/>
    </row>
    <row r="27" spans="1:9" ht="24.95" customHeight="1" thickBot="1" x14ac:dyDescent="0.2">
      <c r="A27" s="27"/>
      <c r="B27" s="151" t="s">
        <v>42</v>
      </c>
      <c r="C27" s="152"/>
      <c r="D27" s="17">
        <v>200000</v>
      </c>
      <c r="E27" s="21">
        <v>200000</v>
      </c>
      <c r="F27" s="153" t="s">
        <v>43</v>
      </c>
      <c r="G27" s="153"/>
      <c r="H27" s="153"/>
    </row>
    <row r="28" spans="1:9" ht="31.5" customHeight="1" thickTop="1" x14ac:dyDescent="0.15">
      <c r="A28" s="92" t="s">
        <v>11</v>
      </c>
      <c r="B28" s="93"/>
      <c r="C28" s="94"/>
      <c r="D28" s="5">
        <f>+SUBTOTAL(9,D17:D27)</f>
        <v>2500000</v>
      </c>
      <c r="E28" s="10">
        <f>+SUBTOTAL(9,E17:E27)</f>
        <v>1300000</v>
      </c>
      <c r="F28" s="105"/>
      <c r="G28" s="105"/>
      <c r="H28" s="105"/>
    </row>
    <row r="29" spans="1:9" ht="22.5" customHeight="1" x14ac:dyDescent="0.15"/>
    <row r="30" spans="1:9" ht="31.5" customHeight="1" thickBot="1" x14ac:dyDescent="0.2">
      <c r="A30" s="154" t="s">
        <v>9</v>
      </c>
      <c r="B30" s="155"/>
      <c r="C30" s="28" t="s">
        <v>44</v>
      </c>
      <c r="D30" s="29" t="s">
        <v>5</v>
      </c>
      <c r="E30" s="28" t="s">
        <v>45</v>
      </c>
      <c r="F30" s="156" t="s">
        <v>14</v>
      </c>
      <c r="G30" s="156"/>
      <c r="H30" s="86"/>
    </row>
    <row r="31" spans="1:9" ht="15.95" customHeight="1" x14ac:dyDescent="0.15">
      <c r="A31" s="157">
        <f>+E28</f>
        <v>1300000</v>
      </c>
      <c r="B31" s="158"/>
      <c r="C31" s="130" t="s">
        <v>44</v>
      </c>
      <c r="D31" s="161">
        <f>+E13</f>
        <v>550000</v>
      </c>
      <c r="E31" s="130" t="s">
        <v>45</v>
      </c>
      <c r="F31" s="163">
        <f>+A31-D31</f>
        <v>750000</v>
      </c>
      <c r="G31" s="30" t="s">
        <v>25</v>
      </c>
      <c r="H31" s="122">
        <f>+IF(F31&gt;D12*0.8,ROUNDDOWN(D12*0.8,-3),ROUNDDOWN(F31,-3))</f>
        <v>750000</v>
      </c>
      <c r="I31" s="1" t="s">
        <v>46</v>
      </c>
    </row>
    <row r="32" spans="1:9" ht="15.95" customHeight="1" thickBot="1" x14ac:dyDescent="0.2">
      <c r="A32" s="159"/>
      <c r="B32" s="160"/>
      <c r="C32" s="127"/>
      <c r="D32" s="162"/>
      <c r="E32" s="127"/>
      <c r="F32" s="125"/>
      <c r="G32" s="31" t="str">
        <f>+IF(F31&gt;D12*0.8,"(補助金額の8割）","(千円未満切捨)")</f>
        <v>(千円未満切捨)</v>
      </c>
      <c r="H32" s="123"/>
    </row>
    <row r="34" spans="1:8" ht="18" customHeight="1" x14ac:dyDescent="0.15">
      <c r="A34" s="1" t="s">
        <v>15</v>
      </c>
    </row>
    <row r="35" spans="1:8" ht="18" customHeight="1" x14ac:dyDescent="0.15">
      <c r="A35" s="120" t="s">
        <v>27</v>
      </c>
      <c r="B35" s="120"/>
      <c r="C35" s="120"/>
      <c r="D35" s="120"/>
      <c r="E35" s="120"/>
      <c r="F35" s="120"/>
      <c r="G35" s="120"/>
      <c r="H35" s="120"/>
    </row>
    <row r="36" spans="1:8" ht="18" customHeight="1" x14ac:dyDescent="0.15">
      <c r="A36" s="120"/>
      <c r="B36" s="120"/>
      <c r="C36" s="120"/>
      <c r="D36" s="120"/>
      <c r="E36" s="120"/>
      <c r="F36" s="120"/>
      <c r="G36" s="120"/>
      <c r="H36" s="120"/>
    </row>
    <row r="37" spans="1:8" ht="18" customHeight="1" x14ac:dyDescent="0.15">
      <c r="A37" s="120"/>
      <c r="B37" s="120"/>
      <c r="C37" s="120"/>
      <c r="D37" s="120"/>
      <c r="E37" s="120"/>
      <c r="F37" s="120"/>
      <c r="G37" s="120"/>
      <c r="H37" s="120"/>
    </row>
    <row r="38" spans="1:8" ht="18" customHeight="1" x14ac:dyDescent="0.15">
      <c r="A38" s="75"/>
      <c r="B38" s="75"/>
      <c r="C38" s="75"/>
      <c r="D38" s="75"/>
      <c r="E38" s="75"/>
      <c r="F38" s="75"/>
      <c r="G38" s="75"/>
      <c r="H38" s="75"/>
    </row>
    <row r="39" spans="1:8" ht="18" customHeight="1" x14ac:dyDescent="0.15">
      <c r="A39" s="1" t="s">
        <v>28</v>
      </c>
      <c r="D39" s="81">
        <v>45017</v>
      </c>
    </row>
  </sheetData>
  <mergeCells count="48">
    <mergeCell ref="A35:H37"/>
    <mergeCell ref="A28:C28"/>
    <mergeCell ref="F28:H28"/>
    <mergeCell ref="A30:B30"/>
    <mergeCell ref="F30:H30"/>
    <mergeCell ref="A31:B32"/>
    <mergeCell ref="C31:C32"/>
    <mergeCell ref="D31:D32"/>
    <mergeCell ref="E31:E32"/>
    <mergeCell ref="F31:F32"/>
    <mergeCell ref="H31:H32"/>
    <mergeCell ref="B25:C25"/>
    <mergeCell ref="F25:H25"/>
    <mergeCell ref="B26:C26"/>
    <mergeCell ref="F26:H26"/>
    <mergeCell ref="B27:C27"/>
    <mergeCell ref="F27:H27"/>
    <mergeCell ref="B22:C22"/>
    <mergeCell ref="F22:H22"/>
    <mergeCell ref="B23:C23"/>
    <mergeCell ref="F23:H23"/>
    <mergeCell ref="B24:C24"/>
    <mergeCell ref="F24:H24"/>
    <mergeCell ref="A19:C19"/>
    <mergeCell ref="F19:H19"/>
    <mergeCell ref="A20:C20"/>
    <mergeCell ref="F20:H20"/>
    <mergeCell ref="A21:C21"/>
    <mergeCell ref="F21:H21"/>
    <mergeCell ref="A16:C16"/>
    <mergeCell ref="F16:H16"/>
    <mergeCell ref="A17:C17"/>
    <mergeCell ref="F17:H17"/>
    <mergeCell ref="A18:C18"/>
    <mergeCell ref="F18:H18"/>
    <mergeCell ref="A11:C11"/>
    <mergeCell ref="F11:H11"/>
    <mergeCell ref="A12:C12"/>
    <mergeCell ref="F12:H12"/>
    <mergeCell ref="A13:C13"/>
    <mergeCell ref="F13:H13"/>
    <mergeCell ref="A10:C10"/>
    <mergeCell ref="F10:H10"/>
    <mergeCell ref="A3:H3"/>
    <mergeCell ref="A8:C8"/>
    <mergeCell ref="F8:H8"/>
    <mergeCell ref="A9:C9"/>
    <mergeCell ref="F9:H9"/>
  </mergeCells>
  <phoneticPr fontId="2"/>
  <pageMargins left="0.7" right="0.7" top="0.75" bottom="0.75" header="0.3" footer="0.3"/>
  <pageSetup paperSize="9" scale="8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第1回</vt:lpstr>
      <vt:lpstr>第2回以降</vt:lpstr>
      <vt:lpstr>記載例</vt:lpstr>
      <vt:lpstr>記載例!Print_Area</vt:lpstr>
      <vt:lpstr>第1回!Print_Area</vt:lpstr>
      <vt:lpstr>第2回以降!Print_Area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宍戸 優平</cp:lastModifiedBy>
  <cp:lastPrinted>2019-04-11T02:47:43Z</cp:lastPrinted>
  <dcterms:modified xsi:type="dcterms:W3CDTF">2026-04-06T10:11:38Z</dcterms:modified>
</cp:coreProperties>
</file>