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\\10.15.37.39\share\02統計課\05統計調査\01学校基本調査\00P_001_001_学校基本調査一般\2025\3.調査事務\7.報告書\3.公表\"/>
    </mc:Choice>
  </mc:AlternateContent>
  <xr:revisionPtr revIDLastSave="0" documentId="13_ncr:1_{18E82013-4E3F-4993-8E8D-72D5359864A1}" xr6:coauthVersionLast="47" xr6:coauthVersionMax="47" xr10:uidLastSave="{00000000-0000-0000-0000-000000000000}"/>
  <bookViews>
    <workbookView xWindow="-108" yWindow="-108" windowWidth="23256" windowHeight="13896" tabRatio="861" xr2:uid="{00000000-000D-0000-FFFF-FFFF00000000}"/>
  </bookViews>
  <sheets>
    <sheet name="33" sheetId="58" r:id="rId1"/>
    <sheet name="34" sheetId="102" r:id="rId2"/>
    <sheet name="35" sheetId="42" r:id="rId3"/>
    <sheet name="36" sheetId="106" r:id="rId4"/>
    <sheet name="37" sheetId="103" r:id="rId5"/>
    <sheet name="38" sheetId="104" r:id="rId6"/>
    <sheet name="39" sheetId="107" r:id="rId7"/>
    <sheet name="40" sheetId="108" r:id="rId8"/>
    <sheet name="41" sheetId="109" r:id="rId9"/>
    <sheet name="42" sheetId="122" r:id="rId10"/>
    <sheet name="43" sheetId="110" r:id="rId11"/>
    <sheet name="44" sheetId="111" r:id="rId12"/>
    <sheet name="45" sheetId="112" r:id="rId13"/>
    <sheet name="46" sheetId="117" r:id="rId14"/>
    <sheet name="47" sheetId="118" r:id="rId15"/>
    <sheet name="48" sheetId="119" r:id="rId16"/>
    <sheet name="49" sheetId="120" r:id="rId17"/>
    <sheet name="50" sheetId="123" r:id="rId18"/>
    <sheet name="51" sheetId="121" r:id="rId19"/>
    <sheet name="52" sheetId="124" r:id="rId20"/>
    <sheet name="53" sheetId="125" r:id="rId21"/>
    <sheet name="54" sheetId="127" r:id="rId22"/>
    <sheet name="55" sheetId="128" r:id="rId23"/>
    <sheet name="56" sheetId="129" r:id="rId24"/>
    <sheet name="57" sheetId="130" r:id="rId25"/>
    <sheet name="58" sheetId="131" r:id="rId26"/>
    <sheet name="59" sheetId="132" r:id="rId27"/>
    <sheet name="60" sheetId="133" r:id="rId28"/>
    <sheet name="61" sheetId="139" r:id="rId29"/>
    <sheet name="62" sheetId="134" r:id="rId30"/>
    <sheet name="63" sheetId="135" r:id="rId31"/>
    <sheet name="64" sheetId="136" r:id="rId32"/>
    <sheet name="65" sheetId="147" r:id="rId33"/>
    <sheet name="66" sheetId="141" r:id="rId34"/>
    <sheet name="67" sheetId="148" r:id="rId35"/>
    <sheet name="68" sheetId="149" r:id="rId36"/>
    <sheet name="69" sheetId="143" r:id="rId37"/>
    <sheet name="70" sheetId="150" r:id="rId38"/>
    <sheet name="71" sheetId="144" r:id="rId39"/>
    <sheet name="72" sheetId="151" r:id="rId40"/>
    <sheet name="73" sheetId="152" r:id="rId41"/>
    <sheet name="74" sheetId="153" r:id="rId42"/>
    <sheet name="75" sheetId="155" r:id="rId43"/>
    <sheet name="76" sheetId="200" r:id="rId44"/>
    <sheet name="77" sheetId="202" r:id="rId45"/>
    <sheet name="78" sheetId="156" r:id="rId46"/>
    <sheet name="79" sheetId="157" r:id="rId47"/>
    <sheet name="80" sheetId="158" r:id="rId48"/>
    <sheet name="81" sheetId="159" r:id="rId49"/>
    <sheet name="82" sheetId="160" r:id="rId50"/>
    <sheet name="83" sheetId="161" r:id="rId51"/>
    <sheet name="84" sheetId="162" r:id="rId52"/>
    <sheet name="85" sheetId="163" r:id="rId53"/>
    <sheet name="86" sheetId="164" r:id="rId54"/>
    <sheet name="87" sheetId="165" r:id="rId55"/>
    <sheet name="88" sheetId="166" r:id="rId56"/>
    <sheet name="89" sheetId="167" r:id="rId57"/>
    <sheet name="90" sheetId="169" r:id="rId58"/>
    <sheet name="91" sheetId="170" r:id="rId59"/>
    <sheet name="92" sheetId="171" r:id="rId60"/>
    <sheet name="93" sheetId="172" r:id="rId61"/>
    <sheet name="94" sheetId="173" r:id="rId62"/>
    <sheet name="95" sheetId="174" r:id="rId63"/>
    <sheet name="付表1" sheetId="175" r:id="rId64"/>
    <sheet name="付表2" sheetId="180" r:id="rId65"/>
    <sheet name="付表3" sheetId="181" r:id="rId66"/>
    <sheet name="付表4" sheetId="182" r:id="rId67"/>
    <sheet name="付表5" sheetId="183" r:id="rId68"/>
    <sheet name="付表6" sheetId="184" r:id="rId69"/>
    <sheet name="Sheet1" sheetId="87" state="veryHidden" r:id="rId70"/>
  </sheets>
  <externalReferences>
    <externalReference r:id="rId71"/>
    <externalReference r:id="rId72"/>
    <externalReference r:id="rId73"/>
  </externalReferences>
  <definedNames>
    <definedName name="_xlnm.Print_Area" localSheetId="0">'33'!$A$1:$M$46</definedName>
    <definedName name="_xlnm.Print_Area" localSheetId="1">'34'!$A$1:$M$69</definedName>
    <definedName name="_xlnm.Print_Area" localSheetId="2">'35'!$A$1:$M$68</definedName>
    <definedName name="_xlnm.Print_Area" localSheetId="3">'36'!$A$1:$I$30</definedName>
    <definedName name="_xlnm.Print_Area" localSheetId="4">'37'!$A$1:$M$69</definedName>
    <definedName name="_xlnm.Print_Area" localSheetId="5">'38'!$A$1:$M$69</definedName>
    <definedName name="_xlnm.Print_Area" localSheetId="6">'39'!$A$1:$M$68</definedName>
    <definedName name="_xlnm.Print_Area" localSheetId="7">'40'!$A$1:$K$41</definedName>
    <definedName name="_xlnm.Print_Area" localSheetId="8">'41'!$A$1:$M$69</definedName>
    <definedName name="_xlnm.Print_Area" localSheetId="9">'42'!$A$1:$I$46</definedName>
    <definedName name="_xlnm.Print_Area" localSheetId="10">'43'!$A$1:$Q$40</definedName>
    <definedName name="_xlnm.Print_Area" localSheetId="11">'44'!$A$1:$I$81</definedName>
    <definedName name="_xlnm.Print_Area" localSheetId="12">'45'!$A$1:$M$80</definedName>
    <definedName name="_xlnm.Print_Area" localSheetId="13">'46'!$A$1:$L$80</definedName>
    <definedName name="_xlnm.Print_Area" localSheetId="14">'47'!$A$1:$AA$81</definedName>
    <definedName name="_xlnm.Print_Area" localSheetId="15">'48'!$A$1:$Y$81</definedName>
    <definedName name="_xlnm.Print_Area" localSheetId="16">'49'!$A$1:$P$83</definedName>
    <definedName name="_xlnm.Print_Area" localSheetId="17">'50'!$A$1:$I$39</definedName>
    <definedName name="_xlnm.Print_Area" localSheetId="18">'51'!$A$1:$M$41</definedName>
    <definedName name="_xlnm.Print_Area" localSheetId="19">'52'!$A$1:$I$82</definedName>
    <definedName name="_xlnm.Print_Area" localSheetId="20">'53'!$A$1:$O$81</definedName>
    <definedName name="_xlnm.Print_Area" localSheetId="21">'54'!$A$1:$AA$82</definedName>
    <definedName name="_xlnm.Print_Area" localSheetId="22">'55'!$A$1:$Y$82</definedName>
    <definedName name="_xlnm.Print_Area" localSheetId="23">'56'!$A$1:$P$84</definedName>
    <definedName name="_xlnm.Print_Area" localSheetId="24">'57'!$A$1:$I$46</definedName>
    <definedName name="_xlnm.Print_Area" localSheetId="25">'58'!$A$1:$M$40</definedName>
    <definedName name="_xlnm.Print_Area" localSheetId="26">'59'!$A$1:$I$72</definedName>
    <definedName name="_xlnm.Print_Area" localSheetId="27">'60'!$A$1:$V$71</definedName>
    <definedName name="_xlnm.Print_Area" localSheetId="28">'61'!$A$1:$L$71</definedName>
    <definedName name="_xlnm.Print_Area" localSheetId="29">'62'!$A$1:$AA$73</definedName>
    <definedName name="_xlnm.Print_Area" localSheetId="30">'63'!$A$1:$Y$73</definedName>
    <definedName name="_xlnm.Print_Area" localSheetId="31">'64'!$A$1:$P$75</definedName>
    <definedName name="_xlnm.Print_Area" localSheetId="32">'65'!$A$1:$N$48</definedName>
    <definedName name="_xlnm.Print_Area" localSheetId="33">'66'!$A$1:$O$69</definedName>
    <definedName name="_xlnm.Print_Area" localSheetId="34">'67'!$A$1:$O$53</definedName>
    <definedName name="_xlnm.Print_Area" localSheetId="35">'68'!$A$1:$P$74</definedName>
    <definedName name="_xlnm.Print_Area" localSheetId="36">'69'!$A$1:$O$74</definedName>
    <definedName name="_xlnm.Print_Area" localSheetId="37">'70'!$A$1:$O$72</definedName>
    <definedName name="_xlnm.Print_Area" localSheetId="38">'71'!$A$1:$AA$42</definedName>
    <definedName name="_xlnm.Print_Area" localSheetId="39">'72'!$A$1:$P$67</definedName>
    <definedName name="_xlnm.Print_Area" localSheetId="40">'73'!$A$1:$L$37</definedName>
    <definedName name="_xlnm.Print_Area" localSheetId="41">'74'!$A$1:$O$66</definedName>
    <definedName name="_xlnm.Print_Area" localSheetId="42">'75'!$A$1:$Q$62</definedName>
    <definedName name="_xlnm.Print_Area" localSheetId="43">'76'!$A$1:$P$35</definedName>
    <definedName name="_xlnm.Print_Area" localSheetId="44">'77'!$A$1:$P$46</definedName>
    <definedName name="_xlnm.Print_Area" localSheetId="45">'78'!$A$1:$X$53</definedName>
    <definedName name="_xlnm.Print_Area" localSheetId="46">'79'!$A$1:$AE$38</definedName>
    <definedName name="_xlnm.Print_Area" localSheetId="47">'80'!$A$1:$T$35</definedName>
    <definedName name="_xlnm.Print_Area" localSheetId="48">'81'!$A$1:$K$29</definedName>
    <definedName name="_xlnm.Print_Area" localSheetId="49">'82'!$A$1:$K$29</definedName>
    <definedName name="_xlnm.Print_Area" localSheetId="50">'83'!$A$1:$J$58</definedName>
    <definedName name="_xlnm.Print_Area" localSheetId="51">'84'!$A$1:$O$22</definedName>
    <definedName name="_xlnm.Print_Area" localSheetId="52">'85'!$A$1:$AE$73</definedName>
    <definedName name="_xlnm.Print_Area" localSheetId="53">'86'!$A$1:$S$76</definedName>
    <definedName name="_xlnm.Print_Area" localSheetId="54">'87'!$A$1:$J$58</definedName>
    <definedName name="_xlnm.Print_Area" localSheetId="55">'88'!$A$1:$O$22</definedName>
    <definedName name="_xlnm.Print_Area" localSheetId="56">'89'!$A$1:$AE$73</definedName>
    <definedName name="_xlnm.Print_Area" localSheetId="57">'90'!$A$1:$J$56</definedName>
    <definedName name="_xlnm.Print_Area" localSheetId="58">'91'!$A$1:$AE$72</definedName>
    <definedName name="_xlnm.Print_Area" localSheetId="59">'92'!$A$1:$U$75</definedName>
    <definedName name="_xlnm.Print_Area" localSheetId="60">'93'!$A$1:$M$52</definedName>
    <definedName name="_xlnm.Print_Area" localSheetId="61">'94'!$A$1:$L$52</definedName>
    <definedName name="_xlnm.Print_Area" localSheetId="62">'95'!$A$1:$D$54</definedName>
    <definedName name="_xlnm.Print_Area" localSheetId="63">付表1!$A$1:$P$64</definedName>
    <definedName name="_xlnm.Print_Area" localSheetId="64">付表2!$A$1:$N$63</definedName>
    <definedName name="_xlnm.Print_Area" localSheetId="65">付表3!$A$1:$N$63</definedName>
    <definedName name="_xlnm.Print_Area" localSheetId="66">付表4!$A$1:$N$63</definedName>
    <definedName name="_xlnm.Print_Area" localSheetId="67">付表5!$A$1:$M$64</definedName>
    <definedName name="_xlnm.Print_Area" localSheetId="68">付表6!$A$1:$I$60</definedName>
    <definedName name="_xlnm.Print_Titles" localSheetId="0">'33'!$1:$4</definedName>
    <definedName name="_xlnm.Print_Titles" localSheetId="1">'34'!$4:$6</definedName>
    <definedName name="_xlnm.Print_Titles" localSheetId="2">'35'!$4:$5</definedName>
    <definedName name="_xlnm.Print_Titles" localSheetId="3">'36'!$4:$6</definedName>
    <definedName name="_xlnm.Print_Titles" localSheetId="4">'37'!$4:$5</definedName>
    <definedName name="_xlnm.Print_Titles" localSheetId="5">'38'!$4:$6</definedName>
    <definedName name="_xlnm.Print_Titles" localSheetId="6">'39'!$4:$5</definedName>
    <definedName name="_xlnm.Print_Titles" localSheetId="7">'40'!$4:$5</definedName>
    <definedName name="_xlnm.Print_Titles" localSheetId="8">'41'!$4:$5</definedName>
    <definedName name="_xlnm.Print_Titles" localSheetId="9">'42'!$4:$4</definedName>
    <definedName name="_xlnm.Print_Titles" localSheetId="10">'43'!$4:$5</definedName>
    <definedName name="_xlnm.Print_Titles" localSheetId="11">'44'!$4:$5</definedName>
    <definedName name="_xlnm.Print_Titles" localSheetId="12">'45'!$4:$5</definedName>
    <definedName name="_xlnm.Print_Titles" localSheetId="13">'46'!$4:$5</definedName>
    <definedName name="_xlnm.Print_Titles" localSheetId="14">'47'!$4:$6</definedName>
    <definedName name="_xlnm.Print_Titles" localSheetId="15">'48'!$4:$6</definedName>
    <definedName name="_xlnm.Print_Titles" localSheetId="16">'49'!$4:$6</definedName>
    <definedName name="_xlnm.Print_Titles" localSheetId="17">'50'!$4:$4</definedName>
    <definedName name="_xlnm.Print_Titles" localSheetId="18">'51'!$4:$5</definedName>
    <definedName name="_xlnm.Print_Titles" localSheetId="19">'52'!$4:$5</definedName>
    <definedName name="_xlnm.Print_Titles" localSheetId="20">'53'!$4:$5</definedName>
    <definedName name="_xlnm.Print_Titles" localSheetId="21">'54'!$4:$6</definedName>
    <definedName name="_xlnm.Print_Titles" localSheetId="22">'55'!$4:$6</definedName>
    <definedName name="_xlnm.Print_Titles" localSheetId="23">'56'!$4:$6</definedName>
    <definedName name="_xlnm.Print_Titles" localSheetId="24">'57'!$4:$4</definedName>
    <definedName name="_xlnm.Print_Titles" localSheetId="25">'58'!$4:$5</definedName>
    <definedName name="_xlnm.Print_Titles" localSheetId="26">'59'!$4:$5</definedName>
    <definedName name="_xlnm.Print_Titles" localSheetId="27">'60'!$4:$5</definedName>
    <definedName name="_xlnm.Print_Titles" localSheetId="28">'61'!$4:$5</definedName>
    <definedName name="_xlnm.Print_Titles" localSheetId="29">'62'!$4:$6</definedName>
    <definedName name="_xlnm.Print_Titles" localSheetId="30">'63'!$4:$6</definedName>
    <definedName name="_xlnm.Print_Titles" localSheetId="31">'64'!$4:$6</definedName>
    <definedName name="_xlnm.Print_Titles" localSheetId="33">'66'!$4:$6</definedName>
    <definedName name="_xlnm.Print_Titles" localSheetId="34">'67'!$4:$5</definedName>
    <definedName name="_xlnm.Print_Titles" localSheetId="36">'69'!$4:$7</definedName>
    <definedName name="_xlnm.Print_Titles" localSheetId="37">'70'!$4:$7</definedName>
    <definedName name="_xlnm.Print_Titles" localSheetId="38">'71'!$4:$6</definedName>
    <definedName name="_xlnm.Print_Titles" localSheetId="39">'72'!$4:$6</definedName>
    <definedName name="_xlnm.Print_Titles" localSheetId="40">'73'!$4:$5</definedName>
    <definedName name="_xlnm.Print_Titles" localSheetId="41">'74'!$4:$5</definedName>
    <definedName name="_xlnm.Print_Titles" localSheetId="42">'75'!$4:$6</definedName>
    <definedName name="_xlnm.Print_Titles" localSheetId="43">'76'!$4:$8</definedName>
    <definedName name="_xlnm.Print_Titles" localSheetId="45">'78'!$4:$7</definedName>
    <definedName name="_xlnm.Print_Titles" localSheetId="46">'79'!$4:$6</definedName>
    <definedName name="_xlnm.Print_Titles" localSheetId="47">'80'!$4:$5</definedName>
    <definedName name="_xlnm.Print_Titles" localSheetId="48">'81'!$4:$5</definedName>
    <definedName name="_xlnm.Print_Titles" localSheetId="49">'82'!$4:$5</definedName>
    <definedName name="_xlnm.Print_Titles" localSheetId="50">'83'!$4:$5</definedName>
    <definedName name="_xlnm.Print_Titles" localSheetId="51">'84'!$4:$5</definedName>
    <definedName name="_xlnm.Print_Titles" localSheetId="52">'85'!$4:$7</definedName>
    <definedName name="_xlnm.Print_Titles" localSheetId="53">'86'!$4:$7</definedName>
    <definedName name="_xlnm.Print_Titles" localSheetId="54">'87'!$4:$5</definedName>
    <definedName name="_xlnm.Print_Titles" localSheetId="55">'88'!$4:$5</definedName>
    <definedName name="_xlnm.Print_Titles" localSheetId="56">'89'!$4:$7</definedName>
    <definedName name="_xlnm.Print_Titles" localSheetId="57">'90'!$4:$5</definedName>
    <definedName name="_xlnm.Print_Titles" localSheetId="58">'91'!$4:$7</definedName>
    <definedName name="_xlnm.Print_Titles" localSheetId="59">'92'!$4:$7</definedName>
    <definedName name="_xlnm.Print_Titles" localSheetId="60">'93'!$4:$5</definedName>
    <definedName name="_xlnm.Print_Titles" localSheetId="61">'94'!$4:$5</definedName>
    <definedName name="_xlnm.Print_Titles" localSheetId="62">'95'!$4:$5</definedName>
    <definedName name="印刷領域">[1]Ｐ6!$A$1:$X$58</definedName>
    <definedName name="各種学校生徒数">#REF!</definedName>
    <definedName name="月報">[1]Ｐ5!$B$1</definedName>
    <definedName name="今回基準日">[2]文章マスタ!$D$1</definedName>
    <definedName name="今回指数">[1]Ｐ10!$G$1:$G$65536</definedName>
    <definedName name="今回年">[2]文章マスタ!$C$1</definedName>
    <definedName name="今回年２">[2]文章マスタ!$E$1</definedName>
    <definedName name="産業別就職者">#REF!</definedName>
    <definedName name="職業別就職者">#REF!</definedName>
    <definedName name="専修学校生徒数">#REF!</definedName>
    <definedName name="前回指数">[1]Ｐ10!$I$1:$I$65536</definedName>
    <definedName name="前回年">[2]文章マスタ!$C$2</definedName>
    <definedName name="前回年２">[2]文章マスタ!$E$2</definedName>
    <definedName name="前々回年">[2]文章マスタ!$C$3</definedName>
    <definedName name="前々回年２">[2]文章マスタ!$E$3</definedName>
    <definedName name="調査期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02" l="1"/>
  <c r="L8" i="102"/>
  <c r="K8" i="102"/>
  <c r="J8" i="102"/>
  <c r="I8" i="102"/>
  <c r="G8" i="102"/>
  <c r="F8" i="102"/>
  <c r="E8" i="102"/>
  <c r="B8" i="102"/>
  <c r="M7" i="102"/>
  <c r="L7" i="102"/>
  <c r="K7" i="102"/>
  <c r="J7" i="102"/>
  <c r="I7" i="102"/>
  <c r="G7" i="102"/>
  <c r="F7" i="102"/>
  <c r="E7" i="102"/>
  <c r="B7" i="102"/>
  <c r="C7" i="102" s="1"/>
  <c r="C8" i="102" l="1"/>
</calcChain>
</file>

<file path=xl/sharedStrings.xml><?xml version="1.0" encoding="utf-8"?>
<sst xmlns="http://schemas.openxmlformats.org/spreadsheetml/2006/main" count="5914" uniqueCount="1035">
  <si>
    <t>公立</t>
    <rPh sb="0" eb="2">
      <t>コウリツ</t>
    </rPh>
    <phoneticPr fontId="1"/>
  </si>
  <si>
    <t>私立</t>
    <rPh sb="0" eb="2">
      <t>シリツ</t>
    </rPh>
    <phoneticPr fontId="1"/>
  </si>
  <si>
    <t>計</t>
    <rPh sb="0" eb="1">
      <t>ケイ</t>
    </rPh>
    <phoneticPr fontId="1"/>
  </si>
  <si>
    <t>計</t>
  </si>
  <si>
    <t>計</t>
    <rPh sb="0" eb="1">
      <t>ケイ</t>
    </rPh>
    <phoneticPr fontId="4"/>
  </si>
  <si>
    <t>分校</t>
  </si>
  <si>
    <t>全日制</t>
  </si>
  <si>
    <t>定時制</t>
  </si>
  <si>
    <t>男</t>
  </si>
  <si>
    <t>女</t>
  </si>
  <si>
    <t>高等課程</t>
  </si>
  <si>
    <t>専門課程</t>
  </si>
  <si>
    <t>一般課程</t>
  </si>
  <si>
    <t>年　度</t>
    <rPh sb="0" eb="1">
      <t>トシ</t>
    </rPh>
    <rPh sb="2" eb="3">
      <t>ド</t>
    </rPh>
    <phoneticPr fontId="4"/>
  </si>
  <si>
    <t>幼稚園</t>
    <rPh sb="0" eb="3">
      <t>ヨウチエン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</si>
  <si>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</si>
  <si>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1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</si>
  <si>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</si>
  <si>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4"/>
  </si>
  <si>
    <t>盲学校</t>
    <rPh sb="0" eb="1">
      <t>モウ</t>
    </rPh>
    <rPh sb="1" eb="3">
      <t>ガッコウ</t>
    </rPh>
    <phoneticPr fontId="4"/>
  </si>
  <si>
    <t>聾学校</t>
    <rPh sb="0" eb="3">
      <t>ロウガッコウ</t>
    </rPh>
    <phoneticPr fontId="4"/>
  </si>
  <si>
    <t>養護
学校</t>
    <rPh sb="0" eb="2">
      <t>ヨウゴ</t>
    </rPh>
    <rPh sb="3" eb="5">
      <t>ガッコウ</t>
    </rPh>
    <phoneticPr fontId="4"/>
  </si>
  <si>
    <t>専修
学校</t>
    <rPh sb="0" eb="2">
      <t>センシュウ</t>
    </rPh>
    <rPh sb="3" eb="5">
      <t>ガッコウ</t>
    </rPh>
    <phoneticPr fontId="4"/>
  </si>
  <si>
    <t>各種
学校</t>
    <rPh sb="0" eb="2">
      <t>カクシュ</t>
    </rPh>
    <rPh sb="3" eb="5">
      <t>ガッコウ</t>
    </rPh>
    <phoneticPr fontId="4"/>
  </si>
  <si>
    <t>国立</t>
    <rPh sb="0" eb="2">
      <t>コクリツ</t>
    </rPh>
    <phoneticPr fontId="1"/>
  </si>
  <si>
    <r>
      <rPr>
        <sz val="9"/>
        <color indexed="8"/>
        <rFont val="ＭＳ Ｐ明朝"/>
        <family val="1"/>
        <charset val="128"/>
      </rPr>
      <t>園　　　数</t>
    </r>
    <rPh sb="0" eb="1">
      <t>エン</t>
    </rPh>
    <rPh sb="4" eb="5">
      <t>カズ</t>
    </rPh>
    <phoneticPr fontId="1"/>
  </si>
  <si>
    <r>
      <rPr>
        <sz val="9"/>
        <color indexed="8"/>
        <rFont val="ＭＳ Ｐ明朝"/>
        <family val="1"/>
        <charset val="128"/>
      </rPr>
      <t>計</t>
    </r>
  </si>
  <si>
    <r>
      <rPr>
        <sz val="9"/>
        <color indexed="8"/>
        <rFont val="ＭＳ Ｐ明朝"/>
        <family val="1"/>
        <charset val="128"/>
      </rPr>
      <t>本園</t>
    </r>
    <rPh sb="1" eb="2">
      <t>エン</t>
    </rPh>
    <phoneticPr fontId="1"/>
  </si>
  <si>
    <r>
      <rPr>
        <sz val="9"/>
        <color indexed="8"/>
        <rFont val="ＭＳ Ｐ明朝"/>
        <family val="1"/>
        <charset val="128"/>
      </rPr>
      <t>分園</t>
    </r>
    <rPh sb="1" eb="2">
      <t>エン</t>
    </rPh>
    <phoneticPr fontId="1"/>
  </si>
  <si>
    <r>
      <rPr>
        <sz val="9"/>
        <color indexed="8"/>
        <rFont val="ＭＳ Ｐ明朝"/>
        <family val="1"/>
        <charset val="128"/>
      </rPr>
      <t>学級数</t>
    </r>
    <phoneticPr fontId="1"/>
  </si>
  <si>
    <r>
      <rPr>
        <sz val="9"/>
        <color indexed="8"/>
        <rFont val="ＭＳ Ｐ明朝"/>
        <family val="1"/>
        <charset val="128"/>
      </rPr>
      <t>福島市</t>
    </r>
    <rPh sb="0" eb="1">
      <t>フク</t>
    </rPh>
    <rPh sb="1" eb="2">
      <t>シマ</t>
    </rPh>
    <rPh sb="2" eb="3">
      <t>シ</t>
    </rPh>
    <phoneticPr fontId="1"/>
  </si>
  <si>
    <r>
      <rPr>
        <sz val="9"/>
        <color indexed="8"/>
        <rFont val="ＭＳ Ｐ明朝"/>
        <family val="1"/>
        <charset val="128"/>
      </rPr>
      <t>会津若松市</t>
    </r>
  </si>
  <si>
    <r>
      <rPr>
        <sz val="9"/>
        <color indexed="8"/>
        <rFont val="ＭＳ Ｐ明朝"/>
        <family val="1"/>
        <charset val="128"/>
      </rPr>
      <t>郡山市</t>
    </r>
  </si>
  <si>
    <r>
      <rPr>
        <sz val="9"/>
        <color indexed="8"/>
        <rFont val="ＭＳ Ｐ明朝"/>
        <family val="1"/>
        <charset val="128"/>
      </rPr>
      <t>いわき市</t>
    </r>
  </si>
  <si>
    <r>
      <rPr>
        <sz val="9"/>
        <color indexed="8"/>
        <rFont val="ＭＳ Ｐ明朝"/>
        <family val="1"/>
        <charset val="128"/>
      </rPr>
      <t>白河市</t>
    </r>
  </si>
  <si>
    <r>
      <rPr>
        <sz val="9"/>
        <color indexed="8"/>
        <rFont val="ＭＳ Ｐ明朝"/>
        <family val="1"/>
        <charset val="128"/>
      </rPr>
      <t>須賀川市</t>
    </r>
  </si>
  <si>
    <r>
      <rPr>
        <sz val="9"/>
        <color indexed="8"/>
        <rFont val="ＭＳ Ｐ明朝"/>
        <family val="1"/>
        <charset val="128"/>
      </rPr>
      <t>喜多方市</t>
    </r>
  </si>
  <si>
    <r>
      <rPr>
        <sz val="9"/>
        <color indexed="8"/>
        <rFont val="ＭＳ Ｐ明朝"/>
        <family val="1"/>
        <charset val="128"/>
      </rPr>
      <t>相馬市</t>
    </r>
  </si>
  <si>
    <r>
      <rPr>
        <sz val="9"/>
        <color indexed="8"/>
        <rFont val="ＭＳ Ｐ明朝"/>
        <family val="1"/>
        <charset val="128"/>
      </rPr>
      <t>二本松市</t>
    </r>
  </si>
  <si>
    <r>
      <rPr>
        <sz val="9"/>
        <color indexed="8"/>
        <rFont val="ＭＳ Ｐ明朝"/>
        <family val="1"/>
        <charset val="128"/>
      </rPr>
      <t>田村市</t>
    </r>
    <rPh sb="0" eb="2">
      <t>タムラ</t>
    </rPh>
    <rPh sb="2" eb="3">
      <t>シ</t>
    </rPh>
    <phoneticPr fontId="1"/>
  </si>
  <si>
    <r>
      <rPr>
        <sz val="9"/>
        <color indexed="8"/>
        <rFont val="ＭＳ Ｐ明朝"/>
        <family val="1"/>
        <charset val="128"/>
      </rPr>
      <t>南相馬市</t>
    </r>
    <rPh sb="0" eb="1">
      <t>ミナミ</t>
    </rPh>
    <rPh sb="1" eb="4">
      <t>ソウマシ</t>
    </rPh>
    <phoneticPr fontId="1"/>
  </si>
  <si>
    <r>
      <rPr>
        <sz val="9"/>
        <color indexed="8"/>
        <rFont val="ＭＳ Ｐ明朝"/>
        <family val="1"/>
        <charset val="128"/>
      </rPr>
      <t>伊達市</t>
    </r>
    <rPh sb="0" eb="3">
      <t>ダテシ</t>
    </rPh>
    <phoneticPr fontId="1"/>
  </si>
  <si>
    <r>
      <rPr>
        <sz val="9"/>
        <color indexed="8"/>
        <rFont val="ＭＳ Ｐ明朝"/>
        <family val="1"/>
        <charset val="128"/>
      </rPr>
      <t>本宮市</t>
    </r>
    <rPh sb="0" eb="3">
      <t>モトミヤシ</t>
    </rPh>
    <phoneticPr fontId="1"/>
  </si>
  <si>
    <r>
      <rPr>
        <sz val="9"/>
        <color indexed="8"/>
        <rFont val="ＭＳ Ｐ明朝"/>
        <family val="1"/>
        <charset val="128"/>
      </rPr>
      <t>桑折町</t>
    </r>
  </si>
  <si>
    <r>
      <rPr>
        <sz val="9"/>
        <color indexed="8"/>
        <rFont val="ＭＳ Ｐ明朝"/>
        <family val="1"/>
        <charset val="128"/>
      </rPr>
      <t>国見町</t>
    </r>
  </si>
  <si>
    <r>
      <rPr>
        <sz val="9"/>
        <color indexed="8"/>
        <rFont val="ＭＳ Ｐ明朝"/>
        <family val="1"/>
        <charset val="128"/>
      </rPr>
      <t>川俣町</t>
    </r>
  </si>
  <si>
    <r>
      <rPr>
        <sz val="9"/>
        <color indexed="8"/>
        <rFont val="ＭＳ Ｐ明朝"/>
        <family val="1"/>
        <charset val="128"/>
      </rPr>
      <t>大玉村</t>
    </r>
  </si>
  <si>
    <r>
      <rPr>
        <sz val="9"/>
        <color indexed="8"/>
        <rFont val="ＭＳ Ｐ明朝"/>
        <family val="1"/>
        <charset val="128"/>
      </rPr>
      <t>鏡石町</t>
    </r>
  </si>
  <si>
    <r>
      <rPr>
        <sz val="9"/>
        <color indexed="8"/>
        <rFont val="ＭＳ Ｐ明朝"/>
        <family val="1"/>
        <charset val="128"/>
      </rPr>
      <t>天栄村</t>
    </r>
  </si>
  <si>
    <r>
      <rPr>
        <sz val="9"/>
        <color indexed="8"/>
        <rFont val="ＭＳ Ｐ明朝"/>
        <family val="1"/>
        <charset val="128"/>
      </rPr>
      <t>下郷町</t>
    </r>
    <rPh sb="0" eb="3">
      <t>シモゴウマチ</t>
    </rPh>
    <phoneticPr fontId="1"/>
  </si>
  <si>
    <r>
      <rPr>
        <sz val="9"/>
        <color indexed="8"/>
        <rFont val="ＭＳ Ｐ明朝"/>
        <family val="1"/>
        <charset val="128"/>
      </rPr>
      <t>檜枝岐村</t>
    </r>
    <rPh sb="0" eb="4">
      <t>ヒノエマタムラ</t>
    </rPh>
    <phoneticPr fontId="1"/>
  </si>
  <si>
    <r>
      <rPr>
        <sz val="9"/>
        <color indexed="8"/>
        <rFont val="ＭＳ Ｐ明朝"/>
        <family val="1"/>
        <charset val="128"/>
      </rPr>
      <t>只見町</t>
    </r>
    <rPh sb="0" eb="3">
      <t>タダミマチ</t>
    </rPh>
    <phoneticPr fontId="1"/>
  </si>
  <si>
    <r>
      <rPr>
        <sz val="9"/>
        <color indexed="8"/>
        <rFont val="ＭＳ Ｐ明朝"/>
        <family val="1"/>
        <charset val="128"/>
      </rPr>
      <t>南会津町</t>
    </r>
    <rPh sb="0" eb="1">
      <t>ミナミ</t>
    </rPh>
    <rPh sb="1" eb="4">
      <t>アイヅマチ</t>
    </rPh>
    <phoneticPr fontId="1"/>
  </si>
  <si>
    <r>
      <rPr>
        <sz val="9"/>
        <color indexed="8"/>
        <rFont val="ＭＳ Ｐ明朝"/>
        <family val="1"/>
        <charset val="128"/>
      </rPr>
      <t>北塩原村</t>
    </r>
  </si>
  <si>
    <r>
      <rPr>
        <sz val="9"/>
        <color indexed="8"/>
        <rFont val="ＭＳ Ｐ明朝"/>
        <family val="1"/>
        <charset val="128"/>
      </rPr>
      <t>西会津町</t>
    </r>
    <rPh sb="0" eb="4">
      <t>ニシアイヅマチ</t>
    </rPh>
    <phoneticPr fontId="1"/>
  </si>
  <si>
    <r>
      <rPr>
        <sz val="9"/>
        <color indexed="8"/>
        <rFont val="ＭＳ Ｐ明朝"/>
        <family val="1"/>
        <charset val="128"/>
      </rPr>
      <t>磐梯町</t>
    </r>
  </si>
  <si>
    <r>
      <rPr>
        <sz val="9"/>
        <color indexed="8"/>
        <rFont val="ＭＳ Ｐ明朝"/>
        <family val="1"/>
        <charset val="128"/>
      </rPr>
      <t>猪苗代町</t>
    </r>
  </si>
  <si>
    <t>男</t>
    <rPh sb="0" eb="1">
      <t>オトコ</t>
    </rPh>
    <phoneticPr fontId="1"/>
  </si>
  <si>
    <t>女</t>
    <rPh sb="0" eb="1">
      <t>オンナ</t>
    </rPh>
    <phoneticPr fontId="1"/>
  </si>
  <si>
    <t>会津坂下町</t>
  </si>
  <si>
    <t>湯川村</t>
  </si>
  <si>
    <t>柳津町</t>
    <rPh sb="0" eb="3">
      <t>ヤナイヅマチ</t>
    </rPh>
    <phoneticPr fontId="1"/>
  </si>
  <si>
    <t>三島町</t>
    <rPh sb="0" eb="3">
      <t>ミシママチ</t>
    </rPh>
    <phoneticPr fontId="1"/>
  </si>
  <si>
    <t>金山町</t>
    <rPh sb="0" eb="3">
      <t>カネヤママチ</t>
    </rPh>
    <phoneticPr fontId="1"/>
  </si>
  <si>
    <t>昭和村</t>
    <rPh sb="0" eb="3">
      <t>ショウワムラ</t>
    </rPh>
    <phoneticPr fontId="1"/>
  </si>
  <si>
    <t>会津美里町</t>
    <rPh sb="0" eb="2">
      <t>アイヅ</t>
    </rPh>
    <rPh sb="2" eb="5">
      <t>ミサトマチ</t>
    </rPh>
    <phoneticPr fontId="1"/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</si>
  <si>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</si>
  <si>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</si>
  <si>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</si>
  <si>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</si>
  <si>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</si>
  <si>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</si>
  <si>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</si>
  <si>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</si>
  <si>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</si>
  <si>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</si>
  <si>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</si>
  <si>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</si>
  <si>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</si>
  <si>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</si>
  <si>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</si>
  <si>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</si>
  <si>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</si>
  <si>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</si>
  <si>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  <rPh sb="0" eb="3">
      <t>カワウチムラ</t>
    </rPh>
    <phoneticPr fontId="1"/>
  </si>
  <si>
    <t>大熊町</t>
  </si>
  <si>
    <t>双葉町</t>
  </si>
  <si>
    <t>浪江町</t>
  </si>
  <si>
    <t>葛尾村</t>
  </si>
  <si>
    <t>新地町</t>
    <rPh sb="0" eb="3">
      <t>シンチマチ</t>
    </rPh>
    <phoneticPr fontId="1"/>
  </si>
  <si>
    <t>飯舘村</t>
  </si>
  <si>
    <t>計</t>
    <phoneticPr fontId="1"/>
  </si>
  <si>
    <t>職 員 数
(本務者）</t>
    <rPh sb="7" eb="9">
      <t>ホンム</t>
    </rPh>
    <rPh sb="9" eb="10">
      <t>シャ</t>
    </rPh>
    <phoneticPr fontId="1"/>
  </si>
  <si>
    <t>教　員　数 （ 本 務 者）</t>
  </si>
  <si>
    <t>園 児 ・ 児 童 ・ 生 徒 数</t>
    <phoneticPr fontId="1"/>
  </si>
  <si>
    <t>学　　校　　数</t>
    <rPh sb="0" eb="1">
      <t>ガク</t>
    </rPh>
    <rPh sb="3" eb="4">
      <t>コウ</t>
    </rPh>
    <rPh sb="6" eb="7">
      <t>カズ</t>
    </rPh>
    <phoneticPr fontId="1"/>
  </si>
  <si>
    <t>義務教育学校</t>
    <rPh sb="0" eb="6">
      <t>ギムキョウイクガッコウ</t>
    </rPh>
    <phoneticPr fontId="1"/>
  </si>
  <si>
    <t>その他</t>
    <rPh sb="2" eb="3">
      <t>タ</t>
    </rPh>
    <phoneticPr fontId="1"/>
  </si>
  <si>
    <t>自動車操縦</t>
  </si>
  <si>
    <t>卒業者数</t>
    <rPh sb="0" eb="4">
      <t>ソツギョウシャスウ</t>
    </rPh>
    <phoneticPr fontId="1"/>
  </si>
  <si>
    <t>学級数</t>
    <phoneticPr fontId="1"/>
  </si>
  <si>
    <t>本校</t>
    <rPh sb="0" eb="1">
      <t>ホン</t>
    </rPh>
    <rPh sb="1" eb="2">
      <t>コウ</t>
    </rPh>
    <phoneticPr fontId="1"/>
  </si>
  <si>
    <t>総括表</t>
    <phoneticPr fontId="1"/>
  </si>
  <si>
    <t>計</t>
    <phoneticPr fontId="1"/>
  </si>
  <si>
    <t>国立</t>
    <phoneticPr fontId="1"/>
  </si>
  <si>
    <t>公立</t>
    <phoneticPr fontId="1"/>
  </si>
  <si>
    <t>私立</t>
    <phoneticPr fontId="1"/>
  </si>
  <si>
    <t>高等学校</t>
    <phoneticPr fontId="1"/>
  </si>
  <si>
    <t>１　学校調査</t>
    <phoneticPr fontId="1"/>
  </si>
  <si>
    <t>区　　分</t>
    <phoneticPr fontId="1"/>
  </si>
  <si>
    <t>　　注  （　）は外書で、通信制課程である。</t>
    <phoneticPr fontId="1"/>
  </si>
  <si>
    <t>⑴　幼　稚　園</t>
    <rPh sb="2" eb="3">
      <t>ヨウ</t>
    </rPh>
    <rPh sb="4" eb="5">
      <t>チ</t>
    </rPh>
    <rPh sb="6" eb="7">
      <t>エン</t>
    </rPh>
    <phoneticPr fontId="1"/>
  </si>
  <si>
    <t>第１表　市町村別園数、学級数</t>
    <rPh sb="0" eb="1">
      <t>ダイ</t>
    </rPh>
    <rPh sb="2" eb="3">
      <t>ヒョウ</t>
    </rPh>
    <rPh sb="4" eb="10">
      <t>シチョウソンベツエンスウ</t>
    </rPh>
    <rPh sb="11" eb="14">
      <t>ガッキュウスウ</t>
    </rPh>
    <phoneticPr fontId="1"/>
  </si>
  <si>
    <t>区　分</t>
    <phoneticPr fontId="1"/>
  </si>
  <si>
    <t>併置校</t>
  </si>
  <si>
    <t>51～100人</t>
  </si>
  <si>
    <t>1～50人</t>
  </si>
  <si>
    <t>101～200人</t>
  </si>
  <si>
    <t>201～300人</t>
  </si>
  <si>
    <t>301～400人</t>
  </si>
  <si>
    <t>401～500人</t>
  </si>
  <si>
    <t>501～600人</t>
  </si>
  <si>
    <t>601～700人</t>
  </si>
  <si>
    <t>701～800人</t>
  </si>
  <si>
    <t>801～900人</t>
  </si>
  <si>
    <t>901～1,000人</t>
  </si>
  <si>
    <t>1,001～1,100人</t>
  </si>
  <si>
    <t>1,101～1,200人</t>
  </si>
  <si>
    <t>1,201～1,300人</t>
  </si>
  <si>
    <t>1,301～1,400人</t>
  </si>
  <si>
    <t>1,401～1,500人</t>
  </si>
  <si>
    <t>１６歳</t>
  </si>
  <si>
    <t>１７歳</t>
  </si>
  <si>
    <t>１８歳</t>
  </si>
  <si>
    <t>１９歳</t>
  </si>
  <si>
    <t>25～29歳</t>
  </si>
  <si>
    <t>７歳</t>
  </si>
  <si>
    <t>８歳</t>
  </si>
  <si>
    <t>９歳</t>
  </si>
  <si>
    <t>第72表　就職先の都道府県別就職者数</t>
    <rPh sb="0" eb="1">
      <t>ダイ</t>
    </rPh>
    <rPh sb="3" eb="4">
      <t>ヒョウ</t>
    </rPh>
    <rPh sb="5" eb="7">
      <t>シュウショク</t>
    </rPh>
    <rPh sb="7" eb="8">
      <t>サキ</t>
    </rPh>
    <rPh sb="9" eb="13">
      <t>トドウフケン</t>
    </rPh>
    <rPh sb="13" eb="14">
      <t>ベツ</t>
    </rPh>
    <rPh sb="14" eb="16">
      <t>シュウショク</t>
    </rPh>
    <rPh sb="16" eb="17">
      <t>シャ</t>
    </rPh>
    <rPh sb="17" eb="18">
      <t>スウ</t>
    </rPh>
    <phoneticPr fontId="1"/>
  </si>
  <si>
    <t>都道府県名</t>
    <rPh sb="0" eb="4">
      <t>トドウフケン</t>
    </rPh>
    <rPh sb="4" eb="5">
      <t>メイ</t>
    </rPh>
    <phoneticPr fontId="1"/>
  </si>
  <si>
    <t>就職者数</t>
    <rPh sb="0" eb="4">
      <t>シュウショクシャスウ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</si>
  <si>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</si>
  <si>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</si>
  <si>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</si>
  <si>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</si>
  <si>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</si>
  <si>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</si>
  <si>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</si>
  <si>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</si>
  <si>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</si>
  <si>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</si>
  <si>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</si>
  <si>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</si>
  <si>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</si>
  <si>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</si>
  <si>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</si>
  <si>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</si>
  <si>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</si>
  <si>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</si>
  <si>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</si>
  <si>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</si>
  <si>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</si>
  <si>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</si>
  <si>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</si>
  <si>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</si>
  <si>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</si>
  <si>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</si>
  <si>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</si>
  <si>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</si>
  <si>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</si>
  <si>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</si>
  <si>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</si>
  <si>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</si>
  <si>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</si>
  <si>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</si>
  <si>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</si>
  <si>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</si>
  <si>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</si>
  <si>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</si>
  <si>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</si>
  <si>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</si>
  <si>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</si>
  <si>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</si>
  <si>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</si>
  <si>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</si>
  <si>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</si>
  <si>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</si>
  <si>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"/>
  </si>
  <si>
    <t>注６　（　）内の数値は通信教育のみを行う学校数で外数である。</t>
    <rPh sb="0" eb="1">
      <t>チュウ</t>
    </rPh>
    <rPh sb="6" eb="7">
      <t>ナイ</t>
    </rPh>
    <rPh sb="8" eb="10">
      <t>スウチ</t>
    </rPh>
    <rPh sb="11" eb="13">
      <t>ツウシン</t>
    </rPh>
    <rPh sb="13" eb="15">
      <t>キョウイク</t>
    </rPh>
    <rPh sb="18" eb="19">
      <t>オコナ</t>
    </rPh>
    <rPh sb="20" eb="23">
      <t>ガッコウスウ</t>
    </rPh>
    <rPh sb="24" eb="25">
      <t>ソト</t>
    </rPh>
    <rPh sb="25" eb="26">
      <t>スウ</t>
    </rPh>
    <phoneticPr fontId="4"/>
  </si>
  <si>
    <t>注５　義務教育学校は、平成２８年度から調査開始された。</t>
    <rPh sb="0" eb="1">
      <t>チュウ</t>
    </rPh>
    <rPh sb="3" eb="5">
      <t>ギム</t>
    </rPh>
    <rPh sb="5" eb="7">
      <t>キョウイク</t>
    </rPh>
    <rPh sb="7" eb="9">
      <t>ガッコウ</t>
    </rPh>
    <phoneticPr fontId="4"/>
  </si>
  <si>
    <t>注４　幼保連携型認定こども園は、平成２７年度から調査開始された。</t>
    <rPh sb="0" eb="1">
      <t>チュウ</t>
    </rPh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6" eb="18">
      <t>ヘイセイ</t>
    </rPh>
    <rPh sb="20" eb="22">
      <t>ネンド</t>
    </rPh>
    <rPh sb="24" eb="26">
      <t>チョウサ</t>
    </rPh>
    <rPh sb="26" eb="28">
      <t>カイシ</t>
    </rPh>
    <phoneticPr fontId="4"/>
  </si>
  <si>
    <t>注３　平成１９年度から、盲・聾・養護学校が「特別支援学校」に一本化された。</t>
    <rPh sb="0" eb="1">
      <t>チュウ</t>
    </rPh>
    <rPh sb="3" eb="5">
      <t>ヘイセイ</t>
    </rPh>
    <rPh sb="12" eb="13">
      <t>モウ</t>
    </rPh>
    <rPh sb="14" eb="15">
      <t>ロウ</t>
    </rPh>
    <rPh sb="16" eb="18">
      <t>ヨウゴ</t>
    </rPh>
    <rPh sb="18" eb="20">
      <t>ガッコウ</t>
    </rPh>
    <rPh sb="22" eb="24">
      <t>トクベツ</t>
    </rPh>
    <rPh sb="24" eb="26">
      <t>シエン</t>
    </rPh>
    <rPh sb="26" eb="28">
      <t>ガッコウ</t>
    </rPh>
    <rPh sb="30" eb="33">
      <t>イッポンカ</t>
    </rPh>
    <phoneticPr fontId="4"/>
  </si>
  <si>
    <t>注２　専修学校は、昭和５１年度から制度が発足した。</t>
    <rPh sb="0" eb="1">
      <t>チュウ</t>
    </rPh>
    <rPh sb="3" eb="5">
      <t>センシュウ</t>
    </rPh>
    <rPh sb="5" eb="7">
      <t>ガッコウ</t>
    </rPh>
    <rPh sb="9" eb="11">
      <t>ショウワ</t>
    </rPh>
    <rPh sb="13" eb="15">
      <t>ネンド</t>
    </rPh>
    <rPh sb="17" eb="19">
      <t>セイド</t>
    </rPh>
    <rPh sb="20" eb="22">
      <t>ホッソク</t>
    </rPh>
    <phoneticPr fontId="4"/>
  </si>
  <si>
    <t>注１　養護学校は、昭和３５年１１月１日創設された。</t>
    <rPh sb="0" eb="1">
      <t>チュウ</t>
    </rPh>
    <rPh sb="3" eb="5">
      <t>ヨウゴ</t>
    </rPh>
    <rPh sb="5" eb="7">
      <t>ガッコウ</t>
    </rPh>
    <rPh sb="9" eb="11">
      <t>ショウワ</t>
    </rPh>
    <rPh sb="13" eb="14">
      <t>ネン</t>
    </rPh>
    <rPh sb="16" eb="17">
      <t>ガツ</t>
    </rPh>
    <rPh sb="18" eb="19">
      <t>ニチ</t>
    </rPh>
    <rPh sb="19" eb="21">
      <t>ソウセツ</t>
    </rPh>
    <phoneticPr fontId="4"/>
  </si>
  <si>
    <t>特別支援
学    校</t>
    <rPh sb="0" eb="2">
      <t>トクベツ</t>
    </rPh>
    <rPh sb="2" eb="4">
      <t>シエン</t>
    </rPh>
    <rPh sb="5" eb="6">
      <t>ガク</t>
    </rPh>
    <rPh sb="10" eb="11">
      <t>コウ</t>
    </rPh>
    <phoneticPr fontId="4"/>
  </si>
  <si>
    <t>義務教育
学    校</t>
    <rPh sb="0" eb="2">
      <t>ギム</t>
    </rPh>
    <rPh sb="2" eb="4">
      <t>キョウイク</t>
    </rPh>
    <rPh sb="5" eb="6">
      <t>ガク</t>
    </rPh>
    <rPh sb="10" eb="11">
      <t>コウ</t>
    </rPh>
    <phoneticPr fontId="4"/>
  </si>
  <si>
    <t>幼保連携型
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4"/>
  </si>
  <si>
    <t>（単位：園又は学校）</t>
    <rPh sb="4" eb="5">
      <t>エン</t>
    </rPh>
    <rPh sb="7" eb="9">
      <t>ガッコウ</t>
    </rPh>
    <phoneticPr fontId="4"/>
  </si>
  <si>
    <t>付表１　園数・学校数の推移</t>
    <rPh sb="0" eb="1">
      <t>フ</t>
    </rPh>
    <rPh sb="1" eb="2">
      <t>ヒョウ</t>
    </rPh>
    <rPh sb="4" eb="5">
      <t>エン</t>
    </rPh>
    <rPh sb="5" eb="6">
      <t>カズ</t>
    </rPh>
    <rPh sb="7" eb="9">
      <t>ガッコウ</t>
    </rPh>
    <rPh sb="9" eb="10">
      <t>スウ</t>
    </rPh>
    <rPh sb="11" eb="13">
      <t>スイイ</t>
    </rPh>
    <phoneticPr fontId="4"/>
  </si>
  <si>
    <t>＜付　表＞</t>
    <rPh sb="1" eb="2">
      <t>ツキ</t>
    </rPh>
    <rPh sb="3" eb="4">
      <t>オモテ</t>
    </rPh>
    <phoneticPr fontId="4"/>
  </si>
  <si>
    <t>付表２　園児・児童・生徒数の推移</t>
    <rPh sb="0" eb="1">
      <t>フ</t>
    </rPh>
    <rPh sb="1" eb="2">
      <t>ヒョウ</t>
    </rPh>
    <rPh sb="4" eb="6">
      <t>エンジ</t>
    </rPh>
    <rPh sb="7" eb="9">
      <t>ジドウ</t>
    </rPh>
    <rPh sb="10" eb="13">
      <t>セイトスウ</t>
    </rPh>
    <rPh sb="14" eb="16">
      <t>スイイ</t>
    </rPh>
    <phoneticPr fontId="4"/>
  </si>
  <si>
    <t>（単位：人）</t>
    <rPh sb="4" eb="5">
      <t>ヒト</t>
    </rPh>
    <phoneticPr fontId="4"/>
  </si>
  <si>
    <t>付表３　教員数（本務者）の推移</t>
    <rPh sb="0" eb="1">
      <t>フ</t>
    </rPh>
    <rPh sb="1" eb="2">
      <t>ヒョウ</t>
    </rPh>
    <rPh sb="4" eb="7">
      <t>キョウインスウ</t>
    </rPh>
    <rPh sb="8" eb="11">
      <t>ホンムシャ</t>
    </rPh>
    <rPh sb="13" eb="15">
      <t>スイイ</t>
    </rPh>
    <phoneticPr fontId="4"/>
  </si>
  <si>
    <t>付表５　進学率の推移</t>
    <rPh sb="0" eb="1">
      <t>フ</t>
    </rPh>
    <rPh sb="1" eb="2">
      <t>ヒョウ</t>
    </rPh>
    <rPh sb="4" eb="7">
      <t>シンガクリツ</t>
    </rPh>
    <rPh sb="8" eb="10">
      <t>スイイ</t>
    </rPh>
    <phoneticPr fontId="4"/>
  </si>
  <si>
    <t>年</t>
    <rPh sb="0" eb="1">
      <t>ネン</t>
    </rPh>
    <phoneticPr fontId="4"/>
  </si>
  <si>
    <t>高等学校</t>
    <rPh sb="0" eb="4">
      <t>コウトウガッコウ</t>
    </rPh>
    <phoneticPr fontId="1"/>
  </si>
  <si>
    <t>高等学校等
進学者数</t>
    <rPh sb="0" eb="5">
      <t>コウトウガッコウトウ</t>
    </rPh>
    <rPh sb="6" eb="10">
      <t>シンガクシャスウ</t>
    </rPh>
    <phoneticPr fontId="1"/>
  </si>
  <si>
    <t>うち女子</t>
    <rPh sb="2" eb="4">
      <t>ジョシ</t>
    </rPh>
    <phoneticPr fontId="1"/>
  </si>
  <si>
    <t>進学率
(％)</t>
    <rPh sb="0" eb="3">
      <t>シンガクリツ</t>
    </rPh>
    <phoneticPr fontId="1"/>
  </si>
  <si>
    <t>注１　高等学校等進学率：中学校卒業者・義務教育学校卒業者のうち、高等学校等へ進学した者（就職進学者を含む。）の占める比率。</t>
    <rPh sb="0" eb="1">
      <t>チュウ</t>
    </rPh>
    <rPh sb="3" eb="5">
      <t>コウトウ</t>
    </rPh>
    <rPh sb="5" eb="7">
      <t>ガッコウ</t>
    </rPh>
    <rPh sb="7" eb="8">
      <t>トウ</t>
    </rPh>
    <rPh sb="8" eb="11">
      <t>シンガクリツ</t>
    </rPh>
    <rPh sb="12" eb="15">
      <t>チュウガッコウ</t>
    </rPh>
    <rPh sb="15" eb="18">
      <t>ソツギョウシャ</t>
    </rPh>
    <rPh sb="19" eb="21">
      <t>ギム</t>
    </rPh>
    <rPh sb="21" eb="23">
      <t>キョウイク</t>
    </rPh>
    <rPh sb="23" eb="25">
      <t>ガッコウ</t>
    </rPh>
    <rPh sb="25" eb="28">
      <t>ソツギョウシャ</t>
    </rPh>
    <rPh sb="32" eb="34">
      <t>コウトウ</t>
    </rPh>
    <rPh sb="34" eb="36">
      <t>ガッコウ</t>
    </rPh>
    <rPh sb="36" eb="37">
      <t>トウ</t>
    </rPh>
    <rPh sb="38" eb="40">
      <t>シンガク</t>
    </rPh>
    <rPh sb="42" eb="43">
      <t>モノ</t>
    </rPh>
    <rPh sb="44" eb="46">
      <t>シュウショク</t>
    </rPh>
    <rPh sb="46" eb="48">
      <t>シンガク</t>
    </rPh>
    <rPh sb="48" eb="49">
      <t>モノ</t>
    </rPh>
    <rPh sb="50" eb="51">
      <t>フク</t>
    </rPh>
    <rPh sb="55" eb="56">
      <t>シ</t>
    </rPh>
    <rPh sb="58" eb="60">
      <t>ヒリツ</t>
    </rPh>
    <phoneticPr fontId="12"/>
  </si>
  <si>
    <t>注２　大学等進学率：高等学校卒業者のうち、大学等に進学した者（就職進学者を含む。）の占める比率。</t>
    <phoneticPr fontId="12"/>
  </si>
  <si>
    <t>注３　義務教育学校は、平成２８年度から調査開始された。</t>
    <phoneticPr fontId="12"/>
  </si>
  <si>
    <t>付表６　全国、都道府県別の進学率・就職率一覧表</t>
    <rPh sb="0" eb="1">
      <t>フ</t>
    </rPh>
    <rPh sb="1" eb="2">
      <t>ヒョウ</t>
    </rPh>
    <rPh sb="4" eb="6">
      <t>ゼンコク</t>
    </rPh>
    <rPh sb="7" eb="12">
      <t>トドウフケンベツ</t>
    </rPh>
    <rPh sb="13" eb="16">
      <t>シンガクリツ</t>
    </rPh>
    <rPh sb="17" eb="23">
      <t>シュウショクリツイチランヒョウ</t>
    </rPh>
    <phoneticPr fontId="4"/>
  </si>
  <si>
    <t>進学率</t>
    <rPh sb="0" eb="3">
      <t>シンガクリツ</t>
    </rPh>
    <phoneticPr fontId="1"/>
  </si>
  <si>
    <t>大学等進学率</t>
    <rPh sb="0" eb="2">
      <t>ダイガク</t>
    </rPh>
    <rPh sb="2" eb="3">
      <t>トウ</t>
    </rPh>
    <rPh sb="3" eb="5">
      <t>シンガク</t>
    </rPh>
    <rPh sb="5" eb="6">
      <t>リツ</t>
    </rPh>
    <phoneticPr fontId="1"/>
  </si>
  <si>
    <t>（単位：％）</t>
    <phoneticPr fontId="4"/>
  </si>
  <si>
    <t>全国</t>
    <rPh sb="0" eb="2">
      <t>ゼンコク</t>
    </rPh>
    <phoneticPr fontId="1"/>
  </si>
  <si>
    <t>都道府県名</t>
    <rPh sb="0" eb="5">
      <t>トドウフケンメイ</t>
    </rPh>
    <phoneticPr fontId="4"/>
  </si>
  <si>
    <t>福島県</t>
    <rPh sb="0" eb="3">
      <t>フクシマケン</t>
    </rPh>
    <phoneticPr fontId="1"/>
  </si>
  <si>
    <t>卒業者に占める
就職者の割合</t>
    <rPh sb="0" eb="3">
      <t>ソツギョウシャ</t>
    </rPh>
    <rPh sb="4" eb="5">
      <t>シ</t>
    </rPh>
    <rPh sb="8" eb="11">
      <t>シュウショクシャ</t>
    </rPh>
    <rPh sb="12" eb="14">
      <t>ワリアイ</t>
    </rPh>
    <phoneticPr fontId="1"/>
  </si>
  <si>
    <t>　いわき市</t>
  </si>
  <si>
    <t>…</t>
  </si>
  <si>
    <t>幼稚園</t>
    <rPh sb="0" eb="3">
      <t>ヨウチエン</t>
    </rPh>
    <phoneticPr fontId="1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</si>
  <si>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</si>
  <si>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</si>
  <si>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</si>
  <si>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
学校</t>
    <rPh sb="0" eb="4">
      <t>ギムキョウイク</t>
    </rPh>
    <rPh sb="5" eb="7">
      <t>ガッコウ</t>
    </rPh>
    <phoneticPr fontId="1"/>
  </si>
  <si>
    <t>特別支援
学校</t>
    <rPh sb="0" eb="4">
      <t>トクベツシエン</t>
    </rPh>
    <rPh sb="5" eb="7">
      <t>ガッコウ</t>
    </rPh>
    <phoneticPr fontId="1"/>
  </si>
  <si>
    <t>専修学校</t>
    <rPh sb="0" eb="4">
      <t>センシュウガッコウ</t>
    </rPh>
    <phoneticPr fontId="1"/>
  </si>
  <si>
    <t>各種学校</t>
    <rPh sb="0" eb="4">
      <t>カクシュガッコウ</t>
    </rPh>
    <phoneticPr fontId="1"/>
  </si>
  <si>
    <t>大学等
進学者数</t>
    <rPh sb="0" eb="2">
      <t>ダイガク</t>
    </rPh>
    <rPh sb="2" eb="3">
      <t>トウ</t>
    </rPh>
    <rPh sb="4" eb="8">
      <t>シンガクシャスウ</t>
    </rPh>
    <phoneticPr fontId="1"/>
  </si>
  <si>
    <t>.</t>
    <phoneticPr fontId="1"/>
  </si>
  <si>
    <t>令和6年度</t>
  </si>
  <si>
    <t>-</t>
  </si>
  <si>
    <t>令和6年3月</t>
  </si>
  <si>
    <t>昭和47年度</t>
  </si>
  <si>
    <t>昭和48年度</t>
  </si>
  <si>
    <t>昭和49年度</t>
  </si>
  <si>
    <t>昭和50年度</t>
  </si>
  <si>
    <t>昭和51年度</t>
  </si>
  <si>
    <t>昭和52年度</t>
  </si>
  <si>
    <t>昭和53年度</t>
  </si>
  <si>
    <t>昭和54年度</t>
  </si>
  <si>
    <t>昭和55年度</t>
  </si>
  <si>
    <t>昭和56年度</t>
  </si>
  <si>
    <t>昭和57年度</t>
  </si>
  <si>
    <t>昭和58年度</t>
  </si>
  <si>
    <t>昭和59年度</t>
  </si>
  <si>
    <t>昭和60年度</t>
  </si>
  <si>
    <t>昭和61年度</t>
  </si>
  <si>
    <t>昭和62年度</t>
  </si>
  <si>
    <t>昭和63年度</t>
  </si>
  <si>
    <t>平成元年度</t>
  </si>
  <si>
    <t>平成２年度</t>
  </si>
  <si>
    <t>平成３年度</t>
  </si>
  <si>
    <t>平成４年度</t>
  </si>
  <si>
    <t>平成５年度</t>
  </si>
  <si>
    <t>平成６年度</t>
  </si>
  <si>
    <t>平成７年度</t>
  </si>
  <si>
    <t>平成８年度</t>
  </si>
  <si>
    <t>平成９年度</t>
  </si>
  <si>
    <t>平成10年度</t>
  </si>
  <si>
    <t>平成11年度</t>
  </si>
  <si>
    <t>平成12年度</t>
  </si>
  <si>
    <t>平成13年度</t>
  </si>
  <si>
    <t>平成14年度</t>
  </si>
  <si>
    <t>平成15年度</t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</si>
  <si>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</si>
  <si>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</si>
  <si>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</si>
  <si>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</si>
  <si>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</si>
  <si>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</si>
  <si>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</si>
  <si>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</si>
  <si>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</si>
  <si>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</si>
  <si>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</si>
  <si>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</si>
  <si>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</si>
  <si>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</si>
  <si>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</si>
  <si>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平成31年度</t>
  </si>
  <si>
    <t>令和２年度</t>
  </si>
  <si>
    <t>令和３年度</t>
  </si>
  <si>
    <t>令和４年度</t>
  </si>
  <si>
    <t>令和５年度</t>
  </si>
  <si>
    <t>令和６年度</t>
  </si>
  <si>
    <t>昭和47年3月</t>
  </si>
  <si>
    <t>昭和48年3月</t>
  </si>
  <si>
    <t>昭和49年3月</t>
  </si>
  <si>
    <t>昭和50年3月</t>
  </si>
  <si>
    <t>昭和51年3月</t>
  </si>
  <si>
    <t>昭和52年3月</t>
  </si>
  <si>
    <t>昭和53年3月</t>
  </si>
  <si>
    <t>昭和54年3月</t>
  </si>
  <si>
    <t>昭和55年3月</t>
  </si>
  <si>
    <t>昭和56年3月</t>
  </si>
  <si>
    <t>昭和57年3月</t>
  </si>
  <si>
    <t>昭和58年3月</t>
  </si>
  <si>
    <t>昭和59年3月</t>
  </si>
  <si>
    <t>昭和60年3月</t>
  </si>
  <si>
    <t>昭和61年3月</t>
  </si>
  <si>
    <t>昭和62年3月</t>
  </si>
  <si>
    <t>昭和63年3月</t>
  </si>
  <si>
    <t>平成元年3月</t>
  </si>
  <si>
    <t>平成２年3月</t>
  </si>
  <si>
    <t>平成３年3月</t>
  </si>
  <si>
    <t>平成４年3月</t>
  </si>
  <si>
    <t>平成５年3月</t>
  </si>
  <si>
    <t>平成６年3月</t>
  </si>
  <si>
    <t>平成７年3月</t>
  </si>
  <si>
    <t>平成８年3月</t>
  </si>
  <si>
    <t>平成９年3月</t>
  </si>
  <si>
    <t>平成10年3月</t>
  </si>
  <si>
    <t>平成11年3月</t>
  </si>
  <si>
    <t>平成12年3月</t>
  </si>
  <si>
    <t>平成13年3月</t>
  </si>
  <si>
    <t>平成14年3月</t>
  </si>
  <si>
    <t>平成15年3月</t>
  </si>
  <si>
    <t>平成16年3月</t>
  </si>
  <si>
    <t>平成17年3月</t>
  </si>
  <si>
    <t>平成18年3月</t>
  </si>
  <si>
    <t>平成19年3月</t>
  </si>
  <si>
    <t>平成20年3月</t>
  </si>
  <si>
    <t>平成21年3月</t>
  </si>
  <si>
    <t>平成22年3月</t>
  </si>
  <si>
    <t>平成23年3月</t>
  </si>
  <si>
    <t>平成24年3月</t>
  </si>
  <si>
    <t>平成25年3月</t>
  </si>
  <si>
    <t>平成26年3月</t>
  </si>
  <si>
    <t>平成27年3月</t>
  </si>
  <si>
    <t>平成28年3月</t>
  </si>
  <si>
    <t>平成29年3月</t>
  </si>
  <si>
    <t>平成30年3月</t>
  </si>
  <si>
    <t>平成31年3月</t>
  </si>
  <si>
    <t>令和２年3月</t>
  </si>
  <si>
    <t>令和３年3月</t>
  </si>
  <si>
    <t>令和４年3月</t>
  </si>
  <si>
    <t>令和５年3月</t>
  </si>
  <si>
    <t>令和６年3月</t>
  </si>
  <si>
    <t>令和7年度</t>
  </si>
  <si>
    <t>第２表　市町村別在園者数</t>
  </si>
  <si>
    <t>区　分</t>
  </si>
  <si>
    <t>国立</t>
  </si>
  <si>
    <t>公立</t>
  </si>
  <si>
    <t>私立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</si>
  <si>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</si>
  <si>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</si>
  <si>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</si>
  <si>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</si>
  <si>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</si>
  <si>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</si>
  <si>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</si>
  <si>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</si>
  <si>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</si>
  <si>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</si>
  <si>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</si>
  <si>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伊達市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</si>
  <si>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</si>
  <si>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</si>
  <si>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</si>
  <si>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</si>
  <si>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</si>
  <si>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</si>
  <si>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</si>
  <si>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</si>
  <si>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</si>
  <si>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</si>
  <si>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</si>
  <si>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</si>
  <si>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</si>
  <si>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</si>
  <si>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</si>
  <si>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柳津町</t>
  </si>
  <si>
    <t>三島町</t>
  </si>
  <si>
    <t>金山町</t>
  </si>
  <si>
    <t>昭和村</t>
  </si>
  <si>
    <t>会津美里町</t>
  </si>
  <si>
    <t>川内村</t>
  </si>
  <si>
    <t>新地町</t>
  </si>
  <si>
    <t>第３表　年齢別在園者数</t>
  </si>
  <si>
    <t>区　　分</t>
  </si>
  <si>
    <t>在園者数</t>
  </si>
  <si>
    <t>修了者数</t>
  </si>
  <si>
    <t>３歳児</t>
  </si>
  <si>
    <t>４歳児</t>
  </si>
  <si>
    <t>５歳児</t>
  </si>
  <si>
    <t>学校法人</t>
  </si>
  <si>
    <t>宗教法人</t>
  </si>
  <si>
    <t>その他の法人</t>
  </si>
  <si>
    <t>個人</t>
  </si>
  <si>
    <t>第４表　市町村別教職員数</t>
  </si>
  <si>
    <t>教　員　数（本務者）</t>
  </si>
  <si>
    <t>職員数(本務者)</t>
  </si>
  <si>
    <t>本務者</t>
  </si>
  <si>
    <t>兼務者</t>
  </si>
  <si>
    <t>⑵　幼保連携型認定こども園</t>
  </si>
  <si>
    <t>第５表　市町村別園数、学級数</t>
  </si>
  <si>
    <t>園　　　数</t>
  </si>
  <si>
    <t>学級数</t>
  </si>
  <si>
    <t>本園</t>
  </si>
  <si>
    <t>分園</t>
  </si>
  <si>
    <t>第６表　市町村別在園者数</t>
  </si>
  <si>
    <t>第７表　年齢別在園者数</t>
  </si>
  <si>
    <t>０歳児</t>
  </si>
  <si>
    <t>１歳児</t>
  </si>
  <si>
    <t>２歳児</t>
  </si>
  <si>
    <t>社会福祉法人</t>
  </si>
  <si>
    <t>財団法人</t>
  </si>
  <si>
    <t>社団法人</t>
  </si>
  <si>
    <t>第８表　市町村別教職員数</t>
  </si>
  <si>
    <t>教員・保育職員数</t>
  </si>
  <si>
    <t>その他の職員数(本務者)</t>
  </si>
  <si>
    <t>⑶　小　学　校</t>
  </si>
  <si>
    <t>第９表　学級数別学校数</t>
  </si>
  <si>
    <t>本校</t>
  </si>
  <si>
    <t>０学級</t>
  </si>
  <si>
    <t>１学級</t>
  </si>
  <si>
    <t>２学級</t>
  </si>
  <si>
    <t>３学級</t>
  </si>
  <si>
    <t>４学級</t>
  </si>
  <si>
    <t>５学級</t>
  </si>
  <si>
    <t>６学級</t>
  </si>
  <si>
    <t>７学級</t>
  </si>
  <si>
    <t>８学級</t>
  </si>
  <si>
    <t>９学級</t>
  </si>
  <si>
    <t>１０学級</t>
  </si>
  <si>
    <t>１１学級</t>
  </si>
  <si>
    <t>１２学級</t>
  </si>
  <si>
    <t>１３学級</t>
  </si>
  <si>
    <t>１４学級</t>
  </si>
  <si>
    <t>１５学級</t>
  </si>
  <si>
    <t>１６学級</t>
  </si>
  <si>
    <t>１７学級</t>
  </si>
  <si>
    <t>１８学級</t>
  </si>
  <si>
    <t>１９学級</t>
  </si>
  <si>
    <t>２０学級</t>
  </si>
  <si>
    <t>２１学級</t>
  </si>
  <si>
    <t>２２学級</t>
  </si>
  <si>
    <t>２３学級</t>
  </si>
  <si>
    <t>２４学級</t>
  </si>
  <si>
    <t>２５学級</t>
  </si>
  <si>
    <t>２６学級</t>
  </si>
  <si>
    <t>２７学級</t>
  </si>
  <si>
    <t>２８学級</t>
  </si>
  <si>
    <t>２９学級</t>
  </si>
  <si>
    <t>３０学級</t>
  </si>
  <si>
    <t>３１学級</t>
  </si>
  <si>
    <t>３２学級</t>
  </si>
  <si>
    <t>３３学級</t>
  </si>
  <si>
    <t>３４学級以上</t>
  </si>
  <si>
    <t>注１　分校も１校として計上している。</t>
  </si>
  <si>
    <t>注２　「０学級」とは、休校中等の学校である。</t>
  </si>
  <si>
    <t>第10表　児童数別学校数</t>
  </si>
  <si>
    <t>０人</t>
  </si>
  <si>
    <t>１～49人</t>
  </si>
  <si>
    <t>50～99人</t>
  </si>
  <si>
    <t>100～149人</t>
  </si>
  <si>
    <t>150～199人</t>
  </si>
  <si>
    <t>200～249人</t>
  </si>
  <si>
    <t>250～299人</t>
  </si>
  <si>
    <t>300～399人</t>
  </si>
  <si>
    <t>400～499人</t>
  </si>
  <si>
    <t>500～599人</t>
  </si>
  <si>
    <t>600～699人</t>
  </si>
  <si>
    <t>700～799人</t>
  </si>
  <si>
    <t>800～899人</t>
  </si>
  <si>
    <t>900～999人</t>
  </si>
  <si>
    <t>1,000人以上</t>
  </si>
  <si>
    <t>第11表　収容人員別学級数</t>
  </si>
  <si>
    <t>区分</t>
  </si>
  <si>
    <t>単式
学級</t>
  </si>
  <si>
    <t>複式
学級</t>
  </si>
  <si>
    <t>特別
支援
学級</t>
  </si>
  <si>
    <t>7人以下</t>
  </si>
  <si>
    <t>8～12人</t>
  </si>
  <si>
    <t>13～20人</t>
  </si>
  <si>
    <t>21～25人</t>
  </si>
  <si>
    <t>26～30人</t>
  </si>
  <si>
    <t>31～35人</t>
  </si>
  <si>
    <t>36～40人</t>
  </si>
  <si>
    <t>41～45人</t>
  </si>
  <si>
    <t>46人以上</t>
  </si>
  <si>
    <t>第12表　市町村別学校数、学級数</t>
  </si>
  <si>
    <t>学校数</t>
  </si>
  <si>
    <t>へき地等
指定校</t>
  </si>
  <si>
    <t>単式</t>
  </si>
  <si>
    <t>複式</t>
  </si>
  <si>
    <t>特別支援学級</t>
  </si>
  <si>
    <t>（再掲）</t>
  </si>
  <si>
    <t>　福島市</t>
  </si>
  <si>
    <t>　会津若松市</t>
  </si>
  <si>
    <t>　郡山市</t>
  </si>
  <si>
    <t>第13表　市町村別男女別児童数</t>
  </si>
  <si>
    <t>１学年</t>
  </si>
  <si>
    <t>２学年</t>
  </si>
  <si>
    <t>３学年</t>
  </si>
  <si>
    <t>４学年</t>
  </si>
  <si>
    <t>５学年</t>
  </si>
  <si>
    <t>６学年</t>
  </si>
  <si>
    <t>特別支援学級
児童数(再掲)</t>
  </si>
  <si>
    <t>帰国児童数
(再掲)</t>
  </si>
  <si>
    <t>第14表　市町村別教員数</t>
  </si>
  <si>
    <t>校長</t>
  </si>
  <si>
    <t>副校長</t>
  </si>
  <si>
    <t>教頭</t>
  </si>
  <si>
    <t>主幹教諭</t>
  </si>
  <si>
    <t>指導教諭</t>
  </si>
  <si>
    <t>教諭</t>
  </si>
  <si>
    <t>助教諭</t>
  </si>
  <si>
    <t>養護教諭</t>
  </si>
  <si>
    <t>養護助教諭</t>
  </si>
  <si>
    <t>栄養教諭</t>
  </si>
  <si>
    <t>講師</t>
  </si>
  <si>
    <t>第15表　市町村別職員数</t>
  </si>
  <si>
    <t>職員数（本務者のみ）</t>
  </si>
  <si>
    <t>私費
負担の
職員数</t>
  </si>
  <si>
    <t>学　校　医</t>
  </si>
  <si>
    <t>学校歯科医</t>
  </si>
  <si>
    <t>学校薬剤師</t>
  </si>
  <si>
    <t>負担法による者(公立のみ)</t>
  </si>
  <si>
    <t>その他の者</t>
  </si>
  <si>
    <t>事務
職員</t>
  </si>
  <si>
    <t>学校
栄養
職員</t>
  </si>
  <si>
    <t>14表
以外の
教員</t>
  </si>
  <si>
    <t>学校
図書館
事務員</t>
  </si>
  <si>
    <t>養護
職員</t>
  </si>
  <si>
    <t>学校
給食
調理
従業員</t>
  </si>
  <si>
    <t>用務員</t>
  </si>
  <si>
    <t>警備員
その他</t>
  </si>
  <si>
    <t>注　「14表以外の教員」とは、教員として発令されているが、関係諸法令に定める条件を満たさず市町村費により給与が</t>
  </si>
  <si>
    <t>　　支給されている者をいう。</t>
  </si>
  <si>
    <t>⑷　中　学　校</t>
  </si>
  <si>
    <t>第16表　市町村別学校数</t>
  </si>
  <si>
    <t>10学級</t>
  </si>
  <si>
    <t>11学級</t>
  </si>
  <si>
    <t>12学級</t>
  </si>
  <si>
    <t>13学級</t>
  </si>
  <si>
    <t>14学級</t>
  </si>
  <si>
    <t>15学級</t>
  </si>
  <si>
    <t>16学級</t>
  </si>
  <si>
    <t>17学級</t>
  </si>
  <si>
    <t>18学級</t>
  </si>
  <si>
    <t>19学級</t>
  </si>
  <si>
    <t>20学級</t>
  </si>
  <si>
    <t>21学級</t>
  </si>
  <si>
    <t>22学級</t>
  </si>
  <si>
    <t>23学級</t>
  </si>
  <si>
    <t>24学級</t>
  </si>
  <si>
    <t>25～30学級</t>
  </si>
  <si>
    <t>31～36学級</t>
  </si>
  <si>
    <t>37学級以上</t>
  </si>
  <si>
    <t>第17表　生徒数別学校数</t>
  </si>
  <si>
    <t>1,000～1,099人</t>
  </si>
  <si>
    <t>1,100人以上</t>
  </si>
  <si>
    <t>第18表　収容人員別学級数</t>
  </si>
  <si>
    <t>第19表　市町村別学校数、学級数</t>
  </si>
  <si>
    <t>　石川町</t>
  </si>
  <si>
    <t>第20表　市町村別男女別生徒数</t>
  </si>
  <si>
    <t>特別支援学級生徒数(再掲)</t>
  </si>
  <si>
    <t>帰国
生徒数
(再掲)</t>
  </si>
  <si>
    <t>第21表　市町村別教員数</t>
  </si>
  <si>
    <t>第22表　市町村別職員数</t>
  </si>
  <si>
    <t>⑸　義務教育学校</t>
  </si>
  <si>
    <t>第23表　市町村別学校数</t>
  </si>
  <si>
    <t>第24表　生徒数別学校数</t>
  </si>
  <si>
    <t>第25表　収容人員別学級数</t>
  </si>
  <si>
    <t>第26表　市町村別学校数、学級数</t>
  </si>
  <si>
    <t>第27表　市町村別男女別児童生徒数</t>
  </si>
  <si>
    <t>計(1～9学年)</t>
  </si>
  <si>
    <t>７学年</t>
  </si>
  <si>
    <t>８学年</t>
  </si>
  <si>
    <t>９学年</t>
  </si>
  <si>
    <t>特別支援学級
児童生徒数(再掲)</t>
  </si>
  <si>
    <t>帰国児童生徒数
(再掲)</t>
  </si>
  <si>
    <t>第28表　市町村別教員数</t>
  </si>
  <si>
    <t>第29表　市町村別職員数</t>
  </si>
  <si>
    <t>⑹　高　等　学　校</t>
  </si>
  <si>
    <t>第30表　学校数</t>
  </si>
  <si>
    <t>男女別・学校別（再掲）</t>
  </si>
  <si>
    <t>男子、
女子と
もいる
学　校</t>
  </si>
  <si>
    <t>男子
のみ</t>
  </si>
  <si>
    <t>女子
のみ</t>
  </si>
  <si>
    <t>生徒の
いない
学　校</t>
  </si>
  <si>
    <t>第31表　学級数別、課程別学校数（公立の本科）</t>
  </si>
  <si>
    <t>25学級</t>
  </si>
  <si>
    <t>26学級</t>
  </si>
  <si>
    <t>27学級</t>
  </si>
  <si>
    <t>28学級</t>
  </si>
  <si>
    <t>29学級</t>
  </si>
  <si>
    <t>30学級以上</t>
  </si>
  <si>
    <t>注３　併置校については、全日制及び定時制に同数を計上した。</t>
  </si>
  <si>
    <t>第32表　生徒数別、課程別学校数</t>
  </si>
  <si>
    <t>0人</t>
  </si>
  <si>
    <t>1,500人以上</t>
  </si>
  <si>
    <t>　注　併置校については、全日制及び定時制に同数を計上した。</t>
  </si>
  <si>
    <t>第33表　学科の単独、総合別学校数</t>
  </si>
  <si>
    <t>独立校</t>
  </si>
  <si>
    <t>単独校</t>
  </si>
  <si>
    <t>普通のみ</t>
  </si>
  <si>
    <t>農業のみ</t>
  </si>
  <si>
    <t>工業のみ</t>
  </si>
  <si>
    <t>商業のみ</t>
  </si>
  <si>
    <t>水産のみ</t>
  </si>
  <si>
    <t>看護のみ</t>
  </si>
  <si>
    <t>その他</t>
  </si>
  <si>
    <t>総合</t>
  </si>
  <si>
    <t>総合校</t>
  </si>
  <si>
    <t>普通と職業１</t>
  </si>
  <si>
    <t>普通と職業２以上</t>
  </si>
  <si>
    <t>職業のみ２以上</t>
  </si>
  <si>
    <t>普通と総合</t>
  </si>
  <si>
    <t>普、職１と総合</t>
  </si>
  <si>
    <t>職業１と総合</t>
  </si>
  <si>
    <t>職業２以上と総合</t>
  </si>
  <si>
    <t>第34表　学科数</t>
  </si>
  <si>
    <t>普通</t>
  </si>
  <si>
    <t>農業</t>
  </si>
  <si>
    <t>工業</t>
  </si>
  <si>
    <t>商業</t>
  </si>
  <si>
    <t>水産</t>
  </si>
  <si>
    <t>家庭</t>
  </si>
  <si>
    <t>看護</t>
  </si>
  <si>
    <t xml:space="preserve"> 注　併置校で両課程に同じ学科がある場合には、併置校欄に1として計上した。</t>
  </si>
  <si>
    <t>第35表　課程別、学科別、学年別、男女別生徒数</t>
  </si>
  <si>
    <t>公　立</t>
  </si>
  <si>
    <t>本科全日制</t>
  </si>
  <si>
    <t>専攻科</t>
  </si>
  <si>
    <t>本科定時制</t>
  </si>
  <si>
    <t>第36表　入学状況（本科）</t>
  </si>
  <si>
    <t>入学
定員
(Ａ)</t>
  </si>
  <si>
    <t>入学志願者</t>
  </si>
  <si>
    <t>入学者(B)</t>
  </si>
  <si>
    <t>Ａ－Ｂ</t>
  </si>
  <si>
    <t>入学者のうち（再掲）</t>
  </si>
  <si>
    <t>他県所在の
中学校卒業者</t>
  </si>
  <si>
    <t>過年度
中学校卒業者</t>
  </si>
  <si>
    <t>第37表　学科別入学状況（本科）</t>
  </si>
  <si>
    <t>第38表　学校所在地市町村別学校数、生徒数（公立・私立）</t>
  </si>
  <si>
    <t>生徒数</t>
  </si>
  <si>
    <t>計（本科全日制、本科定時制、専攻科）</t>
  </si>
  <si>
    <t>注　学級数は、教科外活動としてのホームルーム活動を行うために編制されている学級の数で、公立の本科のみ計上している。</t>
  </si>
  <si>
    <t>第39表　教員数</t>
  </si>
  <si>
    <t>第40表　職員数（本務者）</t>
  </si>
  <si>
    <t>事務職員</t>
  </si>
  <si>
    <t>事務員
学校図書館</t>
  </si>
  <si>
    <t>技術職員</t>
  </si>
  <si>
    <t>実習助手</t>
  </si>
  <si>
    <t>養護職員</t>
  </si>
  <si>
    <t>その他
警備員</t>
  </si>
  <si>
    <t>左記「主事・
主事補等」
のうち
学校図書館
事務に従事
する者(再掲)</t>
  </si>
  <si>
    <t>主事・
主事補等</t>
  </si>
  <si>
    <t>⑺　特別支援学校</t>
  </si>
  <si>
    <t>第41表　学校数、学級数及び教職員数</t>
  </si>
  <si>
    <t>幼稚部</t>
  </si>
  <si>
    <t>小学部</t>
  </si>
  <si>
    <t>中学部</t>
  </si>
  <si>
    <t>高等部</t>
  </si>
  <si>
    <t>本科</t>
  </si>
  <si>
    <t>教員数</t>
  </si>
  <si>
    <t>職員数（本務者）</t>
  </si>
  <si>
    <t>第42表　在学者数</t>
  </si>
  <si>
    <t>合計</t>
  </si>
  <si>
    <t>第43表　高等部の学科別在学者数</t>
  </si>
  <si>
    <t>普通科</t>
  </si>
  <si>
    <t>視覚障害の学科</t>
  </si>
  <si>
    <t>理療科</t>
  </si>
  <si>
    <t>保健理療科</t>
  </si>
  <si>
    <t>聴覚障害の学科</t>
  </si>
  <si>
    <t>家政科</t>
  </si>
  <si>
    <t>材料技術科</t>
  </si>
  <si>
    <t>第44表　障害種別学校数、在学者数</t>
  </si>
  <si>
    <t>在学者数</t>
  </si>
  <si>
    <t>視覚障害</t>
  </si>
  <si>
    <t>聴覚障害</t>
  </si>
  <si>
    <t>知的障害</t>
  </si>
  <si>
    <t>肢体不自由</t>
  </si>
  <si>
    <t>病弱・身体虚弱</t>
  </si>
  <si>
    <t>注　その他とは、複数の障害種別の組み合わせである。</t>
  </si>
  <si>
    <t>　　学校数は学則に規定された障害種別にのみ計上している。</t>
  </si>
  <si>
    <t>第45表　担当障害種別教員数（本務者）</t>
  </si>
  <si>
    <t>⑻　専修学校</t>
  </si>
  <si>
    <t>第46表　設置者別学校数及び学科数</t>
  </si>
  <si>
    <t>学科数（生徒のいる学科）</t>
  </si>
  <si>
    <t>学校法人立</t>
  </si>
  <si>
    <t>準学校法人立</t>
  </si>
  <si>
    <t>財団法人立</t>
  </si>
  <si>
    <t>社団法人立</t>
  </si>
  <si>
    <t>その他の法人立</t>
  </si>
  <si>
    <t>個人立</t>
  </si>
  <si>
    <t>第47表　設置者別、課程別生徒数</t>
  </si>
  <si>
    <t>第48表　教員数及び職員数</t>
  </si>
  <si>
    <t>職員数
(本務者のみ)</t>
  </si>
  <si>
    <t>第49表　学科別生徒数</t>
  </si>
  <si>
    <t>学科別
学校数
（延）</t>
  </si>
  <si>
    <t>学科数</t>
  </si>
  <si>
    <t>入学状況</t>
  </si>
  <si>
    <t>卒業者数
（令和6年度間)</t>
  </si>
  <si>
    <t>入学定員</t>
  </si>
  <si>
    <t>春期の
入学
志願者
数</t>
  </si>
  <si>
    <t>春期の入学者数
(5月1日までに退学
した者を除く)</t>
  </si>
  <si>
    <t>うち
春期
(再掲)</t>
  </si>
  <si>
    <t>農業関係</t>
  </si>
  <si>
    <t>医療関係</t>
  </si>
  <si>
    <t>歯科衛生</t>
  </si>
  <si>
    <t>臨床検査</t>
  </si>
  <si>
    <t>工業関係</t>
  </si>
  <si>
    <t>土木・建築</t>
  </si>
  <si>
    <t>電気・電子</t>
  </si>
  <si>
    <t>自動車整備</t>
  </si>
  <si>
    <t>情報処理</t>
  </si>
  <si>
    <t>准看護</t>
  </si>
  <si>
    <t>歯科技工</t>
  </si>
  <si>
    <t>はり・きゅう・あんま</t>
  </si>
  <si>
    <t>柔道整復</t>
  </si>
  <si>
    <t>理学・作業療法</t>
  </si>
  <si>
    <t>衛生関係</t>
  </si>
  <si>
    <t>調理</t>
  </si>
  <si>
    <t>理容</t>
  </si>
  <si>
    <t>美容</t>
  </si>
  <si>
    <t>製菓・製パン</t>
  </si>
  <si>
    <t>教育・
社会福祉
関係</t>
  </si>
  <si>
    <t>保育士養成</t>
  </si>
  <si>
    <t>介護福祉</t>
  </si>
  <si>
    <t>商業実務
関係</t>
  </si>
  <si>
    <t>経理・簿記</t>
  </si>
  <si>
    <t>情報</t>
  </si>
  <si>
    <t>ビジネス</t>
  </si>
  <si>
    <t>服飾・
家政関係</t>
  </si>
  <si>
    <t>家政</t>
  </si>
  <si>
    <t>和洋裁</t>
  </si>
  <si>
    <t>編物・手芸</t>
  </si>
  <si>
    <t>文化・
教養関係</t>
  </si>
  <si>
    <t>音楽</t>
  </si>
  <si>
    <t>デザイン</t>
  </si>
  <si>
    <t>演劇・映画</t>
  </si>
  <si>
    <t>受験・補習</t>
  </si>
  <si>
    <t>動物</t>
  </si>
  <si>
    <t>法律行政</t>
  </si>
  <si>
    <t>スポーツ</t>
  </si>
  <si>
    <t>注　春期とは令和７年４月１日から令和７年５月１日までをいう。</t>
  </si>
  <si>
    <t>⑼　各種学校</t>
  </si>
  <si>
    <t>第50表　設置者別学校数、生徒数、教職員数</t>
  </si>
  <si>
    <t>課程数</t>
  </si>
  <si>
    <t>計のうち
昼の課程
の生徒数
（再掲）</t>
  </si>
  <si>
    <t>計のうち高卒
以上を入学資
格とする課程
の生徒数
（再掲）</t>
  </si>
  <si>
    <t>入学者数(4月
1日～5月1日
入学後5月1日
までに退学し
た者を除く）</t>
  </si>
  <si>
    <t>卒業者数
(令和6年度間)</t>
  </si>
  <si>
    <t>職員数</t>
  </si>
  <si>
    <t>第51表　課程別生徒数</t>
  </si>
  <si>
    <t>計のうち昼の課程の
生徒数（再掲）</t>
  </si>
  <si>
    <t>修業年限
１年未満の課程</t>
  </si>
  <si>
    <t>修業年限
１年以上の課程</t>
  </si>
  <si>
    <t>医療
関係</t>
  </si>
  <si>
    <t>家政
関係</t>
  </si>
  <si>
    <t>文化教
養関係</t>
  </si>
  <si>
    <t>予備校</t>
  </si>
  <si>
    <t>学習・補習</t>
  </si>
  <si>
    <t>外国人学校</t>
  </si>
  <si>
    <t>計のうち高等学校卒業
以上を入学資格とする
課程の生徒数（再掲）</t>
  </si>
  <si>
    <t>入学者（４月１日～５月
１日入学後５月１日まで
に退学した者を除く）</t>
  </si>
  <si>
    <t>卒業者数
（令和６年度間）</t>
  </si>
  <si>
    <t>課程別
学校数
（延）</t>
  </si>
  <si>
    <t>２　学校通信教育調査</t>
  </si>
  <si>
    <t>第52表　学校数及び教員数</t>
  </si>
  <si>
    <t>協力校数</t>
  </si>
  <si>
    <t>本　　務　　者</t>
  </si>
  <si>
    <t>主幹
教諭</t>
  </si>
  <si>
    <t>養護
教諭</t>
  </si>
  <si>
    <t>養護
助教諭</t>
  </si>
  <si>
    <t>兼　　務　　者</t>
  </si>
  <si>
    <t>校　　内</t>
  </si>
  <si>
    <t>協　力　校</t>
  </si>
  <si>
    <t>そ　の　他</t>
  </si>
  <si>
    <t>第53表　職員数（本務者）</t>
  </si>
  <si>
    <t>(看護師等)
養護職員</t>
  </si>
  <si>
    <t>第54表　入学者数等</t>
  </si>
  <si>
    <t>入学者数等</t>
  </si>
  <si>
    <t>単位修得者数</t>
  </si>
  <si>
    <t>入学定員
(令和7年度)</t>
  </si>
  <si>
    <t>令和7年度
入学者</t>
  </si>
  <si>
    <t>令和6年度間
入学者</t>
  </si>
  <si>
    <t>退学者数
(令和6年度間)</t>
  </si>
  <si>
    <t>実数</t>
  </si>
  <si>
    <t>延数</t>
  </si>
  <si>
    <t>第55表　生徒数</t>
  </si>
  <si>
    <t>年齢別</t>
  </si>
  <si>
    <t>１５歳</t>
  </si>
  <si>
    <t>20～24歳</t>
  </si>
  <si>
    <t>計のうち
履修者
(再掲)</t>
  </si>
  <si>
    <t>他校からの併修者</t>
  </si>
  <si>
    <t>30～39歳</t>
  </si>
  <si>
    <t>40～49歳</t>
  </si>
  <si>
    <t>50～59歳</t>
  </si>
  <si>
    <t>60歳以上</t>
  </si>
  <si>
    <t>定時制課程
からの
併修者</t>
  </si>
  <si>
    <t>通信制課程
からの
併修者</t>
  </si>
  <si>
    <t>第56表　状況別卒業者数</t>
  </si>
  <si>
    <t>Ａ
大学等
進学者
（就職含む）</t>
  </si>
  <si>
    <t>Ｂ
専修学校
（専門課程）
進学者</t>
  </si>
  <si>
    <t>C
専修学校
（一般課程）
等進学者</t>
  </si>
  <si>
    <t>Ｄ
公共職業
能力開発
施設等
入学者</t>
  </si>
  <si>
    <t>E　就職者等</t>
  </si>
  <si>
    <t>F
左記以外
の者</t>
  </si>
  <si>
    <t>常用労働者</t>
  </si>
  <si>
    <t>自営業主等
ア</t>
  </si>
  <si>
    <t>無期雇用労働者
イ</t>
  </si>
  <si>
    <t>有期雇用労働者
ウ</t>
  </si>
  <si>
    <t>臨時労働者
エ</t>
  </si>
  <si>
    <t>G
不詳・死亡</t>
  </si>
  <si>
    <t>再　　　掲</t>
  </si>
  <si>
    <t>過年度卒業者
のうち大学等
入学志願者</t>
  </si>
  <si>
    <t>大学等
進学率
（％）</t>
  </si>
  <si>
    <t>卒業者に
占める
就職者
の割合
（％）</t>
  </si>
  <si>
    <t>Ｈ
Ａ，Ｂ，Ｃ，Ｄのうち
就職している者</t>
  </si>
  <si>
    <t>Ｉ
ウのうち雇用契約期間が一年以上、かつフルタイム勤務相当の者</t>
  </si>
  <si>
    <t>合計のうち
大学等
入学志願者</t>
  </si>
  <si>
    <t>就職者総数
（ｱ+ｲ+H+I）</t>
  </si>
  <si>
    <t>就職者総数
のうち県内
就職者</t>
  </si>
  <si>
    <t>Ａ</t>
  </si>
  <si>
    <t>Ｂ</t>
  </si>
  <si>
    <t>Ｃ</t>
  </si>
  <si>
    <t>Ｄ</t>
  </si>
  <si>
    <t>注１　大学等進学率：卒業者のうち、大学等に進学した者（就職進学者を含む。）の占める比率。</t>
  </si>
  <si>
    <t>　２　卒業者に占める就職者の割合：卒業者のうち、就職者（Ｅ）（ただし、有期雇用労働者（ウ）、臨時労働者（エ）を
　　除く）及び就職進学者（Ｈ）、有期雇用労働者のうち雇用契約期間が一年以上、かつフルタイム勤務相当の者（Ｉ）の
　　占める比率。　計算式：（ア＋イ＋Ｈ＋Ｉ）÷卒業者総数</t>
  </si>
  <si>
    <t>３　不就学学齢児童生徒調査</t>
  </si>
  <si>
    <t>第57表　不就学学齢児童生徒数</t>
  </si>
  <si>
    <t>６～11歳計</t>
  </si>
  <si>
    <t>６歳</t>
  </si>
  <si>
    <t>10歳</t>
  </si>
  <si>
    <t>11歳</t>
  </si>
  <si>
    <t>就学免除者</t>
  </si>
  <si>
    <t>小計</t>
  </si>
  <si>
    <t>病弱・発育不完全</t>
  </si>
  <si>
    <t>児童自立支援施設又は少年院にいるため</t>
  </si>
  <si>
    <t>重国籍のため</t>
  </si>
  <si>
    <t>就学猶予者</t>
  </si>
  <si>
    <t>１年以上居所不明者数</t>
  </si>
  <si>
    <t>学齢児童生徒死亡者数
(令和6年度間)</t>
  </si>
  <si>
    <t>12～14歳計</t>
  </si>
  <si>
    <t>12歳</t>
  </si>
  <si>
    <t>13歳</t>
  </si>
  <si>
    <t>14歳</t>
  </si>
  <si>
    <t>４　学校施設調査</t>
  </si>
  <si>
    <t>第58表　学校建物面積</t>
  </si>
  <si>
    <t>（単位：㎡）</t>
  </si>
  <si>
    <t>設置者所有</t>
  </si>
  <si>
    <t>借用</t>
  </si>
  <si>
    <t>設置者所有建物の構造別(再掲)</t>
  </si>
  <si>
    <t>校舎</t>
  </si>
  <si>
    <t>屋内運動場
(講堂を含む)</t>
  </si>
  <si>
    <t>寄宿舎</t>
  </si>
  <si>
    <t>木造</t>
  </si>
  <si>
    <t>鉄筋
コンクリート造</t>
  </si>
  <si>
    <t>鉄骨造・
その他</t>
  </si>
  <si>
    <t>小学校(私立)</t>
  </si>
  <si>
    <t>中学校(私立)</t>
  </si>
  <si>
    <t>義務教育学校(私立)</t>
  </si>
  <si>
    <t>高等学校(私立)</t>
  </si>
  <si>
    <t>特別支援学校</t>
  </si>
  <si>
    <t>幼稚園</t>
  </si>
  <si>
    <t>その他法人</t>
  </si>
  <si>
    <t>幼保連携型
認定こども園</t>
  </si>
  <si>
    <t>専修学校</t>
  </si>
  <si>
    <t>各種学校</t>
  </si>
  <si>
    <t>注　幼保連携型認定こども園、専修学校及び各種学校以外の学校は私立分のみを計上している。（一時使用・教職員住宅は除く）</t>
  </si>
  <si>
    <t>　　計を除く校舎、屋内運動場及び寄宿舎別内訳には各種学校を含まない。</t>
  </si>
  <si>
    <t>第59表　学校土地面積</t>
  </si>
  <si>
    <t>園　庭
屋　外
運動場</t>
  </si>
  <si>
    <t>実　験
実習地</t>
  </si>
  <si>
    <t>建物敷地
その他</t>
  </si>
  <si>
    <t>注　幼保連携型認定こども園、専修学校及び各種学校以外の学校は私立分のみを計上している。</t>
  </si>
  <si>
    <t>　　計を除く屋外運動場、実験実習地、建物敷地その他別内訳には各種学校を含まない。</t>
  </si>
  <si>
    <t>５　卒業後の状況調査</t>
  </si>
  <si>
    <t>　⑴　中学校</t>
  </si>
  <si>
    <t>第60表　状況別卒業者数</t>
  </si>
  <si>
    <t>令和7年3月</t>
  </si>
  <si>
    <t>卒業者総数（Ａ＋Ｂ＋Ｃ＋Ｄ＋Ｅ＋Ｆ＋Ｇ）</t>
  </si>
  <si>
    <t>Ａ　高等学校等進学者
　（就職して進学した者を含む）</t>
  </si>
  <si>
    <t>Ｂ　専修学校（高等課程）進学者
　（就職して進学した者を含む）</t>
  </si>
  <si>
    <t>Ｃ　専修学校（一般課程）等入学者
　（就職して入学したものを含む）</t>
  </si>
  <si>
    <t>Ｄ　公共職業能力開発施設等入学者</t>
  </si>
  <si>
    <t>Ｅ　就職者等
　（上記Ａ・Ｂ・Ｃ・Ｄを除く）</t>
  </si>
  <si>
    <t>ア　自営業主等</t>
  </si>
  <si>
    <t>イ　無期雇用労働者</t>
  </si>
  <si>
    <t>ウ　有期雇用労働者</t>
  </si>
  <si>
    <t>エ　臨時労働者</t>
  </si>
  <si>
    <t>Ｆ　上記以外の者</t>
  </si>
  <si>
    <t>Ｇ　不詳・死亡</t>
  </si>
  <si>
    <t>再掲</t>
  </si>
  <si>
    <t>上記Ａのうち他県への進学者</t>
  </si>
  <si>
    <t>Ｈ　上記Ａ・Ｂ・Ｃ・Ｄのうち
　　就職している者</t>
  </si>
  <si>
    <t>上記Ａのうち</t>
  </si>
  <si>
    <t>上記Ｂのうち</t>
  </si>
  <si>
    <t>上記Ｃのうち</t>
  </si>
  <si>
    <t>上記Ｄのうち</t>
  </si>
  <si>
    <t>Ｉ　有期雇用労働者のうち雇用期間が一年以上、
　　かつフルタイム勤務相当の者</t>
  </si>
  <si>
    <t>卒業者総数のうち特別支援学級卒業者</t>
  </si>
  <si>
    <t>卒業者総数のうち高等学校（本科）等入学志願者</t>
  </si>
  <si>
    <t>就職者（Ｅ＋Ｈ）のうち県内就職者</t>
  </si>
  <si>
    <t>第61表　卒業者総数のうち特別支援学級卒業者の進路状況</t>
  </si>
  <si>
    <t>進路区分</t>
  </si>
  <si>
    <t>高等学校等進学者</t>
  </si>
  <si>
    <t>専修学校（高等課程）進学者</t>
  </si>
  <si>
    <t>専修学校（一般課程）等入学者</t>
  </si>
  <si>
    <t>公共職業能力開発施設等入学者</t>
  </si>
  <si>
    <t>就職者</t>
  </si>
  <si>
    <t>上記以外の者、不詳・死亡</t>
  </si>
  <si>
    <t>第62表　就職先別産業別就職者数（公立）</t>
  </si>
  <si>
    <t>第１次産業</t>
  </si>
  <si>
    <t>第２次産業</t>
  </si>
  <si>
    <t>第３次産業</t>
  </si>
  <si>
    <t>左記以外不詳</t>
  </si>
  <si>
    <t>県　内</t>
  </si>
  <si>
    <t>県　外</t>
  </si>
  <si>
    <t>計のうち</t>
  </si>
  <si>
    <t>第63表　市町村別状況別卒業者数（国立・公立・私立）</t>
  </si>
  <si>
    <t>卒業者総数</t>
  </si>
  <si>
    <t>Ａ　高等学校
等進学者</t>
  </si>
  <si>
    <t>Ｂ　専修学校
（高等課程）
進学者</t>
  </si>
  <si>
    <t>Ｃ　専修学校
（一般課程）
等入学者</t>
  </si>
  <si>
    <t>Ｄ　公共職業
能力開発施設
等入学者</t>
  </si>
  <si>
    <t>Ｅ　就職者等</t>
  </si>
  <si>
    <t>Ｆ　左記以外
の者</t>
  </si>
  <si>
    <t>ｱ 自営業主等</t>
  </si>
  <si>
    <t>ｴ 臨時労働者</t>
  </si>
  <si>
    <t>ｲ 無期雇用
労働者</t>
  </si>
  <si>
    <t>ｳ 有期雇用
労働者</t>
  </si>
  <si>
    <t>進学率(％)</t>
  </si>
  <si>
    <t>卒業者に
占める
就職者
の割合
(％)</t>
  </si>
  <si>
    <t>Ａのうち
他県への
進学者</t>
  </si>
  <si>
    <t>Ｈ　Ａ・Ｂ・Ｃ・Ｄのうち
就職している者</t>
  </si>
  <si>
    <t>Ｉ　ウのうち
雇用契約期間
が一年以上、
かつフルタイム
勤務相当の者</t>
  </si>
  <si>
    <t>総数のうち
特別支援学級
卒業者</t>
  </si>
  <si>
    <t>総数のうち
高等学校
（本科）等
入学志願者</t>
  </si>
  <si>
    <t>就職者総数
のうち
県内就職者</t>
  </si>
  <si>
    <t>Ａの
うち</t>
  </si>
  <si>
    <t>Ｂの
うち</t>
  </si>
  <si>
    <t>Ｃの
うち</t>
  </si>
  <si>
    <t>Ｄの
うち</t>
  </si>
  <si>
    <t>注１　進学率：卒業者のうち、高等学校等へ進学したもの（就職進学者を含む。）の占める比率。</t>
  </si>
  <si>
    <t>　２　卒業者に占める就職者の割合：卒業者のうち、「ｱ 自営業主等」及び「ｲ 無期雇用労働者」、「H A・B・C・Dのうち就職している者」、「I ウのうち雇用契約期間が一年以上、</t>
  </si>
  <si>
    <t>　　かつフルタイム勤務相当の者」の占める比率。　計算式：（ア＋イ＋Ｈ+Ⅰ）÷卒業者総数</t>
  </si>
  <si>
    <t>　⑵　義務教育学校</t>
  </si>
  <si>
    <t>第64表　状況別卒業者数</t>
  </si>
  <si>
    <t>令和6年
3月</t>
  </si>
  <si>
    <t>第65表　卒業者総数のうち特別支援学級卒業者の進路状況</t>
  </si>
  <si>
    <t>第66表　就職先別産業別就職者数（公立）</t>
  </si>
  <si>
    <t>第67表　市町村別状況別卒業者数（国立・公立・私立）</t>
  </si>
  <si>
    <t>－</t>
  </si>
  <si>
    <t>　⑶　高等学校</t>
  </si>
  <si>
    <t>第68表　状況別卒業者数</t>
  </si>
  <si>
    <t>Ａ　大学等進学者
　（就職して進学した者を含む）</t>
  </si>
  <si>
    <t>大学（学部）</t>
  </si>
  <si>
    <t>短期大学（本科）</t>
  </si>
  <si>
    <t>Ｂ　専修学校（専門課程）進学者
　（就職して進学した者を含む）</t>
  </si>
  <si>
    <t>自営業主等
無期雇用労働者</t>
  </si>
  <si>
    <t>雇用契約期間が一年以上、
かつフルタイム勤務相当の者</t>
  </si>
  <si>
    <t>卒業者総数のうち大学学部、短期大学本科への入学志願者</t>
  </si>
  <si>
    <t>就職者のうち県内就職者</t>
  </si>
  <si>
    <t>過年度卒業者のうち大学学部、短期大学本科への入学志願者</t>
  </si>
  <si>
    <t>第69表　市町村別状況別卒業者数（公立・私立）</t>
  </si>
  <si>
    <t>Ａ　大学等進学者</t>
  </si>
  <si>
    <t>Ｂ　専修学校
（専門課程）
進学者</t>
  </si>
  <si>
    <t>Ｈ　Ａ・Ｂ・Ｃ・Ｄのうち就職している者</t>
  </si>
  <si>
    <t>総数のうち
大学等
入学志願者</t>
  </si>
  <si>
    <t>第70表　学科別職業別就職者数（公立・私立）（全日制・定時制）</t>
  </si>
  <si>
    <t>専門的・技術的職業従事者</t>
  </si>
  <si>
    <t>事務従事者</t>
  </si>
  <si>
    <t>販売従事者</t>
  </si>
  <si>
    <t>サービス職業従事者</t>
  </si>
  <si>
    <t>保安職業従事者</t>
  </si>
  <si>
    <t>農林漁業従事者</t>
  </si>
  <si>
    <t>農林業従事者</t>
  </si>
  <si>
    <t>漁業従事者</t>
  </si>
  <si>
    <t>生産工程従事者</t>
  </si>
  <si>
    <t>輸送・機械運転従事者</t>
  </si>
  <si>
    <t>建設・採掘従事者</t>
  </si>
  <si>
    <t>運搬・清掃等従事者</t>
  </si>
  <si>
    <t>上記以外のもの</t>
  </si>
  <si>
    <t>生産工程従事者（再掲）</t>
  </si>
  <si>
    <t>製造・加工従事者</t>
  </si>
  <si>
    <t>機械組立従事者</t>
  </si>
  <si>
    <t>整備修理従事者</t>
  </si>
  <si>
    <t>検査従事者</t>
  </si>
  <si>
    <t>計のうち職業安定所又は学校を通じて
就職した者（再掲）</t>
  </si>
  <si>
    <t>自家・自営業に就いた者（再掲）</t>
  </si>
  <si>
    <t>総合学科</t>
  </si>
  <si>
    <t>第71表　学科別産業別就職者数（公立・私立）（全日制・定時制）</t>
  </si>
  <si>
    <t>農業、林業</t>
  </si>
  <si>
    <t>漁業</t>
  </si>
  <si>
    <t>鉱業、採石業、砂利採取業</t>
  </si>
  <si>
    <t>建設業</t>
  </si>
  <si>
    <t>製造業</t>
  </si>
  <si>
    <t>電気・ガス・熱供給・水道業</t>
  </si>
  <si>
    <t>情報通信業</t>
  </si>
  <si>
    <t>運輸業、郵便業</t>
  </si>
  <si>
    <t>卸売業、小売業</t>
  </si>
  <si>
    <t>金融業、保険業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</si>
  <si>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</si>
  <si>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</si>
  <si>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</si>
  <si>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</si>
  <si>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</si>
  <si>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</si>
  <si>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複合サービス業</t>
  </si>
  <si>
    <t>サービス業（他に分類されないもの）</t>
  </si>
  <si>
    <t>公務（他に分類されるものを除く）</t>
  </si>
  <si>
    <t>年　度</t>
    <rPh sb="0" eb="1">
      <t>トシ</t>
    </rPh>
    <rPh sb="2" eb="3">
      <t>ド</t>
    </rPh>
    <phoneticPr fontId="11"/>
  </si>
  <si>
    <t>幼稚園</t>
    <rPh sb="0" eb="3">
      <t>ヨウチエン</t>
    </rPh>
    <phoneticPr fontId="11"/>
  </si>
  <si>
    <t>幼保連携型
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11"/>
  </si>
  <si>
    <t>小学校</t>
    <rPh sb="0" eb="3">
      <t>ショウガッコウ</t>
    </rPh>
    <phoneticPr fontId="11"/>
  </si>
  <si>
    <t>中学校</t>
    <rPh sb="0" eb="3">
      <t>チュウガッコウ</t>
    </rPh>
    <phoneticPr fontId="11"/>
  </si>
  <si>
    <t>義務教育
学    校</t>
    <rPh sb="0" eb="2">
      <t>ギム</t>
    </rPh>
    <rPh sb="2" eb="4">
      <t>キョウイク</t>
    </rPh>
    <rPh sb="5" eb="6">
      <t>ガク</t>
    </rPh>
    <rPh sb="10" eb="11">
      <t>コウ</t>
    </rPh>
    <phoneticPr fontId="11"/>
  </si>
  <si>
    <t>高等学校</t>
    <rPh sb="0" eb="2">
      <t>コウトウ</t>
    </rPh>
    <rPh sb="2" eb="4">
      <t>ガッコウ</t>
    </rPh>
    <phoneticPr fontId="11"/>
  </si>
  <si>
    <t>盲学校</t>
    <rPh sb="0" eb="1">
      <t>モウ</t>
    </rPh>
    <rPh sb="1" eb="3">
      <t>ガッコウ</t>
    </rPh>
    <phoneticPr fontId="11"/>
  </si>
  <si>
    <t>聾学校</t>
    <rPh sb="0" eb="3">
      <t>ロウガッコウ</t>
    </rPh>
    <phoneticPr fontId="11"/>
  </si>
  <si>
    <t>養護
学校</t>
    <rPh sb="0" eb="2">
      <t>ヨウゴ</t>
    </rPh>
    <rPh sb="3" eb="5">
      <t>ガッコウ</t>
    </rPh>
    <phoneticPr fontId="11"/>
  </si>
  <si>
    <t>特別支援
学    校</t>
    <rPh sb="0" eb="2">
      <t>トクベツ</t>
    </rPh>
    <rPh sb="2" eb="4">
      <t>シエン</t>
    </rPh>
    <rPh sb="5" eb="6">
      <t>ガク</t>
    </rPh>
    <rPh sb="10" eb="11">
      <t>コウ</t>
    </rPh>
    <phoneticPr fontId="11"/>
  </si>
  <si>
    <t>専修
学校</t>
    <rPh sb="0" eb="2">
      <t>センシュウ</t>
    </rPh>
    <rPh sb="3" eb="5">
      <t>ガッコウ</t>
    </rPh>
    <phoneticPr fontId="11"/>
  </si>
  <si>
    <t>各種
学校</t>
    <rPh sb="0" eb="2">
      <t>カクシュ</t>
    </rPh>
    <rPh sb="3" eb="5">
      <t>ガッコウ</t>
    </rPh>
    <phoneticPr fontId="11"/>
  </si>
  <si>
    <t>注１　養護学校は、昭和３５年１１月１日創設された。</t>
    <rPh sb="0" eb="1">
      <t>チュウ</t>
    </rPh>
    <rPh sb="3" eb="5">
      <t>ヨウゴ</t>
    </rPh>
    <rPh sb="5" eb="7">
      <t>ガッコウ</t>
    </rPh>
    <rPh sb="9" eb="11">
      <t>ショウワ</t>
    </rPh>
    <rPh sb="13" eb="14">
      <t>ネン</t>
    </rPh>
    <rPh sb="16" eb="17">
      <t>ガツ</t>
    </rPh>
    <rPh sb="18" eb="19">
      <t>ニチ</t>
    </rPh>
    <rPh sb="19" eb="21">
      <t>ソウセツ</t>
    </rPh>
    <phoneticPr fontId="11"/>
  </si>
  <si>
    <t>注２　専修学校は、昭和５１年度から制度が発足した。</t>
    <rPh sb="0" eb="1">
      <t>チュウ</t>
    </rPh>
    <rPh sb="3" eb="5">
      <t>センシュウ</t>
    </rPh>
    <rPh sb="5" eb="7">
      <t>ガッコウ</t>
    </rPh>
    <rPh sb="9" eb="11">
      <t>ショウワ</t>
    </rPh>
    <rPh sb="13" eb="15">
      <t>ネンド</t>
    </rPh>
    <rPh sb="17" eb="19">
      <t>セイド</t>
    </rPh>
    <rPh sb="20" eb="22">
      <t>ホッソク</t>
    </rPh>
    <phoneticPr fontId="11"/>
  </si>
  <si>
    <t>注３　平成１９年度から、盲・聾・養護学校が「特別支援学校」に一本化された。</t>
    <rPh sb="0" eb="1">
      <t>チュウ</t>
    </rPh>
    <rPh sb="3" eb="5">
      <t>ヘイセイ</t>
    </rPh>
    <rPh sb="12" eb="13">
      <t>モウ</t>
    </rPh>
    <rPh sb="14" eb="15">
      <t>ロウ</t>
    </rPh>
    <rPh sb="16" eb="18">
      <t>ヨウゴ</t>
    </rPh>
    <rPh sb="18" eb="20">
      <t>ガッコウ</t>
    </rPh>
    <rPh sb="22" eb="24">
      <t>トクベツ</t>
    </rPh>
    <rPh sb="24" eb="26">
      <t>シエン</t>
    </rPh>
    <rPh sb="26" eb="28">
      <t>ガッコウ</t>
    </rPh>
    <rPh sb="30" eb="33">
      <t>イッポンカ</t>
    </rPh>
    <phoneticPr fontId="11"/>
  </si>
  <si>
    <t>注４　幼保連携型認定こども園は、平成２７年度から調査開始された。</t>
    <rPh sb="0" eb="1">
      <t>チュウ</t>
    </rPh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6" eb="18">
      <t>ヘイセイ</t>
    </rPh>
    <rPh sb="20" eb="22">
      <t>ネンド</t>
    </rPh>
    <rPh sb="24" eb="26">
      <t>チョウサ</t>
    </rPh>
    <rPh sb="26" eb="28">
      <t>カイシ</t>
    </rPh>
    <phoneticPr fontId="11"/>
  </si>
  <si>
    <t>注５　義務教育学校は、平成２８年度から調査開始された。</t>
    <rPh sb="0" eb="1">
      <t>チュウ</t>
    </rPh>
    <rPh sb="3" eb="5">
      <t>ギム</t>
    </rPh>
    <rPh sb="5" eb="7">
      <t>キョウイク</t>
    </rPh>
    <rPh sb="7" eb="9">
      <t>ガッコウ</t>
    </rPh>
    <phoneticPr fontId="11"/>
  </si>
  <si>
    <t>令和７年度</t>
  </si>
  <si>
    <t>（単位：人）</t>
    <rPh sb="4" eb="5">
      <t>ヒト</t>
    </rPh>
    <phoneticPr fontId="11"/>
  </si>
  <si>
    <t>付表４　職員数（本務者）の推移</t>
    <rPh sb="0" eb="1">
      <t>フ</t>
    </rPh>
    <rPh sb="1" eb="2">
      <t>ヒョウ</t>
    </rPh>
    <rPh sb="4" eb="7">
      <t>ショクインスウ</t>
    </rPh>
    <rPh sb="8" eb="11">
      <t>ホンムシャ</t>
    </rPh>
    <rPh sb="13" eb="15">
      <t>スイイ</t>
    </rPh>
    <phoneticPr fontId="11"/>
  </si>
  <si>
    <t>令和７年3月</t>
  </si>
  <si>
    <t>高等学校等進学率（中学校）</t>
    <rPh sb="0" eb="8">
      <t>コウトウガッコウトウシンガクリツ</t>
    </rPh>
    <rPh sb="9" eb="12">
      <t>チュウガッコウ</t>
    </rPh>
    <phoneticPr fontId="1"/>
  </si>
  <si>
    <t>高等学校等進学率（義務教育学校）</t>
    <rPh sb="0" eb="8">
      <t>コウトウガッコウトウシンガクリツ</t>
    </rPh>
    <rPh sb="9" eb="15">
      <t>ギムキョウイクガッコウ</t>
    </rPh>
    <phoneticPr fontId="1"/>
  </si>
  <si>
    <t>義務教育
学校</t>
    <rPh sb="0" eb="2">
      <t>ギム</t>
    </rPh>
    <rPh sb="2" eb="4">
      <t>キョウイク</t>
    </rPh>
    <rPh sb="5" eb="7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</si>
</sst>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_);_(* \(#,##0\);_(* &quot;-&quot;_);_(@_)"/>
    <numFmt numFmtId="177" formatCode="#,##0;[Red]\(#,##0\);&quot;-&quot;"/>
    <numFmt numFmtId="178" formatCode="#,##0;#,##0;&quot;-&quot;"/>
    <numFmt numFmtId="179" formatCode="#,##0;\-#,##0;&quot;-&quot;"/>
    <numFmt numFmtId="180" formatCode="#,##0.0;\-#,##0.0;\-"/>
    <numFmt numFmtId="181" formatCode="\ \(#,###\);;"/>
    <numFmt numFmtId="182" formatCode="#,##0.0;[Red]\(#,##0.0\);&quot;-&quot;"/>
    <numFmt numFmtId="183" formatCode="\(0\);;"/>
    <numFmt numFmtId="184" formatCode="\(#,##0_);\(#,##0_);&quot;…&quot;_);_(@_)"/>
    <numFmt numFmtId="185" formatCode="#,##0;[Red]\(#,##0\);&quot;…&quot;"/>
    <numFmt numFmtId="186" formatCode="0;\-0;&quot;－&quot;"/>
    <numFmt numFmtId="187" formatCode="#,##0;&quot;△ &quot;#,##0;&quot;-&quot;"/>
    <numFmt numFmtId="188" formatCode="#,##0;\△#,##0;&quot;-&quot;"/>
    <numFmt numFmtId="189" formatCode="#,##0.0;\△#,##0.0;&quot;-&quot;"/>
    <numFmt numFmtId="190" formatCode="0_ "/>
    <numFmt numFmtId="191" formatCode="#,##0.0"/>
  </numFmts>
  <fonts count="51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細明朝体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"/>
      <color indexed="8"/>
      <name val="細明朝体"/>
      <family val="3"/>
      <charset val="128"/>
    </font>
    <font>
      <sz val="14"/>
      <name val="ＭＳ 明朝"/>
      <family val="1"/>
      <charset val="128"/>
    </font>
    <font>
      <sz val="9"/>
      <name val="MS UI Gothic"/>
      <family val="3"/>
      <charset val="128"/>
    </font>
    <font>
      <sz val="9"/>
      <color theme="1"/>
      <name val="ＭＳ ゴシック"/>
      <family val="3"/>
      <charset val="128"/>
    </font>
    <font>
      <sz val="12"/>
      <color indexed="8"/>
      <name val="Osaka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MS UI Gothic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MS UI Gothic"/>
      <family val="3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8"/>
      <color indexed="8"/>
      <name val="MS UI Gothic"/>
      <family val="3"/>
      <charset val="128"/>
    </font>
    <font>
      <sz val="8"/>
      <name val="MS UI Gothic"/>
      <family val="3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MS UI Gothic"/>
      <family val="3"/>
      <charset val="128"/>
    </font>
    <font>
      <sz val="6"/>
      <color theme="1"/>
      <name val="MS UI Gothic"/>
      <family val="3"/>
      <charset val="128"/>
    </font>
    <font>
      <sz val="6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MS UI Gothic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/>
    <xf numFmtId="0" fontId="8" fillId="0" borderId="0"/>
    <xf numFmtId="38" fontId="2" fillId="0" borderId="0" applyFont="0" applyFill="0" applyBorder="0" applyAlignment="0" applyProtection="0"/>
    <xf numFmtId="0" fontId="19" fillId="0" borderId="0"/>
    <xf numFmtId="38" fontId="19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8" fillId="0" borderId="0"/>
    <xf numFmtId="38" fontId="32" fillId="0" borderId="0" applyFont="0" applyFill="0" applyBorder="0" applyAlignment="0" applyProtection="0"/>
    <xf numFmtId="0" fontId="22" fillId="0" borderId="0">
      <alignment vertical="center"/>
    </xf>
  </cellStyleXfs>
  <cellXfs count="1173">
    <xf numFmtId="0" fontId="0" fillId="0" borderId="0" xfId="0"/>
    <xf numFmtId="3" fontId="12" fillId="0" borderId="0" xfId="6" applyNumberFormat="1" applyFont="1" applyAlignment="1">
      <alignment vertical="center"/>
    </xf>
    <xf numFmtId="3" fontId="17" fillId="0" borderId="0" xfId="6" applyNumberFormat="1" applyFont="1" applyAlignment="1">
      <alignment horizontal="distributed" vertical="center"/>
    </xf>
    <xf numFmtId="3" fontId="12" fillId="0" borderId="0" xfId="6" applyNumberFormat="1" applyFont="1" applyAlignment="1">
      <alignment horizontal="center" vertical="center"/>
    </xf>
    <xf numFmtId="3" fontId="9" fillId="0" borderId="0" xfId="6" applyNumberFormat="1" applyFont="1" applyAlignment="1">
      <alignment vertical="center"/>
    </xf>
    <xf numFmtId="3" fontId="9" fillId="0" borderId="0" xfId="6" applyNumberFormat="1" applyFont="1" applyAlignment="1">
      <alignment horizontal="distributed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77" fontId="9" fillId="0" borderId="0" xfId="6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3" fontId="27" fillId="0" borderId="0" xfId="6" applyNumberFormat="1" applyFont="1" applyAlignment="1">
      <alignment vertical="center"/>
    </xf>
    <xf numFmtId="3" fontId="25" fillId="0" borderId="0" xfId="6" applyNumberFormat="1" applyFont="1" applyAlignment="1">
      <alignment vertical="center"/>
    </xf>
    <xf numFmtId="3" fontId="12" fillId="0" borderId="40" xfId="6" applyNumberFormat="1" applyFont="1" applyBorder="1" applyAlignment="1">
      <alignment horizontal="center" vertical="center"/>
    </xf>
    <xf numFmtId="3" fontId="12" fillId="0" borderId="78" xfId="6" applyNumberFormat="1" applyFont="1" applyBorder="1" applyAlignment="1">
      <alignment horizontal="centerContinuous" vertical="center"/>
    </xf>
    <xf numFmtId="3" fontId="9" fillId="0" borderId="13" xfId="6" applyNumberFormat="1" applyFont="1" applyBorder="1" applyAlignment="1">
      <alignment horizontal="left" vertical="center"/>
    </xf>
    <xf numFmtId="3" fontId="17" fillId="0" borderId="13" xfId="6" applyNumberFormat="1" applyFont="1" applyBorder="1" applyAlignment="1">
      <alignment horizontal="distributed" vertical="center"/>
    </xf>
    <xf numFmtId="3" fontId="12" fillId="0" borderId="13" xfId="6" applyNumberFormat="1" applyFont="1" applyBorder="1" applyAlignment="1">
      <alignment horizontal="distributed" vertical="center"/>
    </xf>
    <xf numFmtId="3" fontId="9" fillId="0" borderId="13" xfId="6" applyNumberFormat="1" applyFont="1" applyBorder="1" applyAlignment="1">
      <alignment horizontal="distributed" vertical="center"/>
    </xf>
    <xf numFmtId="3" fontId="9" fillId="0" borderId="11" xfId="6" applyNumberFormat="1" applyFont="1" applyBorder="1" applyAlignment="1">
      <alignment horizontal="distributed" vertical="center"/>
    </xf>
    <xf numFmtId="177" fontId="30" fillId="2" borderId="0" xfId="6" applyNumberFormat="1" applyFont="1" applyFill="1" applyAlignment="1">
      <alignment horizontal="right" vertical="center"/>
    </xf>
    <xf numFmtId="177" fontId="30" fillId="2" borderId="18" xfId="6" applyNumberFormat="1" applyFont="1" applyFill="1" applyBorder="1" applyAlignment="1">
      <alignment horizontal="right" vertical="center"/>
    </xf>
    <xf numFmtId="177" fontId="30" fillId="2" borderId="23" xfId="6" applyNumberFormat="1" applyFont="1" applyFill="1" applyBorder="1" applyAlignment="1">
      <alignment horizontal="right" vertical="center"/>
    </xf>
    <xf numFmtId="177" fontId="30" fillId="2" borderId="2" xfId="6" applyNumberFormat="1" applyFont="1" applyFill="1" applyBorder="1" applyAlignment="1">
      <alignment horizontal="right" vertical="center"/>
    </xf>
    <xf numFmtId="177" fontId="30" fillId="2" borderId="12" xfId="6" applyNumberFormat="1" applyFont="1" applyFill="1" applyBorder="1" applyAlignment="1">
      <alignment horizontal="right" vertical="center"/>
    </xf>
    <xf numFmtId="177" fontId="18" fillId="2" borderId="61" xfId="6" applyNumberFormat="1" applyFont="1" applyFill="1" applyBorder="1" applyAlignment="1">
      <alignment horizontal="right" vertical="center"/>
    </xf>
    <xf numFmtId="177" fontId="18" fillId="2" borderId="0" xfId="6" applyNumberFormat="1" applyFont="1" applyFill="1" applyAlignment="1">
      <alignment horizontal="right" vertical="center"/>
    </xf>
    <xf numFmtId="177" fontId="18" fillId="2" borderId="23" xfId="6" applyNumberFormat="1" applyFont="1" applyFill="1" applyBorder="1" applyAlignment="1">
      <alignment horizontal="right" vertical="center"/>
    </xf>
    <xf numFmtId="177" fontId="31" fillId="2" borderId="23" xfId="6" applyNumberFormat="1" applyFont="1" applyFill="1" applyBorder="1" applyAlignment="1">
      <alignment horizontal="right" vertical="center"/>
    </xf>
    <xf numFmtId="177" fontId="31" fillId="2" borderId="0" xfId="6" applyNumberFormat="1" applyFont="1" applyFill="1" applyAlignment="1">
      <alignment horizontal="right" vertical="center"/>
    </xf>
    <xf numFmtId="3" fontId="12" fillId="0" borderId="41" xfId="6" applyNumberFormat="1" applyFont="1" applyBorder="1" applyAlignment="1">
      <alignment horizontal="center" vertical="center"/>
    </xf>
    <xf numFmtId="3" fontId="12" fillId="0" borderId="43" xfId="6" applyNumberFormat="1" applyFont="1" applyBorder="1" applyAlignment="1">
      <alignment horizontal="center" vertical="center"/>
    </xf>
    <xf numFmtId="3" fontId="17" fillId="0" borderId="40" xfId="6" applyNumberFormat="1" applyFont="1" applyBorder="1" applyAlignment="1">
      <alignment horizontal="distributed" vertical="center"/>
    </xf>
    <xf numFmtId="3" fontId="17" fillId="0" borderId="80" xfId="6" applyNumberFormat="1" applyFont="1" applyBorder="1" applyAlignment="1">
      <alignment horizontal="distributed" vertical="center"/>
    </xf>
    <xf numFmtId="3" fontId="17" fillId="0" borderId="15" xfId="6" applyNumberFormat="1" applyFont="1" applyBorder="1" applyAlignment="1">
      <alignment horizontal="distributed" vertical="center" indent="1"/>
    </xf>
    <xf numFmtId="3" fontId="17" fillId="0" borderId="13" xfId="6" applyNumberFormat="1" applyFont="1" applyBorder="1" applyAlignment="1">
      <alignment horizontal="distributed" vertical="center" indent="1"/>
    </xf>
    <xf numFmtId="3" fontId="17" fillId="0" borderId="0" xfId="6" applyNumberFormat="1" applyFont="1" applyAlignment="1">
      <alignment horizontal="distributed" vertical="center" indent="1"/>
    </xf>
    <xf numFmtId="3" fontId="17" fillId="0" borderId="40" xfId="6" applyNumberFormat="1" applyFont="1" applyBorder="1" applyAlignment="1">
      <alignment horizontal="center" vertical="center"/>
    </xf>
    <xf numFmtId="3" fontId="17" fillId="0" borderId="41" xfId="6" applyNumberFormat="1" applyFont="1" applyBorder="1" applyAlignment="1">
      <alignment horizontal="center" vertical="center"/>
    </xf>
    <xf numFmtId="3" fontId="37" fillId="0" borderId="13" xfId="6" applyNumberFormat="1" applyFont="1" applyBorder="1" applyAlignment="1">
      <alignment horizontal="distributed" vertical="center"/>
    </xf>
    <xf numFmtId="3" fontId="37" fillId="0" borderId="11" xfId="6" applyNumberFormat="1" applyFont="1" applyBorder="1" applyAlignment="1">
      <alignment horizontal="distributed" vertical="center"/>
    </xf>
    <xf numFmtId="177" fontId="31" fillId="2" borderId="21" xfId="6" applyNumberFormat="1" applyFont="1" applyFill="1" applyBorder="1" applyAlignment="1">
      <alignment horizontal="right" vertical="center"/>
    </xf>
    <xf numFmtId="177" fontId="31" fillId="2" borderId="2" xfId="6" applyNumberFormat="1" applyFont="1" applyFill="1" applyBorder="1" applyAlignment="1">
      <alignment horizontal="right" vertical="center"/>
    </xf>
    <xf numFmtId="3" fontId="17" fillId="0" borderId="40" xfId="6" applyNumberFormat="1" applyFont="1" applyBorder="1" applyAlignment="1">
      <alignment horizontal="center" vertical="center" wrapText="1"/>
    </xf>
    <xf numFmtId="3" fontId="17" fillId="0" borderId="54" xfId="6" applyNumberFormat="1" applyFont="1" applyBorder="1" applyAlignment="1">
      <alignment horizontal="center" vertical="center" wrapText="1"/>
    </xf>
    <xf numFmtId="3" fontId="17" fillId="0" borderId="78" xfId="6" applyNumberFormat="1" applyFont="1" applyBorder="1" applyAlignment="1">
      <alignment horizontal="centerContinuous" vertical="center"/>
    </xf>
    <xf numFmtId="3" fontId="27" fillId="0" borderId="40" xfId="6" applyNumberFormat="1" applyFont="1" applyBorder="1" applyAlignment="1">
      <alignment horizontal="center" vertical="center"/>
    </xf>
    <xf numFmtId="3" fontId="27" fillId="0" borderId="41" xfId="6" applyNumberFormat="1" applyFont="1" applyBorder="1" applyAlignment="1">
      <alignment horizontal="center" vertical="center"/>
    </xf>
    <xf numFmtId="3" fontId="27" fillId="0" borderId="54" xfId="6" applyNumberFormat="1" applyFont="1" applyBorder="1" applyAlignment="1">
      <alignment horizontal="center" vertical="center"/>
    </xf>
    <xf numFmtId="177" fontId="30" fillId="2" borderId="16" xfId="6" applyNumberFormat="1" applyFont="1" applyFill="1" applyBorder="1" applyAlignment="1">
      <alignment horizontal="right" vertical="center"/>
    </xf>
    <xf numFmtId="3" fontId="9" fillId="0" borderId="11" xfId="6" applyNumberFormat="1" applyFont="1" applyBorder="1" applyAlignment="1">
      <alignment horizontal="left" vertical="center"/>
    </xf>
    <xf numFmtId="177" fontId="30" fillId="0" borderId="0" xfId="6" applyNumberFormat="1" applyFont="1" applyAlignment="1">
      <alignment horizontal="right" vertical="center"/>
    </xf>
    <xf numFmtId="3" fontId="12" fillId="0" borderId="41" xfId="6" applyNumberFormat="1" applyFont="1" applyBorder="1" applyAlignment="1">
      <alignment horizontal="center" vertical="center" wrapText="1"/>
    </xf>
    <xf numFmtId="3" fontId="9" fillId="0" borderId="0" xfId="6" applyNumberFormat="1" applyFont="1" applyAlignment="1">
      <alignment horizontal="center" vertical="center"/>
    </xf>
    <xf numFmtId="3" fontId="9" fillId="0" borderId="2" xfId="6" applyNumberFormat="1" applyFont="1" applyBorder="1" applyAlignment="1">
      <alignment horizontal="center" vertical="center"/>
    </xf>
    <xf numFmtId="3" fontId="9" fillId="0" borderId="0" xfId="6" applyNumberFormat="1" applyFont="1" applyAlignment="1">
      <alignment horizontal="left" vertical="center"/>
    </xf>
    <xf numFmtId="177" fontId="30" fillId="2" borderId="15" xfId="6" applyNumberFormat="1" applyFont="1" applyFill="1" applyBorder="1" applyAlignment="1">
      <alignment horizontal="right" vertical="center"/>
    </xf>
    <xf numFmtId="177" fontId="30" fillId="2" borderId="17" xfId="6" applyNumberFormat="1" applyFont="1" applyFill="1" applyBorder="1" applyAlignment="1">
      <alignment horizontal="right" vertical="center"/>
    </xf>
    <xf numFmtId="177" fontId="30" fillId="2" borderId="61" xfId="6" applyNumberFormat="1" applyFont="1" applyFill="1" applyBorder="1" applyAlignment="1">
      <alignment horizontal="right" vertical="center"/>
    </xf>
    <xf numFmtId="3" fontId="27" fillId="0" borderId="40" xfId="6" applyNumberFormat="1" applyFont="1" applyBorder="1" applyAlignment="1">
      <alignment horizontal="center" vertical="center" wrapText="1"/>
    </xf>
    <xf numFmtId="3" fontId="16" fillId="0" borderId="0" xfId="6" applyNumberFormat="1" applyFont="1" applyAlignment="1">
      <alignment horizontal="left" vertical="center"/>
    </xf>
    <xf numFmtId="3" fontId="27" fillId="0" borderId="54" xfId="6" applyNumberFormat="1" applyFont="1" applyBorder="1" applyAlignment="1">
      <alignment horizontal="center" vertical="center" wrapText="1"/>
    </xf>
    <xf numFmtId="3" fontId="17" fillId="0" borderId="11" xfId="6" applyNumberFormat="1" applyFont="1" applyBorder="1" applyAlignment="1">
      <alignment horizontal="distributed" vertical="center"/>
    </xf>
    <xf numFmtId="3" fontId="37" fillId="0" borderId="0" xfId="6" applyNumberFormat="1" applyFont="1" applyAlignment="1">
      <alignment horizontal="left" vertical="center"/>
    </xf>
    <xf numFmtId="3" fontId="17" fillId="0" borderId="33" xfId="6" applyNumberFormat="1" applyFont="1" applyBorder="1" applyAlignment="1">
      <alignment horizontal="center" vertical="center"/>
    </xf>
    <xf numFmtId="3" fontId="37" fillId="0" borderId="14" xfId="6" applyNumberFormat="1" applyFont="1" applyBorder="1" applyAlignment="1">
      <alignment horizontal="distributed" vertical="center"/>
    </xf>
    <xf numFmtId="3" fontId="37" fillId="0" borderId="0" xfId="6" applyNumberFormat="1" applyFont="1" applyAlignment="1">
      <alignment horizontal="distributed" vertical="center"/>
    </xf>
    <xf numFmtId="3" fontId="17" fillId="0" borderId="14" xfId="6" applyNumberFormat="1" applyFont="1" applyBorder="1" applyAlignment="1">
      <alignment horizontal="distributed" vertical="center"/>
    </xf>
    <xf numFmtId="3" fontId="17" fillId="0" borderId="45" xfId="6" applyNumberFormat="1" applyFont="1" applyBorder="1" applyAlignment="1">
      <alignment horizontal="distributed" vertical="center"/>
    </xf>
    <xf numFmtId="3" fontId="37" fillId="0" borderId="19" xfId="6" applyNumberFormat="1" applyFont="1" applyBorder="1" applyAlignment="1">
      <alignment horizontal="distributed" vertical="center"/>
    </xf>
    <xf numFmtId="3" fontId="37" fillId="0" borderId="40" xfId="6" applyNumberFormat="1" applyFont="1" applyBorder="1" applyAlignment="1">
      <alignment horizontal="center" vertical="center"/>
    </xf>
    <xf numFmtId="177" fontId="30" fillId="0" borderId="18" xfId="6" applyNumberFormat="1" applyFont="1" applyBorder="1" applyAlignment="1">
      <alignment horizontal="right" vertical="center"/>
    </xf>
    <xf numFmtId="177" fontId="36" fillId="0" borderId="0" xfId="6" applyNumberFormat="1" applyFont="1" applyAlignment="1">
      <alignment horizontal="right" vertical="center"/>
    </xf>
    <xf numFmtId="177" fontId="36" fillId="0" borderId="18" xfId="6" applyNumberFormat="1" applyFont="1" applyBorder="1" applyAlignment="1">
      <alignment horizontal="right" vertical="center"/>
    </xf>
    <xf numFmtId="3" fontId="37" fillId="0" borderId="40" xfId="6" applyNumberFormat="1" applyFont="1" applyBorder="1" applyAlignment="1">
      <alignment horizontal="center" vertical="center" wrapText="1"/>
    </xf>
    <xf numFmtId="177" fontId="27" fillId="0" borderId="40" xfId="6" applyNumberFormat="1" applyFont="1" applyBorder="1" applyAlignment="1">
      <alignment horizontal="center" vertical="center"/>
    </xf>
    <xf numFmtId="177" fontId="27" fillId="0" borderId="40" xfId="6" applyNumberFormat="1" applyFont="1" applyBorder="1" applyAlignment="1">
      <alignment horizontal="center" vertical="center" wrapText="1"/>
    </xf>
    <xf numFmtId="177" fontId="27" fillId="0" borderId="41" xfId="6" applyNumberFormat="1" applyFont="1" applyBorder="1" applyAlignment="1">
      <alignment horizontal="center" vertical="center" wrapText="1"/>
    </xf>
    <xf numFmtId="3" fontId="17" fillId="0" borderId="0" xfId="6" applyNumberFormat="1" applyFont="1" applyAlignment="1">
      <alignment horizontal="center" vertical="center"/>
    </xf>
    <xf numFmtId="177" fontId="31" fillId="0" borderId="0" xfId="6" applyNumberFormat="1" applyFont="1" applyAlignment="1">
      <alignment horizontal="right" vertical="center"/>
    </xf>
    <xf numFmtId="3" fontId="17" fillId="0" borderId="55" xfId="6" applyNumberFormat="1" applyFont="1" applyBorder="1" applyAlignment="1">
      <alignment horizontal="centerContinuous" vertical="center"/>
    </xf>
    <xf numFmtId="3" fontId="12" fillId="0" borderId="0" xfId="6" applyNumberFormat="1" applyFont="1" applyAlignment="1">
      <alignment horizontal="center" vertical="center" textRotation="255"/>
    </xf>
    <xf numFmtId="177" fontId="18" fillId="0" borderId="0" xfId="6" applyNumberFormat="1" applyFont="1" applyAlignment="1">
      <alignment horizontal="right" vertical="center"/>
    </xf>
    <xf numFmtId="177" fontId="18" fillId="0" borderId="18" xfId="6" applyNumberFormat="1" applyFont="1" applyBorder="1" applyAlignment="1">
      <alignment horizontal="right" vertical="center"/>
    </xf>
    <xf numFmtId="3" fontId="12" fillId="0" borderId="80" xfId="6" applyNumberFormat="1" applyFont="1" applyBorder="1" applyAlignment="1">
      <alignment horizontal="center" vertical="center"/>
    </xf>
    <xf numFmtId="3" fontId="37" fillId="0" borderId="40" xfId="6" applyNumberFormat="1" applyFont="1" applyBorder="1" applyAlignment="1">
      <alignment horizontal="center" vertical="center" textRotation="255"/>
    </xf>
    <xf numFmtId="177" fontId="30" fillId="2" borderId="44" xfId="6" applyNumberFormat="1" applyFont="1" applyFill="1" applyBorder="1" applyAlignment="1">
      <alignment horizontal="right" vertical="center"/>
    </xf>
    <xf numFmtId="177" fontId="30" fillId="2" borderId="51" xfId="6" applyNumberFormat="1" applyFont="1" applyFill="1" applyBorder="1" applyAlignment="1">
      <alignment horizontal="right" vertical="center"/>
    </xf>
    <xf numFmtId="177" fontId="30" fillId="2" borderId="55" xfId="6" applyNumberFormat="1" applyFont="1" applyFill="1" applyBorder="1" applyAlignment="1">
      <alignment horizontal="right" vertical="center"/>
    </xf>
    <xf numFmtId="177" fontId="30" fillId="0" borderId="2" xfId="6" applyNumberFormat="1" applyFont="1" applyBorder="1" applyAlignment="1">
      <alignment horizontal="right" vertical="center"/>
    </xf>
    <xf numFmtId="3" fontId="27" fillId="0" borderId="0" xfId="6" applyNumberFormat="1" applyFont="1" applyAlignment="1">
      <alignment horizontal="center" vertical="center"/>
    </xf>
    <xf numFmtId="177" fontId="30" fillId="0" borderId="12" xfId="6" applyNumberFormat="1" applyFont="1" applyBorder="1" applyAlignment="1">
      <alignment horizontal="right" vertical="center"/>
    </xf>
    <xf numFmtId="3" fontId="17" fillId="0" borderId="50" xfId="6" applyNumberFormat="1" applyFont="1" applyBorder="1" applyAlignment="1">
      <alignment horizontal="distributed" vertical="center"/>
    </xf>
    <xf numFmtId="177" fontId="30" fillId="0" borderId="23" xfId="6" applyNumberFormat="1" applyFont="1" applyBorder="1" applyAlignment="1">
      <alignment horizontal="right" vertical="center"/>
    </xf>
    <xf numFmtId="177" fontId="36" fillId="0" borderId="23" xfId="6" applyNumberFormat="1" applyFont="1" applyBorder="1" applyAlignment="1">
      <alignment horizontal="right" vertical="center"/>
    </xf>
    <xf numFmtId="177" fontId="30" fillId="0" borderId="21" xfId="6" applyNumberFormat="1" applyFont="1" applyBorder="1" applyAlignment="1">
      <alignment horizontal="right" vertical="center"/>
    </xf>
    <xf numFmtId="3" fontId="9" fillId="0" borderId="21" xfId="6" applyNumberFormat="1" applyFont="1" applyBorder="1" applyAlignment="1">
      <alignment horizontal="center" vertical="center"/>
    </xf>
    <xf numFmtId="3" fontId="17" fillId="0" borderId="54" xfId="6" applyNumberFormat="1" applyFont="1" applyBorder="1" applyAlignment="1">
      <alignment horizontal="distributed" vertical="center"/>
    </xf>
    <xf numFmtId="3" fontId="17" fillId="0" borderId="61" xfId="6" applyNumberFormat="1" applyFont="1" applyBorder="1" applyAlignment="1">
      <alignment horizontal="distributed" vertical="center"/>
    </xf>
    <xf numFmtId="3" fontId="17" fillId="0" borderId="83" xfId="6" applyNumberFormat="1" applyFont="1" applyBorder="1" applyAlignment="1">
      <alignment horizontal="distributed" vertical="center"/>
    </xf>
    <xf numFmtId="3" fontId="17" fillId="0" borderId="29" xfId="6" applyNumberFormat="1" applyFont="1" applyBorder="1" applyAlignment="1">
      <alignment horizontal="distributed" vertical="center"/>
    </xf>
    <xf numFmtId="3" fontId="33" fillId="0" borderId="40" xfId="6" applyNumberFormat="1" applyFont="1" applyBorder="1" applyAlignment="1">
      <alignment horizontal="center" vertical="center" wrapText="1"/>
    </xf>
    <xf numFmtId="3" fontId="27" fillId="0" borderId="0" xfId="6" applyNumberFormat="1" applyFont="1" applyAlignment="1">
      <alignment horizontal="center" vertical="center" wrapText="1"/>
    </xf>
    <xf numFmtId="3" fontId="40" fillId="0" borderId="40" xfId="6" applyNumberFormat="1" applyFont="1" applyBorder="1" applyAlignment="1">
      <alignment horizontal="distributed" vertical="center"/>
    </xf>
    <xf numFmtId="3" fontId="39" fillId="0" borderId="40" xfId="6" applyNumberFormat="1" applyFont="1" applyBorder="1" applyAlignment="1">
      <alignment horizontal="distributed" vertical="center"/>
    </xf>
    <xf numFmtId="3" fontId="27" fillId="0" borderId="41" xfId="6" applyNumberFormat="1" applyFont="1" applyBorder="1" applyAlignment="1">
      <alignment horizontal="center" vertical="center" wrapText="1"/>
    </xf>
    <xf numFmtId="3" fontId="17" fillId="0" borderId="0" xfId="6" applyNumberFormat="1" applyFont="1" applyAlignment="1">
      <alignment horizontal="center" vertical="center" textRotation="255" wrapText="1"/>
    </xf>
    <xf numFmtId="3" fontId="17" fillId="0" borderId="0" xfId="6" applyNumberFormat="1" applyFont="1" applyAlignment="1">
      <alignment horizontal="center" vertical="center" textRotation="255"/>
    </xf>
    <xf numFmtId="3" fontId="17" fillId="0" borderId="40" xfId="6" applyNumberFormat="1" applyFont="1" applyBorder="1" applyAlignment="1">
      <alignment horizontal="center" vertical="center" textRotation="255" wrapText="1"/>
    </xf>
    <xf numFmtId="3" fontId="17" fillId="0" borderId="40" xfId="6" applyNumberFormat="1" applyFont="1" applyBorder="1" applyAlignment="1">
      <alignment horizontal="center" vertical="center" textRotation="255"/>
    </xf>
    <xf numFmtId="177" fontId="42" fillId="0" borderId="0" xfId="6" applyNumberFormat="1" applyFont="1" applyAlignment="1">
      <alignment horizontal="right" vertical="center"/>
    </xf>
    <xf numFmtId="177" fontId="42" fillId="0" borderId="18" xfId="6" applyNumberFormat="1" applyFont="1" applyBorder="1" applyAlignment="1">
      <alignment horizontal="right" vertical="center"/>
    </xf>
    <xf numFmtId="177" fontId="42" fillId="0" borderId="2" xfId="6" applyNumberFormat="1" applyFont="1" applyBorder="1" applyAlignment="1">
      <alignment horizontal="right" vertical="center"/>
    </xf>
    <xf numFmtId="177" fontId="42" fillId="0" borderId="12" xfId="6" applyNumberFormat="1" applyFont="1" applyBorder="1" applyAlignment="1">
      <alignment horizontal="right" vertical="center"/>
    </xf>
    <xf numFmtId="3" fontId="39" fillId="0" borderId="40" xfId="6" applyNumberFormat="1" applyFont="1" applyBorder="1" applyAlignment="1">
      <alignment horizontal="center" vertical="center" wrapText="1"/>
    </xf>
    <xf numFmtId="3" fontId="17" fillId="0" borderId="0" xfId="6" applyNumberFormat="1" applyFont="1" applyAlignment="1">
      <alignment horizontal="left" vertical="center"/>
    </xf>
    <xf numFmtId="3" fontId="27" fillId="0" borderId="0" xfId="6" applyNumberFormat="1" applyFont="1" applyAlignment="1">
      <alignment horizontal="right" vertical="center"/>
    </xf>
    <xf numFmtId="3" fontId="37" fillId="0" borderId="40" xfId="6" applyNumberFormat="1" applyFont="1" applyBorder="1" applyAlignment="1">
      <alignment horizontal="left" vertical="center"/>
    </xf>
    <xf numFmtId="3" fontId="37" fillId="0" borderId="40" xfId="6" applyNumberFormat="1" applyFont="1" applyBorder="1" applyAlignment="1">
      <alignment horizontal="left" vertical="center" wrapText="1"/>
    </xf>
    <xf numFmtId="3" fontId="37" fillId="0" borderId="29" xfId="6" applyNumberFormat="1" applyFont="1" applyBorder="1" applyAlignment="1">
      <alignment horizontal="left" vertical="center"/>
    </xf>
    <xf numFmtId="3" fontId="37" fillId="0" borderId="80" xfId="6" applyNumberFormat="1" applyFont="1" applyBorder="1" applyAlignment="1">
      <alignment horizontal="center" vertical="center"/>
    </xf>
    <xf numFmtId="3" fontId="34" fillId="0" borderId="40" xfId="6" applyNumberFormat="1" applyFont="1" applyBorder="1" applyAlignment="1">
      <alignment horizontal="center" vertical="center"/>
    </xf>
    <xf numFmtId="3" fontId="34" fillId="0" borderId="41" xfId="6" applyNumberFormat="1" applyFont="1" applyBorder="1" applyAlignment="1">
      <alignment horizontal="center" vertical="center"/>
    </xf>
    <xf numFmtId="177" fontId="45" fillId="2" borderId="61" xfId="6" applyNumberFormat="1" applyFont="1" applyFill="1" applyBorder="1" applyAlignment="1">
      <alignment horizontal="right" vertical="center"/>
    </xf>
    <xf numFmtId="177" fontId="45" fillId="2" borderId="0" xfId="6" applyNumberFormat="1" applyFont="1" applyFill="1" applyAlignment="1">
      <alignment horizontal="right" vertical="center"/>
    </xf>
    <xf numFmtId="177" fontId="45" fillId="2" borderId="51" xfId="6" applyNumberFormat="1" applyFont="1" applyFill="1" applyBorder="1" applyAlignment="1">
      <alignment horizontal="right" vertical="center"/>
    </xf>
    <xf numFmtId="177" fontId="45" fillId="2" borderId="44" xfId="6" applyNumberFormat="1" applyFont="1" applyFill="1" applyBorder="1" applyAlignment="1">
      <alignment horizontal="right" vertical="center"/>
    </xf>
    <xf numFmtId="177" fontId="45" fillId="2" borderId="23" xfId="6" applyNumberFormat="1" applyFont="1" applyFill="1" applyBorder="1" applyAlignment="1">
      <alignment horizontal="right" vertical="center"/>
    </xf>
    <xf numFmtId="177" fontId="45" fillId="2" borderId="18" xfId="6" applyNumberFormat="1" applyFont="1" applyFill="1" applyBorder="1" applyAlignment="1">
      <alignment horizontal="right" vertical="center"/>
    </xf>
    <xf numFmtId="3" fontId="40" fillId="0" borderId="13" xfId="6" applyNumberFormat="1" applyFont="1" applyBorder="1" applyAlignment="1">
      <alignment horizontal="distributed" vertical="center"/>
    </xf>
    <xf numFmtId="3" fontId="47" fillId="0" borderId="13" xfId="6" applyNumberFormat="1" applyFont="1" applyBorder="1" applyAlignment="1">
      <alignment horizontal="distributed" vertical="center"/>
    </xf>
    <xf numFmtId="3" fontId="10" fillId="0" borderId="13" xfId="6" applyNumberFormat="1" applyFont="1" applyBorder="1" applyAlignment="1">
      <alignment horizontal="distributed" vertical="center"/>
    </xf>
    <xf numFmtId="3" fontId="10" fillId="0" borderId="11" xfId="6" applyNumberFormat="1" applyFont="1" applyBorder="1" applyAlignment="1">
      <alignment horizontal="distributed" vertical="center"/>
    </xf>
    <xf numFmtId="3" fontId="34" fillId="0" borderId="40" xfId="6" applyNumberFormat="1" applyFont="1" applyBorder="1" applyAlignment="1">
      <alignment horizontal="center" vertical="center" wrapText="1"/>
    </xf>
    <xf numFmtId="182" fontId="45" fillId="2" borderId="0" xfId="6" applyNumberFormat="1" applyFont="1" applyFill="1" applyAlignment="1">
      <alignment horizontal="right" vertical="center"/>
    </xf>
    <xf numFmtId="3" fontId="35" fillId="0" borderId="0" xfId="6" applyNumberFormat="1" applyFont="1" applyAlignment="1">
      <alignment horizontal="left" vertical="center"/>
    </xf>
    <xf numFmtId="3" fontId="34" fillId="0" borderId="0" xfId="6" applyNumberFormat="1" applyFont="1" applyAlignment="1">
      <alignment vertical="center"/>
    </xf>
    <xf numFmtId="3" fontId="43" fillId="0" borderId="40" xfId="6" applyNumberFormat="1" applyFont="1" applyBorder="1" applyAlignment="1">
      <alignment horizontal="center" vertical="center" textRotation="255"/>
    </xf>
    <xf numFmtId="3" fontId="43" fillId="0" borderId="40" xfId="6" applyNumberFormat="1" applyFont="1" applyBorder="1" applyAlignment="1">
      <alignment horizontal="center" vertical="center" wrapText="1"/>
    </xf>
    <xf numFmtId="3" fontId="33" fillId="0" borderId="41" xfId="6" applyNumberFormat="1" applyFont="1" applyBorder="1" applyAlignment="1">
      <alignment horizontal="center" vertical="center" wrapText="1"/>
    </xf>
    <xf numFmtId="3" fontId="43" fillId="0" borderId="40" xfId="6" applyNumberFormat="1" applyFont="1" applyBorder="1" applyAlignment="1">
      <alignment horizontal="left" vertical="center"/>
    </xf>
    <xf numFmtId="3" fontId="43" fillId="0" borderId="40" xfId="6" applyNumberFormat="1" applyFont="1" applyBorder="1" applyAlignment="1">
      <alignment horizontal="center" vertical="center"/>
    </xf>
    <xf numFmtId="3" fontId="43" fillId="0" borderId="40" xfId="6" applyNumberFormat="1" applyFont="1" applyBorder="1" applyAlignment="1">
      <alignment horizontal="left" vertical="center" wrapText="1"/>
    </xf>
    <xf numFmtId="3" fontId="39" fillId="0" borderId="0" xfId="6" applyNumberFormat="1" applyFont="1" applyAlignment="1">
      <alignment horizontal="left" vertical="center"/>
    </xf>
    <xf numFmtId="3" fontId="39" fillId="0" borderId="0" xfId="6" applyNumberFormat="1" applyFont="1" applyAlignment="1">
      <alignment horizontal="distributed" vertical="center"/>
    </xf>
    <xf numFmtId="0" fontId="6" fillId="0" borderId="0" xfId="2" applyFont="1">
      <alignment vertical="center"/>
    </xf>
    <xf numFmtId="0" fontId="6" fillId="0" borderId="0" xfId="2" quotePrefix="1" applyFont="1">
      <alignment vertical="center"/>
    </xf>
    <xf numFmtId="0" fontId="5" fillId="0" borderId="0" xfId="2" applyFont="1">
      <alignment vertical="center"/>
    </xf>
    <xf numFmtId="0" fontId="5" fillId="0" borderId="90" xfId="2" applyFont="1" applyBorder="1" applyAlignment="1">
      <alignment horizontal="center" vertical="center"/>
    </xf>
    <xf numFmtId="0" fontId="5" fillId="0" borderId="16" xfId="2" applyFont="1" applyBorder="1" applyAlignment="1">
      <alignment horizontal="distributed" vertical="center"/>
    </xf>
    <xf numFmtId="0" fontId="5" fillId="0" borderId="23" xfId="2" applyFont="1" applyBorder="1" applyAlignment="1">
      <alignment horizontal="distributed" vertical="center"/>
    </xf>
    <xf numFmtId="0" fontId="5" fillId="0" borderId="15" xfId="2" applyFont="1" applyBorder="1" applyAlignment="1">
      <alignment horizontal="distributed" vertical="center"/>
    </xf>
    <xf numFmtId="0" fontId="5" fillId="0" borderId="52" xfId="2" applyFont="1" applyBorder="1" applyAlignment="1">
      <alignment horizontal="distributed" vertical="center"/>
    </xf>
    <xf numFmtId="0" fontId="5" fillId="0" borderId="25" xfId="2" applyFont="1" applyBorder="1" applyAlignment="1">
      <alignment horizontal="right" vertical="center"/>
    </xf>
    <xf numFmtId="0" fontId="29" fillId="0" borderId="0" xfId="2" applyFont="1" applyAlignment="1">
      <alignment horizontal="left" vertical="center"/>
    </xf>
    <xf numFmtId="0" fontId="35" fillId="0" borderId="69" xfId="2" applyFont="1" applyBorder="1" applyAlignment="1">
      <alignment horizontal="distributed" vertical="center" wrapText="1"/>
    </xf>
    <xf numFmtId="0" fontId="7" fillId="0" borderId="69" xfId="2" applyFont="1" applyBorder="1" applyAlignment="1">
      <alignment horizontal="distributed" vertical="center" wrapText="1"/>
    </xf>
    <xf numFmtId="0" fontId="16" fillId="0" borderId="90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68" xfId="2" applyFont="1" applyBorder="1" applyAlignment="1">
      <alignment horizontal="distributed" vertical="center"/>
    </xf>
    <xf numFmtId="0" fontId="7" fillId="0" borderId="68" xfId="2" applyFont="1" applyBorder="1" applyAlignment="1">
      <alignment horizontal="distributed" vertical="center" wrapText="1"/>
    </xf>
    <xf numFmtId="0" fontId="7" fillId="0" borderId="68" xfId="2" applyFont="1" applyBorder="1" applyAlignment="1">
      <alignment horizontal="distributed" vertical="center" wrapText="1" shrinkToFit="1"/>
    </xf>
    <xf numFmtId="0" fontId="16" fillId="0" borderId="32" xfId="2" applyFont="1" applyBorder="1" applyAlignment="1">
      <alignment horizontal="center" vertical="center"/>
    </xf>
    <xf numFmtId="0" fontId="7" fillId="0" borderId="67" xfId="2" applyFont="1" applyBorder="1" applyAlignment="1">
      <alignment horizontal="distributed" vertical="center" wrapText="1"/>
    </xf>
    <xf numFmtId="0" fontId="48" fillId="0" borderId="31" xfId="2" applyFont="1" applyBorder="1" applyAlignment="1">
      <alignment horizontal="distributed" vertical="center"/>
    </xf>
    <xf numFmtId="0" fontId="16" fillId="0" borderId="25" xfId="2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16" fillId="0" borderId="0" xfId="2" applyFont="1" applyAlignment="1">
      <alignment horizontal="right" vertical="center"/>
    </xf>
    <xf numFmtId="0" fontId="5" fillId="0" borderId="14" xfId="2" applyFont="1" applyBorder="1" applyAlignment="1">
      <alignment horizontal="distributed" vertical="center"/>
    </xf>
    <xf numFmtId="0" fontId="5" fillId="0" borderId="26" xfId="2" applyFont="1" applyBorder="1" applyAlignment="1">
      <alignment horizontal="distributed" vertical="center"/>
    </xf>
    <xf numFmtId="0" fontId="7" fillId="0" borderId="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5" fillId="0" borderId="15" xfId="2" applyFont="1" applyBorder="1" applyAlignment="1">
      <alignment horizontal="distributed" vertical="center" wrapText="1" shrinkToFit="1"/>
    </xf>
    <xf numFmtId="0" fontId="5" fillId="0" borderId="17" xfId="2" applyFont="1" applyBorder="1" applyAlignment="1">
      <alignment horizontal="distributed" vertical="center"/>
    </xf>
    <xf numFmtId="0" fontId="7" fillId="0" borderId="0" xfId="2" applyFo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distributed" vertical="center"/>
    </xf>
    <xf numFmtId="0" fontId="5" fillId="0" borderId="64" xfId="2" applyFont="1" applyBorder="1" applyAlignment="1">
      <alignment horizontal="distributed" vertical="center"/>
    </xf>
    <xf numFmtId="0" fontId="16" fillId="0" borderId="90" xfId="2" applyFont="1" applyBorder="1" applyAlignment="1">
      <alignment horizontal="distributed" vertical="center"/>
    </xf>
    <xf numFmtId="0" fontId="16" fillId="0" borderId="32" xfId="2" applyFont="1" applyBorder="1" applyAlignment="1">
      <alignment horizontal="distributed" vertical="center"/>
    </xf>
    <xf numFmtId="0" fontId="16" fillId="0" borderId="6" xfId="2" applyFont="1" applyBorder="1" applyAlignment="1">
      <alignment horizontal="center" vertical="center"/>
    </xf>
    <xf numFmtId="177" fontId="31" fillId="0" borderId="18" xfId="6" applyNumberFormat="1" applyFont="1" applyBorder="1" applyAlignment="1">
      <alignment horizontal="right" vertical="center"/>
    </xf>
    <xf numFmtId="177" fontId="12" fillId="0" borderId="0" xfId="6" applyNumberFormat="1" applyFont="1" applyAlignment="1">
      <alignment horizontal="right" vertical="center"/>
    </xf>
    <xf numFmtId="3" fontId="12" fillId="0" borderId="0" xfId="6" applyNumberFormat="1" applyFont="1" applyAlignment="1">
      <alignment horizontal="distributed" vertical="center"/>
    </xf>
    <xf numFmtId="185" fontId="12" fillId="0" borderId="0" xfId="6" applyNumberFormat="1" applyFont="1" applyAlignment="1">
      <alignment horizontal="right" vertical="center"/>
    </xf>
    <xf numFmtId="186" fontId="15" fillId="0" borderId="0" xfId="2" applyNumberFormat="1" applyFont="1" applyAlignment="1">
      <alignment horizontal="right" vertical="center"/>
    </xf>
    <xf numFmtId="177" fontId="31" fillId="0" borderId="2" xfId="6" applyNumberFormat="1" applyFont="1" applyBorder="1" applyAlignment="1">
      <alignment horizontal="right" vertical="center"/>
    </xf>
    <xf numFmtId="177" fontId="31" fillId="0" borderId="12" xfId="6" applyNumberFormat="1" applyFont="1" applyBorder="1" applyAlignment="1">
      <alignment horizontal="right" vertical="center"/>
    </xf>
    <xf numFmtId="3" fontId="37" fillId="0" borderId="45" xfId="6" applyNumberFormat="1" applyFont="1" applyBorder="1" applyAlignment="1">
      <alignment horizontal="distributed" vertical="center"/>
    </xf>
    <xf numFmtId="177" fontId="30" fillId="0" borderId="15" xfId="6" applyNumberFormat="1" applyFont="1" applyBorder="1" applyAlignment="1">
      <alignment horizontal="right" vertical="center"/>
    </xf>
    <xf numFmtId="177" fontId="30" fillId="0" borderId="16" xfId="6" applyNumberFormat="1" applyFont="1" applyBorder="1" applyAlignment="1">
      <alignment horizontal="right" vertical="center"/>
    </xf>
    <xf numFmtId="177" fontId="30" fillId="0" borderId="17" xfId="6" applyNumberFormat="1" applyFont="1" applyBorder="1" applyAlignment="1">
      <alignment horizontal="right" vertical="center"/>
    </xf>
    <xf numFmtId="177" fontId="36" fillId="0" borderId="15" xfId="6" applyNumberFormat="1" applyFont="1" applyBorder="1" applyAlignment="1">
      <alignment horizontal="right" vertical="center"/>
    </xf>
    <xf numFmtId="177" fontId="36" fillId="0" borderId="16" xfId="6" applyNumberFormat="1" applyFont="1" applyBorder="1" applyAlignment="1">
      <alignment horizontal="right" vertical="center"/>
    </xf>
    <xf numFmtId="177" fontId="36" fillId="0" borderId="17" xfId="6" applyNumberFormat="1" applyFont="1" applyBorder="1" applyAlignment="1">
      <alignment horizontal="right" vertical="center"/>
    </xf>
    <xf numFmtId="177" fontId="30" fillId="0" borderId="53" xfId="6" applyNumberFormat="1" applyFont="1" applyBorder="1" applyAlignment="1">
      <alignment horizontal="right" vertical="center"/>
    </xf>
    <xf numFmtId="177" fontId="30" fillId="0" borderId="20" xfId="6" applyNumberFormat="1" applyFont="1" applyBorder="1" applyAlignment="1">
      <alignment horizontal="right" vertical="center"/>
    </xf>
    <xf numFmtId="177" fontId="30" fillId="0" borderId="22" xfId="6" applyNumberFormat="1" applyFont="1" applyBorder="1" applyAlignment="1">
      <alignment horizontal="right" vertical="center"/>
    </xf>
    <xf numFmtId="3" fontId="9" fillId="0" borderId="40" xfId="6" applyNumberFormat="1" applyFont="1" applyBorder="1" applyAlignment="1">
      <alignment horizontal="center" vertical="center"/>
    </xf>
    <xf numFmtId="3" fontId="9" fillId="0" borderId="80" xfId="6" applyNumberFormat="1" applyFont="1" applyBorder="1" applyAlignment="1">
      <alignment horizontal="center" vertical="center"/>
    </xf>
    <xf numFmtId="179" fontId="30" fillId="2" borderId="0" xfId="6" applyNumberFormat="1" applyFont="1" applyFill="1" applyAlignment="1">
      <alignment vertical="center"/>
    </xf>
    <xf numFmtId="179" fontId="30" fillId="2" borderId="18" xfId="6" applyNumberFormat="1" applyFont="1" applyFill="1" applyBorder="1" applyAlignment="1">
      <alignment vertical="center"/>
    </xf>
    <xf numFmtId="179" fontId="38" fillId="2" borderId="61" xfId="6" applyNumberFormat="1" applyFont="1" applyFill="1" applyBorder="1" applyAlignment="1">
      <alignment vertical="center"/>
    </xf>
    <xf numFmtId="179" fontId="38" fillId="2" borderId="0" xfId="6" applyNumberFormat="1" applyFont="1" applyFill="1" applyAlignment="1">
      <alignment vertical="center"/>
    </xf>
    <xf numFmtId="179" fontId="38" fillId="2" borderId="23" xfId="6" applyNumberFormat="1" applyFont="1" applyFill="1" applyBorder="1" applyAlignment="1">
      <alignment vertical="center"/>
    </xf>
    <xf numFmtId="179" fontId="36" fillId="2" borderId="23" xfId="6" applyNumberFormat="1" applyFont="1" applyFill="1" applyBorder="1" applyAlignment="1">
      <alignment vertical="center" wrapText="1"/>
    </xf>
    <xf numFmtId="179" fontId="36" fillId="2" borderId="0" xfId="6" applyNumberFormat="1" applyFont="1" applyFill="1" applyAlignment="1">
      <alignment vertical="center" wrapText="1"/>
    </xf>
    <xf numFmtId="179" fontId="36" fillId="2" borderId="18" xfId="6" applyNumberFormat="1" applyFont="1" applyFill="1" applyBorder="1" applyAlignment="1">
      <alignment vertical="center"/>
    </xf>
    <xf numFmtId="179" fontId="36" fillId="2" borderId="21" xfId="6" applyNumberFormat="1" applyFont="1" applyFill="1" applyBorder="1" applyAlignment="1">
      <alignment vertical="center" wrapText="1"/>
    </xf>
    <xf numFmtId="179" fontId="36" fillId="2" borderId="2" xfId="6" applyNumberFormat="1" applyFont="1" applyFill="1" applyBorder="1" applyAlignment="1">
      <alignment vertical="center" wrapText="1"/>
    </xf>
    <xf numFmtId="179" fontId="36" fillId="2" borderId="2" xfId="6" applyNumberFormat="1" applyFont="1" applyFill="1" applyBorder="1" applyAlignment="1">
      <alignment vertical="center"/>
    </xf>
    <xf numFmtId="179" fontId="36" fillId="2" borderId="12" xfId="6" applyNumberFormat="1" applyFont="1" applyFill="1" applyBorder="1" applyAlignment="1">
      <alignment vertical="center"/>
    </xf>
    <xf numFmtId="177" fontId="18" fillId="0" borderId="51" xfId="6" applyNumberFormat="1" applyFont="1" applyBorder="1" applyAlignment="1">
      <alignment horizontal="right" vertical="center"/>
    </xf>
    <xf numFmtId="177" fontId="18" fillId="0" borderId="44" xfId="6" applyNumberFormat="1" applyFont="1" applyBorder="1" applyAlignment="1">
      <alignment horizontal="right" vertical="center"/>
    </xf>
    <xf numFmtId="3" fontId="37" fillId="0" borderId="0" xfId="6" applyNumberFormat="1" applyFont="1" applyAlignment="1">
      <alignment vertical="center"/>
    </xf>
    <xf numFmtId="3" fontId="12" fillId="0" borderId="55" xfId="6" applyNumberFormat="1" applyFont="1" applyBorder="1" applyAlignment="1">
      <alignment horizontal="center" vertical="center"/>
    </xf>
    <xf numFmtId="3" fontId="33" fillId="0" borderId="40" xfId="6" applyNumberFormat="1" applyFont="1" applyBorder="1" applyAlignment="1">
      <alignment horizontal="center" vertical="center"/>
    </xf>
    <xf numFmtId="3" fontId="33" fillId="0" borderId="41" xfId="6" applyNumberFormat="1" applyFont="1" applyBorder="1" applyAlignment="1">
      <alignment horizontal="center" vertical="center"/>
    </xf>
    <xf numFmtId="177" fontId="42" fillId="2" borderId="0" xfId="6" applyNumberFormat="1" applyFont="1" applyFill="1" applyAlignment="1">
      <alignment horizontal="right" vertical="center"/>
    </xf>
    <xf numFmtId="177" fontId="42" fillId="2" borderId="18" xfId="6" applyNumberFormat="1" applyFont="1" applyFill="1" applyBorder="1" applyAlignment="1">
      <alignment horizontal="right" vertical="center"/>
    </xf>
    <xf numFmtId="3" fontId="39" fillId="0" borderId="40" xfId="6" applyNumberFormat="1" applyFont="1" applyBorder="1" applyAlignment="1">
      <alignment horizontal="center" vertical="center"/>
    </xf>
    <xf numFmtId="3" fontId="11" fillId="0" borderId="80" xfId="6" applyNumberFormat="1" applyFont="1" applyBorder="1" applyAlignment="1">
      <alignment horizontal="center" vertical="center"/>
    </xf>
    <xf numFmtId="3" fontId="11" fillId="0" borderId="0" xfId="6" applyNumberFormat="1" applyFont="1" applyAlignment="1">
      <alignment horizontal="distributed" vertical="center"/>
    </xf>
    <xf numFmtId="3" fontId="14" fillId="0" borderId="0" xfId="6" applyNumberFormat="1" applyFont="1" applyAlignment="1">
      <alignment vertical="center"/>
    </xf>
    <xf numFmtId="3" fontId="11" fillId="0" borderId="0" xfId="6" applyNumberFormat="1" applyFont="1" applyAlignment="1">
      <alignment vertical="center"/>
    </xf>
    <xf numFmtId="177" fontId="49" fillId="0" borderId="0" xfId="6" applyNumberFormat="1" applyFont="1" applyAlignment="1">
      <alignment horizontal="right" vertical="center"/>
    </xf>
    <xf numFmtId="177" fontId="49" fillId="0" borderId="18" xfId="6" applyNumberFormat="1" applyFont="1" applyBorder="1" applyAlignment="1">
      <alignment horizontal="right" vertical="center"/>
    </xf>
    <xf numFmtId="177" fontId="30" fillId="0" borderId="0" xfId="6" applyNumberFormat="1" applyFont="1" applyAlignment="1">
      <alignment vertical="center"/>
    </xf>
    <xf numFmtId="177" fontId="30" fillId="0" borderId="18" xfId="6" applyNumberFormat="1" applyFont="1" applyBorder="1" applyAlignment="1">
      <alignment vertical="center"/>
    </xf>
    <xf numFmtId="177" fontId="30" fillId="2" borderId="0" xfId="6" applyNumberFormat="1" applyFont="1" applyFill="1" applyAlignment="1">
      <alignment vertical="center"/>
    </xf>
    <xf numFmtId="177" fontId="30" fillId="2" borderId="18" xfId="6" applyNumberFormat="1" applyFont="1" applyFill="1" applyBorder="1" applyAlignment="1">
      <alignment vertical="center"/>
    </xf>
    <xf numFmtId="177" fontId="30" fillId="2" borderId="51" xfId="6" applyNumberFormat="1" applyFont="1" applyFill="1" applyBorder="1" applyAlignment="1">
      <alignment vertical="center"/>
    </xf>
    <xf numFmtId="177" fontId="36" fillId="0" borderId="0" xfId="6" applyNumberFormat="1" applyFont="1" applyAlignment="1">
      <alignment vertical="center"/>
    </xf>
    <xf numFmtId="177" fontId="36" fillId="0" borderId="18" xfId="6" applyNumberFormat="1" applyFont="1" applyBorder="1" applyAlignment="1">
      <alignment vertical="center"/>
    </xf>
    <xf numFmtId="188" fontId="38" fillId="0" borderId="0" xfId="6" applyNumberFormat="1" applyFont="1" applyAlignment="1">
      <alignment horizontal="right" vertical="center"/>
    </xf>
    <xf numFmtId="188" fontId="30" fillId="0" borderId="0" xfId="6" applyNumberFormat="1" applyFont="1" applyAlignment="1">
      <alignment horizontal="right" vertical="center"/>
    </xf>
    <xf numFmtId="188" fontId="30" fillId="0" borderId="18" xfId="6" applyNumberFormat="1" applyFont="1" applyBorder="1" applyAlignment="1">
      <alignment horizontal="right" vertical="center"/>
    </xf>
    <xf numFmtId="188" fontId="38" fillId="2" borderId="0" xfId="6" applyNumberFormat="1" applyFont="1" applyFill="1" applyAlignment="1">
      <alignment horizontal="right" vertical="center"/>
    </xf>
    <xf numFmtId="188" fontId="38" fillId="2" borderId="2" xfId="6" applyNumberFormat="1" applyFont="1" applyFill="1" applyBorder="1" applyAlignment="1">
      <alignment horizontal="right" vertical="center"/>
    </xf>
    <xf numFmtId="188" fontId="38" fillId="0" borderId="2" xfId="6" applyNumberFormat="1" applyFont="1" applyBorder="1" applyAlignment="1">
      <alignment horizontal="right" vertical="center"/>
    </xf>
    <xf numFmtId="188" fontId="30" fillId="0" borderId="2" xfId="6" applyNumberFormat="1" applyFont="1" applyBorder="1" applyAlignment="1">
      <alignment horizontal="right" vertical="center"/>
    </xf>
    <xf numFmtId="188" fontId="30" fillId="0" borderId="12" xfId="6" applyNumberFormat="1" applyFont="1" applyBorder="1" applyAlignment="1">
      <alignment horizontal="right" vertical="center"/>
    </xf>
    <xf numFmtId="3" fontId="37" fillId="0" borderId="0" xfId="6" applyNumberFormat="1" applyFont="1" applyAlignment="1">
      <alignment horizontal="left" vertical="top" wrapText="1"/>
    </xf>
    <xf numFmtId="188" fontId="41" fillId="2" borderId="23" xfId="6" applyNumberFormat="1" applyFont="1" applyFill="1" applyBorder="1" applyAlignment="1">
      <alignment horizontal="right" vertical="center"/>
    </xf>
    <xf numFmtId="188" fontId="41" fillId="2" borderId="0" xfId="6" applyNumberFormat="1" applyFont="1" applyFill="1" applyAlignment="1">
      <alignment horizontal="right" vertical="center"/>
    </xf>
    <xf numFmtId="188" fontId="41" fillId="0" borderId="23" xfId="6" applyNumberFormat="1" applyFont="1" applyBorder="1" applyAlignment="1">
      <alignment horizontal="right" vertical="center"/>
    </xf>
    <xf numFmtId="188" fontId="41" fillId="0" borderId="0" xfId="6" applyNumberFormat="1" applyFont="1" applyAlignment="1">
      <alignment horizontal="right" vertical="center"/>
    </xf>
    <xf numFmtId="188" fontId="41" fillId="0" borderId="21" xfId="6" applyNumberFormat="1" applyFont="1" applyBorder="1" applyAlignment="1">
      <alignment horizontal="right" vertical="center"/>
    </xf>
    <xf numFmtId="188" fontId="41" fillId="0" borderId="2" xfId="6" applyNumberFormat="1" applyFont="1" applyBorder="1" applyAlignment="1">
      <alignment horizontal="right" vertical="center"/>
    </xf>
    <xf numFmtId="188" fontId="41" fillId="2" borderId="2" xfId="6" applyNumberFormat="1" applyFont="1" applyFill="1" applyBorder="1" applyAlignment="1">
      <alignment horizontal="right" vertical="center"/>
    </xf>
    <xf numFmtId="188" fontId="42" fillId="2" borderId="0" xfId="6" applyNumberFormat="1" applyFont="1" applyFill="1" applyAlignment="1">
      <alignment horizontal="right" vertical="center"/>
    </xf>
    <xf numFmtId="188" fontId="42" fillId="2" borderId="18" xfId="6" applyNumberFormat="1" applyFont="1" applyFill="1" applyBorder="1" applyAlignment="1">
      <alignment horizontal="right" vertical="center"/>
    </xf>
    <xf numFmtId="188" fontId="42" fillId="0" borderId="0" xfId="6" applyNumberFormat="1" applyFont="1" applyAlignment="1">
      <alignment horizontal="right" vertical="center"/>
    </xf>
    <xf numFmtId="188" fontId="42" fillId="0" borderId="18" xfId="6" applyNumberFormat="1" applyFont="1" applyBorder="1" applyAlignment="1">
      <alignment horizontal="right" vertical="center"/>
    </xf>
    <xf numFmtId="188" fontId="41" fillId="2" borderId="21" xfId="6" applyNumberFormat="1" applyFont="1" applyFill="1" applyBorder="1" applyAlignment="1">
      <alignment horizontal="right" vertical="center"/>
    </xf>
    <xf numFmtId="188" fontId="42" fillId="0" borderId="2" xfId="6" applyNumberFormat="1" applyFont="1" applyBorder="1" applyAlignment="1">
      <alignment horizontal="right" vertical="center"/>
    </xf>
    <xf numFmtId="188" fontId="42" fillId="0" borderId="12" xfId="6" applyNumberFormat="1" applyFont="1" applyBorder="1" applyAlignment="1">
      <alignment horizontal="right" vertical="center"/>
    </xf>
    <xf numFmtId="188" fontId="49" fillId="2" borderId="0" xfId="6" applyNumberFormat="1" applyFont="1" applyFill="1" applyAlignment="1">
      <alignment vertical="center"/>
    </xf>
    <xf numFmtId="188" fontId="49" fillId="0" borderId="0" xfId="6" applyNumberFormat="1" applyFont="1" applyAlignment="1">
      <alignment vertical="center"/>
    </xf>
    <xf numFmtId="188" fontId="42" fillId="0" borderId="2" xfId="6" applyNumberFormat="1" applyFont="1" applyBorder="1" applyAlignment="1">
      <alignment vertical="center"/>
    </xf>
    <xf numFmtId="188" fontId="38" fillId="2" borderId="23" xfId="6" applyNumberFormat="1" applyFont="1" applyFill="1" applyBorder="1" applyAlignment="1">
      <alignment horizontal="right" vertical="center"/>
    </xf>
    <xf numFmtId="188" fontId="38" fillId="2" borderId="21" xfId="6" applyNumberFormat="1" applyFont="1" applyFill="1" applyBorder="1" applyAlignment="1">
      <alignment horizontal="right" vertical="center"/>
    </xf>
    <xf numFmtId="188" fontId="38" fillId="0" borderId="23" xfId="6" applyNumberFormat="1" applyFont="1" applyBorder="1" applyAlignment="1">
      <alignment horizontal="right" vertical="center"/>
    </xf>
    <xf numFmtId="188" fontId="38" fillId="0" borderId="21" xfId="6" applyNumberFormat="1" applyFont="1" applyBorder="1" applyAlignment="1">
      <alignment horizontal="right" vertical="center"/>
    </xf>
    <xf numFmtId="177" fontId="45" fillId="0" borderId="23" xfId="6" applyNumberFormat="1" applyFont="1" applyBorder="1" applyAlignment="1">
      <alignment horizontal="right" vertical="center"/>
    </xf>
    <xf numFmtId="177" fontId="45" fillId="0" borderId="0" xfId="6" applyNumberFormat="1" applyFont="1" applyAlignment="1">
      <alignment horizontal="right" vertical="center"/>
    </xf>
    <xf numFmtId="177" fontId="45" fillId="0" borderId="18" xfId="6" applyNumberFormat="1" applyFont="1" applyBorder="1" applyAlignment="1">
      <alignment horizontal="right" vertical="center"/>
    </xf>
    <xf numFmtId="177" fontId="46" fillId="0" borderId="23" xfId="6" applyNumberFormat="1" applyFont="1" applyBorder="1" applyAlignment="1">
      <alignment horizontal="right" vertical="center"/>
    </xf>
    <xf numFmtId="177" fontId="46" fillId="0" borderId="0" xfId="6" applyNumberFormat="1" applyFont="1" applyAlignment="1">
      <alignment horizontal="right" vertical="center"/>
    </xf>
    <xf numFmtId="177" fontId="46" fillId="0" borderId="18" xfId="6" applyNumberFormat="1" applyFont="1" applyBorder="1" applyAlignment="1">
      <alignment horizontal="right" vertical="center"/>
    </xf>
    <xf numFmtId="177" fontId="45" fillId="0" borderId="21" xfId="6" applyNumberFormat="1" applyFont="1" applyBorder="1" applyAlignment="1">
      <alignment horizontal="right" vertical="center"/>
    </xf>
    <xf numFmtId="177" fontId="45" fillId="0" borderId="2" xfId="6" applyNumberFormat="1" applyFont="1" applyBorder="1" applyAlignment="1">
      <alignment horizontal="right" vertical="center"/>
    </xf>
    <xf numFmtId="177" fontId="45" fillId="0" borderId="12" xfId="6" applyNumberFormat="1" applyFont="1" applyBorder="1" applyAlignment="1">
      <alignment horizontal="right" vertical="center"/>
    </xf>
    <xf numFmtId="182" fontId="45" fillId="2" borderId="44" xfId="6" applyNumberFormat="1" applyFont="1" applyFill="1" applyBorder="1" applyAlignment="1">
      <alignment horizontal="right" vertical="center"/>
    </xf>
    <xf numFmtId="182" fontId="45" fillId="2" borderId="18" xfId="6" applyNumberFormat="1" applyFont="1" applyFill="1" applyBorder="1" applyAlignment="1">
      <alignment horizontal="right" vertical="center"/>
    </xf>
    <xf numFmtId="182" fontId="46" fillId="0" borderId="0" xfId="6" applyNumberFormat="1" applyFont="1" applyAlignment="1">
      <alignment horizontal="right" vertical="center"/>
    </xf>
    <xf numFmtId="182" fontId="45" fillId="0" borderId="0" xfId="6" applyNumberFormat="1" applyFont="1" applyAlignment="1">
      <alignment horizontal="right" vertical="center"/>
    </xf>
    <xf numFmtId="182" fontId="45" fillId="0" borderId="2" xfId="6" applyNumberFormat="1" applyFont="1" applyBorder="1" applyAlignment="1">
      <alignment horizontal="right" vertical="center"/>
    </xf>
    <xf numFmtId="182" fontId="46" fillId="0" borderId="18" xfId="6" applyNumberFormat="1" applyFont="1" applyBorder="1" applyAlignment="1">
      <alignment horizontal="right" vertical="center"/>
    </xf>
    <xf numFmtId="182" fontId="45" fillId="0" borderId="18" xfId="6" applyNumberFormat="1" applyFont="1" applyBorder="1" applyAlignment="1">
      <alignment horizontal="right" vertical="center"/>
    </xf>
    <xf numFmtId="182" fontId="45" fillId="0" borderId="12" xfId="6" applyNumberFormat="1" applyFont="1" applyBorder="1" applyAlignment="1">
      <alignment horizontal="right" vertical="center"/>
    </xf>
    <xf numFmtId="0" fontId="15" fillId="0" borderId="0" xfId="2" applyFont="1" applyAlignment="1">
      <alignment horizontal="left" vertical="center"/>
    </xf>
    <xf numFmtId="190" fontId="15" fillId="0" borderId="0" xfId="2" applyNumberFormat="1" applyFont="1" applyAlignment="1">
      <alignment horizontal="left" vertical="center"/>
    </xf>
    <xf numFmtId="3" fontId="27" fillId="0" borderId="35" xfId="6" applyNumberFormat="1" applyFont="1" applyBorder="1" applyAlignment="1">
      <alignment horizontal="center" vertical="center"/>
    </xf>
    <xf numFmtId="3" fontId="27" fillId="0" borderId="79" xfId="6" applyNumberFormat="1" applyFont="1" applyBorder="1" applyAlignment="1">
      <alignment horizontal="center" vertical="center"/>
    </xf>
    <xf numFmtId="3" fontId="17" fillId="0" borderId="64" xfId="6" applyNumberFormat="1" applyFont="1" applyBorder="1" applyAlignment="1">
      <alignment horizontal="center" vertical="center"/>
    </xf>
    <xf numFmtId="177" fontId="36" fillId="0" borderId="2" xfId="6" applyNumberFormat="1" applyFont="1" applyBorder="1" applyAlignment="1">
      <alignment vertical="center"/>
    </xf>
    <xf numFmtId="177" fontId="36" fillId="0" borderId="12" xfId="6" applyNumberFormat="1" applyFont="1" applyBorder="1" applyAlignment="1">
      <alignment vertical="center"/>
    </xf>
    <xf numFmtId="177" fontId="30" fillId="0" borderId="0" xfId="6" applyNumberFormat="1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186" fontId="18" fillId="0" borderId="0" xfId="2" applyNumberFormat="1" applyFont="1" applyAlignment="1">
      <alignment horizontal="left" vertical="center"/>
    </xf>
    <xf numFmtId="179" fontId="30" fillId="2" borderId="61" xfId="6" applyNumberFormat="1" applyFont="1" applyFill="1" applyBorder="1" applyAlignment="1">
      <alignment horizontal="right" vertical="center"/>
    </xf>
    <xf numFmtId="179" fontId="36" fillId="0" borderId="0" xfId="6" applyNumberFormat="1" applyFont="1" applyAlignment="1">
      <alignment horizontal="right" vertical="center"/>
    </xf>
    <xf numFmtId="3" fontId="17" fillId="0" borderId="41" xfId="6" applyNumberFormat="1" applyFont="1" applyBorder="1" applyAlignment="1">
      <alignment horizontal="center" vertical="center" wrapText="1"/>
    </xf>
    <xf numFmtId="3" fontId="38" fillId="2" borderId="51" xfId="6" applyNumberFormat="1" applyFont="1" applyFill="1" applyBorder="1" applyAlignment="1">
      <alignment horizontal="right" vertical="center"/>
    </xf>
    <xf numFmtId="3" fontId="38" fillId="2" borderId="61" xfId="6" applyNumberFormat="1" applyFont="1" applyFill="1" applyBorder="1" applyAlignment="1">
      <alignment horizontal="right" vertical="center"/>
    </xf>
    <xf numFmtId="3" fontId="36" fillId="2" borderId="0" xfId="6" applyNumberFormat="1" applyFont="1" applyFill="1" applyAlignment="1">
      <alignment vertical="center"/>
    </xf>
    <xf numFmtId="3" fontId="36" fillId="0" borderId="0" xfId="6" applyNumberFormat="1" applyFont="1" applyAlignment="1">
      <alignment vertical="center"/>
    </xf>
    <xf numFmtId="3" fontId="38" fillId="2" borderId="23" xfId="6" applyNumberFormat="1" applyFont="1" applyFill="1" applyBorder="1" applyAlignment="1">
      <alignment horizontal="right" vertical="center"/>
    </xf>
    <xf numFmtId="3" fontId="38" fillId="2" borderId="0" xfId="6" applyNumberFormat="1" applyFont="1" applyFill="1" applyAlignment="1">
      <alignment horizontal="right" vertical="center"/>
    </xf>
    <xf numFmtId="3" fontId="37" fillId="0" borderId="50" xfId="6" applyNumberFormat="1" applyFont="1" applyBorder="1" applyAlignment="1">
      <alignment horizontal="left" vertical="center" wrapText="1"/>
    </xf>
    <xf numFmtId="3" fontId="37" fillId="0" borderId="50" xfId="6" applyNumberFormat="1" applyFont="1" applyBorder="1" applyAlignment="1">
      <alignment horizontal="left" vertical="center"/>
    </xf>
    <xf numFmtId="3" fontId="37" fillId="0" borderId="45" xfId="6" applyNumberFormat="1" applyFont="1" applyBorder="1" applyAlignment="1">
      <alignment horizontal="center" vertical="center"/>
    </xf>
    <xf numFmtId="3" fontId="37" fillId="0" borderId="45" xfId="6" applyNumberFormat="1" applyFont="1" applyBorder="1" applyAlignment="1">
      <alignment horizontal="left" vertical="center" wrapText="1"/>
    </xf>
    <xf numFmtId="3" fontId="37" fillId="0" borderId="14" xfId="6" applyNumberFormat="1" applyFont="1" applyBorder="1" applyAlignment="1">
      <alignment horizontal="left" vertical="center" wrapText="1"/>
    </xf>
    <xf numFmtId="3" fontId="37" fillId="0" borderId="50" xfId="6" applyNumberFormat="1" applyFont="1" applyBorder="1" applyAlignment="1">
      <alignment horizontal="center" vertical="center"/>
    </xf>
    <xf numFmtId="3" fontId="37" fillId="0" borderId="19" xfId="6" applyNumberFormat="1" applyFont="1" applyBorder="1" applyAlignment="1">
      <alignment horizontal="left" vertical="center"/>
    </xf>
    <xf numFmtId="177" fontId="30" fillId="2" borderId="61" xfId="6" applyNumberFormat="1" applyFont="1" applyFill="1" applyBorder="1" applyAlignment="1">
      <alignment vertical="center"/>
    </xf>
    <xf numFmtId="177" fontId="30" fillId="2" borderId="23" xfId="6" applyNumberFormat="1" applyFont="1" applyFill="1" applyBorder="1" applyAlignment="1">
      <alignment vertical="center"/>
    </xf>
    <xf numFmtId="177" fontId="9" fillId="0" borderId="40" xfId="6" applyNumberFormat="1" applyFont="1" applyBorder="1" applyAlignment="1">
      <alignment horizontal="center" vertical="center"/>
    </xf>
    <xf numFmtId="177" fontId="9" fillId="0" borderId="41" xfId="6" applyNumberFormat="1" applyFont="1" applyBorder="1" applyAlignment="1">
      <alignment horizontal="center" vertical="center"/>
    </xf>
    <xf numFmtId="177" fontId="30" fillId="0" borderId="0" xfId="6" applyNumberFormat="1" applyFont="1" applyAlignment="1">
      <alignment horizontal="right"/>
    </xf>
    <xf numFmtId="177" fontId="30" fillId="0" borderId="18" xfId="6" applyNumberFormat="1" applyFont="1" applyBorder="1" applyAlignment="1">
      <alignment horizontal="right"/>
    </xf>
    <xf numFmtId="177" fontId="36" fillId="2" borderId="23" xfId="6" applyNumberFormat="1" applyFont="1" applyFill="1" applyBorder="1" applyAlignment="1">
      <alignment horizontal="right" vertical="center"/>
    </xf>
    <xf numFmtId="177" fontId="36" fillId="2" borderId="0" xfId="6" applyNumberFormat="1" applyFont="1" applyFill="1" applyAlignment="1">
      <alignment horizontal="right" vertical="center"/>
    </xf>
    <xf numFmtId="177" fontId="36" fillId="2" borderId="17" xfId="6" applyNumberFormat="1" applyFont="1" applyFill="1" applyBorder="1" applyAlignment="1">
      <alignment horizontal="right" vertical="center"/>
    </xf>
    <xf numFmtId="185" fontId="36" fillId="0" borderId="17" xfId="6" applyNumberFormat="1" applyFont="1" applyBorder="1" applyAlignment="1">
      <alignment horizontal="right" vertical="center"/>
    </xf>
    <xf numFmtId="177" fontId="36" fillId="2" borderId="21" xfId="6" applyNumberFormat="1" applyFont="1" applyFill="1" applyBorder="1" applyAlignment="1">
      <alignment horizontal="right" vertical="center"/>
    </xf>
    <xf numFmtId="177" fontId="36" fillId="2" borderId="2" xfId="6" applyNumberFormat="1" applyFont="1" applyFill="1" applyBorder="1" applyAlignment="1">
      <alignment horizontal="right" vertical="center"/>
    </xf>
    <xf numFmtId="185" fontId="36" fillId="0" borderId="22" xfId="6" applyNumberFormat="1" applyFont="1" applyBorder="1" applyAlignment="1">
      <alignment horizontal="right" vertical="center"/>
    </xf>
    <xf numFmtId="3" fontId="36" fillId="2" borderId="18" xfId="6" applyNumberFormat="1" applyFont="1" applyFill="1" applyBorder="1" applyAlignment="1">
      <alignment vertical="center"/>
    </xf>
    <xf numFmtId="3" fontId="36" fillId="0" borderId="18" xfId="6" applyNumberFormat="1" applyFont="1" applyBorder="1" applyAlignment="1">
      <alignment vertical="center"/>
    </xf>
    <xf numFmtId="178" fontId="36" fillId="0" borderId="23" xfId="6" applyNumberFormat="1" applyFont="1" applyBorder="1" applyAlignment="1">
      <alignment horizontal="right" vertical="center"/>
    </xf>
    <xf numFmtId="178" fontId="36" fillId="0" borderId="0" xfId="6" applyNumberFormat="1" applyFont="1" applyAlignment="1">
      <alignment horizontal="right" vertical="center"/>
    </xf>
    <xf numFmtId="178" fontId="36" fillId="0" borderId="0" xfId="6" applyNumberFormat="1" applyFont="1" applyAlignment="1">
      <alignment vertical="center"/>
    </xf>
    <xf numFmtId="178" fontId="36" fillId="0" borderId="18" xfId="6" applyNumberFormat="1" applyFont="1" applyBorder="1" applyAlignment="1">
      <alignment vertical="center"/>
    </xf>
    <xf numFmtId="178" fontId="30" fillId="0" borderId="23" xfId="6" applyNumberFormat="1" applyFont="1" applyBorder="1" applyAlignment="1">
      <alignment horizontal="right" vertical="center"/>
    </xf>
    <xf numFmtId="178" fontId="30" fillId="0" borderId="0" xfId="6" applyNumberFormat="1" applyFont="1" applyAlignment="1">
      <alignment horizontal="right" vertical="center"/>
    </xf>
    <xf numFmtId="178" fontId="30" fillId="0" borderId="0" xfId="6" applyNumberFormat="1" applyFont="1" applyAlignment="1">
      <alignment vertical="center"/>
    </xf>
    <xf numFmtId="178" fontId="30" fillId="0" borderId="18" xfId="6" applyNumberFormat="1" applyFont="1" applyBorder="1" applyAlignment="1">
      <alignment vertical="center"/>
    </xf>
    <xf numFmtId="178" fontId="30" fillId="0" borderId="0" xfId="6" applyNumberFormat="1" applyFont="1" applyAlignment="1">
      <alignment horizontal="right"/>
    </xf>
    <xf numFmtId="178" fontId="30" fillId="0" borderId="21" xfId="6" applyNumberFormat="1" applyFont="1" applyBorder="1" applyAlignment="1">
      <alignment horizontal="right" vertical="center"/>
    </xf>
    <xf numFmtId="178" fontId="30" fillId="0" borderId="2" xfId="6" applyNumberFormat="1" applyFont="1" applyBorder="1" applyAlignment="1">
      <alignment horizontal="right" vertical="center"/>
    </xf>
    <xf numFmtId="178" fontId="30" fillId="0" borderId="2" xfId="6" applyNumberFormat="1" applyFont="1" applyBorder="1" applyAlignment="1">
      <alignment vertical="center"/>
    </xf>
    <xf numFmtId="178" fontId="30" fillId="0" borderId="12" xfId="6" applyNumberFormat="1" applyFont="1" applyBorder="1" applyAlignment="1">
      <alignment vertical="center"/>
    </xf>
    <xf numFmtId="179" fontId="30" fillId="2" borderId="0" xfId="6" applyNumberFormat="1" applyFont="1" applyFill="1" applyAlignment="1">
      <alignment horizontal="right" vertical="center"/>
    </xf>
    <xf numFmtId="179" fontId="36" fillId="2" borderId="0" xfId="6" applyNumberFormat="1" applyFont="1" applyFill="1" applyAlignment="1">
      <alignment vertical="center"/>
    </xf>
    <xf numFmtId="179" fontId="30" fillId="2" borderId="23" xfId="6" applyNumberFormat="1" applyFont="1" applyFill="1" applyBorder="1" applyAlignment="1">
      <alignment horizontal="right" vertical="center"/>
    </xf>
    <xf numFmtId="179" fontId="30" fillId="0" borderId="23" xfId="6" applyNumberFormat="1" applyFont="1" applyBorder="1" applyAlignment="1">
      <alignment horizontal="right" vertical="center"/>
    </xf>
    <xf numFmtId="179" fontId="30" fillId="0" borderId="0" xfId="6" applyNumberFormat="1" applyFont="1" applyAlignment="1">
      <alignment horizontal="right" vertical="center"/>
    </xf>
    <xf numFmtId="179" fontId="36" fillId="0" borderId="0" xfId="6" applyNumberFormat="1" applyFont="1" applyAlignment="1">
      <alignment vertical="center"/>
    </xf>
    <xf numFmtId="179" fontId="36" fillId="0" borderId="18" xfId="6" applyNumberFormat="1" applyFont="1" applyBorder="1" applyAlignment="1">
      <alignment vertical="center"/>
    </xf>
    <xf numFmtId="179" fontId="36" fillId="0" borderId="23" xfId="6" applyNumberFormat="1" applyFont="1" applyBorder="1" applyAlignment="1">
      <alignment horizontal="right" vertical="center"/>
    </xf>
    <xf numFmtId="179" fontId="30" fillId="0" borderId="0" xfId="6" applyNumberFormat="1" applyFont="1" applyAlignment="1">
      <alignment vertical="center"/>
    </xf>
    <xf numFmtId="179" fontId="30" fillId="0" borderId="18" xfId="6" applyNumberFormat="1" applyFont="1" applyBorder="1" applyAlignment="1">
      <alignment vertical="center"/>
    </xf>
    <xf numFmtId="179" fontId="30" fillId="0" borderId="0" xfId="6" applyNumberFormat="1" applyFont="1" applyAlignment="1">
      <alignment horizontal="right"/>
    </xf>
    <xf numFmtId="179" fontId="30" fillId="0" borderId="21" xfId="6" applyNumberFormat="1" applyFont="1" applyBorder="1" applyAlignment="1">
      <alignment horizontal="right" vertical="center"/>
    </xf>
    <xf numFmtId="179" fontId="30" fillId="0" borderId="2" xfId="6" applyNumberFormat="1" applyFont="1" applyBorder="1" applyAlignment="1">
      <alignment horizontal="right" vertical="center"/>
    </xf>
    <xf numFmtId="179" fontId="30" fillId="0" borderId="2" xfId="6" applyNumberFormat="1" applyFont="1" applyBorder="1" applyAlignment="1">
      <alignment vertical="center"/>
    </xf>
    <xf numFmtId="179" fontId="30" fillId="0" borderId="12" xfId="6" applyNumberFormat="1" applyFont="1" applyBorder="1" applyAlignment="1">
      <alignment vertical="center"/>
    </xf>
    <xf numFmtId="177" fontId="30" fillId="0" borderId="44" xfId="6" applyNumberFormat="1" applyFont="1" applyBorder="1" applyAlignment="1">
      <alignment horizontal="right" vertical="center"/>
    </xf>
    <xf numFmtId="3" fontId="38" fillId="0" borderId="0" xfId="6" applyNumberFormat="1" applyFont="1" applyAlignment="1">
      <alignment horizontal="distributed" vertical="center"/>
    </xf>
    <xf numFmtId="177" fontId="36" fillId="0" borderId="2" xfId="6" applyNumberFormat="1" applyFont="1" applyBorder="1" applyAlignment="1">
      <alignment horizontal="right" vertical="center"/>
    </xf>
    <xf numFmtId="177" fontId="36" fillId="0" borderId="12" xfId="6" applyNumberFormat="1" applyFont="1" applyBorder="1" applyAlignment="1">
      <alignment horizontal="right" vertical="center"/>
    </xf>
    <xf numFmtId="3" fontId="38" fillId="0" borderId="23" xfId="6" applyNumberFormat="1" applyFont="1" applyBorder="1" applyAlignment="1">
      <alignment horizontal="distributed" vertical="center"/>
    </xf>
    <xf numFmtId="177" fontId="36" fillId="0" borderId="21" xfId="6" applyNumberFormat="1" applyFont="1" applyBorder="1" applyAlignment="1">
      <alignment horizontal="right" vertical="center"/>
    </xf>
    <xf numFmtId="177" fontId="36" fillId="2" borderId="18" xfId="6" applyNumberFormat="1" applyFont="1" applyFill="1" applyBorder="1" applyAlignment="1">
      <alignment horizontal="right" vertical="center"/>
    </xf>
    <xf numFmtId="177" fontId="30" fillId="2" borderId="21" xfId="6" applyNumberFormat="1" applyFont="1" applyFill="1" applyBorder="1" applyAlignment="1">
      <alignment horizontal="right" vertical="center"/>
    </xf>
    <xf numFmtId="3" fontId="38" fillId="2" borderId="61" xfId="6" applyNumberFormat="1" applyFont="1" applyFill="1" applyBorder="1" applyAlignment="1">
      <alignment vertical="center"/>
    </xf>
    <xf numFmtId="3" fontId="38" fillId="2" borderId="0" xfId="6" applyNumberFormat="1" applyFont="1" applyFill="1" applyAlignment="1">
      <alignment vertical="center"/>
    </xf>
    <xf numFmtId="3" fontId="38" fillId="2" borderId="23" xfId="6" applyNumberFormat="1" applyFont="1" applyFill="1" applyBorder="1" applyAlignment="1">
      <alignment vertical="center"/>
    </xf>
    <xf numFmtId="3" fontId="38" fillId="0" borderId="23" xfId="6" applyNumberFormat="1" applyFont="1" applyBorder="1" applyAlignment="1">
      <alignment horizontal="center" vertical="center"/>
    </xf>
    <xf numFmtId="3" fontId="38" fillId="0" borderId="0" xfId="6" applyNumberFormat="1" applyFont="1" applyAlignment="1">
      <alignment horizontal="center" vertical="center"/>
    </xf>
    <xf numFmtId="3" fontId="38" fillId="0" borderId="0" xfId="6" applyNumberFormat="1" applyFont="1" applyAlignment="1">
      <alignment vertical="center"/>
    </xf>
    <xf numFmtId="188" fontId="36" fillId="2" borderId="0" xfId="6" applyNumberFormat="1" applyFont="1" applyFill="1" applyAlignment="1">
      <alignment vertical="center"/>
    </xf>
    <xf numFmtId="188" fontId="36" fillId="2" borderId="18" xfId="6" applyNumberFormat="1" applyFont="1" applyFill="1" applyBorder="1" applyAlignment="1">
      <alignment vertical="center"/>
    </xf>
    <xf numFmtId="188" fontId="36" fillId="0" borderId="0" xfId="6" applyNumberFormat="1" applyFont="1" applyAlignment="1">
      <alignment vertical="center"/>
    </xf>
    <xf numFmtId="188" fontId="36" fillId="0" borderId="18" xfId="6" applyNumberFormat="1" applyFont="1" applyBorder="1" applyAlignment="1">
      <alignment vertical="center"/>
    </xf>
    <xf numFmtId="188" fontId="36" fillId="0" borderId="0" xfId="6" applyNumberFormat="1" applyFont="1" applyAlignment="1">
      <alignment horizontal="right" vertical="center"/>
    </xf>
    <xf numFmtId="188" fontId="36" fillId="0" borderId="2" xfId="6" applyNumberFormat="1" applyFont="1" applyBorder="1" applyAlignment="1">
      <alignment horizontal="right" vertical="center"/>
    </xf>
    <xf numFmtId="188" fontId="36" fillId="0" borderId="2" xfId="6" applyNumberFormat="1" applyFont="1" applyBorder="1" applyAlignment="1">
      <alignment vertical="center"/>
    </xf>
    <xf numFmtId="188" fontId="36" fillId="0" borderId="12" xfId="6" applyNumberFormat="1" applyFont="1" applyBorder="1" applyAlignment="1">
      <alignment vertical="center"/>
    </xf>
    <xf numFmtId="188" fontId="36" fillId="0" borderId="18" xfId="6" applyNumberFormat="1" applyFont="1" applyBorder="1" applyAlignment="1">
      <alignment horizontal="right" vertical="center"/>
    </xf>
    <xf numFmtId="188" fontId="36" fillId="0" borderId="12" xfId="6" applyNumberFormat="1" applyFont="1" applyBorder="1" applyAlignment="1">
      <alignment horizontal="right" vertical="center"/>
    </xf>
    <xf numFmtId="188" fontId="36" fillId="2" borderId="2" xfId="6" applyNumberFormat="1" applyFont="1" applyFill="1" applyBorder="1" applyAlignment="1">
      <alignment vertical="center"/>
    </xf>
    <xf numFmtId="188" fontId="36" fillId="2" borderId="12" xfId="6" applyNumberFormat="1" applyFont="1" applyFill="1" applyBorder="1" applyAlignment="1">
      <alignment vertical="center"/>
    </xf>
    <xf numFmtId="188" fontId="38" fillId="2" borderId="61" xfId="6" applyNumberFormat="1" applyFont="1" applyFill="1" applyBorder="1" applyAlignment="1">
      <alignment vertical="center"/>
    </xf>
    <xf numFmtId="188" fontId="38" fillId="2" borderId="23" xfId="6" applyNumberFormat="1" applyFont="1" applyFill="1" applyBorder="1" applyAlignment="1">
      <alignment vertical="center"/>
    </xf>
    <xf numFmtId="188" fontId="38" fillId="2" borderId="21" xfId="6" applyNumberFormat="1" applyFont="1" applyFill="1" applyBorder="1" applyAlignment="1">
      <alignment vertical="center"/>
    </xf>
    <xf numFmtId="188" fontId="49" fillId="2" borderId="18" xfId="6" applyNumberFormat="1" applyFont="1" applyFill="1" applyBorder="1" applyAlignment="1">
      <alignment vertical="center"/>
    </xf>
    <xf numFmtId="188" fontId="49" fillId="0" borderId="18" xfId="6" applyNumberFormat="1" applyFont="1" applyBorder="1" applyAlignment="1">
      <alignment vertical="center"/>
    </xf>
    <xf numFmtId="188" fontId="49" fillId="0" borderId="2" xfId="6" applyNumberFormat="1" applyFont="1" applyBorder="1" applyAlignment="1">
      <alignment vertical="center"/>
    </xf>
    <xf numFmtId="188" fontId="49" fillId="0" borderId="12" xfId="6" applyNumberFormat="1" applyFont="1" applyBorder="1" applyAlignment="1">
      <alignment vertical="center"/>
    </xf>
    <xf numFmtId="188" fontId="30" fillId="0" borderId="14" xfId="2" applyNumberFormat="1" applyFont="1" applyBorder="1" applyAlignment="1">
      <alignment horizontal="right" vertical="center"/>
    </xf>
    <xf numFmtId="188" fontId="30" fillId="0" borderId="15" xfId="2" applyNumberFormat="1" applyFont="1" applyBorder="1" applyAlignment="1">
      <alignment horizontal="right" vertical="center"/>
    </xf>
    <xf numFmtId="188" fontId="30" fillId="0" borderId="16" xfId="2" applyNumberFormat="1" applyFont="1" applyBorder="1" applyAlignment="1">
      <alignment horizontal="right" vertical="center"/>
    </xf>
    <xf numFmtId="183" fontId="30" fillId="0" borderId="23" xfId="2" applyNumberFormat="1" applyFont="1" applyBorder="1" applyAlignment="1">
      <alignment horizontal="right" vertical="center"/>
    </xf>
    <xf numFmtId="188" fontId="30" fillId="0" borderId="26" xfId="3" applyNumberFormat="1" applyFont="1" applyFill="1" applyBorder="1" applyAlignment="1">
      <alignment horizontal="right" vertical="center" shrinkToFit="1"/>
    </xf>
    <xf numFmtId="188" fontId="36" fillId="0" borderId="14" xfId="2" applyNumberFormat="1" applyFont="1" applyBorder="1" applyAlignment="1">
      <alignment horizontal="right" vertical="center"/>
    </xf>
    <xf numFmtId="188" fontId="36" fillId="0" borderId="16" xfId="2" applyNumberFormat="1" applyFont="1" applyBorder="1" applyAlignment="1">
      <alignment horizontal="right" vertical="center"/>
    </xf>
    <xf numFmtId="183" fontId="36" fillId="0" borderId="23" xfId="2" applyNumberFormat="1" applyFont="1" applyBorder="1" applyAlignment="1">
      <alignment horizontal="right" vertical="center"/>
    </xf>
    <xf numFmtId="188" fontId="36" fillId="0" borderId="15" xfId="2" applyNumberFormat="1" applyFont="1" applyBorder="1" applyAlignment="1">
      <alignment horizontal="right" vertical="center"/>
    </xf>
    <xf numFmtId="188" fontId="30" fillId="0" borderId="89" xfId="2" applyNumberFormat="1" applyFont="1" applyBorder="1" applyAlignment="1">
      <alignment horizontal="right" vertical="center"/>
    </xf>
    <xf numFmtId="188" fontId="30" fillId="0" borderId="88" xfId="2" applyNumberFormat="1" applyFont="1" applyBorder="1" applyAlignment="1">
      <alignment horizontal="right" vertical="center"/>
    </xf>
    <xf numFmtId="188" fontId="30" fillId="0" borderId="87" xfId="2" applyNumberFormat="1" applyFont="1" applyBorder="1" applyAlignment="1">
      <alignment horizontal="right" vertical="center"/>
    </xf>
    <xf numFmtId="183" fontId="30" fillId="0" borderId="86" xfId="2" applyNumberFormat="1" applyFont="1" applyBorder="1" applyAlignment="1">
      <alignment horizontal="right" vertical="center"/>
    </xf>
    <xf numFmtId="188" fontId="30" fillId="0" borderId="24" xfId="3" applyNumberFormat="1" applyFont="1" applyFill="1" applyBorder="1" applyAlignment="1">
      <alignment horizontal="right" vertical="center" shrinkToFit="1"/>
    </xf>
    <xf numFmtId="188" fontId="30" fillId="0" borderId="14" xfId="1" applyNumberFormat="1" applyFont="1" applyFill="1" applyBorder="1" applyAlignment="1">
      <alignment horizontal="right" vertical="center"/>
    </xf>
    <xf numFmtId="188" fontId="30" fillId="0" borderId="15" xfId="1" applyNumberFormat="1" applyFont="1" applyFill="1" applyBorder="1" applyAlignment="1">
      <alignment horizontal="right" vertical="center"/>
    </xf>
    <xf numFmtId="188" fontId="30" fillId="0" borderId="16" xfId="1" applyNumberFormat="1" applyFont="1" applyFill="1" applyBorder="1" applyAlignment="1">
      <alignment horizontal="right" vertical="center"/>
    </xf>
    <xf numFmtId="188" fontId="30" fillId="0" borderId="23" xfId="1" applyNumberFormat="1" applyFont="1" applyFill="1" applyBorder="1" applyAlignment="1">
      <alignment horizontal="right" vertical="center"/>
    </xf>
    <xf numFmtId="38" fontId="30" fillId="0" borderId="26" xfId="1" applyFont="1" applyFill="1" applyBorder="1" applyAlignment="1">
      <alignment horizontal="right" vertical="center" shrinkToFit="1"/>
    </xf>
    <xf numFmtId="188" fontId="36" fillId="0" borderId="14" xfId="1" applyNumberFormat="1" applyFont="1" applyFill="1" applyBorder="1" applyAlignment="1">
      <alignment horizontal="right" vertical="center"/>
    </xf>
    <xf numFmtId="188" fontId="36" fillId="0" borderId="16" xfId="1" applyNumberFormat="1" applyFont="1" applyFill="1" applyBorder="1" applyAlignment="1">
      <alignment horizontal="right" vertical="center"/>
    </xf>
    <xf numFmtId="188" fontId="36" fillId="0" borderId="23" xfId="1" applyNumberFormat="1" applyFont="1" applyFill="1" applyBorder="1" applyAlignment="1">
      <alignment horizontal="right" vertical="center"/>
    </xf>
    <xf numFmtId="188" fontId="30" fillId="0" borderId="89" xfId="1" applyNumberFormat="1" applyFont="1" applyFill="1" applyBorder="1" applyAlignment="1">
      <alignment horizontal="right" vertical="center"/>
    </xf>
    <xf numFmtId="188" fontId="30" fillId="0" borderId="88" xfId="1" applyNumberFormat="1" applyFont="1" applyFill="1" applyBorder="1" applyAlignment="1">
      <alignment horizontal="right" vertical="center"/>
    </xf>
    <xf numFmtId="188" fontId="30" fillId="0" borderId="87" xfId="1" applyNumberFormat="1" applyFont="1" applyFill="1" applyBorder="1" applyAlignment="1">
      <alignment horizontal="right" vertical="center"/>
    </xf>
    <xf numFmtId="188" fontId="30" fillId="0" borderId="86" xfId="1" applyNumberFormat="1" applyFont="1" applyFill="1" applyBorder="1" applyAlignment="1">
      <alignment horizontal="right" vertical="center"/>
    </xf>
    <xf numFmtId="38" fontId="30" fillId="0" borderId="24" xfId="1" applyFont="1" applyFill="1" applyBorder="1" applyAlignment="1">
      <alignment horizontal="right" vertical="center" shrinkToFit="1"/>
    </xf>
    <xf numFmtId="178" fontId="30" fillId="0" borderId="14" xfId="1" applyNumberFormat="1" applyFont="1" applyFill="1" applyBorder="1" applyAlignment="1">
      <alignment horizontal="right" vertical="center"/>
    </xf>
    <xf numFmtId="178" fontId="30" fillId="0" borderId="15" xfId="1" applyNumberFormat="1" applyFont="1" applyFill="1" applyBorder="1" applyAlignment="1">
      <alignment horizontal="right" vertical="center"/>
    </xf>
    <xf numFmtId="180" fontId="30" fillId="0" borderId="23" xfId="1" applyNumberFormat="1" applyFont="1" applyFill="1" applyBorder="1" applyAlignment="1">
      <alignment horizontal="right" vertical="center"/>
    </xf>
    <xf numFmtId="179" fontId="30" fillId="0" borderId="14" xfId="1" applyNumberFormat="1" applyFont="1" applyFill="1" applyBorder="1" applyAlignment="1">
      <alignment horizontal="right" vertical="center"/>
    </xf>
    <xf numFmtId="179" fontId="30" fillId="0" borderId="23" xfId="1" applyNumberFormat="1" applyFont="1" applyFill="1" applyBorder="1" applyAlignment="1">
      <alignment horizontal="right" vertical="center"/>
    </xf>
    <xf numFmtId="179" fontId="30" fillId="0" borderId="15" xfId="1" applyNumberFormat="1" applyFont="1" applyFill="1" applyBorder="1" applyAlignment="1">
      <alignment horizontal="right" vertical="center"/>
    </xf>
    <xf numFmtId="180" fontId="30" fillId="0" borderId="17" xfId="1" applyNumberFormat="1" applyFont="1" applyFill="1" applyBorder="1" applyAlignment="1">
      <alignment horizontal="right" vertical="center"/>
    </xf>
    <xf numFmtId="179" fontId="30" fillId="0" borderId="16" xfId="1" applyNumberFormat="1" applyFont="1" applyFill="1" applyBorder="1" applyAlignment="1">
      <alignment horizontal="right" vertical="center"/>
    </xf>
    <xf numFmtId="180" fontId="30" fillId="0" borderId="26" xfId="1" applyNumberFormat="1" applyFont="1" applyFill="1" applyBorder="1" applyAlignment="1">
      <alignment horizontal="right" vertical="center" shrinkToFit="1"/>
    </xf>
    <xf numFmtId="178" fontId="30" fillId="0" borderId="16" xfId="1" applyNumberFormat="1" applyFont="1" applyFill="1" applyBorder="1" applyAlignment="1">
      <alignment horizontal="right" vertical="center"/>
    </xf>
    <xf numFmtId="178" fontId="36" fillId="0" borderId="14" xfId="1" applyNumberFormat="1" applyFont="1" applyFill="1" applyBorder="1" applyAlignment="1">
      <alignment horizontal="right" vertical="center"/>
    </xf>
    <xf numFmtId="178" fontId="36" fillId="0" borderId="16" xfId="1" applyNumberFormat="1" applyFont="1" applyFill="1" applyBorder="1" applyAlignment="1">
      <alignment horizontal="right" vertical="center"/>
    </xf>
    <xf numFmtId="180" fontId="36" fillId="0" borderId="23" xfId="1" applyNumberFormat="1" applyFont="1" applyFill="1" applyBorder="1" applyAlignment="1">
      <alignment horizontal="right" vertical="center"/>
    </xf>
    <xf numFmtId="179" fontId="36" fillId="0" borderId="23" xfId="1" applyNumberFormat="1" applyFont="1" applyFill="1" applyBorder="1" applyAlignment="1">
      <alignment horizontal="right" vertical="center"/>
    </xf>
    <xf numFmtId="179" fontId="36" fillId="0" borderId="15" xfId="1" applyNumberFormat="1" applyFont="1" applyFill="1" applyBorder="1" applyAlignment="1">
      <alignment horizontal="right" vertical="center"/>
    </xf>
    <xf numFmtId="180" fontId="36" fillId="0" borderId="17" xfId="1" applyNumberFormat="1" applyFont="1" applyFill="1" applyBorder="1" applyAlignment="1">
      <alignment horizontal="right" vertical="center"/>
    </xf>
    <xf numFmtId="179" fontId="36" fillId="0" borderId="16" xfId="1" applyNumberFormat="1" applyFont="1" applyFill="1" applyBorder="1" applyAlignment="1">
      <alignment horizontal="right" vertical="center"/>
    </xf>
    <xf numFmtId="180" fontId="30" fillId="0" borderId="18" xfId="1" applyNumberFormat="1" applyFont="1" applyFill="1" applyBorder="1" applyAlignment="1">
      <alignment horizontal="right" vertical="center"/>
    </xf>
    <xf numFmtId="178" fontId="30" fillId="0" borderId="89" xfId="1" applyNumberFormat="1" applyFont="1" applyFill="1" applyBorder="1" applyAlignment="1">
      <alignment horizontal="right" vertical="center"/>
    </xf>
    <xf numFmtId="178" fontId="30" fillId="0" borderId="88" xfId="1" applyNumberFormat="1" applyFont="1" applyFill="1" applyBorder="1" applyAlignment="1">
      <alignment horizontal="right" vertical="center"/>
    </xf>
    <xf numFmtId="178" fontId="30" fillId="0" borderId="87" xfId="1" applyNumberFormat="1" applyFont="1" applyFill="1" applyBorder="1" applyAlignment="1">
      <alignment horizontal="right" vertical="center"/>
    </xf>
    <xf numFmtId="180" fontId="30" fillId="0" borderId="86" xfId="1" applyNumberFormat="1" applyFont="1" applyFill="1" applyBorder="1" applyAlignment="1">
      <alignment horizontal="right" vertical="center"/>
    </xf>
    <xf numFmtId="179" fontId="30" fillId="0" borderId="89" xfId="1" applyNumberFormat="1" applyFont="1" applyFill="1" applyBorder="1" applyAlignment="1">
      <alignment horizontal="right" vertical="center"/>
    </xf>
    <xf numFmtId="179" fontId="30" fillId="0" borderId="86" xfId="1" applyNumberFormat="1" applyFont="1" applyFill="1" applyBorder="1" applyAlignment="1">
      <alignment horizontal="right" vertical="center"/>
    </xf>
    <xf numFmtId="179" fontId="30" fillId="0" borderId="87" xfId="1" applyNumberFormat="1" applyFont="1" applyFill="1" applyBorder="1" applyAlignment="1">
      <alignment horizontal="right" vertical="center"/>
    </xf>
    <xf numFmtId="180" fontId="30" fillId="0" borderId="65" xfId="1" applyNumberFormat="1" applyFont="1" applyFill="1" applyBorder="1" applyAlignment="1">
      <alignment horizontal="right" vertical="center"/>
    </xf>
    <xf numFmtId="179" fontId="30" fillId="0" borderId="88" xfId="1" applyNumberFormat="1" applyFont="1" applyFill="1" applyBorder="1" applyAlignment="1">
      <alignment horizontal="right" vertical="center"/>
    </xf>
    <xf numFmtId="180" fontId="30" fillId="0" borderId="24" xfId="1" applyNumberFormat="1" applyFont="1" applyFill="1" applyBorder="1" applyAlignment="1">
      <alignment horizontal="right" vertical="center" shrinkToFit="1"/>
    </xf>
    <xf numFmtId="180" fontId="30" fillId="0" borderId="14" xfId="1" applyNumberFormat="1" applyFont="1" applyFill="1" applyBorder="1" applyAlignment="1">
      <alignment horizontal="right" vertical="center"/>
    </xf>
    <xf numFmtId="180" fontId="30" fillId="0" borderId="15" xfId="1" applyNumberFormat="1" applyFont="1" applyFill="1" applyBorder="1" applyAlignment="1">
      <alignment horizontal="right" vertical="center"/>
    </xf>
    <xf numFmtId="180" fontId="30" fillId="0" borderId="0" xfId="1" applyNumberFormat="1" applyFont="1" applyFill="1" applyBorder="1" applyAlignment="1">
      <alignment horizontal="right" vertical="center"/>
    </xf>
    <xf numFmtId="180" fontId="30" fillId="0" borderId="16" xfId="1" applyNumberFormat="1" applyFont="1" applyFill="1" applyBorder="1" applyAlignment="1">
      <alignment horizontal="right" vertical="center"/>
    </xf>
    <xf numFmtId="180" fontId="36" fillId="0" borderId="14" xfId="1" applyNumberFormat="1" applyFont="1" applyFill="1" applyBorder="1" applyAlignment="1">
      <alignment horizontal="right" vertical="center"/>
    </xf>
    <xf numFmtId="180" fontId="30" fillId="0" borderId="89" xfId="1" applyNumberFormat="1" applyFont="1" applyFill="1" applyBorder="1" applyAlignment="1">
      <alignment horizontal="right" vertical="center"/>
    </xf>
    <xf numFmtId="180" fontId="30" fillId="0" borderId="88" xfId="1" applyNumberFormat="1" applyFont="1" applyFill="1" applyBorder="1" applyAlignment="1">
      <alignment horizontal="right" vertical="center"/>
    </xf>
    <xf numFmtId="180" fontId="30" fillId="0" borderId="87" xfId="1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center" vertical="center"/>
    </xf>
    <xf numFmtId="181" fontId="49" fillId="2" borderId="3" xfId="0" applyNumberFormat="1" applyFont="1" applyFill="1" applyBorder="1" applyAlignment="1">
      <alignment horizontal="right" vertical="center"/>
    </xf>
    <xf numFmtId="181" fontId="49" fillId="2" borderId="3" xfId="0" applyNumberFormat="1" applyFont="1" applyFill="1" applyBorder="1" applyAlignment="1">
      <alignment horizontal="center" vertical="center"/>
    </xf>
    <xf numFmtId="181" fontId="49" fillId="2" borderId="73" xfId="0" applyNumberFormat="1" applyFont="1" applyFill="1" applyBorder="1" applyAlignment="1">
      <alignment horizontal="right" vertical="center"/>
    </xf>
    <xf numFmtId="176" fontId="49" fillId="2" borderId="4" xfId="0" applyNumberFormat="1" applyFont="1" applyFill="1" applyBorder="1" applyAlignment="1">
      <alignment horizontal="right" vertical="center"/>
    </xf>
    <xf numFmtId="176" fontId="49" fillId="2" borderId="74" xfId="0" applyNumberFormat="1" applyFont="1" applyFill="1" applyBorder="1" applyAlignment="1">
      <alignment horizontal="right" vertical="center"/>
    </xf>
    <xf numFmtId="176" fontId="42" fillId="2" borderId="4" xfId="0" applyNumberFormat="1" applyFont="1" applyFill="1" applyBorder="1" applyAlignment="1">
      <alignment horizontal="right" vertical="center"/>
    </xf>
    <xf numFmtId="176" fontId="42" fillId="2" borderId="74" xfId="0" applyNumberFormat="1" applyFont="1" applyFill="1" applyBorder="1" applyAlignment="1">
      <alignment horizontal="right" vertical="center"/>
    </xf>
    <xf numFmtId="181" fontId="42" fillId="2" borderId="3" xfId="0" applyNumberFormat="1" applyFont="1" applyFill="1" applyBorder="1" applyAlignment="1">
      <alignment horizontal="right" vertical="center"/>
    </xf>
    <xf numFmtId="181" fontId="42" fillId="2" borderId="73" xfId="0" applyNumberFormat="1" applyFont="1" applyFill="1" applyBorder="1" applyAlignment="1">
      <alignment horizontal="right" vertical="center"/>
    </xf>
    <xf numFmtId="184" fontId="42" fillId="2" borderId="4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3" fontId="17" fillId="0" borderId="14" xfId="6" applyNumberFormat="1" applyFont="1" applyBorder="1" applyAlignment="1">
      <alignment horizontal="distributed" vertical="center" textRotation="255"/>
    </xf>
    <xf numFmtId="3" fontId="17" fillId="0" borderId="19" xfId="6" applyNumberFormat="1" applyFont="1" applyBorder="1" applyAlignment="1">
      <alignment horizontal="distributed" vertical="center" textRotation="255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176" fontId="49" fillId="2" borderId="1" xfId="0" applyNumberFormat="1" applyFont="1" applyFill="1" applyBorder="1" applyAlignment="1">
      <alignment horizontal="right" vertical="center"/>
    </xf>
    <xf numFmtId="176" fontId="49" fillId="2" borderId="72" xfId="0" applyNumberFormat="1" applyFont="1" applyFill="1" applyBorder="1" applyAlignment="1">
      <alignment horizontal="right" vertical="center"/>
    </xf>
    <xf numFmtId="176" fontId="42" fillId="2" borderId="1" xfId="0" applyNumberFormat="1" applyFont="1" applyFill="1" applyBorder="1" applyAlignment="1">
      <alignment horizontal="right" vertical="center"/>
    </xf>
    <xf numFmtId="176" fontId="42" fillId="2" borderId="72" xfId="0" applyNumberFormat="1" applyFont="1" applyFill="1" applyBorder="1" applyAlignment="1">
      <alignment horizontal="right" vertical="center"/>
    </xf>
    <xf numFmtId="176" fontId="42" fillId="2" borderId="76" xfId="0" applyNumberFormat="1" applyFont="1" applyFill="1" applyBorder="1" applyAlignment="1">
      <alignment horizontal="right" vertical="center"/>
    </xf>
    <xf numFmtId="176" fontId="42" fillId="2" borderId="94" xfId="0" applyNumberFormat="1" applyFont="1" applyFill="1" applyBorder="1" applyAlignment="1">
      <alignment horizontal="right" vertical="center"/>
    </xf>
    <xf numFmtId="176" fontId="42" fillId="0" borderId="1" xfId="0" applyNumberFormat="1" applyFont="1" applyBorder="1" applyAlignment="1">
      <alignment horizontal="right" vertical="center"/>
    </xf>
    <xf numFmtId="176" fontId="49" fillId="2" borderId="76" xfId="0" applyNumberFormat="1" applyFont="1" applyFill="1" applyBorder="1" applyAlignment="1">
      <alignment horizontal="right" vertical="center"/>
    </xf>
    <xf numFmtId="187" fontId="38" fillId="2" borderId="61" xfId="6" applyNumberFormat="1" applyFont="1" applyFill="1" applyBorder="1" applyAlignment="1">
      <alignment vertical="center"/>
    </xf>
    <xf numFmtId="187" fontId="38" fillId="2" borderId="51" xfId="6" applyNumberFormat="1" applyFont="1" applyFill="1" applyBorder="1" applyAlignment="1">
      <alignment vertical="center"/>
    </xf>
    <xf numFmtId="187" fontId="38" fillId="2" borderId="23" xfId="6" applyNumberFormat="1" applyFont="1" applyFill="1" applyBorder="1" applyAlignment="1">
      <alignment vertical="center"/>
    </xf>
    <xf numFmtId="187" fontId="38" fillId="2" borderId="0" xfId="6" applyNumberFormat="1" applyFont="1" applyFill="1" applyAlignment="1">
      <alignment vertical="center"/>
    </xf>
    <xf numFmtId="187" fontId="38" fillId="0" borderId="23" xfId="6" applyNumberFormat="1" applyFont="1" applyBorder="1" applyAlignment="1">
      <alignment vertical="center"/>
    </xf>
    <xf numFmtId="187" fontId="38" fillId="0" borderId="0" xfId="6" applyNumberFormat="1" applyFont="1" applyAlignment="1">
      <alignment vertical="center"/>
    </xf>
    <xf numFmtId="187" fontId="38" fillId="0" borderId="21" xfId="6" applyNumberFormat="1" applyFont="1" applyBorder="1" applyAlignment="1">
      <alignment vertical="center"/>
    </xf>
    <xf numFmtId="187" fontId="38" fillId="0" borderId="2" xfId="6" applyNumberFormat="1" applyFont="1" applyBorder="1" applyAlignment="1">
      <alignment vertical="center"/>
    </xf>
    <xf numFmtId="187" fontId="38" fillId="2" borderId="44" xfId="6" applyNumberFormat="1" applyFont="1" applyFill="1" applyBorder="1" applyAlignment="1">
      <alignment vertical="center"/>
    </xf>
    <xf numFmtId="187" fontId="38" fillId="2" borderId="18" xfId="6" applyNumberFormat="1" applyFont="1" applyFill="1" applyBorder="1" applyAlignment="1">
      <alignment vertical="center"/>
    </xf>
    <xf numFmtId="187" fontId="38" fillId="0" borderId="18" xfId="6" applyNumberFormat="1" applyFont="1" applyBorder="1" applyAlignment="1">
      <alignment vertical="center"/>
    </xf>
    <xf numFmtId="187" fontId="38" fillId="0" borderId="12" xfId="6" applyNumberFormat="1" applyFont="1" applyBorder="1" applyAlignment="1">
      <alignment vertical="center"/>
    </xf>
    <xf numFmtId="3" fontId="17" fillId="0" borderId="0" xfId="6" applyNumberFormat="1" applyFont="1" applyAlignment="1">
      <alignment horizontal="distributed" vertical="center" wrapText="1"/>
    </xf>
    <xf numFmtId="185" fontId="36" fillId="0" borderId="0" xfId="6" applyNumberFormat="1" applyFont="1" applyAlignment="1">
      <alignment horizontal="right" vertical="center"/>
    </xf>
    <xf numFmtId="185" fontId="30" fillId="0" borderId="16" xfId="6" applyNumberFormat="1" applyFont="1" applyBorder="1" applyAlignment="1">
      <alignment horizontal="right" vertical="center"/>
    </xf>
    <xf numFmtId="185" fontId="42" fillId="0" borderId="0" xfId="6" applyNumberFormat="1" applyFont="1" applyAlignment="1">
      <alignment horizontal="right" vertical="center"/>
    </xf>
    <xf numFmtId="185" fontId="42" fillId="0" borderId="18" xfId="6" applyNumberFormat="1" applyFont="1" applyBorder="1" applyAlignment="1">
      <alignment horizontal="right" vertical="center"/>
    </xf>
    <xf numFmtId="185" fontId="49" fillId="0" borderId="18" xfId="6" applyNumberFormat="1" applyFont="1" applyBorder="1" applyAlignment="1">
      <alignment horizontal="right" vertical="center"/>
    </xf>
    <xf numFmtId="185" fontId="42" fillId="0" borderId="2" xfId="6" applyNumberFormat="1" applyFont="1" applyBorder="1" applyAlignment="1">
      <alignment horizontal="right" vertical="center"/>
    </xf>
    <xf numFmtId="185" fontId="42" fillId="0" borderId="12" xfId="6" applyNumberFormat="1" applyFont="1" applyBorder="1" applyAlignment="1">
      <alignment horizontal="right" vertical="center"/>
    </xf>
    <xf numFmtId="188" fontId="38" fillId="2" borderId="51" xfId="6" applyNumberFormat="1" applyFont="1" applyFill="1" applyBorder="1" applyAlignment="1">
      <alignment horizontal="right" vertical="center"/>
    </xf>
    <xf numFmtId="187" fontId="36" fillId="0" borderId="0" xfId="6" applyNumberFormat="1" applyFont="1" applyAlignment="1">
      <alignment vertical="center"/>
    </xf>
    <xf numFmtId="187" fontId="36" fillId="0" borderId="18" xfId="6" applyNumberFormat="1" applyFont="1" applyBorder="1" applyAlignment="1">
      <alignment vertical="center"/>
    </xf>
    <xf numFmtId="187" fontId="30" fillId="2" borderId="0" xfId="6" applyNumberFormat="1" applyFont="1" applyFill="1" applyAlignment="1">
      <alignment vertical="center"/>
    </xf>
    <xf numFmtId="187" fontId="30" fillId="2" borderId="18" xfId="6" applyNumberFormat="1" applyFont="1" applyFill="1" applyBorder="1" applyAlignment="1">
      <alignment vertical="center"/>
    </xf>
    <xf numFmtId="187" fontId="30" fillId="0" borderId="0" xfId="6" applyNumberFormat="1" applyFont="1" applyAlignment="1">
      <alignment vertical="center"/>
    </xf>
    <xf numFmtId="187" fontId="30" fillId="0" borderId="18" xfId="6" applyNumberFormat="1" applyFont="1" applyBorder="1" applyAlignment="1">
      <alignment vertical="center"/>
    </xf>
    <xf numFmtId="3" fontId="44" fillId="0" borderId="0" xfId="6" applyNumberFormat="1" applyFont="1" applyAlignment="1">
      <alignment horizontal="center" vertical="center" wrapText="1"/>
    </xf>
    <xf numFmtId="188" fontId="30" fillId="2" borderId="51" xfId="6" applyNumberFormat="1" applyFont="1" applyFill="1" applyBorder="1" applyAlignment="1">
      <alignment horizontal="right" vertical="center"/>
    </xf>
    <xf numFmtId="188" fontId="30" fillId="2" borderId="0" xfId="6" applyNumberFormat="1" applyFont="1" applyFill="1" applyAlignment="1">
      <alignment horizontal="right" vertical="center"/>
    </xf>
    <xf numFmtId="188" fontId="30" fillId="2" borderId="18" xfId="6" applyNumberFormat="1" applyFont="1" applyFill="1" applyBorder="1" applyAlignment="1">
      <alignment horizontal="right" vertical="center"/>
    </xf>
    <xf numFmtId="188" fontId="30" fillId="0" borderId="2" xfId="6" applyNumberFormat="1" applyFont="1" applyBorder="1" applyAlignment="1">
      <alignment vertical="center"/>
    </xf>
    <xf numFmtId="188" fontId="30" fillId="0" borderId="12" xfId="6" applyNumberFormat="1" applyFont="1" applyBorder="1" applyAlignment="1">
      <alignment vertical="center"/>
    </xf>
    <xf numFmtId="188" fontId="17" fillId="0" borderId="0" xfId="6" applyNumberFormat="1" applyFont="1" applyAlignment="1">
      <alignment horizontal="distributed" vertical="center"/>
    </xf>
    <xf numFmtId="188" fontId="9" fillId="0" borderId="0" xfId="6" applyNumberFormat="1" applyFont="1" applyAlignment="1">
      <alignment vertical="center"/>
    </xf>
    <xf numFmtId="188" fontId="12" fillId="0" borderId="0" xfId="6" applyNumberFormat="1" applyFont="1" applyAlignment="1">
      <alignment vertical="center"/>
    </xf>
    <xf numFmtId="188" fontId="17" fillId="0" borderId="40" xfId="6" applyNumberFormat="1" applyFont="1" applyBorder="1" applyAlignment="1">
      <alignment horizontal="center" vertical="center"/>
    </xf>
    <xf numFmtId="188" fontId="27" fillId="0" borderId="40" xfId="6" applyNumberFormat="1" applyFont="1" applyBorder="1" applyAlignment="1">
      <alignment horizontal="center" vertical="center" wrapText="1"/>
    </xf>
    <xf numFmtId="188" fontId="27" fillId="0" borderId="41" xfId="6" applyNumberFormat="1" applyFont="1" applyBorder="1" applyAlignment="1">
      <alignment horizontal="center" vertical="center" wrapText="1"/>
    </xf>
    <xf numFmtId="187" fontId="36" fillId="0" borderId="2" xfId="6" applyNumberFormat="1" applyFont="1" applyBorder="1" applyAlignment="1">
      <alignment vertical="center"/>
    </xf>
    <xf numFmtId="187" fontId="36" fillId="0" borderId="12" xfId="6" applyNumberFormat="1" applyFont="1" applyBorder="1" applyAlignment="1">
      <alignment vertical="center"/>
    </xf>
    <xf numFmtId="187" fontId="30" fillId="0" borderId="0" xfId="6" applyNumberFormat="1" applyFont="1" applyAlignment="1">
      <alignment horizontal="right" vertical="center"/>
    </xf>
    <xf numFmtId="187" fontId="17" fillId="0" borderId="40" xfId="6" applyNumberFormat="1" applyFont="1" applyBorder="1" applyAlignment="1">
      <alignment horizontal="center" vertical="center"/>
    </xf>
    <xf numFmtId="187" fontId="27" fillId="0" borderId="40" xfId="6" applyNumberFormat="1" applyFont="1" applyBorder="1" applyAlignment="1">
      <alignment horizontal="center" vertical="center"/>
    </xf>
    <xf numFmtId="188" fontId="37" fillId="0" borderId="40" xfId="6" applyNumberFormat="1" applyFont="1" applyBorder="1" applyAlignment="1">
      <alignment horizontal="center" vertical="center" wrapText="1"/>
    </xf>
    <xf numFmtId="188" fontId="15" fillId="0" borderId="0" xfId="2" applyNumberFormat="1" applyFont="1" applyAlignment="1">
      <alignment horizontal="left" vertical="center"/>
    </xf>
    <xf numFmtId="188" fontId="15" fillId="0" borderId="0" xfId="2" applyNumberFormat="1" applyFont="1" applyAlignment="1">
      <alignment horizontal="right" vertical="center"/>
    </xf>
    <xf numFmtId="188" fontId="38" fillId="2" borderId="0" xfId="6" applyNumberFormat="1" applyFont="1" applyFill="1" applyAlignment="1">
      <alignment vertical="center"/>
    </xf>
    <xf numFmtId="191" fontId="12" fillId="0" borderId="0" xfId="6" applyNumberFormat="1" applyFont="1" applyAlignment="1">
      <alignment vertical="center"/>
    </xf>
    <xf numFmtId="177" fontId="46" fillId="2" borderId="0" xfId="6" applyNumberFormat="1" applyFont="1" applyFill="1" applyAlignment="1">
      <alignment horizontal="right" vertical="center"/>
    </xf>
    <xf numFmtId="177" fontId="45" fillId="2" borderId="2" xfId="6" applyNumberFormat="1" applyFont="1" applyFill="1" applyBorder="1" applyAlignment="1">
      <alignment horizontal="right" vertical="center"/>
    </xf>
    <xf numFmtId="188" fontId="30" fillId="2" borderId="0" xfId="6" applyNumberFormat="1" applyFont="1" applyFill="1" applyAlignment="1">
      <alignment vertical="center"/>
    </xf>
    <xf numFmtId="188" fontId="30" fillId="2" borderId="18" xfId="6" applyNumberFormat="1" applyFont="1" applyFill="1" applyBorder="1" applyAlignment="1">
      <alignment vertical="center"/>
    </xf>
    <xf numFmtId="188" fontId="38" fillId="0" borderId="23" xfId="6" applyNumberFormat="1" applyFont="1" applyBorder="1" applyAlignment="1">
      <alignment vertical="center"/>
    </xf>
    <xf numFmtId="188" fontId="38" fillId="0" borderId="0" xfId="6" applyNumberFormat="1" applyFont="1" applyAlignment="1">
      <alignment vertical="center"/>
    </xf>
    <xf numFmtId="188" fontId="38" fillId="0" borderId="21" xfId="6" applyNumberFormat="1" applyFont="1" applyBorder="1" applyAlignment="1">
      <alignment vertical="center"/>
    </xf>
    <xf numFmtId="188" fontId="38" fillId="0" borderId="2" xfId="6" applyNumberFormat="1" applyFont="1" applyBorder="1" applyAlignment="1">
      <alignment vertical="center"/>
    </xf>
    <xf numFmtId="3" fontId="37" fillId="0" borderId="55" xfId="6" applyNumberFormat="1" applyFont="1" applyBorder="1" applyAlignment="1">
      <alignment horizontal="distributed" vertical="center"/>
    </xf>
    <xf numFmtId="3" fontId="37" fillId="0" borderId="16" xfId="6" applyNumberFormat="1" applyFont="1" applyBorder="1" applyAlignment="1">
      <alignment horizontal="distributed" vertical="center"/>
    </xf>
    <xf numFmtId="3" fontId="37" fillId="0" borderId="59" xfId="6" applyNumberFormat="1" applyFont="1" applyBorder="1" applyAlignment="1">
      <alignment horizontal="distributed" vertical="center"/>
    </xf>
    <xf numFmtId="3" fontId="37" fillId="0" borderId="20" xfId="6" applyNumberFormat="1" applyFont="1" applyBorder="1" applyAlignment="1">
      <alignment horizontal="distributed" vertical="center"/>
    </xf>
    <xf numFmtId="3" fontId="38" fillId="2" borderId="51" xfId="6" applyNumberFormat="1" applyFont="1" applyFill="1" applyBorder="1" applyAlignment="1">
      <alignment vertical="center"/>
    </xf>
    <xf numFmtId="177" fontId="38" fillId="0" borderId="0" xfId="6" applyNumberFormat="1" applyFont="1" applyAlignment="1">
      <alignment horizontal="right" vertical="center"/>
    </xf>
    <xf numFmtId="177" fontId="38" fillId="0" borderId="2" xfId="6" applyNumberFormat="1" applyFont="1" applyBorder="1" applyAlignment="1">
      <alignment horizontal="right" vertical="center"/>
    </xf>
    <xf numFmtId="187" fontId="27" fillId="0" borderId="54" xfId="6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3" fontId="14" fillId="0" borderId="66" xfId="0" applyNumberFormat="1" applyFont="1" applyBorder="1" applyAlignment="1">
      <alignment horizontal="center" vertical="center" wrapText="1"/>
    </xf>
    <xf numFmtId="3" fontId="14" fillId="0" borderId="72" xfId="0" applyNumberFormat="1" applyFont="1" applyBorder="1" applyAlignment="1">
      <alignment horizontal="center" vertical="center" wrapText="1"/>
    </xf>
    <xf numFmtId="3" fontId="14" fillId="0" borderId="68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33" fillId="0" borderId="71" xfId="0" applyFont="1" applyBorder="1" applyAlignment="1">
      <alignment horizontal="distributed" vertical="center"/>
    </xf>
    <xf numFmtId="0" fontId="33" fillId="0" borderId="71" xfId="0" applyFont="1" applyBorder="1" applyAlignment="1">
      <alignment horizontal="distributed" vertical="center" wrapText="1"/>
    </xf>
    <xf numFmtId="0" fontId="33" fillId="0" borderId="75" xfId="0" applyFont="1" applyBorder="1" applyAlignment="1">
      <alignment horizontal="distributed" vertical="center"/>
    </xf>
    <xf numFmtId="3" fontId="17" fillId="0" borderId="77" xfId="6" applyNumberFormat="1" applyFont="1" applyBorder="1" applyAlignment="1">
      <alignment horizontal="center" vertical="center"/>
    </xf>
    <xf numFmtId="3" fontId="12" fillId="0" borderId="50" xfId="6" applyNumberFormat="1" applyFont="1" applyBorder="1" applyAlignment="1">
      <alignment horizontal="center" vertical="center"/>
    </xf>
    <xf numFmtId="3" fontId="12" fillId="0" borderId="78" xfId="6" applyNumberFormat="1" applyFont="1" applyBorder="1" applyAlignment="1">
      <alignment horizontal="center" vertical="center"/>
    </xf>
    <xf numFmtId="3" fontId="12" fillId="0" borderId="79" xfId="6" applyNumberFormat="1" applyFont="1" applyBorder="1" applyAlignment="1">
      <alignment horizontal="center" vertical="center"/>
    </xf>
    <xf numFmtId="3" fontId="12" fillId="0" borderId="40" xfId="6" applyNumberFormat="1" applyFont="1" applyBorder="1" applyAlignment="1">
      <alignment horizontal="center" vertical="center"/>
    </xf>
    <xf numFmtId="3" fontId="12" fillId="0" borderId="41" xfId="6" applyNumberFormat="1" applyFont="1" applyBorder="1" applyAlignment="1">
      <alignment horizontal="center" vertical="center"/>
    </xf>
    <xf numFmtId="3" fontId="17" fillId="0" borderId="34" xfId="6" applyNumberFormat="1" applyFont="1" applyBorder="1" applyAlignment="1">
      <alignment horizontal="center" vertical="center"/>
    </xf>
    <xf numFmtId="3" fontId="17" fillId="0" borderId="35" xfId="6" applyNumberFormat="1" applyFont="1" applyBorder="1" applyAlignment="1">
      <alignment horizontal="center" vertical="center"/>
    </xf>
    <xf numFmtId="3" fontId="17" fillId="0" borderId="36" xfId="6" applyNumberFormat="1" applyFont="1" applyBorder="1" applyAlignment="1">
      <alignment horizontal="center" vertical="center"/>
    </xf>
    <xf numFmtId="3" fontId="12" fillId="0" borderId="34" xfId="6" applyNumberFormat="1" applyFont="1" applyBorder="1" applyAlignment="1">
      <alignment horizontal="center" vertical="center"/>
    </xf>
    <xf numFmtId="3" fontId="12" fillId="0" borderId="35" xfId="6" applyNumberFormat="1" applyFont="1" applyBorder="1" applyAlignment="1">
      <alignment horizontal="center" vertical="center"/>
    </xf>
    <xf numFmtId="3" fontId="12" fillId="0" borderId="37" xfId="6" applyNumberFormat="1" applyFont="1" applyBorder="1" applyAlignment="1">
      <alignment horizontal="center" vertical="center"/>
    </xf>
    <xf numFmtId="3" fontId="12" fillId="0" borderId="36" xfId="6" applyNumberFormat="1" applyFont="1" applyBorder="1" applyAlignment="1">
      <alignment horizontal="center" vertical="center"/>
    </xf>
    <xf numFmtId="3" fontId="12" fillId="0" borderId="42" xfId="6" applyNumberFormat="1" applyFont="1" applyBorder="1" applyAlignment="1">
      <alignment horizontal="center" vertical="center"/>
    </xf>
    <xf numFmtId="3" fontId="12" fillId="0" borderId="62" xfId="6" applyNumberFormat="1" applyFont="1" applyBorder="1" applyAlignment="1">
      <alignment horizontal="center" vertical="center"/>
    </xf>
    <xf numFmtId="3" fontId="12" fillId="0" borderId="18" xfId="6" applyNumberFormat="1" applyFont="1" applyBorder="1" applyAlignment="1">
      <alignment horizontal="center" vertical="center"/>
    </xf>
    <xf numFmtId="3" fontId="12" fillId="0" borderId="28" xfId="6" applyNumberFormat="1" applyFont="1" applyBorder="1" applyAlignment="1">
      <alignment horizontal="center" vertical="center"/>
    </xf>
    <xf numFmtId="3" fontId="17" fillId="0" borderId="14" xfId="6" applyNumberFormat="1" applyFont="1" applyBorder="1" applyAlignment="1">
      <alignment horizontal="distributed" vertical="center" indent="1"/>
    </xf>
    <xf numFmtId="3" fontId="17" fillId="0" borderId="19" xfId="6" applyNumberFormat="1" applyFont="1" applyBorder="1" applyAlignment="1">
      <alignment horizontal="distributed" vertical="center" indent="1"/>
    </xf>
    <xf numFmtId="3" fontId="17" fillId="0" borderId="63" xfId="6" applyNumberFormat="1" applyFont="1" applyBorder="1" applyAlignment="1">
      <alignment horizontal="center" vertical="center"/>
    </xf>
    <xf numFmtId="3" fontId="17" fillId="0" borderId="5" xfId="6" applyNumberFormat="1" applyFont="1" applyBorder="1" applyAlignment="1">
      <alignment horizontal="center" vertical="center"/>
    </xf>
    <xf numFmtId="3" fontId="17" fillId="0" borderId="33" xfId="6" applyNumberFormat="1" applyFont="1" applyBorder="1" applyAlignment="1">
      <alignment horizontal="center" vertical="center"/>
    </xf>
    <xf numFmtId="3" fontId="17" fillId="0" borderId="9" xfId="6" applyNumberFormat="1" applyFont="1" applyBorder="1" applyAlignment="1">
      <alignment horizontal="center" vertical="center"/>
    </xf>
    <xf numFmtId="3" fontId="17" fillId="0" borderId="13" xfId="6" applyNumberFormat="1" applyFont="1" applyBorder="1" applyAlignment="1">
      <alignment horizontal="center" vertical="center"/>
    </xf>
    <xf numFmtId="3" fontId="17" fillId="0" borderId="0" xfId="6" applyNumberFormat="1" applyFont="1" applyAlignment="1">
      <alignment horizontal="center" vertical="center"/>
    </xf>
    <xf numFmtId="3" fontId="17" fillId="0" borderId="38" xfId="6" applyNumberFormat="1" applyFont="1" applyBorder="1" applyAlignment="1">
      <alignment horizontal="center" vertical="center"/>
    </xf>
    <xf numFmtId="3" fontId="17" fillId="0" borderId="27" xfId="6" applyNumberFormat="1" applyFont="1" applyBorder="1" applyAlignment="1">
      <alignment horizontal="center" vertical="center"/>
    </xf>
    <xf numFmtId="3" fontId="12" fillId="0" borderId="40" xfId="6" applyNumberFormat="1" applyFont="1" applyBorder="1" applyAlignment="1">
      <alignment horizontal="distributed" vertical="center"/>
    </xf>
    <xf numFmtId="3" fontId="12" fillId="0" borderId="80" xfId="6" applyNumberFormat="1" applyFont="1" applyBorder="1" applyAlignment="1">
      <alignment horizontal="distributed" vertical="center"/>
    </xf>
    <xf numFmtId="3" fontId="12" fillId="0" borderId="42" xfId="6" applyNumberFormat="1" applyFont="1" applyBorder="1" applyAlignment="1">
      <alignment horizontal="distributed" vertical="center" indent="1"/>
    </xf>
    <xf numFmtId="3" fontId="12" fillId="0" borderId="43" xfId="6" applyNumberFormat="1" applyFont="1" applyBorder="1" applyAlignment="1">
      <alignment horizontal="distributed" vertical="center" indent="1"/>
    </xf>
    <xf numFmtId="3" fontId="12" fillId="0" borderId="47" xfId="6" applyNumberFormat="1" applyFont="1" applyBorder="1" applyAlignment="1">
      <alignment horizontal="distributed" vertical="center" indent="1"/>
    </xf>
    <xf numFmtId="3" fontId="12" fillId="0" borderId="56" xfId="6" applyNumberFormat="1" applyFont="1" applyBorder="1" applyAlignment="1">
      <alignment horizontal="distributed" vertical="center" indent="1"/>
    </xf>
    <xf numFmtId="3" fontId="17" fillId="0" borderId="54" xfId="6" applyNumberFormat="1" applyFont="1" applyBorder="1" applyAlignment="1">
      <alignment horizontal="center" vertical="center"/>
    </xf>
    <xf numFmtId="3" fontId="17" fillId="0" borderId="40" xfId="6" applyNumberFormat="1" applyFont="1" applyBorder="1" applyAlignment="1">
      <alignment horizontal="center" vertical="center"/>
    </xf>
    <xf numFmtId="3" fontId="17" fillId="0" borderId="57" xfId="6" applyNumberFormat="1" applyFont="1" applyBorder="1" applyAlignment="1">
      <alignment horizontal="center" vertical="center"/>
    </xf>
    <xf numFmtId="3" fontId="17" fillId="0" borderId="43" xfId="6" applyNumberFormat="1" applyFont="1" applyBorder="1" applyAlignment="1">
      <alignment horizontal="center" vertical="center"/>
    </xf>
    <xf numFmtId="3" fontId="17" fillId="0" borderId="38" xfId="6" applyNumberFormat="1" applyFont="1" applyBorder="1" applyAlignment="1">
      <alignment horizontal="distributed" vertical="center" indent="1"/>
    </xf>
    <xf numFmtId="3" fontId="17" fillId="0" borderId="39" xfId="6" applyNumberFormat="1" applyFont="1" applyBorder="1" applyAlignment="1">
      <alignment horizontal="distributed" vertical="center" indent="1"/>
    </xf>
    <xf numFmtId="3" fontId="17" fillId="0" borderId="42" xfId="6" applyNumberFormat="1" applyFont="1" applyBorder="1" applyAlignment="1">
      <alignment horizontal="distributed" vertical="center" indent="1"/>
    </xf>
    <xf numFmtId="3" fontId="17" fillId="0" borderId="43" xfId="6" applyNumberFormat="1" applyFont="1" applyBorder="1" applyAlignment="1">
      <alignment horizontal="distributed" vertical="center" indent="1"/>
    </xf>
    <xf numFmtId="3" fontId="12" fillId="0" borderId="78" xfId="6" applyNumberFormat="1" applyFont="1" applyBorder="1" applyAlignment="1">
      <alignment horizontal="center" vertical="center" wrapText="1"/>
    </xf>
    <xf numFmtId="3" fontId="12" fillId="0" borderId="79" xfId="6" applyNumberFormat="1" applyFont="1" applyBorder="1" applyAlignment="1">
      <alignment horizontal="center" vertical="center" wrapText="1"/>
    </xf>
    <xf numFmtId="3" fontId="17" fillId="0" borderId="52" xfId="6" applyNumberFormat="1" applyFont="1" applyBorder="1" applyAlignment="1">
      <alignment horizontal="center" vertical="center"/>
    </xf>
    <xf numFmtId="3" fontId="17" fillId="0" borderId="14" xfId="6" applyNumberFormat="1" applyFont="1" applyBorder="1" applyAlignment="1">
      <alignment horizontal="center" vertical="center"/>
    </xf>
    <xf numFmtId="3" fontId="17" fillId="0" borderId="46" xfId="6" applyNumberFormat="1" applyFont="1" applyBorder="1" applyAlignment="1">
      <alignment horizontal="center" vertical="center"/>
    </xf>
    <xf numFmtId="3" fontId="17" fillId="0" borderId="39" xfId="6" applyNumberFormat="1" applyFont="1" applyBorder="1" applyAlignment="1">
      <alignment horizontal="center" vertical="center"/>
    </xf>
    <xf numFmtId="3" fontId="12" fillId="0" borderId="58" xfId="6" applyNumberFormat="1" applyFont="1" applyBorder="1" applyAlignment="1">
      <alignment horizontal="center" vertical="center"/>
    </xf>
    <xf numFmtId="3" fontId="17" fillId="0" borderId="47" xfId="6" applyNumberFormat="1" applyFont="1" applyBorder="1" applyAlignment="1">
      <alignment horizontal="distributed" vertical="center" indent="1"/>
    </xf>
    <xf numFmtId="3" fontId="17" fillId="0" borderId="51" xfId="6" applyNumberFormat="1" applyFont="1" applyBorder="1" applyAlignment="1">
      <alignment horizontal="distributed" vertical="center" indent="1"/>
    </xf>
    <xf numFmtId="3" fontId="17" fillId="0" borderId="56" xfId="6" applyNumberFormat="1" applyFont="1" applyBorder="1" applyAlignment="1">
      <alignment horizontal="distributed" vertical="center" indent="1"/>
    </xf>
    <xf numFmtId="3" fontId="17" fillId="0" borderId="13" xfId="6" applyNumberFormat="1" applyFont="1" applyBorder="1" applyAlignment="1">
      <alignment horizontal="distributed" vertical="center" indent="1"/>
    </xf>
    <xf numFmtId="3" fontId="17" fillId="0" borderId="0" xfId="6" applyNumberFormat="1" applyFont="1" applyAlignment="1">
      <alignment horizontal="distributed" vertical="center" indent="1"/>
    </xf>
    <xf numFmtId="3" fontId="17" fillId="0" borderId="15" xfId="6" applyNumberFormat="1" applyFont="1" applyBorder="1" applyAlignment="1">
      <alignment horizontal="distributed" vertical="center" indent="1"/>
    </xf>
    <xf numFmtId="3" fontId="17" fillId="0" borderId="78" xfId="6" applyNumberFormat="1" applyFont="1" applyBorder="1" applyAlignment="1">
      <alignment horizontal="center" vertical="center"/>
    </xf>
    <xf numFmtId="3" fontId="17" fillId="0" borderId="37" xfId="6" applyNumberFormat="1" applyFont="1" applyBorder="1" applyAlignment="1">
      <alignment horizontal="center" vertical="center"/>
    </xf>
    <xf numFmtId="3" fontId="12" fillId="0" borderId="64" xfId="6" applyNumberFormat="1" applyFont="1" applyBorder="1" applyAlignment="1">
      <alignment horizontal="center" vertical="center" wrapText="1"/>
    </xf>
    <xf numFmtId="3" fontId="12" fillId="0" borderId="59" xfId="6" applyNumberFormat="1" applyFont="1" applyBorder="1" applyAlignment="1">
      <alignment horizontal="center" vertical="center" wrapText="1"/>
    </xf>
    <xf numFmtId="3" fontId="37" fillId="0" borderId="34" xfId="6" applyNumberFormat="1" applyFont="1" applyBorder="1" applyAlignment="1">
      <alignment horizontal="center" vertical="center"/>
    </xf>
    <xf numFmtId="3" fontId="37" fillId="0" borderId="35" xfId="6" applyNumberFormat="1" applyFont="1" applyBorder="1" applyAlignment="1">
      <alignment horizontal="center" vertical="center"/>
    </xf>
    <xf numFmtId="3" fontId="37" fillId="0" borderId="36" xfId="6" applyNumberFormat="1" applyFont="1" applyBorder="1" applyAlignment="1">
      <alignment horizontal="center" vertical="center"/>
    </xf>
    <xf numFmtId="3" fontId="27" fillId="0" borderId="34" xfId="6" applyNumberFormat="1" applyFont="1" applyBorder="1" applyAlignment="1">
      <alignment horizontal="center" vertical="center"/>
    </xf>
    <xf numFmtId="3" fontId="27" fillId="0" borderId="35" xfId="6" applyNumberFormat="1" applyFont="1" applyBorder="1" applyAlignment="1">
      <alignment horizontal="center" vertical="center"/>
    </xf>
    <xf numFmtId="3" fontId="27" fillId="0" borderId="36" xfId="6" applyNumberFormat="1" applyFont="1" applyBorder="1" applyAlignment="1">
      <alignment horizontal="center" vertical="center"/>
    </xf>
    <xf numFmtId="3" fontId="27" fillId="0" borderId="37" xfId="6" applyNumberFormat="1" applyFont="1" applyBorder="1" applyAlignment="1">
      <alignment horizontal="center" vertical="center"/>
    </xf>
    <xf numFmtId="3" fontId="27" fillId="0" borderId="10" xfId="6" applyNumberFormat="1" applyFont="1" applyBorder="1" applyAlignment="1">
      <alignment horizontal="center" vertical="center" wrapText="1"/>
    </xf>
    <xf numFmtId="3" fontId="27" fillId="0" borderId="28" xfId="6" applyNumberFormat="1" applyFont="1" applyBorder="1" applyAlignment="1">
      <alignment horizontal="center" vertical="center"/>
    </xf>
    <xf numFmtId="3" fontId="27" fillId="0" borderId="64" xfId="6" applyNumberFormat="1" applyFont="1" applyBorder="1" applyAlignment="1">
      <alignment horizontal="center" vertical="center" wrapText="1"/>
    </xf>
    <xf numFmtId="3" fontId="27" fillId="0" borderId="59" xfId="6" applyNumberFormat="1" applyFont="1" applyBorder="1" applyAlignment="1">
      <alignment horizontal="center" vertical="center"/>
    </xf>
    <xf numFmtId="3" fontId="27" fillId="0" borderId="57" xfId="6" applyNumberFormat="1" applyFont="1" applyBorder="1" applyAlignment="1">
      <alignment horizontal="center" vertical="center"/>
    </xf>
    <xf numFmtId="3" fontId="27" fillId="0" borderId="43" xfId="6" applyNumberFormat="1" applyFont="1" applyBorder="1" applyAlignment="1">
      <alignment horizontal="center" vertical="center"/>
    </xf>
    <xf numFmtId="3" fontId="27" fillId="0" borderId="54" xfId="6" applyNumberFormat="1" applyFont="1" applyBorder="1" applyAlignment="1">
      <alignment horizontal="center" vertical="center"/>
    </xf>
    <xf numFmtId="3" fontId="27" fillId="0" borderId="82" xfId="6" applyNumberFormat="1" applyFont="1" applyBorder="1" applyAlignment="1">
      <alignment horizontal="center" vertical="center"/>
    </xf>
    <xf numFmtId="3" fontId="27" fillId="0" borderId="62" xfId="6" applyNumberFormat="1" applyFont="1" applyBorder="1" applyAlignment="1">
      <alignment horizontal="center" vertical="center" textRotation="255"/>
    </xf>
    <xf numFmtId="3" fontId="27" fillId="0" borderId="17" xfId="6" applyNumberFormat="1" applyFont="1" applyBorder="1" applyAlignment="1">
      <alignment horizontal="center" vertical="center" textRotation="255"/>
    </xf>
    <xf numFmtId="3" fontId="27" fillId="0" borderId="58" xfId="6" applyNumberFormat="1" applyFont="1" applyBorder="1" applyAlignment="1">
      <alignment horizontal="center" vertical="center" textRotation="255"/>
    </xf>
    <xf numFmtId="3" fontId="27" fillId="0" borderId="64" xfId="6" applyNumberFormat="1" applyFont="1" applyBorder="1" applyAlignment="1">
      <alignment horizontal="center" vertical="center" textRotation="255"/>
    </xf>
    <xf numFmtId="3" fontId="27" fillId="0" borderId="16" xfId="6" applyNumberFormat="1" applyFont="1" applyBorder="1" applyAlignment="1">
      <alignment horizontal="center" vertical="center" textRotation="255"/>
    </xf>
    <xf numFmtId="3" fontId="27" fillId="0" borderId="59" xfId="6" applyNumberFormat="1" applyFont="1" applyBorder="1" applyAlignment="1">
      <alignment horizontal="center" vertical="center" textRotation="255"/>
    </xf>
    <xf numFmtId="3" fontId="27" fillId="0" borderId="40" xfId="6" applyNumberFormat="1" applyFont="1" applyBorder="1" applyAlignment="1">
      <alignment horizontal="center" vertical="center"/>
    </xf>
    <xf numFmtId="3" fontId="27" fillId="0" borderId="40" xfId="6" applyNumberFormat="1" applyFont="1" applyBorder="1" applyAlignment="1">
      <alignment horizontal="center" vertical="center" wrapText="1"/>
    </xf>
    <xf numFmtId="3" fontId="27" fillId="0" borderId="16" xfId="6" applyNumberFormat="1" applyFont="1" applyBorder="1" applyAlignment="1">
      <alignment horizontal="center" vertical="center" wrapText="1"/>
    </xf>
    <xf numFmtId="3" fontId="27" fillId="0" borderId="59" xfId="6" applyNumberFormat="1" applyFont="1" applyBorder="1" applyAlignment="1">
      <alignment horizontal="center" vertical="center" wrapText="1"/>
    </xf>
    <xf numFmtId="3" fontId="17" fillId="0" borderId="79" xfId="6" applyNumberFormat="1" applyFont="1" applyBorder="1" applyAlignment="1">
      <alignment horizontal="center" vertical="center"/>
    </xf>
    <xf numFmtId="179" fontId="36" fillId="0" borderId="0" xfId="6" applyNumberFormat="1" applyFont="1" applyAlignment="1">
      <alignment horizontal="right" vertical="center"/>
    </xf>
    <xf numFmtId="179" fontId="36" fillId="0" borderId="18" xfId="6" applyNumberFormat="1" applyFont="1" applyBorder="1" applyAlignment="1">
      <alignment horizontal="right" vertical="center"/>
    </xf>
    <xf numFmtId="179" fontId="36" fillId="2" borderId="23" xfId="6" applyNumberFormat="1" applyFont="1" applyFill="1" applyBorder="1" applyAlignment="1">
      <alignment horizontal="right" vertical="center"/>
    </xf>
    <xf numFmtId="179" fontId="36" fillId="2" borderId="0" xfId="6" applyNumberFormat="1" applyFont="1" applyFill="1" applyAlignment="1">
      <alignment horizontal="right" vertical="center"/>
    </xf>
    <xf numFmtId="179" fontId="36" fillId="0" borderId="2" xfId="6" applyNumberFormat="1" applyFont="1" applyBorder="1" applyAlignment="1">
      <alignment horizontal="right" vertical="center"/>
    </xf>
    <xf numFmtId="179" fontId="36" fillId="0" borderId="12" xfId="6" applyNumberFormat="1" applyFont="1" applyBorder="1" applyAlignment="1">
      <alignment horizontal="right" vertical="center"/>
    </xf>
    <xf numFmtId="179" fontId="36" fillId="2" borderId="21" xfId="6" applyNumberFormat="1" applyFont="1" applyFill="1" applyBorder="1" applyAlignment="1">
      <alignment horizontal="right" vertical="center"/>
    </xf>
    <xf numFmtId="179" fontId="36" fillId="2" borderId="2" xfId="6" applyNumberFormat="1" applyFont="1" applyFill="1" applyBorder="1" applyAlignment="1">
      <alignment horizontal="right" vertical="center"/>
    </xf>
    <xf numFmtId="179" fontId="30" fillId="2" borderId="61" xfId="6" applyNumberFormat="1" applyFont="1" applyFill="1" applyBorder="1" applyAlignment="1">
      <alignment horizontal="right" vertical="center"/>
    </xf>
    <xf numFmtId="179" fontId="30" fillId="2" borderId="51" xfId="6" applyNumberFormat="1" applyFont="1" applyFill="1" applyBorder="1" applyAlignment="1">
      <alignment horizontal="right" vertical="center"/>
    </xf>
    <xf numFmtId="179" fontId="36" fillId="2" borderId="51" xfId="6" applyNumberFormat="1" applyFont="1" applyFill="1" applyBorder="1" applyAlignment="1">
      <alignment vertical="center"/>
    </xf>
    <xf numFmtId="179" fontId="36" fillId="2" borderId="44" xfId="6" applyNumberFormat="1" applyFont="1" applyFill="1" applyBorder="1" applyAlignment="1">
      <alignment vertical="center"/>
    </xf>
    <xf numFmtId="3" fontId="37" fillId="0" borderId="78" xfId="6" applyNumberFormat="1" applyFont="1" applyBorder="1" applyAlignment="1">
      <alignment horizontal="center" vertical="center"/>
    </xf>
    <xf numFmtId="3" fontId="27" fillId="0" borderId="78" xfId="6" applyNumberFormat="1" applyFont="1" applyBorder="1" applyAlignment="1">
      <alignment horizontal="center" vertical="center"/>
    </xf>
    <xf numFmtId="3" fontId="17" fillId="0" borderId="50" xfId="6" applyNumberFormat="1" applyFont="1" applyBorder="1" applyAlignment="1">
      <alignment horizontal="center" vertical="center"/>
    </xf>
    <xf numFmtId="3" fontId="37" fillId="0" borderId="40" xfId="6" applyNumberFormat="1" applyFont="1" applyBorder="1" applyAlignment="1">
      <alignment horizontal="center" vertical="center"/>
    </xf>
    <xf numFmtId="3" fontId="12" fillId="0" borderId="54" xfId="6" applyNumberFormat="1" applyFont="1" applyBorder="1" applyAlignment="1">
      <alignment horizontal="center" vertical="center"/>
    </xf>
    <xf numFmtId="3" fontId="12" fillId="0" borderId="43" xfId="6" applyNumberFormat="1" applyFont="1" applyBorder="1" applyAlignment="1">
      <alignment horizontal="center" vertical="center"/>
    </xf>
    <xf numFmtId="3" fontId="12" fillId="0" borderId="82" xfId="6" applyNumberFormat="1" applyFont="1" applyBorder="1" applyAlignment="1">
      <alignment horizontal="center" vertical="center"/>
    </xf>
    <xf numFmtId="3" fontId="27" fillId="0" borderId="79" xfId="6" applyNumberFormat="1" applyFont="1" applyBorder="1" applyAlignment="1">
      <alignment horizontal="center" vertical="center"/>
    </xf>
    <xf numFmtId="3" fontId="37" fillId="0" borderId="11" xfId="6" applyNumberFormat="1" applyFont="1" applyBorder="1" applyAlignment="1">
      <alignment horizontal="distributed" vertical="center"/>
    </xf>
    <xf numFmtId="3" fontId="37" fillId="0" borderId="53" xfId="6" applyNumberFormat="1" applyFont="1" applyBorder="1" applyAlignment="1">
      <alignment horizontal="distributed" vertical="center"/>
    </xf>
    <xf numFmtId="3" fontId="37" fillId="0" borderId="13" xfId="6" applyNumberFormat="1" applyFont="1" applyBorder="1" applyAlignment="1">
      <alignment horizontal="distributed" vertical="center"/>
    </xf>
    <xf numFmtId="3" fontId="37" fillId="0" borderId="15" xfId="6" applyNumberFormat="1" applyFont="1" applyBorder="1" applyAlignment="1">
      <alignment horizontal="distributed" vertical="center"/>
    </xf>
    <xf numFmtId="3" fontId="37" fillId="0" borderId="47" xfId="6" applyNumberFormat="1" applyFont="1" applyBorder="1" applyAlignment="1">
      <alignment horizontal="distributed" vertical="center"/>
    </xf>
    <xf numFmtId="3" fontId="37" fillId="0" borderId="56" xfId="6" applyNumberFormat="1" applyFont="1" applyBorder="1" applyAlignment="1">
      <alignment horizontal="distributed" vertical="center"/>
    </xf>
    <xf numFmtId="3" fontId="17" fillId="0" borderId="64" xfId="6" applyNumberFormat="1" applyFont="1" applyBorder="1" applyAlignment="1">
      <alignment horizontal="center" vertical="center"/>
    </xf>
    <xf numFmtId="3" fontId="17" fillId="0" borderId="16" xfId="6" applyNumberFormat="1" applyFont="1" applyBorder="1" applyAlignment="1">
      <alignment horizontal="center" vertical="center"/>
    </xf>
    <xf numFmtId="3" fontId="17" fillId="0" borderId="59" xfId="6" applyNumberFormat="1" applyFont="1" applyBorder="1" applyAlignment="1">
      <alignment horizontal="center" vertical="center"/>
    </xf>
    <xf numFmtId="3" fontId="17" fillId="0" borderId="41" xfId="6" applyNumberFormat="1" applyFont="1" applyBorder="1" applyAlignment="1">
      <alignment horizontal="center" vertical="center"/>
    </xf>
    <xf numFmtId="3" fontId="17" fillId="0" borderId="55" xfId="6" applyNumberFormat="1" applyFont="1" applyBorder="1" applyAlignment="1">
      <alignment horizontal="center" vertical="center"/>
    </xf>
    <xf numFmtId="3" fontId="17" fillId="0" borderId="81" xfId="6" applyNumberFormat="1" applyFont="1" applyBorder="1" applyAlignment="1">
      <alignment horizontal="center" vertical="center"/>
    </xf>
    <xf numFmtId="3" fontId="17" fillId="0" borderId="58" xfId="6" applyNumberFormat="1" applyFont="1" applyBorder="1" applyAlignment="1">
      <alignment horizontal="center" vertical="center"/>
    </xf>
    <xf numFmtId="3" fontId="37" fillId="0" borderId="0" xfId="6" applyNumberFormat="1" applyFont="1" applyAlignment="1">
      <alignment horizontal="distributed" vertical="center"/>
    </xf>
    <xf numFmtId="3" fontId="37" fillId="0" borderId="2" xfId="6" applyNumberFormat="1" applyFont="1" applyBorder="1" applyAlignment="1">
      <alignment horizontal="distributed" vertical="center"/>
    </xf>
    <xf numFmtId="3" fontId="37" fillId="0" borderId="50" xfId="6" applyNumberFormat="1" applyFont="1" applyBorder="1" applyAlignment="1">
      <alignment horizontal="distributed" vertical="center"/>
    </xf>
    <xf numFmtId="3" fontId="37" fillId="0" borderId="29" xfId="6" applyNumberFormat="1" applyFont="1" applyBorder="1" applyAlignment="1">
      <alignment horizontal="distributed" vertical="center"/>
    </xf>
    <xf numFmtId="3" fontId="37" fillId="0" borderId="51" xfId="6" applyNumberFormat="1" applyFont="1" applyBorder="1" applyAlignment="1">
      <alignment horizontal="distributed" vertical="center"/>
    </xf>
    <xf numFmtId="3" fontId="9" fillId="0" borderId="40" xfId="6" applyNumberFormat="1" applyFont="1" applyBorder="1" applyAlignment="1">
      <alignment horizontal="center" vertical="center"/>
    </xf>
    <xf numFmtId="3" fontId="9" fillId="0" borderId="80" xfId="6" applyNumberFormat="1" applyFont="1" applyBorder="1" applyAlignment="1">
      <alignment horizontal="center" vertical="center"/>
    </xf>
    <xf numFmtId="3" fontId="12" fillId="0" borderId="40" xfId="6" applyNumberFormat="1" applyFont="1" applyBorder="1" applyAlignment="1">
      <alignment horizontal="center" vertical="center" textRotation="255"/>
    </xf>
    <xf numFmtId="3" fontId="12" fillId="0" borderId="64" xfId="6" applyNumberFormat="1" applyFont="1" applyBorder="1" applyAlignment="1">
      <alignment horizontal="center" vertical="center"/>
    </xf>
    <xf numFmtId="3" fontId="12" fillId="0" borderId="59" xfId="6" applyNumberFormat="1" applyFont="1" applyBorder="1" applyAlignment="1">
      <alignment horizontal="center" vertical="center"/>
    </xf>
    <xf numFmtId="3" fontId="12" fillId="0" borderId="45" xfId="6" applyNumberFormat="1" applyFont="1" applyBorder="1" applyAlignment="1">
      <alignment horizontal="center" vertical="center" textRotation="255"/>
    </xf>
    <xf numFmtId="3" fontId="12" fillId="0" borderId="14" xfId="6" applyNumberFormat="1" applyFont="1" applyBorder="1" applyAlignment="1">
      <alignment horizontal="center" vertical="center" textRotation="255"/>
    </xf>
    <xf numFmtId="3" fontId="12" fillId="0" borderId="19" xfId="6" applyNumberFormat="1" applyFont="1" applyBorder="1" applyAlignment="1">
      <alignment horizontal="center" vertical="center" textRotation="255"/>
    </xf>
    <xf numFmtId="3" fontId="17" fillId="0" borderId="47" xfId="6" applyNumberFormat="1" applyFont="1" applyBorder="1" applyAlignment="1">
      <alignment horizontal="center" vertical="center"/>
    </xf>
    <xf numFmtId="3" fontId="17" fillId="0" borderId="51" xfId="6" applyNumberFormat="1" applyFont="1" applyBorder="1" applyAlignment="1">
      <alignment horizontal="center" vertical="center"/>
    </xf>
    <xf numFmtId="3" fontId="12" fillId="0" borderId="46" xfId="6" applyNumberFormat="1" applyFont="1" applyBorder="1" applyAlignment="1">
      <alignment horizontal="center" vertical="center" textRotation="255"/>
    </xf>
    <xf numFmtId="3" fontId="17" fillId="0" borderId="42" xfId="6" applyNumberFormat="1" applyFont="1" applyBorder="1" applyAlignment="1">
      <alignment horizontal="center" vertical="center"/>
    </xf>
    <xf numFmtId="3" fontId="17" fillId="0" borderId="45" xfId="6" applyNumberFormat="1" applyFont="1" applyBorder="1" applyAlignment="1">
      <alignment horizontal="center" vertical="center" textRotation="255"/>
    </xf>
    <xf numFmtId="3" fontId="17" fillId="0" borderId="14" xfId="6" applyNumberFormat="1" applyFont="1" applyBorder="1" applyAlignment="1">
      <alignment horizontal="center" vertical="center" textRotation="255"/>
    </xf>
    <xf numFmtId="3" fontId="17" fillId="0" borderId="46" xfId="6" applyNumberFormat="1" applyFont="1" applyBorder="1" applyAlignment="1">
      <alignment horizontal="center" vertical="center" textRotation="255"/>
    </xf>
    <xf numFmtId="3" fontId="17" fillId="0" borderId="19" xfId="6" applyNumberFormat="1" applyFont="1" applyBorder="1" applyAlignment="1">
      <alignment horizontal="center" vertical="center" textRotation="255"/>
    </xf>
    <xf numFmtId="3" fontId="12" fillId="0" borderId="40" xfId="6" applyNumberFormat="1" applyFont="1" applyBorder="1" applyAlignment="1">
      <alignment horizontal="center" vertical="center" wrapText="1"/>
    </xf>
    <xf numFmtId="3" fontId="12" fillId="0" borderId="41" xfId="6" applyNumberFormat="1" applyFont="1" applyBorder="1" applyAlignment="1">
      <alignment horizontal="center" vertical="center" wrapText="1"/>
    </xf>
    <xf numFmtId="177" fontId="9" fillId="0" borderId="40" xfId="6" applyNumberFormat="1" applyFont="1" applyBorder="1" applyAlignment="1">
      <alignment horizontal="center" vertical="center"/>
    </xf>
    <xf numFmtId="177" fontId="9" fillId="0" borderId="40" xfId="6" applyNumberFormat="1" applyFont="1" applyBorder="1" applyAlignment="1">
      <alignment horizontal="center" vertical="center" wrapText="1"/>
    </xf>
    <xf numFmtId="177" fontId="9" fillId="0" borderId="41" xfId="6" applyNumberFormat="1" applyFont="1" applyBorder="1" applyAlignment="1">
      <alignment horizontal="center" vertical="center" wrapText="1"/>
    </xf>
    <xf numFmtId="3" fontId="12" fillId="0" borderId="63" xfId="6" applyNumberFormat="1" applyFont="1" applyBorder="1" applyAlignment="1">
      <alignment horizontal="center" vertical="center" wrapText="1"/>
    </xf>
    <xf numFmtId="3" fontId="12" fillId="0" borderId="5" xfId="6" applyNumberFormat="1" applyFont="1" applyBorder="1" applyAlignment="1">
      <alignment horizontal="center" vertical="center" wrapText="1"/>
    </xf>
    <xf numFmtId="3" fontId="12" fillId="0" borderId="10" xfId="6" applyNumberFormat="1" applyFont="1" applyBorder="1" applyAlignment="1">
      <alignment horizontal="center" vertical="center" wrapText="1"/>
    </xf>
    <xf numFmtId="3" fontId="17" fillId="0" borderId="50" xfId="6" applyNumberFormat="1" applyFont="1" applyBorder="1" applyAlignment="1">
      <alignment horizontal="center" vertical="center" textRotation="255"/>
    </xf>
    <xf numFmtId="3" fontId="17" fillId="0" borderId="29" xfId="6" applyNumberFormat="1" applyFont="1" applyBorder="1" applyAlignment="1">
      <alignment horizontal="center" vertical="center" textRotation="255"/>
    </xf>
    <xf numFmtId="3" fontId="27" fillId="0" borderId="41" xfId="6" applyNumberFormat="1" applyFont="1" applyBorder="1" applyAlignment="1">
      <alignment horizontal="center" vertical="center"/>
    </xf>
    <xf numFmtId="3" fontId="37" fillId="0" borderId="79" xfId="6" applyNumberFormat="1" applyFont="1" applyBorder="1" applyAlignment="1">
      <alignment horizontal="center" vertical="center"/>
    </xf>
    <xf numFmtId="3" fontId="37" fillId="0" borderId="78" xfId="6" applyNumberFormat="1" applyFont="1" applyBorder="1" applyAlignment="1">
      <alignment horizontal="center" vertical="center" textRotation="255"/>
    </xf>
    <xf numFmtId="3" fontId="37" fillId="0" borderId="40" xfId="6" applyNumberFormat="1" applyFont="1" applyBorder="1" applyAlignment="1">
      <alignment horizontal="center" vertical="center" textRotation="255"/>
    </xf>
    <xf numFmtId="3" fontId="37" fillId="0" borderId="40" xfId="6" applyNumberFormat="1" applyFont="1" applyBorder="1" applyAlignment="1">
      <alignment horizontal="center" vertical="center" wrapText="1"/>
    </xf>
    <xf numFmtId="3" fontId="27" fillId="0" borderId="61" xfId="6" applyNumberFormat="1" applyFont="1" applyBorder="1" applyAlignment="1">
      <alignment horizontal="center" vertical="center"/>
    </xf>
    <xf numFmtId="3" fontId="27" fillId="0" borderId="51" xfId="6" applyNumberFormat="1" applyFont="1" applyBorder="1" applyAlignment="1">
      <alignment horizontal="center" vertical="center"/>
    </xf>
    <xf numFmtId="3" fontId="27" fillId="0" borderId="44" xfId="6" applyNumberFormat="1" applyFont="1" applyBorder="1" applyAlignment="1">
      <alignment horizontal="center" vertical="center"/>
    </xf>
    <xf numFmtId="3" fontId="27" fillId="0" borderId="60" xfId="6" applyNumberFormat="1" applyFont="1" applyBorder="1" applyAlignment="1">
      <alignment horizontal="center" vertical="center"/>
    </xf>
    <xf numFmtId="3" fontId="27" fillId="0" borderId="27" xfId="6" applyNumberFormat="1" applyFont="1" applyBorder="1" applyAlignment="1">
      <alignment horizontal="center" vertical="center"/>
    </xf>
    <xf numFmtId="3" fontId="33" fillId="0" borderId="40" xfId="6" applyNumberFormat="1" applyFont="1" applyBorder="1" applyAlignment="1">
      <alignment horizontal="center" vertical="center"/>
    </xf>
    <xf numFmtId="3" fontId="33" fillId="0" borderId="41" xfId="6" applyNumberFormat="1" applyFont="1" applyBorder="1" applyAlignment="1">
      <alignment horizontal="center" vertical="center"/>
    </xf>
    <xf numFmtId="3" fontId="33" fillId="0" borderId="78" xfId="6" applyNumberFormat="1" applyFont="1" applyBorder="1" applyAlignment="1">
      <alignment horizontal="center" vertical="center"/>
    </xf>
    <xf numFmtId="3" fontId="33" fillId="0" borderId="79" xfId="6" applyNumberFormat="1" applyFont="1" applyBorder="1" applyAlignment="1">
      <alignment horizontal="center" vertical="center"/>
    </xf>
    <xf numFmtId="3" fontId="33" fillId="0" borderId="78" xfId="6" applyNumberFormat="1" applyFont="1" applyBorder="1" applyAlignment="1">
      <alignment horizontal="center" vertical="center" textRotation="255" wrapText="1"/>
    </xf>
    <xf numFmtId="3" fontId="33" fillId="0" borderId="78" xfId="6" applyNumberFormat="1" applyFont="1" applyBorder="1" applyAlignment="1">
      <alignment horizontal="center" vertical="center" textRotation="255"/>
    </xf>
    <xf numFmtId="3" fontId="33" fillId="0" borderId="40" xfId="6" applyNumberFormat="1" applyFont="1" applyBorder="1" applyAlignment="1">
      <alignment horizontal="center" vertical="center" textRotation="255"/>
    </xf>
    <xf numFmtId="3" fontId="33" fillId="0" borderId="79" xfId="6" applyNumberFormat="1" applyFont="1" applyBorder="1" applyAlignment="1">
      <alignment horizontal="center" vertical="center" textRotation="255"/>
    </xf>
    <xf numFmtId="3" fontId="33" fillId="0" borderId="41" xfId="6" applyNumberFormat="1" applyFont="1" applyBorder="1" applyAlignment="1">
      <alignment horizontal="center" vertical="center" textRotation="255"/>
    </xf>
    <xf numFmtId="3" fontId="33" fillId="0" borderId="40" xfId="6" applyNumberFormat="1" applyFont="1" applyBorder="1" applyAlignment="1">
      <alignment horizontal="center" vertical="center" wrapText="1"/>
    </xf>
    <xf numFmtId="3" fontId="39" fillId="0" borderId="50" xfId="6" applyNumberFormat="1" applyFont="1" applyBorder="1" applyAlignment="1">
      <alignment horizontal="distributed" vertical="center"/>
    </xf>
    <xf numFmtId="3" fontId="39" fillId="0" borderId="40" xfId="6" applyNumberFormat="1" applyFont="1" applyBorder="1" applyAlignment="1">
      <alignment horizontal="distributed" vertical="center"/>
    </xf>
    <xf numFmtId="3" fontId="39" fillId="0" borderId="50" xfId="6" applyNumberFormat="1" applyFont="1" applyBorder="1" applyAlignment="1">
      <alignment horizontal="distributed" vertical="center" textRotation="255"/>
    </xf>
    <xf numFmtId="3" fontId="39" fillId="0" borderId="29" xfId="6" applyNumberFormat="1" applyFont="1" applyBorder="1" applyAlignment="1">
      <alignment horizontal="distributed" vertical="center" textRotation="255"/>
    </xf>
    <xf numFmtId="3" fontId="39" fillId="0" borderId="9" xfId="6" applyNumberFormat="1" applyFont="1" applyBorder="1" applyAlignment="1">
      <alignment horizontal="center" vertical="center"/>
    </xf>
    <xf numFmtId="3" fontId="39" fillId="0" borderId="33" xfId="6" applyNumberFormat="1" applyFont="1" applyBorder="1" applyAlignment="1">
      <alignment horizontal="center" vertical="center"/>
    </xf>
    <xf numFmtId="3" fontId="39" fillId="0" borderId="13" xfId="6" applyNumberFormat="1" applyFont="1" applyBorder="1" applyAlignment="1">
      <alignment horizontal="center" vertical="center"/>
    </xf>
    <xf numFmtId="3" fontId="39" fillId="0" borderId="15" xfId="6" applyNumberFormat="1" applyFont="1" applyBorder="1" applyAlignment="1">
      <alignment horizontal="center" vertical="center"/>
    </xf>
    <xf numFmtId="3" fontId="34" fillId="0" borderId="63" xfId="6" applyNumberFormat="1" applyFont="1" applyBorder="1" applyAlignment="1">
      <alignment horizontal="center" vertical="center" wrapText="1"/>
    </xf>
    <xf numFmtId="3" fontId="34" fillId="0" borderId="33" xfId="6" applyNumberFormat="1" applyFont="1" applyBorder="1" applyAlignment="1">
      <alignment horizontal="center" vertical="center" wrapText="1"/>
    </xf>
    <xf numFmtId="3" fontId="34" fillId="0" borderId="60" xfId="6" applyNumberFormat="1" applyFont="1" applyBorder="1" applyAlignment="1">
      <alignment horizontal="center" vertical="center" wrapText="1"/>
    </xf>
    <xf numFmtId="3" fontId="34" fillId="0" borderId="39" xfId="6" applyNumberFormat="1" applyFont="1" applyBorder="1" applyAlignment="1">
      <alignment horizontal="center" vertical="center" wrapText="1"/>
    </xf>
    <xf numFmtId="3" fontId="17" fillId="0" borderId="10" xfId="6" applyNumberFormat="1" applyFont="1" applyBorder="1" applyAlignment="1">
      <alignment horizontal="center" vertical="center"/>
    </xf>
    <xf numFmtId="3" fontId="17" fillId="0" borderId="11" xfId="6" applyNumberFormat="1" applyFont="1" applyBorder="1" applyAlignment="1">
      <alignment horizontal="distributed" vertical="center"/>
    </xf>
    <xf numFmtId="3" fontId="17" fillId="0" borderId="2" xfId="6" applyNumberFormat="1" applyFont="1" applyBorder="1" applyAlignment="1">
      <alignment horizontal="distributed" vertical="center"/>
    </xf>
    <xf numFmtId="3" fontId="17" fillId="0" borderId="13" xfId="6" applyNumberFormat="1" applyFont="1" applyBorder="1" applyAlignment="1">
      <alignment horizontal="distributed" vertical="center"/>
    </xf>
    <xf numFmtId="3" fontId="17" fillId="0" borderId="0" xfId="6" applyNumberFormat="1" applyFont="1" applyAlignment="1">
      <alignment horizontal="distributed" vertical="center"/>
    </xf>
    <xf numFmtId="3" fontId="17" fillId="0" borderId="47" xfId="6" applyNumberFormat="1" applyFont="1" applyBorder="1" applyAlignment="1">
      <alignment horizontal="distributed" vertical="center"/>
    </xf>
    <xf numFmtId="3" fontId="17" fillId="0" borderId="51" xfId="6" applyNumberFormat="1" applyFont="1" applyBorder="1" applyAlignment="1">
      <alignment horizontal="distributed" vertical="center"/>
    </xf>
    <xf numFmtId="3" fontId="17" fillId="0" borderId="42" xfId="6" applyNumberFormat="1" applyFont="1" applyBorder="1" applyAlignment="1">
      <alignment horizontal="distributed" vertical="center"/>
    </xf>
    <xf numFmtId="3" fontId="17" fillId="0" borderId="57" xfId="6" applyNumberFormat="1" applyFont="1" applyBorder="1" applyAlignment="1">
      <alignment horizontal="distributed" vertical="center"/>
    </xf>
    <xf numFmtId="3" fontId="17" fillId="0" borderId="45" xfId="6" applyNumberFormat="1" applyFont="1" applyBorder="1" applyAlignment="1">
      <alignment horizontal="distributed" vertical="center"/>
    </xf>
    <xf numFmtId="3" fontId="17" fillId="0" borderId="54" xfId="6" applyNumberFormat="1" applyFont="1" applyBorder="1" applyAlignment="1">
      <alignment horizontal="distributed" vertical="center"/>
    </xf>
    <xf numFmtId="3" fontId="17" fillId="0" borderId="14" xfId="6" applyNumberFormat="1" applyFont="1" applyBorder="1" applyAlignment="1">
      <alignment horizontal="distributed" vertical="center"/>
    </xf>
    <xf numFmtId="3" fontId="17" fillId="0" borderId="19" xfId="6" applyNumberFormat="1" applyFont="1" applyBorder="1" applyAlignment="1">
      <alignment horizontal="distributed" vertical="center"/>
    </xf>
    <xf numFmtId="3" fontId="17" fillId="0" borderId="46" xfId="6" applyNumberFormat="1" applyFont="1" applyBorder="1" applyAlignment="1">
      <alignment horizontal="distributed" vertical="center"/>
    </xf>
    <xf numFmtId="187" fontId="38" fillId="2" borderId="23" xfId="6" applyNumberFormat="1" applyFont="1" applyFill="1" applyBorder="1" applyAlignment="1">
      <alignment horizontal="right" vertical="center"/>
    </xf>
    <xf numFmtId="187" fontId="38" fillId="2" borderId="0" xfId="6" applyNumberFormat="1" applyFont="1" applyFill="1" applyAlignment="1">
      <alignment horizontal="right" vertical="center"/>
    </xf>
    <xf numFmtId="187" fontId="30" fillId="2" borderId="0" xfId="6" applyNumberFormat="1" applyFont="1" applyFill="1" applyAlignment="1">
      <alignment horizontal="right" vertical="center"/>
    </xf>
    <xf numFmtId="187" fontId="30" fillId="2" borderId="18" xfId="6" applyNumberFormat="1" applyFont="1" applyFill="1" applyBorder="1" applyAlignment="1">
      <alignment horizontal="right" vertical="center"/>
    </xf>
    <xf numFmtId="187" fontId="38" fillId="2" borderId="21" xfId="6" applyNumberFormat="1" applyFont="1" applyFill="1" applyBorder="1" applyAlignment="1">
      <alignment horizontal="right" vertical="center"/>
    </xf>
    <xf numFmtId="187" fontId="38" fillId="2" borderId="2" xfId="6" applyNumberFormat="1" applyFont="1" applyFill="1" applyBorder="1" applyAlignment="1">
      <alignment horizontal="right" vertical="center"/>
    </xf>
    <xf numFmtId="187" fontId="30" fillId="2" borderId="2" xfId="6" applyNumberFormat="1" applyFont="1" applyFill="1" applyBorder="1" applyAlignment="1">
      <alignment horizontal="right" vertical="center"/>
    </xf>
    <xf numFmtId="187" fontId="30" fillId="2" borderId="12" xfId="6" applyNumberFormat="1" applyFont="1" applyFill="1" applyBorder="1" applyAlignment="1">
      <alignment horizontal="right" vertical="center"/>
    </xf>
    <xf numFmtId="187" fontId="38" fillId="2" borderId="61" xfId="6" applyNumberFormat="1" applyFont="1" applyFill="1" applyBorder="1" applyAlignment="1">
      <alignment vertical="center"/>
    </xf>
    <xf numFmtId="187" fontId="38" fillId="2" borderId="51" xfId="6" applyNumberFormat="1" applyFont="1" applyFill="1" applyBorder="1" applyAlignment="1">
      <alignment vertical="center"/>
    </xf>
    <xf numFmtId="187" fontId="38" fillId="2" borderId="51" xfId="6" applyNumberFormat="1" applyFont="1" applyFill="1" applyBorder="1" applyAlignment="1">
      <alignment horizontal="right" vertical="center"/>
    </xf>
    <xf numFmtId="187" fontId="30" fillId="2" borderId="51" xfId="6" applyNumberFormat="1" applyFont="1" applyFill="1" applyBorder="1" applyAlignment="1">
      <alignment horizontal="right" vertical="center"/>
    </xf>
    <xf numFmtId="187" fontId="30" fillId="2" borderId="44" xfId="6" applyNumberFormat="1" applyFont="1" applyFill="1" applyBorder="1" applyAlignment="1">
      <alignment horizontal="right" vertical="center"/>
    </xf>
    <xf numFmtId="187" fontId="38" fillId="2" borderId="23" xfId="6" applyNumberFormat="1" applyFont="1" applyFill="1" applyBorder="1" applyAlignment="1">
      <alignment vertical="center"/>
    </xf>
    <xf numFmtId="187" fontId="38" fillId="2" borderId="0" xfId="6" applyNumberFormat="1" applyFont="1" applyFill="1" applyAlignment="1">
      <alignment vertical="center"/>
    </xf>
    <xf numFmtId="187" fontId="36" fillId="0" borderId="0" xfId="6" applyNumberFormat="1" applyFont="1" applyAlignment="1">
      <alignment vertical="center"/>
    </xf>
    <xf numFmtId="187" fontId="36" fillId="0" borderId="18" xfId="6" applyNumberFormat="1" applyFont="1" applyBorder="1" applyAlignment="1">
      <alignment vertical="center"/>
    </xf>
    <xf numFmtId="187" fontId="30" fillId="0" borderId="2" xfId="6" applyNumberFormat="1" applyFont="1" applyBorder="1" applyAlignment="1">
      <alignment vertical="center"/>
    </xf>
    <xf numFmtId="187" fontId="30" fillId="0" borderId="12" xfId="6" applyNumberFormat="1" applyFont="1" applyBorder="1" applyAlignment="1">
      <alignment vertical="center"/>
    </xf>
    <xf numFmtId="187" fontId="30" fillId="2" borderId="51" xfId="6" applyNumberFormat="1" applyFont="1" applyFill="1" applyBorder="1" applyAlignment="1">
      <alignment vertical="center"/>
    </xf>
    <xf numFmtId="187" fontId="30" fillId="2" borderId="44" xfId="6" applyNumberFormat="1" applyFont="1" applyFill="1" applyBorder="1" applyAlignment="1">
      <alignment vertical="center"/>
    </xf>
    <xf numFmtId="187" fontId="30" fillId="2" borderId="0" xfId="6" applyNumberFormat="1" applyFont="1" applyFill="1" applyAlignment="1">
      <alignment vertical="center"/>
    </xf>
    <xf numFmtId="187" fontId="30" fillId="2" borderId="18" xfId="6" applyNumberFormat="1" applyFont="1" applyFill="1" applyBorder="1" applyAlignment="1">
      <alignment vertical="center"/>
    </xf>
    <xf numFmtId="187" fontId="30" fillId="0" borderId="0" xfId="6" applyNumberFormat="1" applyFont="1" applyAlignment="1">
      <alignment vertical="center"/>
    </xf>
    <xf numFmtId="187" fontId="30" fillId="0" borderId="18" xfId="6" applyNumberFormat="1" applyFont="1" applyBorder="1" applyAlignment="1">
      <alignment vertical="center"/>
    </xf>
    <xf numFmtId="187" fontId="38" fillId="0" borderId="0" xfId="6" applyNumberFormat="1" applyFont="1" applyAlignment="1">
      <alignment vertical="center"/>
    </xf>
    <xf numFmtId="187" fontId="38" fillId="0" borderId="2" xfId="6" applyNumberFormat="1" applyFont="1" applyBorder="1" applyAlignment="1">
      <alignment vertical="center"/>
    </xf>
    <xf numFmtId="187" fontId="38" fillId="0" borderId="23" xfId="6" applyNumberFormat="1" applyFont="1" applyBorder="1" applyAlignment="1">
      <alignment vertical="center"/>
    </xf>
    <xf numFmtId="187" fontId="38" fillId="0" borderId="21" xfId="6" applyNumberFormat="1" applyFont="1" applyBorder="1" applyAlignment="1">
      <alignment vertical="center"/>
    </xf>
    <xf numFmtId="3" fontId="17" fillId="0" borderId="50" xfId="6" applyNumberFormat="1" applyFont="1" applyBorder="1" applyAlignment="1">
      <alignment horizontal="distributed" vertical="center"/>
    </xf>
    <xf numFmtId="3" fontId="17" fillId="0" borderId="40" xfId="6" applyNumberFormat="1" applyFont="1" applyBorder="1" applyAlignment="1">
      <alignment horizontal="distributed" vertical="center"/>
    </xf>
    <xf numFmtId="3" fontId="17" fillId="0" borderId="50" xfId="6" applyNumberFormat="1" applyFont="1" applyBorder="1" applyAlignment="1">
      <alignment horizontal="distributed" vertical="center" textRotation="255"/>
    </xf>
    <xf numFmtId="3" fontId="17" fillId="0" borderId="40" xfId="6" applyNumberFormat="1" applyFont="1" applyBorder="1" applyAlignment="1">
      <alignment horizontal="distributed" vertical="center" textRotation="255"/>
    </xf>
    <xf numFmtId="3" fontId="17" fillId="0" borderId="21" xfId="6" applyNumberFormat="1" applyFont="1" applyBorder="1" applyAlignment="1">
      <alignment horizontal="distributed" vertical="center"/>
    </xf>
    <xf numFmtId="3" fontId="17" fillId="0" borderId="23" xfId="6" applyNumberFormat="1" applyFont="1" applyBorder="1" applyAlignment="1">
      <alignment horizontal="distributed" vertical="center"/>
    </xf>
    <xf numFmtId="3" fontId="17" fillId="0" borderId="15" xfId="6" applyNumberFormat="1" applyFont="1" applyBorder="1" applyAlignment="1">
      <alignment horizontal="distributed" vertical="center"/>
    </xf>
    <xf numFmtId="3" fontId="17" fillId="0" borderId="29" xfId="6" applyNumberFormat="1" applyFont="1" applyBorder="1" applyAlignment="1">
      <alignment horizontal="distributed" vertical="center" textRotation="255"/>
    </xf>
    <xf numFmtId="3" fontId="17" fillId="0" borderId="80" xfId="6" applyNumberFormat="1" applyFont="1" applyBorder="1" applyAlignment="1">
      <alignment horizontal="distributed" vertical="center" textRotation="255"/>
    </xf>
    <xf numFmtId="3" fontId="17" fillId="0" borderId="40" xfId="6" applyNumberFormat="1" applyFont="1" applyBorder="1" applyAlignment="1">
      <alignment horizontal="center" vertical="center" wrapText="1"/>
    </xf>
    <xf numFmtId="3" fontId="17" fillId="0" borderId="41" xfId="6" applyNumberFormat="1" applyFont="1" applyBorder="1" applyAlignment="1">
      <alignment horizontal="center" vertical="center" wrapText="1"/>
    </xf>
    <xf numFmtId="3" fontId="17" fillId="0" borderId="53" xfId="6" applyNumberFormat="1" applyFont="1" applyBorder="1" applyAlignment="1">
      <alignment horizontal="distributed" vertical="center"/>
    </xf>
    <xf numFmtId="3" fontId="27" fillId="0" borderId="78" xfId="6" applyNumberFormat="1" applyFont="1" applyBorder="1" applyAlignment="1">
      <alignment horizontal="center" vertical="center" wrapText="1"/>
    </xf>
    <xf numFmtId="3" fontId="27" fillId="0" borderId="79" xfId="6" applyNumberFormat="1" applyFont="1" applyBorder="1" applyAlignment="1">
      <alignment horizontal="center" vertical="center" wrapText="1"/>
    </xf>
    <xf numFmtId="3" fontId="27" fillId="0" borderId="41" xfId="6" applyNumberFormat="1" applyFont="1" applyBorder="1" applyAlignment="1">
      <alignment horizontal="center" vertical="center" wrapText="1"/>
    </xf>
    <xf numFmtId="3" fontId="17" fillId="0" borderId="40" xfId="6" applyNumberFormat="1" applyFont="1" applyBorder="1" applyAlignment="1">
      <alignment horizontal="distributed" vertical="center" wrapText="1"/>
    </xf>
    <xf numFmtId="3" fontId="17" fillId="0" borderId="78" xfId="6" applyNumberFormat="1" applyFont="1" applyBorder="1" applyAlignment="1">
      <alignment horizontal="center" vertical="center" wrapText="1"/>
    </xf>
    <xf numFmtId="3" fontId="17" fillId="0" borderId="29" xfId="6" applyNumberFormat="1" applyFont="1" applyBorder="1" applyAlignment="1">
      <alignment horizontal="distributed" vertical="center"/>
    </xf>
    <xf numFmtId="3" fontId="17" fillId="0" borderId="55" xfId="6" applyNumberFormat="1" applyFont="1" applyBorder="1" applyAlignment="1">
      <alignment horizontal="distributed" vertical="center" wrapText="1"/>
    </xf>
    <xf numFmtId="3" fontId="17" fillId="0" borderId="16" xfId="6" applyNumberFormat="1" applyFont="1" applyBorder="1" applyAlignment="1">
      <alignment horizontal="distributed" vertical="center" wrapText="1"/>
    </xf>
    <xf numFmtId="3" fontId="17" fillId="0" borderId="59" xfId="6" applyNumberFormat="1" applyFont="1" applyBorder="1" applyAlignment="1">
      <alignment horizontal="distributed" vertical="center" wrapText="1"/>
    </xf>
    <xf numFmtId="3" fontId="17" fillId="0" borderId="80" xfId="6" applyNumberFormat="1" applyFont="1" applyBorder="1" applyAlignment="1">
      <alignment horizontal="distributed" vertical="center"/>
    </xf>
    <xf numFmtId="187" fontId="36" fillId="0" borderId="23" xfId="6" applyNumberFormat="1" applyFont="1" applyBorder="1" applyAlignment="1">
      <alignment vertical="center"/>
    </xf>
    <xf numFmtId="187" fontId="30" fillId="2" borderId="23" xfId="6" applyNumberFormat="1" applyFont="1" applyFill="1" applyBorder="1" applyAlignment="1">
      <alignment vertical="center"/>
    </xf>
    <xf numFmtId="187" fontId="30" fillId="0" borderId="21" xfId="6" applyNumberFormat="1" applyFont="1" applyBorder="1" applyAlignment="1">
      <alignment vertical="center"/>
    </xf>
    <xf numFmtId="187" fontId="30" fillId="2" borderId="61" xfId="6" applyNumberFormat="1" applyFont="1" applyFill="1" applyBorder="1" applyAlignment="1">
      <alignment vertical="center"/>
    </xf>
    <xf numFmtId="177" fontId="16" fillId="0" borderId="79" xfId="6" applyNumberFormat="1" applyFont="1" applyBorder="1" applyAlignment="1">
      <alignment horizontal="center" vertical="center"/>
    </xf>
    <xf numFmtId="177" fontId="16" fillId="0" borderId="41" xfId="6" applyNumberFormat="1" applyFont="1" applyBorder="1" applyAlignment="1">
      <alignment horizontal="center" vertical="center"/>
    </xf>
    <xf numFmtId="177" fontId="16" fillId="0" borderId="78" xfId="6" applyNumberFormat="1" applyFont="1" applyBorder="1" applyAlignment="1">
      <alignment horizontal="center" vertical="center"/>
    </xf>
    <xf numFmtId="177" fontId="16" fillId="0" borderId="40" xfId="6" applyNumberFormat="1" applyFont="1" applyBorder="1" applyAlignment="1">
      <alignment horizontal="center" vertical="center"/>
    </xf>
    <xf numFmtId="3" fontId="27" fillId="0" borderId="62" xfId="6" applyNumberFormat="1" applyFont="1" applyBorder="1" applyAlignment="1">
      <alignment horizontal="center" vertical="center" wrapText="1"/>
    </xf>
    <xf numFmtId="3" fontId="27" fillId="0" borderId="9" xfId="6" applyNumberFormat="1" applyFont="1" applyBorder="1" applyAlignment="1">
      <alignment horizontal="center" vertical="center"/>
    </xf>
    <xf numFmtId="3" fontId="27" fillId="0" borderId="17" xfId="6" applyNumberFormat="1" applyFont="1" applyBorder="1" applyAlignment="1">
      <alignment horizontal="center" vertical="center"/>
    </xf>
    <xf numFmtId="3" fontId="27" fillId="0" borderId="13" xfId="6" applyNumberFormat="1" applyFont="1" applyBorder="1" applyAlignment="1">
      <alignment horizontal="center" vertical="center"/>
    </xf>
    <xf numFmtId="3" fontId="27" fillId="0" borderId="58" xfId="6" applyNumberFormat="1" applyFont="1" applyBorder="1" applyAlignment="1">
      <alignment horizontal="center" vertical="center"/>
    </xf>
    <xf numFmtId="3" fontId="27" fillId="0" borderId="38" xfId="6" applyNumberFormat="1" applyFont="1" applyBorder="1" applyAlignment="1">
      <alignment horizontal="center" vertical="center"/>
    </xf>
    <xf numFmtId="3" fontId="27" fillId="0" borderId="63" xfId="6" applyNumberFormat="1" applyFont="1" applyBorder="1" applyAlignment="1">
      <alignment horizontal="center" vertical="center" wrapText="1"/>
    </xf>
    <xf numFmtId="3" fontId="27" fillId="0" borderId="23" xfId="6" applyNumberFormat="1" applyFont="1" applyBorder="1" applyAlignment="1">
      <alignment horizontal="center" vertical="center" wrapText="1"/>
    </xf>
    <xf numFmtId="3" fontId="27" fillId="0" borderId="18" xfId="6" applyNumberFormat="1" applyFont="1" applyBorder="1" applyAlignment="1">
      <alignment horizontal="center" vertical="center" wrapText="1"/>
    </xf>
    <xf numFmtId="3" fontId="27" fillId="0" borderId="60" xfId="6" applyNumberFormat="1" applyFont="1" applyBorder="1" applyAlignment="1">
      <alignment horizontal="center" vertical="center" wrapText="1"/>
    </xf>
    <xf numFmtId="3" fontId="27" fillId="0" borderId="28" xfId="6" applyNumberFormat="1" applyFont="1" applyBorder="1" applyAlignment="1">
      <alignment horizontal="center" vertical="center" wrapText="1"/>
    </xf>
    <xf numFmtId="3" fontId="27" fillId="0" borderId="33" xfId="6" applyNumberFormat="1" applyFont="1" applyBorder="1" applyAlignment="1">
      <alignment horizontal="center" vertical="center" wrapText="1"/>
    </xf>
    <xf numFmtId="3" fontId="27" fillId="0" borderId="15" xfId="6" applyNumberFormat="1" applyFont="1" applyBorder="1" applyAlignment="1">
      <alignment horizontal="center" vertical="center" wrapText="1"/>
    </xf>
    <xf numFmtId="3" fontId="27" fillId="0" borderId="39" xfId="6" applyNumberFormat="1" applyFont="1" applyBorder="1" applyAlignment="1">
      <alignment horizontal="center" vertical="center" wrapText="1"/>
    </xf>
    <xf numFmtId="3" fontId="27" fillId="0" borderId="63" xfId="6" applyNumberFormat="1" applyFont="1" applyBorder="1" applyAlignment="1">
      <alignment horizontal="center" vertical="center"/>
    </xf>
    <xf numFmtId="3" fontId="27" fillId="0" borderId="5" xfId="6" applyNumberFormat="1" applyFont="1" applyBorder="1" applyAlignment="1">
      <alignment horizontal="center" vertical="center"/>
    </xf>
    <xf numFmtId="3" fontId="27" fillId="0" borderId="33" xfId="6" applyNumberFormat="1" applyFont="1" applyBorder="1" applyAlignment="1">
      <alignment horizontal="center" vertical="center"/>
    </xf>
    <xf numFmtId="3" fontId="27" fillId="0" borderId="39" xfId="6" applyNumberFormat="1" applyFont="1" applyBorder="1" applyAlignment="1">
      <alignment horizontal="center" vertical="center"/>
    </xf>
    <xf numFmtId="187" fontId="38" fillId="2" borderId="44" xfId="6" applyNumberFormat="1" applyFont="1" applyFill="1" applyBorder="1" applyAlignment="1">
      <alignment vertical="center"/>
    </xf>
    <xf numFmtId="187" fontId="38" fillId="2" borderId="18" xfId="6" applyNumberFormat="1" applyFont="1" applyFill="1" applyBorder="1" applyAlignment="1">
      <alignment vertical="center"/>
    </xf>
    <xf numFmtId="187" fontId="38" fillId="0" borderId="18" xfId="6" applyNumberFormat="1" applyFont="1" applyBorder="1" applyAlignment="1">
      <alignment vertical="center"/>
    </xf>
    <xf numFmtId="187" fontId="38" fillId="0" borderId="12" xfId="6" applyNumberFormat="1" applyFont="1" applyBorder="1" applyAlignment="1">
      <alignment vertical="center"/>
    </xf>
    <xf numFmtId="3" fontId="17" fillId="0" borderId="56" xfId="6" applyNumberFormat="1" applyFont="1" applyBorder="1" applyAlignment="1">
      <alignment horizontal="distributed" vertical="center"/>
    </xf>
    <xf numFmtId="3" fontId="17" fillId="0" borderId="23" xfId="6" applyNumberFormat="1" applyFont="1" applyBorder="1" applyAlignment="1">
      <alignment horizontal="distributed" vertical="center" wrapText="1"/>
    </xf>
    <xf numFmtId="3" fontId="17" fillId="0" borderId="21" xfId="6" applyNumberFormat="1" applyFont="1" applyBorder="1" applyAlignment="1">
      <alignment horizontal="distributed" vertical="center" wrapText="1"/>
    </xf>
    <xf numFmtId="187" fontId="36" fillId="0" borderId="2" xfId="6" applyNumberFormat="1" applyFont="1" applyBorder="1" applyAlignment="1">
      <alignment vertical="center"/>
    </xf>
    <xf numFmtId="187" fontId="36" fillId="0" borderId="12" xfId="6" applyNumberFormat="1" applyFont="1" applyBorder="1" applyAlignment="1">
      <alignment vertical="center"/>
    </xf>
    <xf numFmtId="187" fontId="30" fillId="0" borderId="51" xfId="6" applyNumberFormat="1" applyFont="1" applyBorder="1" applyAlignment="1">
      <alignment vertical="center"/>
    </xf>
    <xf numFmtId="187" fontId="30" fillId="0" borderId="44" xfId="6" applyNumberFormat="1" applyFont="1" applyBorder="1" applyAlignment="1">
      <alignment vertical="center"/>
    </xf>
    <xf numFmtId="187" fontId="17" fillId="0" borderId="63" xfId="6" applyNumberFormat="1" applyFont="1" applyBorder="1" applyAlignment="1">
      <alignment horizontal="center" vertical="center" wrapText="1"/>
    </xf>
    <xf numFmtId="187" fontId="17" fillId="0" borderId="5" xfId="6" applyNumberFormat="1" applyFont="1" applyBorder="1" applyAlignment="1">
      <alignment horizontal="center" vertical="center"/>
    </xf>
    <xf numFmtId="187" fontId="17" fillId="0" borderId="23" xfId="6" applyNumberFormat="1" applyFont="1" applyBorder="1" applyAlignment="1">
      <alignment horizontal="center" vertical="center"/>
    </xf>
    <xf numFmtId="187" fontId="17" fillId="0" borderId="0" xfId="6" applyNumberFormat="1" applyFont="1" applyAlignment="1">
      <alignment horizontal="center" vertical="center"/>
    </xf>
    <xf numFmtId="187" fontId="17" fillId="0" borderId="60" xfId="6" applyNumberFormat="1" applyFont="1" applyBorder="1" applyAlignment="1">
      <alignment horizontal="center" vertical="center"/>
    </xf>
    <xf numFmtId="187" fontId="17" fillId="0" borderId="27" xfId="6" applyNumberFormat="1" applyFont="1" applyBorder="1" applyAlignment="1">
      <alignment horizontal="center" vertical="center"/>
    </xf>
    <xf numFmtId="187" fontId="17" fillId="0" borderId="5" xfId="6" applyNumberFormat="1" applyFont="1" applyBorder="1" applyAlignment="1">
      <alignment horizontal="center" vertical="center" wrapText="1"/>
    </xf>
    <xf numFmtId="187" fontId="17" fillId="0" borderId="33" xfId="6" applyNumberFormat="1" applyFont="1" applyBorder="1" applyAlignment="1">
      <alignment horizontal="center" vertical="center" wrapText="1"/>
    </xf>
    <xf numFmtId="187" fontId="17" fillId="0" borderId="23" xfId="6" applyNumberFormat="1" applyFont="1" applyBorder="1" applyAlignment="1">
      <alignment horizontal="center" vertical="center" wrapText="1"/>
    </xf>
    <xf numFmtId="187" fontId="17" fillId="0" borderId="0" xfId="6" applyNumberFormat="1" applyFont="1" applyAlignment="1">
      <alignment horizontal="center" vertical="center" wrapText="1"/>
    </xf>
    <xf numFmtId="187" fontId="17" fillId="0" borderId="15" xfId="6" applyNumberFormat="1" applyFont="1" applyBorder="1" applyAlignment="1">
      <alignment horizontal="center" vertical="center" wrapText="1"/>
    </xf>
    <xf numFmtId="187" fontId="17" fillId="0" borderId="60" xfId="6" applyNumberFormat="1" applyFont="1" applyBorder="1" applyAlignment="1">
      <alignment horizontal="center" vertical="center" wrapText="1"/>
    </xf>
    <xf numFmtId="187" fontId="17" fillId="0" borderId="27" xfId="6" applyNumberFormat="1" applyFont="1" applyBorder="1" applyAlignment="1">
      <alignment horizontal="center" vertical="center" wrapText="1"/>
    </xf>
    <xf numFmtId="187" fontId="17" fillId="0" borderId="39" xfId="6" applyNumberFormat="1" applyFont="1" applyBorder="1" applyAlignment="1">
      <alignment horizontal="center" vertical="center" wrapText="1"/>
    </xf>
    <xf numFmtId="187" fontId="27" fillId="0" borderId="63" xfId="6" applyNumberFormat="1" applyFont="1" applyBorder="1" applyAlignment="1">
      <alignment horizontal="center" vertical="center" wrapText="1"/>
    </xf>
    <xf numFmtId="187" fontId="27" fillId="0" borderId="10" xfId="6" applyNumberFormat="1" applyFont="1" applyBorder="1" applyAlignment="1">
      <alignment horizontal="center" vertical="center" wrapText="1"/>
    </xf>
    <xf numFmtId="187" fontId="27" fillId="0" borderId="23" xfId="6" applyNumberFormat="1" applyFont="1" applyBorder="1" applyAlignment="1">
      <alignment horizontal="center" vertical="center" wrapText="1"/>
    </xf>
    <xf numFmtId="187" fontId="27" fillId="0" borderId="18" xfId="6" applyNumberFormat="1" applyFont="1" applyBorder="1" applyAlignment="1">
      <alignment horizontal="center" vertical="center" wrapText="1"/>
    </xf>
    <xf numFmtId="187" fontId="27" fillId="0" borderId="60" xfId="6" applyNumberFormat="1" applyFont="1" applyBorder="1" applyAlignment="1">
      <alignment horizontal="center" vertical="center" wrapText="1"/>
    </xf>
    <xf numFmtId="187" fontId="27" fillId="0" borderId="28" xfId="6" applyNumberFormat="1" applyFont="1" applyBorder="1" applyAlignment="1">
      <alignment horizontal="center" vertical="center" wrapText="1"/>
    </xf>
    <xf numFmtId="3" fontId="27" fillId="0" borderId="5" xfId="6" applyNumberFormat="1" applyFont="1" applyBorder="1" applyAlignment="1">
      <alignment horizontal="center" vertical="center" wrapText="1"/>
    </xf>
    <xf numFmtId="3" fontId="27" fillId="0" borderId="0" xfId="6" applyNumberFormat="1" applyFont="1" applyAlignment="1">
      <alignment horizontal="center" vertical="center" wrapText="1"/>
    </xf>
    <xf numFmtId="3" fontId="27" fillId="0" borderId="27" xfId="6" applyNumberFormat="1" applyFont="1" applyBorder="1" applyAlignment="1">
      <alignment horizontal="center" vertical="center" wrapText="1"/>
    </xf>
    <xf numFmtId="3" fontId="17" fillId="0" borderId="61" xfId="6" applyNumberFormat="1" applyFont="1" applyBorder="1" applyAlignment="1">
      <alignment horizontal="center" vertical="center"/>
    </xf>
    <xf numFmtId="3" fontId="17" fillId="0" borderId="56" xfId="6" applyNumberFormat="1" applyFont="1" applyBorder="1" applyAlignment="1">
      <alignment horizontal="center" vertical="center"/>
    </xf>
    <xf numFmtId="3" fontId="17" fillId="0" borderId="60" xfId="6" applyNumberFormat="1" applyFont="1" applyBorder="1" applyAlignment="1">
      <alignment horizontal="center" vertical="center"/>
    </xf>
    <xf numFmtId="3" fontId="17" fillId="0" borderId="61" xfId="6" applyNumberFormat="1" applyFont="1" applyBorder="1" applyAlignment="1">
      <alignment horizontal="center" vertical="center" wrapText="1"/>
    </xf>
    <xf numFmtId="3" fontId="17" fillId="0" borderId="51" xfId="6" applyNumberFormat="1" applyFont="1" applyBorder="1" applyAlignment="1">
      <alignment horizontal="center" vertical="center" wrapText="1"/>
    </xf>
    <xf numFmtId="3" fontId="17" fillId="0" borderId="56" xfId="6" applyNumberFormat="1" applyFont="1" applyBorder="1" applyAlignment="1">
      <alignment horizontal="center" vertical="center" wrapText="1"/>
    </xf>
    <xf numFmtId="3" fontId="17" fillId="0" borderId="60" xfId="6" applyNumberFormat="1" applyFont="1" applyBorder="1" applyAlignment="1">
      <alignment horizontal="center" vertical="center" wrapText="1"/>
    </xf>
    <xf numFmtId="3" fontId="17" fillId="0" borderId="27" xfId="6" applyNumberFormat="1" applyFont="1" applyBorder="1" applyAlignment="1">
      <alignment horizontal="center" vertical="center" wrapText="1"/>
    </xf>
    <xf numFmtId="3" fontId="17" fillId="0" borderId="39" xfId="6" applyNumberFormat="1" applyFont="1" applyBorder="1" applyAlignment="1">
      <alignment horizontal="center" vertical="center" wrapText="1"/>
    </xf>
    <xf numFmtId="177" fontId="30" fillId="2" borderId="51" xfId="6" applyNumberFormat="1" applyFont="1" applyFill="1" applyBorder="1" applyAlignment="1">
      <alignment horizontal="right" vertical="center"/>
    </xf>
    <xf numFmtId="177" fontId="30" fillId="0" borderId="0" xfId="6" applyNumberFormat="1" applyFont="1" applyAlignment="1">
      <alignment horizontal="right" vertical="center"/>
    </xf>
    <xf numFmtId="177" fontId="30" fillId="0" borderId="2" xfId="6" applyNumberFormat="1" applyFont="1" applyBorder="1" applyAlignment="1">
      <alignment horizontal="right" vertical="center"/>
    </xf>
    <xf numFmtId="3" fontId="38" fillId="2" borderId="51" xfId="6" applyNumberFormat="1" applyFont="1" applyFill="1" applyBorder="1" applyAlignment="1">
      <alignment horizontal="right" vertical="center"/>
    </xf>
    <xf numFmtId="3" fontId="38" fillId="0" borderId="0" xfId="6" applyNumberFormat="1" applyFont="1" applyAlignment="1">
      <alignment horizontal="right" vertical="center"/>
    </xf>
    <xf numFmtId="3" fontId="38" fillId="0" borderId="2" xfId="6" applyNumberFormat="1" applyFont="1" applyBorder="1" applyAlignment="1">
      <alignment horizontal="right" vertical="center"/>
    </xf>
    <xf numFmtId="3" fontId="38" fillId="2" borderId="61" xfId="6" applyNumberFormat="1" applyFont="1" applyFill="1" applyBorder="1" applyAlignment="1">
      <alignment horizontal="right" vertical="center"/>
    </xf>
    <xf numFmtId="3" fontId="38" fillId="0" borderId="23" xfId="6" applyNumberFormat="1" applyFont="1" applyBorder="1" applyAlignment="1">
      <alignment horizontal="right" vertical="center"/>
    </xf>
    <xf numFmtId="3" fontId="38" fillId="0" borderId="21" xfId="6" applyNumberFormat="1" applyFont="1" applyBorder="1" applyAlignment="1">
      <alignment horizontal="right" vertical="center"/>
    </xf>
    <xf numFmtId="3" fontId="27" fillId="0" borderId="23" xfId="6" applyNumberFormat="1" applyFont="1" applyBorder="1" applyAlignment="1">
      <alignment horizontal="center" vertical="center"/>
    </xf>
    <xf numFmtId="3" fontId="27" fillId="0" borderId="0" xfId="6" applyNumberFormat="1" applyFont="1" applyAlignment="1">
      <alignment horizontal="center" vertical="center"/>
    </xf>
    <xf numFmtId="3" fontId="27" fillId="0" borderId="15" xfId="6" applyNumberFormat="1" applyFont="1" applyBorder="1" applyAlignment="1">
      <alignment horizontal="center" vertical="center"/>
    </xf>
    <xf numFmtId="3" fontId="27" fillId="0" borderId="63" xfId="6" applyNumberFormat="1" applyFont="1" applyBorder="1" applyAlignment="1">
      <alignment horizontal="center" vertical="distributed" textRotation="255"/>
    </xf>
    <xf numFmtId="3" fontId="27" fillId="0" borderId="33" xfId="6" applyNumberFormat="1" applyFont="1" applyBorder="1" applyAlignment="1">
      <alignment horizontal="center" vertical="distributed" textRotation="255"/>
    </xf>
    <xf numFmtId="3" fontId="27" fillId="0" borderId="23" xfId="6" applyNumberFormat="1" applyFont="1" applyBorder="1" applyAlignment="1">
      <alignment horizontal="center" vertical="distributed" textRotation="255"/>
    </xf>
    <xf numFmtId="3" fontId="27" fillId="0" borderId="15" xfId="6" applyNumberFormat="1" applyFont="1" applyBorder="1" applyAlignment="1">
      <alignment horizontal="center" vertical="distributed" textRotation="255"/>
    </xf>
    <xf numFmtId="3" fontId="27" fillId="0" borderId="63" xfId="6" applyNumberFormat="1" applyFont="1" applyBorder="1" applyAlignment="1">
      <alignment horizontal="center" vertical="distributed" textRotation="255" wrapText="1"/>
    </xf>
    <xf numFmtId="3" fontId="27" fillId="0" borderId="10" xfId="6" applyNumberFormat="1" applyFont="1" applyBorder="1" applyAlignment="1">
      <alignment horizontal="center" vertical="distributed" textRotation="255"/>
    </xf>
    <xf numFmtId="3" fontId="27" fillId="0" borderId="18" xfId="6" applyNumberFormat="1" applyFont="1" applyBorder="1" applyAlignment="1">
      <alignment horizontal="center" vertical="distributed" textRotation="255"/>
    </xf>
    <xf numFmtId="3" fontId="27" fillId="0" borderId="78" xfId="6" applyNumberFormat="1" applyFont="1" applyBorder="1" applyAlignment="1">
      <alignment horizontal="center" vertical="distributed"/>
    </xf>
    <xf numFmtId="3" fontId="27" fillId="0" borderId="79" xfId="6" applyNumberFormat="1" applyFont="1" applyBorder="1" applyAlignment="1">
      <alignment horizontal="center" vertical="distributed"/>
    </xf>
    <xf numFmtId="177" fontId="30" fillId="2" borderId="44" xfId="6" applyNumberFormat="1" applyFont="1" applyFill="1" applyBorder="1" applyAlignment="1">
      <alignment horizontal="right" vertical="center"/>
    </xf>
    <xf numFmtId="177" fontId="30" fillId="0" borderId="18" xfId="6" applyNumberFormat="1" applyFont="1" applyBorder="1" applyAlignment="1">
      <alignment horizontal="right" vertical="center"/>
    </xf>
    <xf numFmtId="177" fontId="30" fillId="0" borderId="12" xfId="6" applyNumberFormat="1" applyFont="1" applyBorder="1" applyAlignment="1">
      <alignment horizontal="right" vertical="center"/>
    </xf>
    <xf numFmtId="3" fontId="17" fillId="0" borderId="78" xfId="6" applyNumberFormat="1" applyFont="1" applyBorder="1" applyAlignment="1">
      <alignment horizontal="center" vertical="center" textRotation="255" wrapText="1"/>
    </xf>
    <xf numFmtId="3" fontId="17" fillId="0" borderId="40" xfId="6" applyNumberFormat="1" applyFont="1" applyBorder="1" applyAlignment="1">
      <alignment horizontal="center" vertical="center" textRotation="255" wrapText="1"/>
    </xf>
    <xf numFmtId="3" fontId="17" fillId="0" borderId="78" xfId="6" applyNumberFormat="1" applyFont="1" applyBorder="1" applyAlignment="1">
      <alignment horizontal="center" vertical="center" textRotation="255"/>
    </xf>
    <xf numFmtId="3" fontId="17" fillId="0" borderId="40" xfId="6" applyNumberFormat="1" applyFont="1" applyBorder="1" applyAlignment="1">
      <alignment horizontal="center" vertical="center" textRotation="255"/>
    </xf>
    <xf numFmtId="188" fontId="41" fillId="0" borderId="0" xfId="6" applyNumberFormat="1" applyFont="1" applyAlignment="1">
      <alignment horizontal="right" vertical="center"/>
    </xf>
    <xf numFmtId="188" fontId="41" fillId="0" borderId="2" xfId="6" applyNumberFormat="1" applyFont="1" applyBorder="1" applyAlignment="1">
      <alignment horizontal="right" vertical="center"/>
    </xf>
    <xf numFmtId="188" fontId="41" fillId="2" borderId="51" xfId="6" applyNumberFormat="1" applyFont="1" applyFill="1" applyBorder="1" applyAlignment="1">
      <alignment horizontal="right" vertical="center"/>
    </xf>
    <xf numFmtId="188" fontId="49" fillId="2" borderId="51" xfId="6" applyNumberFormat="1" applyFont="1" applyFill="1" applyBorder="1" applyAlignment="1">
      <alignment vertical="center"/>
    </xf>
    <xf numFmtId="188" fontId="49" fillId="0" borderId="0" xfId="6" applyNumberFormat="1" applyFont="1" applyAlignment="1">
      <alignment vertical="center"/>
    </xf>
    <xf numFmtId="188" fontId="42" fillId="0" borderId="2" xfId="6" applyNumberFormat="1" applyFont="1" applyBorder="1" applyAlignment="1">
      <alignment vertical="center"/>
    </xf>
    <xf numFmtId="188" fontId="42" fillId="2" borderId="51" xfId="6" applyNumberFormat="1" applyFont="1" applyFill="1" applyBorder="1" applyAlignment="1">
      <alignment horizontal="right" vertical="center"/>
    </xf>
    <xf numFmtId="188" fontId="42" fillId="2" borderId="0" xfId="6" applyNumberFormat="1" applyFont="1" applyFill="1" applyAlignment="1">
      <alignment horizontal="right" vertical="center"/>
    </xf>
    <xf numFmtId="188" fontId="42" fillId="2" borderId="2" xfId="6" applyNumberFormat="1" applyFont="1" applyFill="1" applyBorder="1" applyAlignment="1">
      <alignment horizontal="right" vertical="center"/>
    </xf>
    <xf numFmtId="3" fontId="17" fillId="0" borderId="35" xfId="6" applyNumberFormat="1" applyFont="1" applyBorder="1" applyAlignment="1">
      <alignment horizontal="center" vertical="center" wrapText="1"/>
    </xf>
    <xf numFmtId="3" fontId="17" fillId="0" borderId="82" xfId="6" applyNumberFormat="1" applyFont="1" applyBorder="1" applyAlignment="1">
      <alignment horizontal="center" vertical="center"/>
    </xf>
    <xf numFmtId="3" fontId="17" fillId="0" borderId="40" xfId="6" applyNumberFormat="1" applyFont="1" applyBorder="1" applyAlignment="1">
      <alignment horizontal="center" vertical="top" wrapText="1"/>
    </xf>
    <xf numFmtId="3" fontId="17" fillId="0" borderId="40" xfId="6" applyNumberFormat="1" applyFont="1" applyBorder="1" applyAlignment="1">
      <alignment horizontal="center" vertical="top"/>
    </xf>
    <xf numFmtId="3" fontId="39" fillId="0" borderId="40" xfId="6" applyNumberFormat="1" applyFont="1" applyBorder="1" applyAlignment="1">
      <alignment horizontal="center" vertical="center" wrapText="1"/>
    </xf>
    <xf numFmtId="3" fontId="12" fillId="0" borderId="61" xfId="6" applyNumberFormat="1" applyFont="1" applyBorder="1" applyAlignment="1">
      <alignment vertical="center"/>
    </xf>
    <xf numFmtId="3" fontId="12" fillId="0" borderId="51" xfId="6" applyNumberFormat="1" applyFont="1" applyBorder="1" applyAlignment="1">
      <alignment vertical="center"/>
    </xf>
    <xf numFmtId="3" fontId="12" fillId="0" borderId="56" xfId="6" applyNumberFormat="1" applyFont="1" applyBorder="1" applyAlignment="1">
      <alignment vertical="center"/>
    </xf>
    <xf numFmtId="3" fontId="39" fillId="0" borderId="34" xfId="6" applyNumberFormat="1" applyFont="1" applyBorder="1" applyAlignment="1">
      <alignment horizontal="center" vertical="center"/>
    </xf>
    <xf numFmtId="3" fontId="39" fillId="0" borderId="35" xfId="6" applyNumberFormat="1" applyFont="1" applyBorder="1" applyAlignment="1">
      <alignment horizontal="center" vertical="center"/>
    </xf>
    <xf numFmtId="3" fontId="39" fillId="0" borderId="36" xfId="6" applyNumberFormat="1" applyFont="1" applyBorder="1" applyAlignment="1">
      <alignment horizontal="center" vertical="center"/>
    </xf>
    <xf numFmtId="3" fontId="39" fillId="0" borderId="63" xfId="6" applyNumberFormat="1" applyFont="1" applyBorder="1" applyAlignment="1">
      <alignment horizontal="center" vertical="top" wrapText="1"/>
    </xf>
    <xf numFmtId="3" fontId="39" fillId="0" borderId="5" xfId="6" applyNumberFormat="1" applyFont="1" applyBorder="1" applyAlignment="1">
      <alignment horizontal="center" vertical="top"/>
    </xf>
    <xf numFmtId="3" fontId="39" fillId="0" borderId="33" xfId="6" applyNumberFormat="1" applyFont="1" applyBorder="1" applyAlignment="1">
      <alignment horizontal="center" vertical="top"/>
    </xf>
    <xf numFmtId="3" fontId="39" fillId="0" borderId="23" xfId="6" applyNumberFormat="1" applyFont="1" applyBorder="1" applyAlignment="1">
      <alignment horizontal="center" vertical="top" wrapText="1"/>
    </xf>
    <xf numFmtId="3" fontId="39" fillId="0" borderId="0" xfId="6" applyNumberFormat="1" applyFont="1" applyAlignment="1">
      <alignment horizontal="center" vertical="top"/>
    </xf>
    <xf numFmtId="3" fontId="39" fillId="0" borderId="15" xfId="6" applyNumberFormat="1" applyFont="1" applyBorder="1" applyAlignment="1">
      <alignment horizontal="center" vertical="top"/>
    </xf>
    <xf numFmtId="3" fontId="39" fillId="0" borderId="60" xfId="6" applyNumberFormat="1" applyFont="1" applyBorder="1" applyAlignment="1">
      <alignment horizontal="center" vertical="top"/>
    </xf>
    <xf numFmtId="3" fontId="39" fillId="0" borderId="27" xfId="6" applyNumberFormat="1" applyFont="1" applyBorder="1" applyAlignment="1">
      <alignment horizontal="center" vertical="top"/>
    </xf>
    <xf numFmtId="3" fontId="39" fillId="0" borderId="39" xfId="6" applyNumberFormat="1" applyFont="1" applyBorder="1" applyAlignment="1">
      <alignment horizontal="center" vertical="top"/>
    </xf>
    <xf numFmtId="3" fontId="34" fillId="0" borderId="54" xfId="6" applyNumberFormat="1" applyFont="1" applyBorder="1" applyAlignment="1">
      <alignment horizontal="center" wrapText="1" shrinkToFit="1"/>
    </xf>
    <xf numFmtId="3" fontId="34" fillId="0" borderId="57" xfId="6" applyNumberFormat="1" applyFont="1" applyBorder="1" applyAlignment="1">
      <alignment horizontal="center" shrinkToFit="1"/>
    </xf>
    <xf numFmtId="3" fontId="34" fillId="0" borderId="43" xfId="6" applyNumberFormat="1" applyFont="1" applyBorder="1" applyAlignment="1">
      <alignment horizontal="center" shrinkToFit="1"/>
    </xf>
    <xf numFmtId="3" fontId="40" fillId="0" borderId="60" xfId="6" applyNumberFormat="1" applyFont="1" applyBorder="1" applyAlignment="1">
      <alignment horizontal="center" wrapText="1"/>
    </xf>
    <xf numFmtId="3" fontId="40" fillId="0" borderId="27" xfId="6" applyNumberFormat="1" applyFont="1" applyBorder="1" applyAlignment="1">
      <alignment horizontal="center" wrapText="1"/>
    </xf>
    <xf numFmtId="3" fontId="40" fillId="0" borderId="39" xfId="6" applyNumberFormat="1" applyFont="1" applyBorder="1" applyAlignment="1">
      <alignment horizontal="center" wrapText="1"/>
    </xf>
    <xf numFmtId="3" fontId="34" fillId="0" borderId="60" xfId="6" applyNumberFormat="1" applyFont="1" applyBorder="1" applyAlignment="1">
      <alignment horizontal="center" wrapText="1" shrinkToFit="1"/>
    </xf>
    <xf numFmtId="3" fontId="34" fillId="0" borderId="27" xfId="6" applyNumberFormat="1" applyFont="1" applyBorder="1" applyAlignment="1">
      <alignment horizontal="center" wrapText="1" shrinkToFit="1"/>
    </xf>
    <xf numFmtId="3" fontId="34" fillId="0" borderId="39" xfId="6" applyNumberFormat="1" applyFont="1" applyBorder="1" applyAlignment="1">
      <alignment horizontal="center" wrapText="1" shrinkToFit="1"/>
    </xf>
    <xf numFmtId="3" fontId="39" fillId="0" borderId="54" xfId="6" applyNumberFormat="1" applyFont="1" applyBorder="1" applyAlignment="1">
      <alignment horizontal="center" vertical="center"/>
    </xf>
    <xf numFmtId="3" fontId="39" fillId="0" borderId="57" xfId="6" applyNumberFormat="1" applyFont="1" applyBorder="1" applyAlignment="1">
      <alignment horizontal="center" vertical="center"/>
    </xf>
    <xf numFmtId="3" fontId="39" fillId="0" borderId="43" xfId="6" applyNumberFormat="1" applyFont="1" applyBorder="1" applyAlignment="1">
      <alignment horizontal="center" vertical="center"/>
    </xf>
    <xf numFmtId="3" fontId="39" fillId="0" borderId="40" xfId="6" applyNumberFormat="1" applyFont="1" applyBorder="1" applyAlignment="1">
      <alignment horizontal="center" vertical="top" wrapText="1"/>
    </xf>
    <xf numFmtId="3" fontId="17" fillId="0" borderId="23" xfId="6" applyNumberFormat="1" applyFont="1" applyBorder="1" applyAlignment="1">
      <alignment horizontal="center" vertical="center" wrapText="1"/>
    </xf>
    <xf numFmtId="3" fontId="17" fillId="0" borderId="0" xfId="6" applyNumberFormat="1" applyFont="1" applyAlignment="1">
      <alignment horizontal="center" vertical="center" wrapText="1"/>
    </xf>
    <xf numFmtId="3" fontId="17" fillId="0" borderId="15" xfId="6" applyNumberFormat="1" applyFont="1" applyBorder="1" applyAlignment="1">
      <alignment horizontal="center" vertical="center" wrapText="1"/>
    </xf>
    <xf numFmtId="3" fontId="17" fillId="0" borderId="34" xfId="6" applyNumberFormat="1" applyFont="1" applyBorder="1" applyAlignment="1">
      <alignment horizontal="center" vertical="top"/>
    </xf>
    <xf numFmtId="3" fontId="17" fillId="0" borderId="35" xfId="6" applyNumberFormat="1" applyFont="1" applyBorder="1" applyAlignment="1">
      <alignment horizontal="center" vertical="top"/>
    </xf>
    <xf numFmtId="3" fontId="17" fillId="0" borderId="36" xfId="6" applyNumberFormat="1" applyFont="1" applyBorder="1" applyAlignment="1">
      <alignment horizontal="center" vertical="top"/>
    </xf>
    <xf numFmtId="3" fontId="33" fillId="0" borderId="61" xfId="6" applyNumberFormat="1" applyFont="1" applyBorder="1" applyAlignment="1">
      <alignment horizontal="center" vertical="center" wrapText="1"/>
    </xf>
    <xf numFmtId="3" fontId="33" fillId="0" borderId="51" xfId="6" applyNumberFormat="1" applyFont="1" applyBorder="1" applyAlignment="1">
      <alignment horizontal="center" vertical="center" wrapText="1"/>
    </xf>
    <xf numFmtId="3" fontId="33" fillId="0" borderId="56" xfId="6" applyNumberFormat="1" applyFont="1" applyBorder="1" applyAlignment="1">
      <alignment horizontal="center" vertical="center" wrapText="1"/>
    </xf>
    <xf numFmtId="3" fontId="33" fillId="0" borderId="60" xfId="6" applyNumberFormat="1" applyFont="1" applyBorder="1" applyAlignment="1">
      <alignment horizontal="center" vertical="center" wrapText="1"/>
    </xf>
    <xf numFmtId="3" fontId="33" fillId="0" borderId="27" xfId="6" applyNumberFormat="1" applyFont="1" applyBorder="1" applyAlignment="1">
      <alignment horizontal="center" vertical="center" wrapText="1"/>
    </xf>
    <xf numFmtId="3" fontId="33" fillId="0" borderId="39" xfId="6" applyNumberFormat="1" applyFont="1" applyBorder="1" applyAlignment="1">
      <alignment horizontal="center" vertical="center" wrapText="1"/>
    </xf>
    <xf numFmtId="188" fontId="36" fillId="2" borderId="0" xfId="6" applyNumberFormat="1" applyFont="1" applyFill="1" applyAlignment="1">
      <alignment vertical="center"/>
    </xf>
    <xf numFmtId="188" fontId="36" fillId="0" borderId="0" xfId="6" applyNumberFormat="1" applyFont="1" applyAlignment="1">
      <alignment vertical="center"/>
    </xf>
    <xf numFmtId="188" fontId="30" fillId="0" borderId="2" xfId="6" applyNumberFormat="1" applyFont="1" applyBorder="1" applyAlignment="1">
      <alignment vertical="center"/>
    </xf>
    <xf numFmtId="188" fontId="30" fillId="0" borderId="0" xfId="6" applyNumberFormat="1" applyFont="1" applyAlignment="1">
      <alignment horizontal="right" vertical="center"/>
    </xf>
    <xf numFmtId="188" fontId="30" fillId="0" borderId="2" xfId="6" applyNumberFormat="1" applyFont="1" applyBorder="1" applyAlignment="1">
      <alignment horizontal="right" vertical="center"/>
    </xf>
    <xf numFmtId="188" fontId="30" fillId="2" borderId="0" xfId="6" applyNumberFormat="1" applyFont="1" applyFill="1" applyAlignment="1">
      <alignment horizontal="right" vertical="center"/>
    </xf>
    <xf numFmtId="177" fontId="30" fillId="2" borderId="0" xfId="6" applyNumberFormat="1" applyFont="1" applyFill="1" applyAlignment="1">
      <alignment horizontal="right" vertical="center"/>
    </xf>
    <xf numFmtId="177" fontId="30" fillId="2" borderId="18" xfId="6" applyNumberFormat="1" applyFont="1" applyFill="1" applyBorder="1" applyAlignment="1">
      <alignment horizontal="right" vertical="center"/>
    </xf>
    <xf numFmtId="3" fontId="36" fillId="2" borderId="0" xfId="6" applyNumberFormat="1" applyFont="1" applyFill="1" applyAlignment="1">
      <alignment vertical="center"/>
    </xf>
    <xf numFmtId="3" fontId="36" fillId="0" borderId="0" xfId="6" applyNumberFormat="1" applyFont="1" applyAlignment="1">
      <alignment vertical="center"/>
    </xf>
    <xf numFmtId="3" fontId="33" fillId="0" borderId="44" xfId="6" applyNumberFormat="1" applyFont="1" applyBorder="1" applyAlignment="1">
      <alignment horizontal="center" vertical="center" wrapText="1"/>
    </xf>
    <xf numFmtId="3" fontId="33" fillId="0" borderId="28" xfId="6" applyNumberFormat="1" applyFont="1" applyBorder="1" applyAlignment="1">
      <alignment horizontal="center" vertical="center" wrapText="1"/>
    </xf>
    <xf numFmtId="3" fontId="27" fillId="0" borderId="40" xfId="6" applyNumberFormat="1" applyFont="1" applyBorder="1" applyAlignment="1">
      <alignment horizontal="center" vertical="center" shrinkToFit="1"/>
    </xf>
    <xf numFmtId="3" fontId="30" fillId="0" borderId="2" xfId="6" applyNumberFormat="1" applyFont="1" applyBorder="1" applyAlignment="1">
      <alignment vertical="center"/>
    </xf>
    <xf numFmtId="3" fontId="27" fillId="0" borderId="41" xfId="6" applyNumberFormat="1" applyFont="1" applyBorder="1" applyAlignment="1">
      <alignment horizontal="center" vertical="center" shrinkToFit="1"/>
    </xf>
    <xf numFmtId="3" fontId="38" fillId="2" borderId="0" xfId="6" applyNumberFormat="1" applyFont="1" applyFill="1" applyAlignment="1">
      <alignment horizontal="right" vertical="center"/>
    </xf>
    <xf numFmtId="3" fontId="38" fillId="2" borderId="2" xfId="6" applyNumberFormat="1" applyFont="1" applyFill="1" applyBorder="1" applyAlignment="1">
      <alignment horizontal="right" vertical="center"/>
    </xf>
    <xf numFmtId="3" fontId="17" fillId="0" borderId="78" xfId="6" applyNumberFormat="1" applyFont="1" applyBorder="1" applyAlignment="1">
      <alignment horizontal="center" vertical="top" wrapText="1"/>
    </xf>
    <xf numFmtId="3" fontId="17" fillId="0" borderId="78" xfId="6" applyNumberFormat="1" applyFont="1" applyBorder="1" applyAlignment="1">
      <alignment horizontal="center" vertical="top"/>
    </xf>
    <xf numFmtId="3" fontId="17" fillId="0" borderId="23" xfId="6" applyNumberFormat="1" applyFont="1" applyBorder="1" applyAlignment="1">
      <alignment horizontal="center" vertical="center"/>
    </xf>
    <xf numFmtId="3" fontId="17" fillId="0" borderId="15" xfId="6" applyNumberFormat="1" applyFont="1" applyBorder="1" applyAlignment="1">
      <alignment horizontal="center" vertical="center"/>
    </xf>
    <xf numFmtId="3" fontId="17" fillId="0" borderId="40" xfId="6" applyNumberFormat="1" applyFont="1" applyBorder="1" applyAlignment="1">
      <alignment horizontal="center" vertical="center" textRotation="255" shrinkToFit="1"/>
    </xf>
    <xf numFmtId="188" fontId="36" fillId="2" borderId="23" xfId="6" applyNumberFormat="1" applyFont="1" applyFill="1" applyBorder="1" applyAlignment="1">
      <alignment vertical="center"/>
    </xf>
    <xf numFmtId="188" fontId="36" fillId="0" borderId="23" xfId="6" applyNumberFormat="1" applyFont="1" applyBorder="1" applyAlignment="1">
      <alignment vertical="center"/>
    </xf>
    <xf numFmtId="3" fontId="38" fillId="2" borderId="23" xfId="6" applyNumberFormat="1" applyFont="1" applyFill="1" applyBorder="1" applyAlignment="1">
      <alignment horizontal="right" vertical="center"/>
    </xf>
    <xf numFmtId="3" fontId="38" fillId="2" borderId="21" xfId="6" applyNumberFormat="1" applyFont="1" applyFill="1" applyBorder="1" applyAlignment="1">
      <alignment horizontal="right" vertical="center"/>
    </xf>
    <xf numFmtId="3" fontId="37" fillId="0" borderId="0" xfId="6" applyNumberFormat="1" applyFont="1" applyAlignment="1">
      <alignment horizontal="left" vertical="top" wrapText="1"/>
    </xf>
    <xf numFmtId="189" fontId="49" fillId="2" borderId="0" xfId="6" applyNumberFormat="1" applyFont="1" applyFill="1" applyAlignment="1">
      <alignment vertical="center"/>
    </xf>
    <xf numFmtId="189" fontId="42" fillId="2" borderId="2" xfId="6" applyNumberFormat="1" applyFont="1" applyFill="1" applyBorder="1" applyAlignment="1">
      <alignment vertical="center"/>
    </xf>
    <xf numFmtId="189" fontId="42" fillId="2" borderId="51" xfId="6" applyNumberFormat="1" applyFont="1" applyFill="1" applyBorder="1" applyAlignment="1">
      <alignment horizontal="right" vertical="center"/>
    </xf>
    <xf numFmtId="189" fontId="42" fillId="2" borderId="44" xfId="6" applyNumberFormat="1" applyFont="1" applyFill="1" applyBorder="1" applyAlignment="1">
      <alignment horizontal="right" vertical="center"/>
    </xf>
    <xf numFmtId="189" fontId="42" fillId="2" borderId="0" xfId="6" applyNumberFormat="1" applyFont="1" applyFill="1" applyAlignment="1">
      <alignment horizontal="right" vertical="center"/>
    </xf>
    <xf numFmtId="189" fontId="42" fillId="2" borderId="18" xfId="6" applyNumberFormat="1" applyFont="1" applyFill="1" applyBorder="1" applyAlignment="1">
      <alignment horizontal="right" vertical="center"/>
    </xf>
    <xf numFmtId="189" fontId="42" fillId="2" borderId="2" xfId="6" applyNumberFormat="1" applyFont="1" applyFill="1" applyBorder="1" applyAlignment="1">
      <alignment horizontal="right" vertical="center"/>
    </xf>
    <xf numFmtId="189" fontId="42" fillId="2" borderId="12" xfId="6" applyNumberFormat="1" applyFont="1" applyFill="1" applyBorder="1" applyAlignment="1">
      <alignment horizontal="right" vertical="center"/>
    </xf>
    <xf numFmtId="189" fontId="49" fillId="2" borderId="51" xfId="6" applyNumberFormat="1" applyFont="1" applyFill="1" applyBorder="1" applyAlignment="1">
      <alignment vertical="center"/>
    </xf>
    <xf numFmtId="3" fontId="39" fillId="0" borderId="10" xfId="6" applyNumberFormat="1" applyFont="1" applyBorder="1" applyAlignment="1">
      <alignment horizontal="center" vertical="top"/>
    </xf>
    <xf numFmtId="3" fontId="39" fillId="0" borderId="23" xfId="6" applyNumberFormat="1" applyFont="1" applyBorder="1" applyAlignment="1">
      <alignment horizontal="center" vertical="top"/>
    </xf>
    <xf numFmtId="3" fontId="39" fillId="0" borderId="18" xfId="6" applyNumberFormat="1" applyFont="1" applyBorder="1" applyAlignment="1">
      <alignment horizontal="center" vertical="top"/>
    </xf>
    <xf numFmtId="3" fontId="39" fillId="0" borderId="28" xfId="6" applyNumberFormat="1" applyFont="1" applyBorder="1" applyAlignment="1">
      <alignment horizontal="center" vertical="top"/>
    </xf>
    <xf numFmtId="188" fontId="30" fillId="0" borderId="21" xfId="6" applyNumberFormat="1" applyFont="1" applyBorder="1" applyAlignment="1">
      <alignment vertical="center"/>
    </xf>
    <xf numFmtId="3" fontId="17" fillId="0" borderId="59" xfId="6" applyNumberFormat="1" applyFont="1" applyBorder="1" applyAlignment="1">
      <alignment horizontal="distributed" vertical="center"/>
    </xf>
    <xf numFmtId="188" fontId="12" fillId="0" borderId="78" xfId="6" applyNumberFormat="1" applyFont="1" applyBorder="1" applyAlignment="1">
      <alignment horizontal="center" vertical="center"/>
    </xf>
    <xf numFmtId="188" fontId="12" fillId="0" borderId="79" xfId="6" applyNumberFormat="1" applyFont="1" applyBorder="1" applyAlignment="1">
      <alignment horizontal="center" vertical="center"/>
    </xf>
    <xf numFmtId="3" fontId="17" fillId="0" borderId="43" xfId="6" applyNumberFormat="1" applyFont="1" applyBorder="1" applyAlignment="1">
      <alignment horizontal="distributed" vertical="center"/>
    </xf>
    <xf numFmtId="3" fontId="17" fillId="0" borderId="47" xfId="6" applyNumberFormat="1" applyFont="1" applyBorder="1" applyAlignment="1">
      <alignment horizontal="distributed" vertical="center" wrapText="1"/>
    </xf>
    <xf numFmtId="3" fontId="17" fillId="0" borderId="64" xfId="6" applyNumberFormat="1" applyFont="1" applyBorder="1" applyAlignment="1">
      <alignment horizontal="center" vertical="center" textRotation="255" wrapText="1"/>
    </xf>
    <xf numFmtId="3" fontId="17" fillId="0" borderId="59" xfId="6" applyNumberFormat="1" applyFont="1" applyBorder="1" applyAlignment="1">
      <alignment horizontal="center" vertical="center" textRotation="255" wrapText="1"/>
    </xf>
    <xf numFmtId="3" fontId="37" fillId="0" borderId="64" xfId="6" applyNumberFormat="1" applyFont="1" applyBorder="1" applyAlignment="1">
      <alignment horizontal="center" vertical="center" textRotation="255" wrapText="1"/>
    </xf>
    <xf numFmtId="3" fontId="37" fillId="0" borderId="59" xfId="6" applyNumberFormat="1" applyFont="1" applyBorder="1" applyAlignment="1">
      <alignment horizontal="center" vertical="center" textRotation="255" wrapText="1"/>
    </xf>
    <xf numFmtId="3" fontId="37" fillId="0" borderId="63" xfId="6" applyNumberFormat="1" applyFont="1" applyBorder="1" applyAlignment="1">
      <alignment horizontal="center" vertical="center"/>
    </xf>
    <xf numFmtId="3" fontId="37" fillId="0" borderId="5" xfId="6" applyNumberFormat="1" applyFont="1" applyBorder="1" applyAlignment="1">
      <alignment horizontal="center" vertical="center"/>
    </xf>
    <xf numFmtId="3" fontId="37" fillId="0" borderId="10" xfId="6" applyNumberFormat="1" applyFont="1" applyBorder="1" applyAlignment="1">
      <alignment horizontal="center" vertical="center"/>
    </xf>
    <xf numFmtId="3" fontId="37" fillId="0" borderId="50" xfId="6" applyNumberFormat="1" applyFont="1" applyBorder="1" applyAlignment="1">
      <alignment horizontal="left" vertical="center"/>
    </xf>
    <xf numFmtId="3" fontId="37" fillId="0" borderId="40" xfId="6" applyNumberFormat="1" applyFont="1" applyBorder="1" applyAlignment="1">
      <alignment horizontal="left" vertical="center"/>
    </xf>
    <xf numFmtId="3" fontId="37" fillId="0" borderId="50" xfId="6" applyNumberFormat="1" applyFont="1" applyBorder="1" applyAlignment="1">
      <alignment horizontal="left" vertical="center" wrapText="1"/>
    </xf>
    <xf numFmtId="3" fontId="37" fillId="0" borderId="40" xfId="6" applyNumberFormat="1" applyFont="1" applyBorder="1" applyAlignment="1">
      <alignment horizontal="left" vertical="center" wrapText="1"/>
    </xf>
    <xf numFmtId="3" fontId="37" fillId="0" borderId="64" xfId="6" applyNumberFormat="1" applyFont="1" applyBorder="1" applyAlignment="1">
      <alignment horizontal="center" vertical="center" wrapText="1"/>
    </xf>
    <xf numFmtId="3" fontId="37" fillId="0" borderId="59" xfId="6" applyNumberFormat="1" applyFont="1" applyBorder="1" applyAlignment="1">
      <alignment horizontal="center" vertical="center" wrapText="1"/>
    </xf>
    <xf numFmtId="3" fontId="37" fillId="0" borderId="50" xfId="6" applyNumberFormat="1" applyFont="1" applyBorder="1" applyAlignment="1">
      <alignment horizontal="left" vertical="center" textRotation="255"/>
    </xf>
    <xf numFmtId="3" fontId="37" fillId="0" borderId="29" xfId="6" applyNumberFormat="1" applyFont="1" applyBorder="1" applyAlignment="1">
      <alignment horizontal="left" vertical="center" textRotation="255"/>
    </xf>
    <xf numFmtId="3" fontId="37" fillId="0" borderId="80" xfId="6" applyNumberFormat="1" applyFont="1" applyBorder="1" applyAlignment="1">
      <alignment horizontal="left" vertical="center"/>
    </xf>
    <xf numFmtId="3" fontId="37" fillId="0" borderId="37" xfId="6" applyNumberFormat="1" applyFont="1" applyBorder="1" applyAlignment="1">
      <alignment horizontal="center" vertical="center"/>
    </xf>
    <xf numFmtId="3" fontId="37" fillId="0" borderId="50" xfId="6" applyNumberFormat="1" applyFont="1" applyBorder="1" applyAlignment="1">
      <alignment horizontal="distributed" vertical="center" wrapText="1"/>
    </xf>
    <xf numFmtId="3" fontId="37" fillId="0" borderId="40" xfId="6" applyNumberFormat="1" applyFont="1" applyBorder="1" applyAlignment="1">
      <alignment horizontal="distributed" vertical="center"/>
    </xf>
    <xf numFmtId="3" fontId="37" fillId="0" borderId="42" xfId="6" applyNumberFormat="1" applyFont="1" applyBorder="1" applyAlignment="1">
      <alignment horizontal="distributed" vertical="center" wrapText="1"/>
    </xf>
    <xf numFmtId="3" fontId="37" fillId="0" borderId="57" xfId="6" applyNumberFormat="1" applyFont="1" applyBorder="1" applyAlignment="1">
      <alignment horizontal="distributed" vertical="center" wrapText="1"/>
    </xf>
    <xf numFmtId="3" fontId="37" fillId="0" borderId="43" xfId="6" applyNumberFormat="1" applyFont="1" applyBorder="1" applyAlignment="1">
      <alignment horizontal="distributed" vertical="center" wrapText="1"/>
    </xf>
    <xf numFmtId="3" fontId="37" fillId="0" borderId="42" xfId="6" applyNumberFormat="1" applyFont="1" applyBorder="1" applyAlignment="1">
      <alignment horizontal="distributed" vertical="center"/>
    </xf>
    <xf numFmtId="3" fontId="37" fillId="0" borderId="57" xfId="6" applyNumberFormat="1" applyFont="1" applyBorder="1" applyAlignment="1">
      <alignment horizontal="distributed" vertical="center"/>
    </xf>
    <xf numFmtId="3" fontId="37" fillId="0" borderId="43" xfId="6" applyNumberFormat="1" applyFont="1" applyBorder="1" applyAlignment="1">
      <alignment horizontal="distributed" vertical="center"/>
    </xf>
    <xf numFmtId="3" fontId="37" fillId="0" borderId="48" xfId="6" applyNumberFormat="1" applyFont="1" applyBorder="1" applyAlignment="1">
      <alignment horizontal="distributed" vertical="center"/>
    </xf>
    <xf numFmtId="3" fontId="37" fillId="0" borderId="84" xfId="6" applyNumberFormat="1" applyFont="1" applyBorder="1" applyAlignment="1">
      <alignment horizontal="distributed" vertical="center"/>
    </xf>
    <xf numFmtId="3" fontId="37" fillId="0" borderId="49" xfId="6" applyNumberFormat="1" applyFont="1" applyBorder="1" applyAlignment="1">
      <alignment horizontal="distributed" vertical="center"/>
    </xf>
    <xf numFmtId="3" fontId="37" fillId="0" borderId="45" xfId="6" applyNumberFormat="1" applyFont="1" applyBorder="1" applyAlignment="1">
      <alignment horizontal="center" vertical="center"/>
    </xf>
    <xf numFmtId="3" fontId="37" fillId="0" borderId="19" xfId="6" applyNumberFormat="1" applyFont="1" applyBorder="1" applyAlignment="1">
      <alignment horizontal="center" vertical="center"/>
    </xf>
    <xf numFmtId="3" fontId="17" fillId="0" borderId="85" xfId="6" applyNumberFormat="1" applyFont="1" applyBorder="1" applyAlignment="1">
      <alignment horizontal="center" vertical="center"/>
    </xf>
    <xf numFmtId="3" fontId="37" fillId="0" borderId="42" xfId="6" applyNumberFormat="1" applyFont="1" applyBorder="1" applyAlignment="1">
      <alignment horizontal="center" vertical="center"/>
    </xf>
    <xf numFmtId="3" fontId="37" fillId="0" borderId="43" xfId="6" applyNumberFormat="1" applyFont="1" applyBorder="1" applyAlignment="1">
      <alignment horizontal="center" vertical="center"/>
    </xf>
    <xf numFmtId="3" fontId="37" fillId="0" borderId="42" xfId="6" applyNumberFormat="1" applyFont="1" applyBorder="1" applyAlignment="1">
      <alignment horizontal="center" vertical="center" wrapText="1"/>
    </xf>
    <xf numFmtId="3" fontId="37" fillId="0" borderId="43" xfId="6" applyNumberFormat="1" applyFont="1" applyBorder="1" applyAlignment="1">
      <alignment horizontal="center" vertical="center" wrapText="1"/>
    </xf>
    <xf numFmtId="188" fontId="36" fillId="2" borderId="18" xfId="6" applyNumberFormat="1" applyFont="1" applyFill="1" applyBorder="1" applyAlignment="1">
      <alignment vertical="center"/>
    </xf>
    <xf numFmtId="188" fontId="38" fillId="2" borderId="51" xfId="6" applyNumberFormat="1" applyFont="1" applyFill="1" applyBorder="1" applyAlignment="1">
      <alignment horizontal="right" vertical="center"/>
    </xf>
    <xf numFmtId="188" fontId="38" fillId="2" borderId="0" xfId="6" applyNumberFormat="1" applyFont="1" applyFill="1" applyAlignment="1">
      <alignment vertical="center"/>
    </xf>
    <xf numFmtId="188" fontId="36" fillId="2" borderId="2" xfId="6" applyNumberFormat="1" applyFont="1" applyFill="1" applyBorder="1" applyAlignment="1">
      <alignment vertical="center"/>
    </xf>
    <xf numFmtId="188" fontId="36" fillId="2" borderId="12" xfId="6" applyNumberFormat="1" applyFont="1" applyFill="1" applyBorder="1" applyAlignment="1">
      <alignment vertical="center"/>
    </xf>
    <xf numFmtId="188" fontId="38" fillId="2" borderId="2" xfId="6" applyNumberFormat="1" applyFont="1" applyFill="1" applyBorder="1" applyAlignment="1">
      <alignment vertical="center"/>
    </xf>
    <xf numFmtId="3" fontId="44" fillId="0" borderId="63" xfId="6" applyNumberFormat="1" applyFont="1" applyBorder="1" applyAlignment="1">
      <alignment horizontal="center" vertical="center" wrapText="1"/>
    </xf>
    <xf numFmtId="3" fontId="44" fillId="0" borderId="5" xfId="6" applyNumberFormat="1" applyFont="1" applyBorder="1" applyAlignment="1">
      <alignment horizontal="center" vertical="center"/>
    </xf>
    <xf numFmtId="3" fontId="44" fillId="0" borderId="23" xfId="6" applyNumberFormat="1" applyFont="1" applyBorder="1" applyAlignment="1">
      <alignment horizontal="center" vertical="center"/>
    </xf>
    <xf numFmtId="3" fontId="44" fillId="0" borderId="0" xfId="6" applyNumberFormat="1" applyFont="1" applyAlignment="1">
      <alignment horizontal="center" vertical="center"/>
    </xf>
    <xf numFmtId="3" fontId="44" fillId="0" borderId="60" xfId="6" applyNumberFormat="1" applyFont="1" applyBorder="1" applyAlignment="1">
      <alignment horizontal="center" vertical="center"/>
    </xf>
    <xf numFmtId="3" fontId="44" fillId="0" borderId="27" xfId="6" applyNumberFormat="1" applyFont="1" applyBorder="1" applyAlignment="1">
      <alignment horizontal="center" vertical="center"/>
    </xf>
    <xf numFmtId="3" fontId="40" fillId="0" borderId="77" xfId="6" applyNumberFormat="1" applyFont="1" applyBorder="1" applyAlignment="1">
      <alignment horizontal="center" vertical="center"/>
    </xf>
    <xf numFmtId="3" fontId="40" fillId="0" borderId="38" xfId="6" applyNumberFormat="1" applyFont="1" applyBorder="1" applyAlignment="1">
      <alignment horizontal="center" vertical="center"/>
    </xf>
    <xf numFmtId="3" fontId="47" fillId="0" borderId="42" xfId="6" applyNumberFormat="1" applyFont="1" applyBorder="1" applyAlignment="1">
      <alignment horizontal="center" vertical="center"/>
    </xf>
    <xf numFmtId="3" fontId="44" fillId="0" borderId="63" xfId="6" applyNumberFormat="1" applyFont="1" applyBorder="1" applyAlignment="1">
      <alignment horizontal="center" vertical="center"/>
    </xf>
    <xf numFmtId="3" fontId="44" fillId="0" borderId="5" xfId="6" applyNumberFormat="1" applyFont="1" applyBorder="1" applyAlignment="1">
      <alignment horizontal="center" vertical="center" wrapText="1"/>
    </xf>
    <xf numFmtId="3" fontId="44" fillId="0" borderId="10" xfId="6" applyNumberFormat="1" applyFont="1" applyBorder="1" applyAlignment="1">
      <alignment horizontal="center" vertical="center" wrapText="1"/>
    </xf>
    <xf numFmtId="3" fontId="44" fillId="0" borderId="0" xfId="6" applyNumberFormat="1" applyFont="1" applyAlignment="1">
      <alignment horizontal="center" vertical="center" wrapText="1"/>
    </xf>
    <xf numFmtId="3" fontId="44" fillId="0" borderId="18" xfId="6" applyNumberFormat="1" applyFont="1" applyBorder="1" applyAlignment="1">
      <alignment horizontal="center" vertical="center" wrapText="1"/>
    </xf>
    <xf numFmtId="3" fontId="44" fillId="0" borderId="27" xfId="6" applyNumberFormat="1" applyFont="1" applyBorder="1" applyAlignment="1">
      <alignment horizontal="center" vertical="center" wrapText="1"/>
    </xf>
    <xf numFmtId="3" fontId="44" fillId="0" borderId="28" xfId="6" applyNumberFormat="1" applyFont="1" applyBorder="1" applyAlignment="1">
      <alignment horizontal="center" vertical="center" wrapText="1"/>
    </xf>
    <xf numFmtId="3" fontId="44" fillId="0" borderId="40" xfId="6" applyNumberFormat="1" applyFont="1" applyBorder="1" applyAlignment="1">
      <alignment horizontal="center" vertical="center"/>
    </xf>
    <xf numFmtId="3" fontId="44" fillId="0" borderId="40" xfId="6" applyNumberFormat="1" applyFont="1" applyBorder="1" applyAlignment="1">
      <alignment horizontal="center" vertical="center" wrapText="1"/>
    </xf>
    <xf numFmtId="3" fontId="44" fillId="0" borderId="34" xfId="6" applyNumberFormat="1" applyFont="1" applyBorder="1" applyAlignment="1">
      <alignment horizontal="center" vertical="center"/>
    </xf>
    <xf numFmtId="3" fontId="44" fillId="0" borderId="35" xfId="6" applyNumberFormat="1" applyFont="1" applyBorder="1" applyAlignment="1">
      <alignment horizontal="center" vertical="center"/>
    </xf>
    <xf numFmtId="3" fontId="44" fillId="0" borderId="36" xfId="6" applyNumberFormat="1" applyFont="1" applyBorder="1" applyAlignment="1">
      <alignment horizontal="center" vertical="center"/>
    </xf>
    <xf numFmtId="3" fontId="44" fillId="0" borderId="78" xfId="6" applyNumberFormat="1" applyFont="1" applyBorder="1" applyAlignment="1">
      <alignment horizontal="center" vertical="center"/>
    </xf>
    <xf numFmtId="3" fontId="44" fillId="0" borderId="78" xfId="6" applyNumberFormat="1" applyFont="1" applyBorder="1" applyAlignment="1">
      <alignment horizontal="center" vertical="center" wrapText="1"/>
    </xf>
    <xf numFmtId="3" fontId="44" fillId="0" borderId="79" xfId="6" applyNumberFormat="1" applyFont="1" applyBorder="1" applyAlignment="1">
      <alignment horizontal="center" vertical="center" wrapText="1"/>
    </xf>
    <xf numFmtId="3" fontId="44" fillId="0" borderId="41" xfId="6" applyNumberFormat="1" applyFont="1" applyBorder="1" applyAlignment="1">
      <alignment horizontal="center" vertical="center" wrapText="1"/>
    </xf>
    <xf numFmtId="3" fontId="34" fillId="0" borderId="40" xfId="6" applyNumberFormat="1" applyFont="1" applyBorder="1" applyAlignment="1">
      <alignment horizontal="center" vertical="center" wrapText="1"/>
    </xf>
    <xf numFmtId="3" fontId="44" fillId="0" borderId="55" xfId="6" applyNumberFormat="1" applyFont="1" applyBorder="1" applyAlignment="1">
      <alignment horizontal="center" vertical="center" wrapText="1"/>
    </xf>
    <xf numFmtId="3" fontId="44" fillId="0" borderId="16" xfId="6" applyNumberFormat="1" applyFont="1" applyBorder="1" applyAlignment="1">
      <alignment horizontal="center" vertical="center" wrapText="1"/>
    </xf>
    <xf numFmtId="3" fontId="44" fillId="0" borderId="59" xfId="6" applyNumberFormat="1" applyFont="1" applyBorder="1" applyAlignment="1">
      <alignment horizontal="center" vertical="center" wrapText="1"/>
    </xf>
    <xf numFmtId="188" fontId="38" fillId="2" borderId="0" xfId="6" applyNumberFormat="1" applyFont="1" applyFill="1" applyAlignment="1">
      <alignment horizontal="right" vertical="center"/>
    </xf>
    <xf numFmtId="188" fontId="38" fillId="2" borderId="2" xfId="6" applyNumberFormat="1" applyFont="1" applyFill="1" applyBorder="1" applyAlignment="1">
      <alignment horizontal="right" vertical="center"/>
    </xf>
    <xf numFmtId="3" fontId="39" fillId="0" borderId="5" xfId="6" applyNumberFormat="1" applyFont="1" applyBorder="1" applyAlignment="1">
      <alignment horizontal="center" vertical="center"/>
    </xf>
    <xf numFmtId="3" fontId="39" fillId="0" borderId="38" xfId="6" applyNumberFormat="1" applyFont="1" applyBorder="1" applyAlignment="1">
      <alignment horizontal="center" vertical="center"/>
    </xf>
    <xf numFmtId="3" fontId="39" fillId="0" borderId="27" xfId="6" applyNumberFormat="1" applyFont="1" applyBorder="1" applyAlignment="1">
      <alignment horizontal="center" vertical="center"/>
    </xf>
    <xf numFmtId="3" fontId="39" fillId="0" borderId="39" xfId="6" applyNumberFormat="1" applyFont="1" applyBorder="1" applyAlignment="1">
      <alignment horizontal="center" vertical="center"/>
    </xf>
    <xf numFmtId="3" fontId="43" fillId="0" borderId="64" xfId="6" applyNumberFormat="1" applyFont="1" applyBorder="1" applyAlignment="1">
      <alignment horizontal="center" vertical="center" wrapText="1"/>
    </xf>
    <xf numFmtId="3" fontId="43" fillId="0" borderId="59" xfId="6" applyNumberFormat="1" applyFont="1" applyBorder="1" applyAlignment="1">
      <alignment horizontal="center" vertical="center" wrapText="1"/>
    </xf>
    <xf numFmtId="3" fontId="43" fillId="0" borderId="78" xfId="6" applyNumberFormat="1" applyFont="1" applyBorder="1" applyAlignment="1">
      <alignment horizontal="center" vertical="center"/>
    </xf>
    <xf numFmtId="3" fontId="43" fillId="0" borderId="79" xfId="6" applyNumberFormat="1" applyFont="1" applyBorder="1" applyAlignment="1">
      <alignment horizontal="center" vertical="center"/>
    </xf>
    <xf numFmtId="3" fontId="43" fillId="0" borderId="50" xfId="6" applyNumberFormat="1" applyFont="1" applyBorder="1" applyAlignment="1">
      <alignment horizontal="left" vertical="center"/>
    </xf>
    <xf numFmtId="3" fontId="43" fillId="0" borderId="40" xfId="6" applyNumberFormat="1" applyFont="1" applyBorder="1" applyAlignment="1">
      <alignment horizontal="left" vertical="center"/>
    </xf>
    <xf numFmtId="3" fontId="43" fillId="0" borderId="47" xfId="6" applyNumberFormat="1" applyFont="1" applyBorder="1" applyAlignment="1">
      <alignment horizontal="left" vertical="center" wrapText="1"/>
    </xf>
    <xf numFmtId="3" fontId="43" fillId="0" borderId="56" xfId="6" applyNumberFormat="1" applyFont="1" applyBorder="1" applyAlignment="1">
      <alignment horizontal="left" vertical="center" wrapText="1"/>
    </xf>
    <xf numFmtId="3" fontId="43" fillId="0" borderId="13" xfId="6" applyNumberFormat="1" applyFont="1" applyBorder="1" applyAlignment="1">
      <alignment horizontal="left" vertical="center" wrapText="1"/>
    </xf>
    <xf numFmtId="3" fontId="43" fillId="0" borderId="15" xfId="6" applyNumberFormat="1" applyFont="1" applyBorder="1" applyAlignment="1">
      <alignment horizontal="left" vertical="center" wrapText="1"/>
    </xf>
    <xf numFmtId="3" fontId="43" fillId="0" borderId="38" xfId="6" applyNumberFormat="1" applyFont="1" applyBorder="1" applyAlignment="1">
      <alignment horizontal="left" vertical="center" wrapText="1"/>
    </xf>
    <xf numFmtId="3" fontId="43" fillId="0" borderId="39" xfId="6" applyNumberFormat="1" applyFont="1" applyBorder="1" applyAlignment="1">
      <alignment horizontal="left" vertical="center" wrapText="1"/>
    </xf>
    <xf numFmtId="3" fontId="43" fillId="0" borderId="48" xfId="6" applyNumberFormat="1" applyFont="1" applyBorder="1" applyAlignment="1">
      <alignment horizontal="left" vertical="center"/>
    </xf>
    <xf numFmtId="3" fontId="43" fillId="0" borderId="84" xfId="6" applyNumberFormat="1" applyFont="1" applyBorder="1" applyAlignment="1">
      <alignment horizontal="left" vertical="center"/>
    </xf>
    <xf numFmtId="3" fontId="43" fillId="0" borderId="49" xfId="6" applyNumberFormat="1" applyFont="1" applyBorder="1" applyAlignment="1">
      <alignment horizontal="left" vertical="center"/>
    </xf>
    <xf numFmtId="3" fontId="43" fillId="0" borderId="45" xfId="6" applyNumberFormat="1" applyFont="1" applyBorder="1" applyAlignment="1">
      <alignment horizontal="left" vertical="center" textRotation="255"/>
    </xf>
    <xf numFmtId="3" fontId="43" fillId="0" borderId="14" xfId="6" applyNumberFormat="1" applyFont="1" applyBorder="1" applyAlignment="1">
      <alignment horizontal="left" vertical="center" textRotation="255"/>
    </xf>
    <xf numFmtId="3" fontId="43" fillId="0" borderId="46" xfId="6" applyNumberFormat="1" applyFont="1" applyBorder="1" applyAlignment="1">
      <alignment horizontal="left" vertical="center" textRotation="255"/>
    </xf>
    <xf numFmtId="3" fontId="43" fillId="0" borderId="50" xfId="6" applyNumberFormat="1" applyFont="1" applyBorder="1" applyAlignment="1">
      <alignment horizontal="left" vertical="center" wrapText="1"/>
    </xf>
    <xf numFmtId="3" fontId="43" fillId="0" borderId="40" xfId="6" applyNumberFormat="1" applyFont="1" applyBorder="1" applyAlignment="1">
      <alignment horizontal="left" vertical="center" wrapText="1"/>
    </xf>
    <xf numFmtId="3" fontId="37" fillId="0" borderId="50" xfId="6" applyNumberFormat="1" applyFont="1" applyBorder="1" applyAlignment="1">
      <alignment horizontal="center" vertical="center"/>
    </xf>
    <xf numFmtId="3" fontId="37" fillId="0" borderId="42" xfId="6" applyNumberFormat="1" applyFont="1" applyBorder="1" applyAlignment="1">
      <alignment horizontal="left" vertical="center"/>
    </xf>
    <xf numFmtId="3" fontId="37" fillId="0" borderId="43" xfId="6" applyNumberFormat="1" applyFont="1" applyBorder="1" applyAlignment="1">
      <alignment horizontal="left" vertical="center"/>
    </xf>
    <xf numFmtId="188" fontId="37" fillId="0" borderId="78" xfId="6" applyNumberFormat="1" applyFont="1" applyBorder="1" applyAlignment="1">
      <alignment horizontal="center" vertical="center"/>
    </xf>
    <xf numFmtId="188" fontId="37" fillId="0" borderId="79" xfId="6" applyNumberFormat="1" applyFont="1" applyBorder="1" applyAlignment="1">
      <alignment horizontal="center" vertical="center"/>
    </xf>
    <xf numFmtId="3" fontId="37" fillId="0" borderId="42" xfId="6" applyNumberFormat="1" applyFont="1" applyBorder="1" applyAlignment="1">
      <alignment horizontal="left" vertical="center" wrapText="1"/>
    </xf>
    <xf numFmtId="3" fontId="37" fillId="0" borderId="43" xfId="6" applyNumberFormat="1" applyFont="1" applyBorder="1" applyAlignment="1">
      <alignment horizontal="left" vertical="center" wrapText="1"/>
    </xf>
    <xf numFmtId="3" fontId="37" fillId="0" borderId="45" xfId="6" applyNumberFormat="1" applyFont="1" applyBorder="1" applyAlignment="1">
      <alignment horizontal="left" vertical="center" wrapText="1"/>
    </xf>
    <xf numFmtId="3" fontId="37" fillId="0" borderId="46" xfId="6" applyNumberFormat="1" applyFont="1" applyBorder="1" applyAlignment="1">
      <alignment horizontal="left" vertical="center" wrapText="1"/>
    </xf>
    <xf numFmtId="3" fontId="37" fillId="0" borderId="48" xfId="6" applyNumberFormat="1" applyFont="1" applyBorder="1" applyAlignment="1">
      <alignment horizontal="left" vertical="center"/>
    </xf>
    <xf numFmtId="3" fontId="37" fillId="0" borderId="49" xfId="6" applyNumberFormat="1" applyFont="1" applyBorder="1" applyAlignment="1">
      <alignment horizontal="left" vertical="center"/>
    </xf>
    <xf numFmtId="3" fontId="37" fillId="0" borderId="14" xfId="6" applyNumberFormat="1" applyFont="1" applyBorder="1" applyAlignment="1">
      <alignment horizontal="left" vertical="center" wrapText="1"/>
    </xf>
    <xf numFmtId="0" fontId="7" fillId="0" borderId="67" xfId="2" applyFont="1" applyBorder="1" applyAlignment="1">
      <alignment horizontal="distributed" vertical="center"/>
    </xf>
    <xf numFmtId="0" fontId="7" fillId="0" borderId="69" xfId="2" applyFont="1" applyBorder="1" applyAlignment="1">
      <alignment horizontal="distributed" vertical="center"/>
    </xf>
    <xf numFmtId="0" fontId="48" fillId="0" borderId="67" xfId="2" applyFont="1" applyBorder="1" applyAlignment="1">
      <alignment horizontal="distributed" vertical="center"/>
    </xf>
    <xf numFmtId="0" fontId="48" fillId="0" borderId="31" xfId="2" applyFont="1" applyBorder="1" applyAlignment="1">
      <alignment horizontal="distributed" vertical="center"/>
    </xf>
    <xf numFmtId="0" fontId="7" fillId="0" borderId="8" xfId="2" applyFont="1" applyBorder="1" applyAlignment="1">
      <alignment horizontal="center" vertical="center"/>
    </xf>
    <xf numFmtId="0" fontId="50" fillId="0" borderId="6" xfId="2" applyFont="1" applyBorder="1" applyAlignment="1">
      <alignment horizontal="center" vertical="center" wrapText="1"/>
    </xf>
    <xf numFmtId="0" fontId="50" fillId="0" borderId="1" xfId="2" applyFont="1" applyBorder="1" applyAlignment="1">
      <alignment horizontal="center" vertical="center" wrapText="1"/>
    </xf>
    <xf numFmtId="0" fontId="7" fillId="0" borderId="72" xfId="2" applyFont="1" applyBorder="1" applyAlignment="1">
      <alignment horizontal="center" vertical="center" wrapText="1"/>
    </xf>
    <xf numFmtId="0" fontId="16" fillId="0" borderId="91" xfId="2" applyFont="1" applyBorder="1" applyAlignment="1">
      <alignment horizontal="center" vertical="center"/>
    </xf>
    <xf numFmtId="0" fontId="16" fillId="0" borderId="92" xfId="2" applyFont="1" applyBorder="1" applyAlignment="1">
      <alignment horizontal="center" vertical="center"/>
    </xf>
    <xf numFmtId="0" fontId="16" fillId="0" borderId="9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35" fillId="0" borderId="6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9" xfId="2" applyFont="1" applyBorder="1" applyAlignment="1">
      <alignment horizontal="center" vertical="center" wrapText="1" shrinkToFit="1"/>
    </xf>
    <xf numFmtId="0" fontId="7" fillId="0" borderId="68" xfId="2" applyFont="1" applyBorder="1" applyAlignment="1">
      <alignment horizontal="center" vertical="center" wrapText="1" shrinkToFit="1"/>
    </xf>
    <xf numFmtId="0" fontId="7" fillId="0" borderId="66" xfId="2" applyFont="1" applyBorder="1" applyAlignment="1">
      <alignment horizontal="center" vertical="center" wrapText="1" shrinkToFit="1"/>
    </xf>
    <xf numFmtId="0" fontId="7" fillId="0" borderId="68" xfId="2" applyFont="1" applyBorder="1" applyAlignment="1">
      <alignment horizontal="center" vertical="center" wrapText="1"/>
    </xf>
    <xf numFmtId="0" fontId="7" fillId="0" borderId="68" xfId="2" applyFont="1" applyBorder="1" applyAlignment="1">
      <alignment horizontal="center" vertical="center"/>
    </xf>
    <xf numFmtId="0" fontId="7" fillId="0" borderId="6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6" fillId="0" borderId="73" xfId="2" applyFont="1" applyBorder="1" applyAlignment="1">
      <alignment horizontal="center" vertical="center" wrapText="1"/>
    </xf>
    <xf numFmtId="0" fontId="16" fillId="0" borderId="74" xfId="2" applyFont="1" applyBorder="1" applyAlignment="1">
      <alignment horizontal="center" vertical="center" wrapText="1"/>
    </xf>
    <xf numFmtId="0" fontId="16" fillId="0" borderId="67" xfId="2" applyFont="1" applyBorder="1" applyAlignment="1">
      <alignment horizontal="center" vertical="center" wrapText="1" shrinkToFit="1"/>
    </xf>
    <xf numFmtId="0" fontId="16" fillId="0" borderId="31" xfId="2" applyFont="1" applyBorder="1" applyAlignment="1">
      <alignment horizontal="center" vertical="center" wrapText="1" shrinkToFit="1"/>
    </xf>
    <xf numFmtId="0" fontId="16" fillId="0" borderId="67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16" fillId="0" borderId="69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186" fontId="36" fillId="0" borderId="0" xfId="6" applyNumberFormat="1" applyFont="1" applyAlignment="1">
      <alignment vertical="center"/>
    </xf>
    <xf numFmtId="186" fontId="36" fillId="0" borderId="23" xfId="6" applyNumberFormat="1" applyFont="1" applyBorder="1" applyAlignment="1">
      <alignment horizontal="right" vertical="center"/>
    </xf>
    <xf numFmtId="186" fontId="36" fillId="0" borderId="0" xfId="6" applyNumberFormat="1" applyFont="1" applyAlignment="1">
      <alignment horizontal="right" vertical="center"/>
    </xf>
    <xf numFmtId="186" fontId="30" fillId="0" borderId="0" xfId="6" applyNumberFormat="1" applyFont="1" applyAlignment="1">
      <alignment horizontal="right" vertical="center"/>
    </xf>
    <xf numFmtId="186" fontId="30" fillId="0" borderId="23" xfId="6" applyNumberFormat="1" applyFont="1" applyBorder="1" applyAlignment="1">
      <alignment horizontal="right" vertical="center"/>
    </xf>
    <xf numFmtId="177" fontId="38" fillId="0" borderId="0" xfId="6" applyNumberFormat="1" applyFont="1" applyAlignment="1">
      <alignment horizontal="distributed" vertical="center"/>
    </xf>
    <xf numFmtId="177" fontId="30" fillId="0" borderId="0" xfId="0" applyNumberFormat="1" applyFont="1" applyAlignment="1">
      <alignment vertical="center"/>
    </xf>
    <xf numFmtId="177" fontId="36" fillId="2" borderId="0" xfId="6" applyNumberFormat="1" applyFont="1" applyFill="1" applyAlignment="1">
      <alignment vertical="center"/>
    </xf>
    <xf numFmtId="177" fontId="30" fillId="0" borderId="2" xfId="6" applyNumberFormat="1" applyFont="1" applyBorder="1" applyAlignment="1">
      <alignment vertical="center"/>
    </xf>
    <xf numFmtId="177" fontId="30" fillId="0" borderId="12" xfId="6" applyNumberFormat="1" applyFont="1" applyBorder="1" applyAlignment="1">
      <alignment vertical="center"/>
    </xf>
    <xf numFmtId="177" fontId="38" fillId="0" borderId="61" xfId="6" applyNumberFormat="1" applyFont="1" applyBorder="1" applyAlignment="1">
      <alignment horizontal="right" vertical="center"/>
    </xf>
    <xf numFmtId="177" fontId="38" fillId="0" borderId="23" xfId="6" applyNumberFormat="1" applyFont="1" applyBorder="1" applyAlignment="1">
      <alignment horizontal="right" vertical="center"/>
    </xf>
    <xf numFmtId="177" fontId="38" fillId="0" borderId="21" xfId="6" applyNumberFormat="1" applyFont="1" applyBorder="1" applyAlignment="1">
      <alignment horizontal="right" vertical="center"/>
    </xf>
    <xf numFmtId="177" fontId="30" fillId="0" borderId="0" xfId="2" applyNumberFormat="1" applyFont="1" applyAlignment="1">
      <alignment horizontal="right" vertical="center"/>
    </xf>
    <xf numFmtId="177" fontId="30" fillId="0" borderId="18" xfId="2" applyNumberFormat="1" applyFont="1" applyBorder="1" applyAlignment="1">
      <alignment horizontal="right" vertical="center"/>
    </xf>
    <xf numFmtId="177" fontId="30" fillId="0" borderId="2" xfId="2" applyNumberFormat="1" applyFont="1" applyBorder="1" applyAlignment="1">
      <alignment horizontal="right" vertical="center"/>
    </xf>
    <xf numFmtId="177" fontId="30" fillId="0" borderId="12" xfId="2" applyNumberFormat="1" applyFont="1" applyBorder="1" applyAlignment="1">
      <alignment horizontal="right" vertical="center"/>
    </xf>
    <xf numFmtId="0" fontId="16" fillId="0" borderId="91" xfId="2" applyFont="1" applyBorder="1" applyAlignment="1">
      <alignment horizontal="center" vertical="center" shrinkToFit="1"/>
    </xf>
    <xf numFmtId="0" fontId="16" fillId="0" borderId="30" xfId="2" applyFont="1" applyBorder="1" applyAlignment="1">
      <alignment horizontal="center" vertical="center" wrapText="1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0" fontId="16" fillId="0" borderId="8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wrapText="1"/>
    </xf>
    <xf numFmtId="0" fontId="16" fillId="0" borderId="93" xfId="2" applyFont="1" applyBorder="1" applyAlignment="1">
      <alignment horizontal="center" vertical="center" shrinkToFit="1"/>
    </xf>
    <xf numFmtId="0" fontId="5" fillId="0" borderId="18" xfId="2" applyFont="1" applyBorder="1" applyAlignment="1">
      <alignment horizontal="distributed" vertical="center"/>
    </xf>
    <xf numFmtId="0" fontId="5" fillId="0" borderId="95" xfId="2" applyFont="1" applyBorder="1" applyAlignment="1">
      <alignment horizontal="distributed" vertical="center"/>
    </xf>
    <xf numFmtId="180" fontId="30" fillId="0" borderId="96" xfId="1" applyNumberFormat="1" applyFont="1" applyFill="1" applyBorder="1" applyAlignment="1">
      <alignment horizontal="right" vertical="center" shrinkToFit="1"/>
    </xf>
    <xf numFmtId="180" fontId="36" fillId="0" borderId="16" xfId="1" applyNumberFormat="1" applyFont="1" applyFill="1" applyBorder="1" applyAlignment="1">
      <alignment horizontal="right" vertical="center"/>
    </xf>
    <xf numFmtId="180" fontId="36" fillId="0" borderId="0" xfId="1" applyNumberFormat="1" applyFont="1" applyFill="1" applyBorder="1" applyAlignment="1">
      <alignment horizontal="right" vertical="center"/>
    </xf>
    <xf numFmtId="180" fontId="30" fillId="0" borderId="97" xfId="1" applyNumberFormat="1" applyFont="1" applyFill="1" applyBorder="1" applyAlignment="1">
      <alignment horizontal="right" vertical="center"/>
    </xf>
    <xf numFmtId="180" fontId="30" fillId="0" borderId="25" xfId="1" applyNumberFormat="1" applyFont="1" applyFill="1" applyBorder="1" applyAlignment="1">
      <alignment horizontal="right" vertical="center"/>
    </xf>
    <xf numFmtId="180" fontId="30" fillId="0" borderId="98" xfId="1" applyNumberFormat="1" applyFont="1" applyFill="1" applyBorder="1" applyAlignment="1">
      <alignment horizontal="right" vertical="center" shrinkToFit="1"/>
    </xf>
  </cellXfs>
  <cellStyles count="17">
    <cellStyle name="パーセント 2" xfId="4" xr:uid="{00000000-0005-0000-0000-000001000000}"/>
    <cellStyle name="桁区切り" xfId="1" builtinId="6"/>
    <cellStyle name="桁区切り 2" xfId="3" xr:uid="{00000000-0005-0000-0000-000003000000}"/>
    <cellStyle name="桁区切り 3" xfId="7" xr:uid="{00000000-0005-0000-0000-000004000000}"/>
    <cellStyle name="桁区切り 4" xfId="9" xr:uid="{00000000-0005-0000-0000-000005000000}"/>
    <cellStyle name="桁区切り 5" xfId="11" xr:uid="{00000000-0005-0000-0000-000006000000}"/>
    <cellStyle name="桁区切り 6" xfId="15" xr:uid="{00000000-0005-0000-0000-000007000000}"/>
    <cellStyle name="標準" xfId="0" builtinId="0"/>
    <cellStyle name="標準 2" xfId="2" xr:uid="{00000000-0005-0000-0000-000009000000}"/>
    <cellStyle name="標準 2 2" xfId="5" xr:uid="{00000000-0005-0000-0000-00000A000000}"/>
    <cellStyle name="標準 2 2 2" xfId="13" xr:uid="{00000000-0005-0000-0000-00000B000000}"/>
    <cellStyle name="標準 3" xfId="6" xr:uid="{00000000-0005-0000-0000-00000C000000}"/>
    <cellStyle name="標準 3 2" xfId="16" xr:uid="{00000000-0005-0000-0000-00000D000000}"/>
    <cellStyle name="標準 4" xfId="8" xr:uid="{00000000-0005-0000-0000-00000E000000}"/>
    <cellStyle name="標準 5" xfId="10" xr:uid="{00000000-0005-0000-0000-00000F000000}"/>
    <cellStyle name="標準 6" xfId="12" xr:uid="{00000000-0005-0000-0000-000010000000}"/>
    <cellStyle name="標準 7" xfId="14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H7&#22522;&#28310;&#26376;&#22577;/H1207&#26376;&#22577;/&#26376;&#22577;&#12464;&#12521;&#12501;&#38306;&#20418;7" TargetMode="External"/><Relationship Id="rId1" Type="http://schemas.openxmlformats.org/officeDocument/2006/relationships/externalLinkPath" Target="/H7&#22522;&#28310;&#26376;&#22577;/H1207&#26376;&#22577;/&#26376;&#22577;&#12464;&#12521;&#12501;&#38306;&#20418;7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&#12304;&#22269;&#21218;&#35519;&#26619;&#12305;/2020&#22269;&#21218;&#35519;&#26619;/2022/3.&#20844;&#34920;/1.&#23601;&#26989;&#29366;&#24907;&#31561;&#22522;&#26412;&#38598;&#35336;/5.&#36039;&#26009;&#20316;&#25104;/1.&#23601;&#26989;&#29366;&#24907;&#31561;&#22522;&#26412;&#38598;&#35336;1&#65288;&#23721;&#19979;&#20462;&#27491;&#65289;.xlsm" TargetMode="External"/><Relationship Id="rId1" Type="http://schemas.openxmlformats.org/officeDocument/2006/relationships/externalLinkPath" Target="/02&#32113;&#35336;&#35506;/05&#32113;&#35336;&#35519;&#26619;/&#12304;&#22269;&#21218;&#35519;&#26619;&#12305;/2020&#22269;&#21218;&#35519;&#26619;/2022/3.&#20844;&#34920;/1.&#23601;&#26989;&#29366;&#24907;&#31561;&#22522;&#26412;&#38598;&#35336;/5.&#36039;&#26009;&#20316;&#25104;/1.&#23601;&#26989;&#29366;&#24907;&#31561;&#22522;&#26412;&#38598;&#35336;1&#65288;&#23721;&#19979;&#20462;&#27491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2.&#36039;&#26009;&#20316;&#25104;/1.&#30906;&#22577;&#36039;&#26009;.xlsx" TargetMode="External"/><Relationship Id="rId2" Type="http://schemas.openxmlformats.org/officeDocument/2006/relationships/externalLinkPath" Target="file:///\\10.15.37.39\share\02&#32113;&#35336;&#35506;\05&#32113;&#35336;&#35519;&#26619;\01&#23398;&#26657;&#22522;&#26412;&#35519;&#26619;\00P_001_001_&#23398;&#26657;&#22522;&#26412;&#35519;&#26619;&#19968;&#33324;\2025\3.&#35519;&#26619;&#20107;&#21209;\7.&#22577;&#21578;&#26360;\2.&#36039;&#26009;&#20316;&#25104;\1.&#30906;&#22577;&#36039;&#26009;.xlsx" TargetMode="External"/><Relationship Id="rId1" Type="http://schemas.openxmlformats.org/officeDocument/2006/relationships/externalLinkPath" Target="/02&#32113;&#35336;&#35506;/05&#32113;&#35336;&#35519;&#26619;/01&#23398;&#26657;&#22522;&#26412;&#35519;&#26619;/00P_001_001_&#23398;&#26657;&#22522;&#26412;&#35519;&#26619;&#19968;&#33324;/2025/3.&#35519;&#26619;&#20107;&#21209;/7.&#22577;&#21578;&#26360;/2.&#36039;&#26009;&#20316;&#25104;/1.&#30906;&#22577;&#36039;&#260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ﾃﾞｰﾀｼｭｳｾｷ"/>
      <sheetName val="Ｐ5"/>
      <sheetName val="Ｐ6"/>
      <sheetName val="Ｐ10"/>
      <sheetName val="図３用DATA"/>
      <sheetName val="商品"/>
      <sheetName val="サービス"/>
      <sheetName val="図４、５用DATA"/>
      <sheetName val="寄与度計算"/>
    </sheetNames>
    <sheetDataSet>
      <sheetData sheetId="0" refreshError="1"/>
      <sheetData sheetId="1" refreshError="1"/>
      <sheetData sheetId="2" refreshError="1">
        <row r="1">
          <cell r="B1" t="str">
            <v>表  1　１０大費目指数</v>
          </cell>
          <cell r="M1" t="str">
            <v>＊　全国と東京都の数値は、総務庁統計局「消費者物価指数」から抜粋</v>
          </cell>
          <cell r="V1" t="str">
            <v>平成7年＝１００</v>
          </cell>
        </row>
        <row r="2">
          <cell r="E2" t="str">
            <v>　　福</v>
          </cell>
          <cell r="F2" t="str">
            <v>　　島</v>
          </cell>
          <cell r="G2" t="str">
            <v>　　県</v>
          </cell>
          <cell r="H2" t="str">
            <v>　　10</v>
          </cell>
          <cell r="I2" t="str">
            <v>　　大</v>
          </cell>
          <cell r="J2" t="str">
            <v>　　費</v>
          </cell>
          <cell r="K2" t="str">
            <v>　　目</v>
          </cell>
          <cell r="L2" t="str">
            <v>　　指</v>
          </cell>
          <cell r="M2" t="str">
            <v>　　数</v>
          </cell>
          <cell r="R2" t="str">
            <v>　　全</v>
          </cell>
          <cell r="T2" t="str">
            <v>国</v>
          </cell>
          <cell r="U2" t="str">
            <v>　　東</v>
          </cell>
          <cell r="V2" t="str">
            <v>　京</v>
          </cell>
          <cell r="W2" t="str">
            <v>都</v>
          </cell>
        </row>
        <row r="3">
          <cell r="G3" t="str">
            <v>光 　熱</v>
          </cell>
          <cell r="H3" t="str">
            <v>家　 具</v>
          </cell>
          <cell r="I3" t="str">
            <v>被　 服</v>
          </cell>
          <cell r="J3" t="str">
            <v>保    健</v>
          </cell>
          <cell r="K3" t="str">
            <v>交　 通</v>
          </cell>
          <cell r="M3" t="str">
            <v>教　 養</v>
          </cell>
          <cell r="O3" t="str">
            <v>持家の帰</v>
          </cell>
          <cell r="P3" t="str">
            <v>生 鮮 食</v>
          </cell>
          <cell r="R3" t="str">
            <v>　　　　</v>
          </cell>
          <cell r="U3" t="str">
            <v>　　　　</v>
          </cell>
          <cell r="V3" t="str">
            <v>　　</v>
          </cell>
        </row>
        <row r="4">
          <cell r="A4" t="str">
            <v>年　月</v>
          </cell>
          <cell r="B4" t="str">
            <v>総　  合</v>
          </cell>
          <cell r="C4" t="str">
            <v>対前月</v>
          </cell>
          <cell r="D4" t="str">
            <v>対前年同</v>
          </cell>
          <cell r="E4" t="str">
            <v>食　  料</v>
          </cell>
          <cell r="F4" t="str">
            <v>住　 居</v>
          </cell>
          <cell r="H4" t="str">
            <v>家　 事</v>
          </cell>
          <cell r="I4" t="str">
            <v>及び</v>
          </cell>
          <cell r="L4" t="str">
            <v>教 　育</v>
          </cell>
          <cell r="N4" t="str">
            <v>諸  雑  費</v>
          </cell>
          <cell r="O4" t="str">
            <v>属家賃を</v>
          </cell>
          <cell r="P4" t="str">
            <v>品 を 除</v>
          </cell>
          <cell r="R4" t="str">
            <v>総 　合</v>
          </cell>
          <cell r="S4" t="str">
            <v>対 前 月</v>
          </cell>
          <cell r="T4" t="str">
            <v>対前年同</v>
          </cell>
          <cell r="U4" t="str">
            <v>総　 合</v>
          </cell>
          <cell r="V4" t="str">
            <v>対 前 月</v>
          </cell>
          <cell r="W4" t="str">
            <v>対前年同</v>
          </cell>
        </row>
        <row r="5">
          <cell r="C5" t="str">
            <v>比 (%)</v>
          </cell>
          <cell r="D5" t="str">
            <v>月比 (%)</v>
          </cell>
          <cell r="G5" t="str">
            <v>水　 道</v>
          </cell>
          <cell r="H5" t="str">
            <v>用　 品</v>
          </cell>
          <cell r="I5" t="str">
            <v>履 　物</v>
          </cell>
          <cell r="J5" t="str">
            <v>医　療</v>
          </cell>
          <cell r="K5" t="str">
            <v>通 　信</v>
          </cell>
          <cell r="M5" t="str">
            <v>娯　 楽</v>
          </cell>
          <cell r="O5" t="str">
            <v>除く総合</v>
          </cell>
          <cell r="P5" t="str">
            <v>く 総 合</v>
          </cell>
          <cell r="S5" t="str">
            <v>比  (%)</v>
          </cell>
          <cell r="T5" t="str">
            <v>月比 (%)</v>
          </cell>
          <cell r="V5" t="str">
            <v>比  (%)</v>
          </cell>
          <cell r="W5" t="str">
            <v>月比 (%)</v>
          </cell>
        </row>
        <row r="7">
          <cell r="A7" t="str">
            <v>平成２年平均</v>
          </cell>
          <cell r="B7">
            <v>93</v>
          </cell>
          <cell r="C7" t="str">
            <v>　　  —</v>
          </cell>
          <cell r="D7">
            <v>3.1</v>
          </cell>
          <cell r="E7">
            <v>94.3</v>
          </cell>
          <cell r="F7">
            <v>82.8</v>
          </cell>
          <cell r="G7">
            <v>97.5</v>
          </cell>
          <cell r="H7">
            <v>99.4</v>
          </cell>
          <cell r="I7">
            <v>97</v>
          </cell>
          <cell r="J7">
            <v>94.6</v>
          </cell>
          <cell r="K7">
            <v>101.1</v>
          </cell>
          <cell r="L7">
            <v>80.099999999999994</v>
          </cell>
          <cell r="M7">
            <v>90.9</v>
          </cell>
          <cell r="N7">
            <v>93.1</v>
          </cell>
          <cell r="O7">
            <v>94.2</v>
          </cell>
          <cell r="P7">
            <v>92.7</v>
          </cell>
          <cell r="R7">
            <v>93.5</v>
          </cell>
          <cell r="S7" t="str">
            <v>　　  —</v>
          </cell>
          <cell r="T7">
            <v>3.1</v>
          </cell>
          <cell r="U7">
            <v>93.5</v>
          </cell>
          <cell r="V7" t="str">
            <v>　　  —</v>
          </cell>
          <cell r="W7">
            <v>3</v>
          </cell>
        </row>
        <row r="8">
          <cell r="A8" t="str">
            <v>平成2年平均</v>
          </cell>
          <cell r="B8">
            <v>93</v>
          </cell>
          <cell r="C8" t="str">
            <v>　　  —</v>
          </cell>
          <cell r="D8">
            <v>3.1</v>
          </cell>
          <cell r="E8">
            <v>94.3</v>
          </cell>
          <cell r="F8">
            <v>82.8</v>
          </cell>
          <cell r="G8">
            <v>97.5</v>
          </cell>
          <cell r="H8">
            <v>99.4</v>
          </cell>
          <cell r="I8">
            <v>97</v>
          </cell>
          <cell r="J8">
            <v>94.6</v>
          </cell>
          <cell r="K8">
            <v>101.1</v>
          </cell>
          <cell r="L8">
            <v>80.099999999999994</v>
          </cell>
          <cell r="M8">
            <v>90.9</v>
          </cell>
          <cell r="N8">
            <v>93.1</v>
          </cell>
          <cell r="O8">
            <v>94.2</v>
          </cell>
          <cell r="P8">
            <v>92.7</v>
          </cell>
          <cell r="R8">
            <v>93.5</v>
          </cell>
          <cell r="S8" t="str">
            <v>　　  —</v>
          </cell>
          <cell r="T8">
            <v>3.1</v>
          </cell>
          <cell r="U8">
            <v>93.5</v>
          </cell>
          <cell r="V8" t="str">
            <v>　　  —</v>
          </cell>
          <cell r="W8">
            <v>3</v>
          </cell>
        </row>
        <row r="9">
          <cell r="A9">
            <v>3</v>
          </cell>
          <cell r="B9">
            <v>96.5</v>
          </cell>
          <cell r="C9" t="str">
            <v>　　  —</v>
          </cell>
          <cell r="D9">
            <v>3.7</v>
          </cell>
          <cell r="E9">
            <v>99.2</v>
          </cell>
          <cell r="F9">
            <v>86.6</v>
          </cell>
          <cell r="G9">
            <v>100.5</v>
          </cell>
          <cell r="H9">
            <v>102</v>
          </cell>
          <cell r="I9">
            <v>102.2</v>
          </cell>
          <cell r="J9">
            <v>95.4</v>
          </cell>
          <cell r="K9">
            <v>101.7</v>
          </cell>
          <cell r="L9">
            <v>84.5</v>
          </cell>
          <cell r="M9">
            <v>93</v>
          </cell>
          <cell r="N9">
            <v>95.5</v>
          </cell>
          <cell r="O9">
            <v>97.6</v>
          </cell>
          <cell r="P9">
            <v>95.6</v>
          </cell>
          <cell r="R9">
            <v>96.5</v>
          </cell>
          <cell r="S9" t="str">
            <v>　　  —</v>
          </cell>
          <cell r="T9">
            <v>3.3</v>
          </cell>
          <cell r="U9">
            <v>96.5</v>
          </cell>
          <cell r="V9" t="str">
            <v>　　  —</v>
          </cell>
          <cell r="W9">
            <v>3.3</v>
          </cell>
        </row>
        <row r="10">
          <cell r="A10">
            <v>4</v>
          </cell>
          <cell r="B10">
            <v>98</v>
          </cell>
          <cell r="C10" t="str">
            <v>　　  —</v>
          </cell>
          <cell r="D10">
            <v>1.6</v>
          </cell>
          <cell r="E10">
            <v>99.4</v>
          </cell>
          <cell r="F10">
            <v>90.1</v>
          </cell>
          <cell r="G10">
            <v>100.4</v>
          </cell>
          <cell r="H10">
            <v>103.7</v>
          </cell>
          <cell r="I10">
            <v>104.7</v>
          </cell>
          <cell r="J10">
            <v>98.2</v>
          </cell>
          <cell r="K10">
            <v>101.4</v>
          </cell>
          <cell r="L10">
            <v>88</v>
          </cell>
          <cell r="M10">
            <v>96.3</v>
          </cell>
          <cell r="N10">
            <v>98</v>
          </cell>
          <cell r="O10">
            <v>99</v>
          </cell>
          <cell r="P10">
            <v>97.8</v>
          </cell>
          <cell r="R10">
            <v>98.1</v>
          </cell>
          <cell r="S10" t="str">
            <v>　　  —</v>
          </cell>
          <cell r="T10">
            <v>1.6</v>
          </cell>
          <cell r="U10">
            <v>98.4</v>
          </cell>
          <cell r="V10" t="str">
            <v>　　  —</v>
          </cell>
          <cell r="W10">
            <v>1.9</v>
          </cell>
        </row>
        <row r="11">
          <cell r="A11">
            <v>5</v>
          </cell>
          <cell r="B11">
            <v>99</v>
          </cell>
          <cell r="C11" t="str">
            <v>　　  —</v>
          </cell>
          <cell r="D11">
            <v>0.9</v>
          </cell>
          <cell r="E11">
            <v>99.5</v>
          </cell>
          <cell r="F11">
            <v>93.5</v>
          </cell>
          <cell r="G11">
            <v>100.4</v>
          </cell>
          <cell r="H11">
            <v>103.5</v>
          </cell>
          <cell r="I11">
            <v>103.2</v>
          </cell>
          <cell r="J11">
            <v>99.1</v>
          </cell>
          <cell r="K11">
            <v>101.2</v>
          </cell>
          <cell r="L11">
            <v>92.3</v>
          </cell>
          <cell r="M11">
            <v>98.5</v>
          </cell>
          <cell r="N11">
            <v>99.2</v>
          </cell>
          <cell r="O11">
            <v>99.6</v>
          </cell>
          <cell r="P11">
            <v>98.9</v>
          </cell>
          <cell r="R11">
            <v>99.4</v>
          </cell>
          <cell r="S11" t="str">
            <v>　　  —</v>
          </cell>
          <cell r="T11">
            <v>1.3</v>
          </cell>
          <cell r="U11">
            <v>99.6</v>
          </cell>
          <cell r="V11" t="str">
            <v>　　  —</v>
          </cell>
          <cell r="W11">
            <v>1.2</v>
          </cell>
        </row>
        <row r="12">
          <cell r="A12">
            <v>6</v>
          </cell>
          <cell r="B12">
            <v>99.8</v>
          </cell>
          <cell r="C12" t="str">
            <v>　　  —</v>
          </cell>
          <cell r="D12">
            <v>0.8</v>
          </cell>
          <cell r="E12">
            <v>100.6</v>
          </cell>
          <cell r="F12">
            <v>97.5</v>
          </cell>
          <cell r="G12">
            <v>99.3</v>
          </cell>
          <cell r="H12">
            <v>101.8</v>
          </cell>
          <cell r="I12">
            <v>101.5</v>
          </cell>
          <cell r="J12">
            <v>99.7</v>
          </cell>
          <cell r="K12">
            <v>100.3</v>
          </cell>
          <cell r="L12">
            <v>96.6</v>
          </cell>
          <cell r="M12">
            <v>100</v>
          </cell>
          <cell r="N12">
            <v>100</v>
          </cell>
          <cell r="O12">
            <v>100.1</v>
          </cell>
          <cell r="P12">
            <v>99.7</v>
          </cell>
          <cell r="R12">
            <v>100.1</v>
          </cell>
          <cell r="S12" t="str">
            <v>　　  —</v>
          </cell>
          <cell r="T12">
            <v>0.7</v>
          </cell>
          <cell r="U12">
            <v>100.3</v>
          </cell>
          <cell r="V12" t="str">
            <v>　　  —</v>
          </cell>
          <cell r="W12">
            <v>0.7</v>
          </cell>
        </row>
        <row r="13">
          <cell r="A13">
            <v>7</v>
          </cell>
          <cell r="B13">
            <v>100</v>
          </cell>
          <cell r="C13" t="str">
            <v>　　  —</v>
          </cell>
          <cell r="D13">
            <v>0.2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>
            <v>100</v>
          </cell>
          <cell r="P13">
            <v>100</v>
          </cell>
          <cell r="R13">
            <v>100</v>
          </cell>
          <cell r="S13" t="str">
            <v>　　  —</v>
          </cell>
          <cell r="T13">
            <v>-0.1</v>
          </cell>
          <cell r="U13">
            <v>100</v>
          </cell>
          <cell r="V13" t="str">
            <v>　　  —</v>
          </cell>
          <cell r="W13">
            <v>-0.3</v>
          </cell>
        </row>
        <row r="14">
          <cell r="A14">
            <v>8</v>
          </cell>
          <cell r="B14">
            <v>100.4</v>
          </cell>
          <cell r="C14" t="str">
            <v>　　  —</v>
          </cell>
          <cell r="D14">
            <v>0.5</v>
          </cell>
          <cell r="E14">
            <v>100.4</v>
          </cell>
          <cell r="F14">
            <v>102.1</v>
          </cell>
          <cell r="G14">
            <v>100.3</v>
          </cell>
          <cell r="H14">
            <v>97.8</v>
          </cell>
          <cell r="I14">
            <v>101.6</v>
          </cell>
          <cell r="J14">
            <v>100.5</v>
          </cell>
          <cell r="K14">
            <v>98.4</v>
          </cell>
          <cell r="L14">
            <v>102.9</v>
          </cell>
          <cell r="M14">
            <v>98.8</v>
          </cell>
          <cell r="N14">
            <v>100.7</v>
          </cell>
          <cell r="O14">
            <v>100.1</v>
          </cell>
          <cell r="P14">
            <v>100.3</v>
          </cell>
          <cell r="R14">
            <v>100.1</v>
          </cell>
          <cell r="S14" t="str">
            <v>　　  —</v>
          </cell>
          <cell r="T14">
            <v>0.1</v>
          </cell>
          <cell r="U14">
            <v>100</v>
          </cell>
          <cell r="V14" t="str">
            <v>　　  —</v>
          </cell>
          <cell r="W14">
            <v>0</v>
          </cell>
        </row>
        <row r="15">
          <cell r="A15">
            <v>9</v>
          </cell>
          <cell r="B15">
            <v>102.7</v>
          </cell>
          <cell r="C15" t="str">
            <v>　　  —</v>
          </cell>
          <cell r="D15">
            <v>2.2999999999999998</v>
          </cell>
          <cell r="E15">
            <v>102.3</v>
          </cell>
          <cell r="F15">
            <v>105.1</v>
          </cell>
          <cell r="G15">
            <v>104.4</v>
          </cell>
          <cell r="H15">
            <v>97.3</v>
          </cell>
          <cell r="I15">
            <v>105.6</v>
          </cell>
          <cell r="J15">
            <v>105.4</v>
          </cell>
          <cell r="K15">
            <v>99.2</v>
          </cell>
          <cell r="L15">
            <v>106.4</v>
          </cell>
          <cell r="M15">
            <v>100.8</v>
          </cell>
          <cell r="N15">
            <v>102</v>
          </cell>
          <cell r="O15">
            <v>102.2</v>
          </cell>
          <cell r="P15">
            <v>102.7</v>
          </cell>
          <cell r="R15">
            <v>101.9</v>
          </cell>
          <cell r="S15" t="str">
            <v>　　  —</v>
          </cell>
          <cell r="T15">
            <v>1.8</v>
          </cell>
          <cell r="U15">
            <v>101.3</v>
          </cell>
          <cell r="V15" t="str">
            <v>　　  —</v>
          </cell>
          <cell r="W15">
            <v>1.3</v>
          </cell>
        </row>
        <row r="16">
          <cell r="A16">
            <v>10</v>
          </cell>
          <cell r="B16">
            <v>103.8</v>
          </cell>
          <cell r="C16" t="str">
            <v>　　  —</v>
          </cell>
          <cell r="D16">
            <v>1.1000000000000001</v>
          </cell>
          <cell r="E16">
            <v>104</v>
          </cell>
          <cell r="F16">
            <v>107.5</v>
          </cell>
          <cell r="G16">
            <v>101.3</v>
          </cell>
          <cell r="H16">
            <v>95.8</v>
          </cell>
          <cell r="I16">
            <v>107.4</v>
          </cell>
          <cell r="J16">
            <v>112.4</v>
          </cell>
          <cell r="K16">
            <v>97.8</v>
          </cell>
          <cell r="L16">
            <v>109.6</v>
          </cell>
          <cell r="M16">
            <v>101.5</v>
          </cell>
          <cell r="N16">
            <v>102.3</v>
          </cell>
          <cell r="O16">
            <v>103.1</v>
          </cell>
          <cell r="P16">
            <v>103.4</v>
          </cell>
          <cell r="R16">
            <v>102.5</v>
          </cell>
          <cell r="S16" t="str">
            <v>　　  —</v>
          </cell>
          <cell r="T16">
            <v>0.6</v>
          </cell>
          <cell r="U16">
            <v>102.1</v>
          </cell>
          <cell r="V16" t="str">
            <v>　　  —</v>
          </cell>
          <cell r="W16">
            <v>0.8</v>
          </cell>
        </row>
        <row r="17">
          <cell r="A17">
            <v>11</v>
          </cell>
          <cell r="B17">
            <v>103.5</v>
          </cell>
          <cell r="C17" t="str">
            <v>　　  —</v>
          </cell>
          <cell r="D17">
            <v>-0.3</v>
          </cell>
          <cell r="E17">
            <v>104.4</v>
          </cell>
          <cell r="F17">
            <v>107.5</v>
          </cell>
          <cell r="G17">
            <v>99.1</v>
          </cell>
          <cell r="H17">
            <v>94.6</v>
          </cell>
          <cell r="I17">
            <v>105.7</v>
          </cell>
          <cell r="J17">
            <v>111.6</v>
          </cell>
          <cell r="K17">
            <v>97.7</v>
          </cell>
          <cell r="L17">
            <v>111.3</v>
          </cell>
          <cell r="M17">
            <v>100.9</v>
          </cell>
          <cell r="N17">
            <v>103.5</v>
          </cell>
          <cell r="O17">
            <v>102.8</v>
          </cell>
          <cell r="P17">
            <v>103.3</v>
          </cell>
          <cell r="R17">
            <v>102.2</v>
          </cell>
          <cell r="S17" t="str">
            <v>　　  —</v>
          </cell>
          <cell r="T17">
            <v>-0.3</v>
          </cell>
          <cell r="U17">
            <v>101.7</v>
          </cell>
          <cell r="V17" t="str">
            <v>　　  —</v>
          </cell>
          <cell r="W17">
            <v>-0.4</v>
          </cell>
        </row>
        <row r="18">
          <cell r="A18" t="str">
            <v>　１０年１月</v>
          </cell>
          <cell r="B18">
            <v>103.3</v>
          </cell>
          <cell r="C18">
            <v>0.4</v>
          </cell>
          <cell r="D18">
            <v>2.1</v>
          </cell>
          <cell r="E18">
            <v>102.6</v>
          </cell>
          <cell r="F18">
            <v>106.6</v>
          </cell>
          <cell r="G18">
            <v>104.6</v>
          </cell>
          <cell r="H18">
            <v>96.5</v>
          </cell>
          <cell r="I18">
            <v>105</v>
          </cell>
          <cell r="J18">
            <v>113</v>
          </cell>
          <cell r="K18">
            <v>98.8</v>
          </cell>
          <cell r="L18">
            <v>107.4</v>
          </cell>
          <cell r="M18">
            <v>101.3</v>
          </cell>
          <cell r="N18">
            <v>101.9</v>
          </cell>
          <cell r="O18">
            <v>102.7</v>
          </cell>
          <cell r="P18">
            <v>103.2</v>
          </cell>
          <cell r="R18">
            <v>102.1</v>
          </cell>
          <cell r="S18">
            <v>-0.1</v>
          </cell>
          <cell r="T18">
            <v>1.8</v>
          </cell>
          <cell r="U18">
            <v>101.8</v>
          </cell>
          <cell r="V18">
            <v>0.1</v>
          </cell>
          <cell r="W18">
            <v>2</v>
          </cell>
        </row>
        <row r="19">
          <cell r="A19" t="str">
            <v>　　　　２月</v>
          </cell>
          <cell r="B19">
            <v>103.2</v>
          </cell>
          <cell r="C19">
            <v>-0.1</v>
          </cell>
          <cell r="D19">
            <v>2.4</v>
          </cell>
          <cell r="E19">
            <v>103.8</v>
          </cell>
          <cell r="F19">
            <v>106.5</v>
          </cell>
          <cell r="G19">
            <v>102.4</v>
          </cell>
          <cell r="H19">
            <v>96.4</v>
          </cell>
          <cell r="I19">
            <v>102.9</v>
          </cell>
          <cell r="J19">
            <v>112.8</v>
          </cell>
          <cell r="K19">
            <v>98.3</v>
          </cell>
          <cell r="L19">
            <v>107.4</v>
          </cell>
          <cell r="M19">
            <v>101.2</v>
          </cell>
          <cell r="N19">
            <v>102</v>
          </cell>
          <cell r="O19">
            <v>102.6</v>
          </cell>
          <cell r="P19">
            <v>102.8</v>
          </cell>
          <cell r="R19">
            <v>102</v>
          </cell>
          <cell r="S19">
            <v>-0.1</v>
          </cell>
          <cell r="T19">
            <v>1.9</v>
          </cell>
          <cell r="U19">
            <v>101.7</v>
          </cell>
          <cell r="V19">
            <v>-0.1</v>
          </cell>
          <cell r="W19">
            <v>2</v>
          </cell>
        </row>
        <row r="20">
          <cell r="A20" t="str">
            <v>　　　　３月</v>
          </cell>
          <cell r="B20">
            <v>103.6</v>
          </cell>
          <cell r="C20">
            <v>0.4</v>
          </cell>
          <cell r="D20">
            <v>2.7</v>
          </cell>
          <cell r="E20">
            <v>104.5</v>
          </cell>
          <cell r="F20">
            <v>106.8</v>
          </cell>
          <cell r="G20">
            <v>101.7</v>
          </cell>
          <cell r="H20">
            <v>95.9</v>
          </cell>
          <cell r="I20">
            <v>106</v>
          </cell>
          <cell r="J20">
            <v>112.4</v>
          </cell>
          <cell r="K20">
            <v>98.1</v>
          </cell>
          <cell r="L20">
            <v>107.4</v>
          </cell>
          <cell r="M20">
            <v>101.3</v>
          </cell>
          <cell r="N20">
            <v>102.1</v>
          </cell>
          <cell r="O20">
            <v>103.1</v>
          </cell>
          <cell r="P20">
            <v>103</v>
          </cell>
          <cell r="R20">
            <v>102.4</v>
          </cell>
          <cell r="S20">
            <v>0.4</v>
          </cell>
          <cell r="T20">
            <v>2.2000000000000002</v>
          </cell>
          <cell r="U20">
            <v>102</v>
          </cell>
          <cell r="V20">
            <v>0.3</v>
          </cell>
          <cell r="W20">
            <v>2.2000000000000002</v>
          </cell>
          <cell r="X20" t="str">
            <v>　</v>
          </cell>
        </row>
        <row r="21">
          <cell r="A21" t="str">
            <v>　　　　４月</v>
          </cell>
          <cell r="B21">
            <v>104.1</v>
          </cell>
          <cell r="C21">
            <v>0.4</v>
          </cell>
          <cell r="D21">
            <v>0.8</v>
          </cell>
          <cell r="E21">
            <v>104.5</v>
          </cell>
          <cell r="F21">
            <v>107</v>
          </cell>
          <cell r="G21">
            <v>101.2</v>
          </cell>
          <cell r="H21">
            <v>96.5</v>
          </cell>
          <cell r="I21">
            <v>109.5</v>
          </cell>
          <cell r="J21">
            <v>112.2</v>
          </cell>
          <cell r="K21">
            <v>98.2</v>
          </cell>
          <cell r="L21">
            <v>110.5</v>
          </cell>
          <cell r="M21">
            <v>101.9</v>
          </cell>
          <cell r="N21">
            <v>102</v>
          </cell>
          <cell r="O21">
            <v>103.5</v>
          </cell>
          <cell r="P21">
            <v>103.5</v>
          </cell>
          <cell r="R21">
            <v>102.6</v>
          </cell>
          <cell r="S21">
            <v>0.2</v>
          </cell>
          <cell r="T21">
            <v>0.4</v>
          </cell>
          <cell r="U21">
            <v>102.2</v>
          </cell>
          <cell r="V21">
            <v>0.2</v>
          </cell>
          <cell r="W21">
            <v>0.7</v>
          </cell>
        </row>
        <row r="22">
          <cell r="A22" t="str">
            <v>　　　　５月</v>
          </cell>
          <cell r="B22">
            <v>104.3</v>
          </cell>
          <cell r="C22">
            <v>0.2</v>
          </cell>
          <cell r="D22">
            <v>0.9</v>
          </cell>
          <cell r="E22">
            <v>104.9</v>
          </cell>
          <cell r="F22">
            <v>107.5</v>
          </cell>
          <cell r="G22">
            <v>101</v>
          </cell>
          <cell r="H22">
            <v>96.2</v>
          </cell>
          <cell r="I22">
            <v>109.9</v>
          </cell>
          <cell r="J22">
            <v>112.4</v>
          </cell>
          <cell r="K22">
            <v>97.7</v>
          </cell>
          <cell r="L22">
            <v>110.5</v>
          </cell>
          <cell r="M22">
            <v>102</v>
          </cell>
          <cell r="N22">
            <v>102.4</v>
          </cell>
          <cell r="O22">
            <v>103.7</v>
          </cell>
          <cell r="P22">
            <v>103.6</v>
          </cell>
          <cell r="R22">
            <v>102.9</v>
          </cell>
          <cell r="S22">
            <v>0.3</v>
          </cell>
          <cell r="T22">
            <v>0.5</v>
          </cell>
          <cell r="U22">
            <v>102.6</v>
          </cell>
          <cell r="V22">
            <v>0.4</v>
          </cell>
          <cell r="W22">
            <v>0.8</v>
          </cell>
        </row>
        <row r="23">
          <cell r="A23" t="str">
            <v>　　　　６月</v>
          </cell>
          <cell r="B23">
            <v>103.9</v>
          </cell>
          <cell r="C23">
            <v>-0.3</v>
          </cell>
          <cell r="D23">
            <v>0.5</v>
          </cell>
          <cell r="E23">
            <v>104</v>
          </cell>
          <cell r="F23">
            <v>107.7</v>
          </cell>
          <cell r="G23">
            <v>100.9</v>
          </cell>
          <cell r="H23">
            <v>96.1</v>
          </cell>
          <cell r="I23">
            <v>109.8</v>
          </cell>
          <cell r="J23">
            <v>112.3</v>
          </cell>
          <cell r="K23">
            <v>97.5</v>
          </cell>
          <cell r="L23">
            <v>110.5</v>
          </cell>
          <cell r="M23">
            <v>101.4</v>
          </cell>
          <cell r="N23">
            <v>102.5</v>
          </cell>
          <cell r="O23">
            <v>103.2</v>
          </cell>
          <cell r="P23">
            <v>103.6</v>
          </cell>
          <cell r="R23">
            <v>102.5</v>
          </cell>
          <cell r="S23">
            <v>-0.4</v>
          </cell>
          <cell r="T23">
            <v>0.1</v>
          </cell>
          <cell r="U23">
            <v>102.2</v>
          </cell>
          <cell r="V23">
            <v>-0.4</v>
          </cell>
          <cell r="W23">
            <v>0.4</v>
          </cell>
        </row>
        <row r="24">
          <cell r="A24" t="str">
            <v>　　　　７月</v>
          </cell>
          <cell r="B24">
            <v>103.1</v>
          </cell>
          <cell r="C24">
            <v>-0.8</v>
          </cell>
          <cell r="D24">
            <v>0.1</v>
          </cell>
          <cell r="E24">
            <v>101.9</v>
          </cell>
          <cell r="F24">
            <v>107.6</v>
          </cell>
          <cell r="G24">
            <v>100.9</v>
          </cell>
          <cell r="H24">
            <v>95.6</v>
          </cell>
          <cell r="I24">
            <v>107.1</v>
          </cell>
          <cell r="J24">
            <v>112.3</v>
          </cell>
          <cell r="K24">
            <v>97.7</v>
          </cell>
          <cell r="L24">
            <v>110.5</v>
          </cell>
          <cell r="M24">
            <v>101.1</v>
          </cell>
          <cell r="N24">
            <v>102.5</v>
          </cell>
          <cell r="O24">
            <v>102.2</v>
          </cell>
          <cell r="P24">
            <v>103.4</v>
          </cell>
          <cell r="R24">
            <v>101.9</v>
          </cell>
          <cell r="S24">
            <v>-0.6</v>
          </cell>
          <cell r="T24">
            <v>-0.1</v>
          </cell>
          <cell r="U24">
            <v>101.4</v>
          </cell>
          <cell r="V24">
            <v>-0.8</v>
          </cell>
          <cell r="W24">
            <v>0</v>
          </cell>
        </row>
        <row r="25">
          <cell r="A25" t="str">
            <v>　　　　８月</v>
          </cell>
          <cell r="B25">
            <v>103</v>
          </cell>
          <cell r="C25">
            <v>-0.1</v>
          </cell>
          <cell r="D25">
            <v>0.1</v>
          </cell>
          <cell r="E25">
            <v>102</v>
          </cell>
          <cell r="F25">
            <v>108.1</v>
          </cell>
          <cell r="G25">
            <v>100.9</v>
          </cell>
          <cell r="H25">
            <v>95.5</v>
          </cell>
          <cell r="I25">
            <v>104.7</v>
          </cell>
          <cell r="J25">
            <v>112.3</v>
          </cell>
          <cell r="K25">
            <v>97.6</v>
          </cell>
          <cell r="L25">
            <v>110.5</v>
          </cell>
          <cell r="M25">
            <v>101.8</v>
          </cell>
          <cell r="N25">
            <v>102.6</v>
          </cell>
          <cell r="O25">
            <v>102.1</v>
          </cell>
          <cell r="P25">
            <v>103.3</v>
          </cell>
          <cell r="R25">
            <v>101.8</v>
          </cell>
          <cell r="S25">
            <v>-0.1</v>
          </cell>
          <cell r="T25">
            <v>-0.3</v>
          </cell>
          <cell r="U25">
            <v>101.3</v>
          </cell>
          <cell r="V25">
            <v>-0.1</v>
          </cell>
          <cell r="W25">
            <v>-0.1</v>
          </cell>
        </row>
        <row r="26">
          <cell r="A26" t="str">
            <v>　　　　９月</v>
          </cell>
          <cell r="B26">
            <v>103.9</v>
          </cell>
          <cell r="C26">
            <v>0.9</v>
          </cell>
          <cell r="D26">
            <v>0.3</v>
          </cell>
          <cell r="E26">
            <v>104.1</v>
          </cell>
          <cell r="F26">
            <v>108.4</v>
          </cell>
          <cell r="G26">
            <v>100.8</v>
          </cell>
          <cell r="H26">
            <v>95.3</v>
          </cell>
          <cell r="I26">
            <v>108.4</v>
          </cell>
          <cell r="J26">
            <v>112.3</v>
          </cell>
          <cell r="K26">
            <v>97.4</v>
          </cell>
          <cell r="L26">
            <v>110.5</v>
          </cell>
          <cell r="M26">
            <v>101.4</v>
          </cell>
          <cell r="N26">
            <v>102.5</v>
          </cell>
          <cell r="O26">
            <v>103.1</v>
          </cell>
          <cell r="P26">
            <v>103.6</v>
          </cell>
          <cell r="R26">
            <v>102.6</v>
          </cell>
          <cell r="S26">
            <v>0.8</v>
          </cell>
          <cell r="T26">
            <v>-0.2</v>
          </cell>
          <cell r="U26">
            <v>102.1</v>
          </cell>
          <cell r="V26">
            <v>0.8</v>
          </cell>
          <cell r="W26">
            <v>-0.1</v>
          </cell>
        </row>
        <row r="27">
          <cell r="A27" t="str">
            <v>　　　１０月</v>
          </cell>
          <cell r="B27">
            <v>104.5</v>
          </cell>
          <cell r="C27">
            <v>0.6</v>
          </cell>
          <cell r="D27">
            <v>0.7</v>
          </cell>
          <cell r="E27">
            <v>106.1</v>
          </cell>
          <cell r="F27">
            <v>108.3</v>
          </cell>
          <cell r="G27">
            <v>100.3</v>
          </cell>
          <cell r="H27">
            <v>95.3</v>
          </cell>
          <cell r="I27">
            <v>109</v>
          </cell>
          <cell r="J27">
            <v>112.4</v>
          </cell>
          <cell r="K27">
            <v>97.4</v>
          </cell>
          <cell r="L27">
            <v>110.5</v>
          </cell>
          <cell r="M27">
            <v>101.4</v>
          </cell>
          <cell r="N27">
            <v>102.2</v>
          </cell>
          <cell r="O27">
            <v>103.8</v>
          </cell>
          <cell r="P27">
            <v>103.7</v>
          </cell>
          <cell r="R27">
            <v>103.3</v>
          </cell>
          <cell r="S27">
            <v>0.7</v>
          </cell>
          <cell r="T27">
            <v>0.2</v>
          </cell>
          <cell r="U27">
            <v>102.9</v>
          </cell>
          <cell r="V27">
            <v>0.8</v>
          </cell>
          <cell r="W27">
            <v>0.4</v>
          </cell>
        </row>
        <row r="28">
          <cell r="A28" t="str">
            <v>　　　１１月</v>
          </cell>
          <cell r="B28">
            <v>104.5</v>
          </cell>
          <cell r="C28">
            <v>0</v>
          </cell>
          <cell r="D28">
            <v>1.5</v>
          </cell>
          <cell r="E28">
            <v>105.9</v>
          </cell>
          <cell r="F28">
            <v>108.3</v>
          </cell>
          <cell r="G28">
            <v>99.6</v>
          </cell>
          <cell r="H28">
            <v>95.1</v>
          </cell>
          <cell r="I28">
            <v>109.1</v>
          </cell>
          <cell r="J28">
            <v>112.2</v>
          </cell>
          <cell r="K28">
            <v>97.3</v>
          </cell>
          <cell r="L28">
            <v>110.5</v>
          </cell>
          <cell r="M28">
            <v>101.9</v>
          </cell>
          <cell r="N28">
            <v>102.5</v>
          </cell>
          <cell r="O28">
            <v>103.7</v>
          </cell>
          <cell r="P28">
            <v>103.7</v>
          </cell>
          <cell r="R28">
            <v>103.2</v>
          </cell>
          <cell r="S28">
            <v>-0.1</v>
          </cell>
          <cell r="T28">
            <v>0.8</v>
          </cell>
          <cell r="U28">
            <v>102.8</v>
          </cell>
          <cell r="V28">
            <v>-0.1</v>
          </cell>
          <cell r="W28">
            <v>1</v>
          </cell>
        </row>
        <row r="29">
          <cell r="A29" t="str">
            <v>　　　１２月</v>
          </cell>
          <cell r="B29">
            <v>104.2</v>
          </cell>
          <cell r="C29">
            <v>-0.3</v>
          </cell>
          <cell r="D29">
            <v>1.3</v>
          </cell>
          <cell r="E29">
            <v>105.2</v>
          </cell>
          <cell r="F29">
            <v>108.2</v>
          </cell>
          <cell r="G29">
            <v>99.5</v>
          </cell>
          <cell r="H29">
            <v>94.9</v>
          </cell>
          <cell r="I29">
            <v>108.7</v>
          </cell>
          <cell r="J29">
            <v>112.3</v>
          </cell>
          <cell r="K29">
            <v>97.2</v>
          </cell>
          <cell r="L29">
            <v>110.5</v>
          </cell>
          <cell r="M29">
            <v>101.6</v>
          </cell>
          <cell r="N29">
            <v>103.8</v>
          </cell>
          <cell r="O29">
            <v>103.4</v>
          </cell>
          <cell r="P29">
            <v>103.7</v>
          </cell>
          <cell r="R29">
            <v>102.8</v>
          </cell>
          <cell r="S29">
            <v>-0.4</v>
          </cell>
          <cell r="T29">
            <v>0.6</v>
          </cell>
          <cell r="U29">
            <v>102.5</v>
          </cell>
          <cell r="V29">
            <v>-0.3</v>
          </cell>
          <cell r="W29">
            <v>0.8</v>
          </cell>
        </row>
        <row r="30">
          <cell r="A30" t="str">
            <v>　</v>
          </cell>
        </row>
        <row r="31">
          <cell r="A31" t="str">
            <v>　１１年１月</v>
          </cell>
          <cell r="B31">
            <v>103.9</v>
          </cell>
          <cell r="C31">
            <v>-0.3</v>
          </cell>
          <cell r="D31">
            <v>0.5</v>
          </cell>
          <cell r="E31">
            <v>105.5</v>
          </cell>
          <cell r="F31">
            <v>107.7</v>
          </cell>
          <cell r="G31">
            <v>99.4</v>
          </cell>
          <cell r="H31">
            <v>94.8</v>
          </cell>
          <cell r="I31">
            <v>103.4</v>
          </cell>
          <cell r="J31">
            <v>112.5</v>
          </cell>
          <cell r="K31">
            <v>97.3</v>
          </cell>
          <cell r="L31">
            <v>110.5</v>
          </cell>
          <cell r="M31">
            <v>101.7</v>
          </cell>
          <cell r="N31">
            <v>103.9</v>
          </cell>
          <cell r="O31">
            <v>103.1</v>
          </cell>
          <cell r="P31">
            <v>103.2</v>
          </cell>
          <cell r="R31">
            <v>102.3</v>
          </cell>
          <cell r="S31">
            <v>-0.5</v>
          </cell>
          <cell r="T31">
            <v>0.2</v>
          </cell>
          <cell r="U31">
            <v>101.9</v>
          </cell>
          <cell r="V31">
            <v>-0.6</v>
          </cell>
          <cell r="W31">
            <v>0.1</v>
          </cell>
        </row>
        <row r="32">
          <cell r="A32" t="str">
            <v>　　　　２月</v>
          </cell>
          <cell r="B32">
            <v>103.7</v>
          </cell>
          <cell r="C32">
            <v>-0.2</v>
          </cell>
          <cell r="D32">
            <v>0.5</v>
          </cell>
          <cell r="E32">
            <v>105</v>
          </cell>
          <cell r="F32">
            <v>107.6</v>
          </cell>
          <cell r="G32">
            <v>99.4</v>
          </cell>
          <cell r="H32">
            <v>95.7</v>
          </cell>
          <cell r="I32">
            <v>102.2</v>
          </cell>
          <cell r="J32">
            <v>112.3</v>
          </cell>
          <cell r="K32">
            <v>97.3</v>
          </cell>
          <cell r="L32">
            <v>110.5</v>
          </cell>
          <cell r="M32">
            <v>102.1</v>
          </cell>
          <cell r="N32">
            <v>103.8</v>
          </cell>
          <cell r="O32">
            <v>102.9</v>
          </cell>
          <cell r="P32">
            <v>103.2</v>
          </cell>
          <cell r="R32">
            <v>101.9</v>
          </cell>
          <cell r="S32">
            <v>-0.4</v>
          </cell>
          <cell r="T32">
            <v>-0.1</v>
          </cell>
          <cell r="U32">
            <v>101.5</v>
          </cell>
          <cell r="V32">
            <v>-0.4</v>
          </cell>
          <cell r="W32">
            <v>-0.2</v>
          </cell>
        </row>
        <row r="33">
          <cell r="A33" t="str">
            <v>　　　　３月</v>
          </cell>
          <cell r="B33">
            <v>103.6</v>
          </cell>
          <cell r="C33">
            <v>-0.1</v>
          </cell>
          <cell r="D33">
            <v>0</v>
          </cell>
          <cell r="E33">
            <v>105</v>
          </cell>
          <cell r="F33">
            <v>107.5</v>
          </cell>
          <cell r="G33">
            <v>99.4</v>
          </cell>
          <cell r="H33">
            <v>94.6</v>
          </cell>
          <cell r="I33">
            <v>103.6</v>
          </cell>
          <cell r="J33">
            <v>112.4</v>
          </cell>
          <cell r="K33">
            <v>97.3</v>
          </cell>
          <cell r="L33">
            <v>110.5</v>
          </cell>
          <cell r="M33">
            <v>101.7</v>
          </cell>
          <cell r="N33">
            <v>103.8</v>
          </cell>
          <cell r="O33">
            <v>102.9</v>
          </cell>
          <cell r="P33">
            <v>103.2</v>
          </cell>
          <cell r="R33">
            <v>102</v>
          </cell>
          <cell r="S33">
            <v>0.1</v>
          </cell>
          <cell r="T33">
            <v>-0.4</v>
          </cell>
          <cell r="U33">
            <v>101.6</v>
          </cell>
          <cell r="V33">
            <v>0.1</v>
          </cell>
          <cell r="W33">
            <v>-0.4</v>
          </cell>
        </row>
        <row r="34">
          <cell r="A34" t="str">
            <v>　　　　４月</v>
          </cell>
          <cell r="B34">
            <v>103.9</v>
          </cell>
          <cell r="C34">
            <v>0.3</v>
          </cell>
          <cell r="D34">
            <v>-0.2</v>
          </cell>
          <cell r="E34">
            <v>105.5</v>
          </cell>
          <cell r="F34">
            <v>107.3</v>
          </cell>
          <cell r="G34">
            <v>98.9</v>
          </cell>
          <cell r="H34">
            <v>94.4</v>
          </cell>
          <cell r="I34">
            <v>106.3</v>
          </cell>
          <cell r="J34">
            <v>112.6</v>
          </cell>
          <cell r="K34">
            <v>97.2</v>
          </cell>
          <cell r="L34">
            <v>111.6</v>
          </cell>
          <cell r="M34">
            <v>101</v>
          </cell>
          <cell r="N34">
            <v>103.8</v>
          </cell>
          <cell r="O34">
            <v>103.2</v>
          </cell>
          <cell r="P34">
            <v>103.3</v>
          </cell>
          <cell r="R34">
            <v>102.5</v>
          </cell>
          <cell r="S34">
            <v>0.5</v>
          </cell>
          <cell r="T34">
            <v>-0.1</v>
          </cell>
          <cell r="U34">
            <v>102</v>
          </cell>
          <cell r="V34">
            <v>0.4</v>
          </cell>
          <cell r="W34">
            <v>-0.2</v>
          </cell>
          <cell r="X34" t="str">
            <v>　</v>
          </cell>
        </row>
        <row r="35">
          <cell r="A35" t="str">
            <v>　　　　５月</v>
          </cell>
          <cell r="B35">
            <v>103.9</v>
          </cell>
          <cell r="C35">
            <v>0</v>
          </cell>
          <cell r="D35">
            <v>-0.4</v>
          </cell>
          <cell r="E35">
            <v>105.4</v>
          </cell>
          <cell r="F35">
            <v>107.3</v>
          </cell>
          <cell r="G35">
            <v>98.9</v>
          </cell>
          <cell r="H35">
            <v>94.7</v>
          </cell>
          <cell r="I35">
            <v>107.2</v>
          </cell>
          <cell r="J35">
            <v>112.6</v>
          </cell>
          <cell r="K35">
            <v>97.3</v>
          </cell>
          <cell r="L35">
            <v>111.6</v>
          </cell>
          <cell r="M35">
            <v>101.2</v>
          </cell>
          <cell r="N35">
            <v>103.7</v>
          </cell>
          <cell r="O35">
            <v>103.3</v>
          </cell>
          <cell r="P35">
            <v>103.4</v>
          </cell>
          <cell r="R35">
            <v>102.5</v>
          </cell>
          <cell r="S35">
            <v>0</v>
          </cell>
          <cell r="T35">
            <v>-0.4</v>
          </cell>
          <cell r="U35">
            <v>102</v>
          </cell>
          <cell r="V35">
            <v>0</v>
          </cell>
          <cell r="W35">
            <v>-0.6</v>
          </cell>
        </row>
        <row r="36">
          <cell r="A36" t="str">
            <v>　　　　６月</v>
          </cell>
          <cell r="B36">
            <v>103.5</v>
          </cell>
          <cell r="C36">
            <v>-0.4</v>
          </cell>
          <cell r="D36">
            <v>-0.4</v>
          </cell>
          <cell r="E36">
            <v>104.3</v>
          </cell>
          <cell r="F36">
            <v>107.1</v>
          </cell>
          <cell r="G36">
            <v>98.9</v>
          </cell>
          <cell r="H36">
            <v>94.9</v>
          </cell>
          <cell r="I36">
            <v>107</v>
          </cell>
          <cell r="J36">
            <v>112.8</v>
          </cell>
          <cell r="K36">
            <v>97.4</v>
          </cell>
          <cell r="L36">
            <v>111.6</v>
          </cell>
          <cell r="M36">
            <v>100.6</v>
          </cell>
          <cell r="N36">
            <v>103.9</v>
          </cell>
          <cell r="O36">
            <v>102.8</v>
          </cell>
          <cell r="P36">
            <v>103.3</v>
          </cell>
          <cell r="R36">
            <v>102.2</v>
          </cell>
          <cell r="S36">
            <v>-0.3</v>
          </cell>
          <cell r="T36">
            <v>-0.3</v>
          </cell>
          <cell r="U36">
            <v>101.8</v>
          </cell>
          <cell r="V36">
            <v>-0.2</v>
          </cell>
          <cell r="W36">
            <v>-0.4</v>
          </cell>
        </row>
        <row r="37">
          <cell r="A37" t="str">
            <v>　　　　７月</v>
          </cell>
          <cell r="B37">
            <v>102.9</v>
          </cell>
          <cell r="C37">
            <v>-0.6</v>
          </cell>
          <cell r="D37">
            <v>-0.2</v>
          </cell>
          <cell r="E37">
            <v>103</v>
          </cell>
          <cell r="F37">
            <v>107.3</v>
          </cell>
          <cell r="G37">
            <v>98.7</v>
          </cell>
          <cell r="H37">
            <v>94.5</v>
          </cell>
          <cell r="I37">
            <v>104.7</v>
          </cell>
          <cell r="J37">
            <v>110.9</v>
          </cell>
          <cell r="K37">
            <v>97.8</v>
          </cell>
          <cell r="L37">
            <v>111.6</v>
          </cell>
          <cell r="M37">
            <v>100.5</v>
          </cell>
          <cell r="N37">
            <v>103.2</v>
          </cell>
          <cell r="O37">
            <v>102.1</v>
          </cell>
          <cell r="P37">
            <v>103.1</v>
          </cell>
          <cell r="R37">
            <v>101.8</v>
          </cell>
          <cell r="S37">
            <v>-0.4</v>
          </cell>
          <cell r="T37">
            <v>-0.1</v>
          </cell>
          <cell r="U37">
            <v>101.3</v>
          </cell>
          <cell r="V37">
            <v>-0.5</v>
          </cell>
          <cell r="W37">
            <v>-0.1</v>
          </cell>
        </row>
        <row r="38">
          <cell r="A38" t="str">
            <v>　　　　８月</v>
          </cell>
          <cell r="B38">
            <v>103.5</v>
          </cell>
          <cell r="C38">
            <v>0.6</v>
          </cell>
          <cell r="D38">
            <v>0.5</v>
          </cell>
          <cell r="E38">
            <v>105.3</v>
          </cell>
          <cell r="F38">
            <v>107.3</v>
          </cell>
          <cell r="G38">
            <v>98.7</v>
          </cell>
          <cell r="H38">
            <v>94.2</v>
          </cell>
          <cell r="I38">
            <v>102.9</v>
          </cell>
          <cell r="J38">
            <v>110.8</v>
          </cell>
          <cell r="K38">
            <v>98</v>
          </cell>
          <cell r="L38">
            <v>111.6</v>
          </cell>
          <cell r="M38">
            <v>100.7</v>
          </cell>
          <cell r="N38">
            <v>103.2</v>
          </cell>
          <cell r="O38">
            <v>102.8</v>
          </cell>
          <cell r="P38">
            <v>103</v>
          </cell>
          <cell r="R38">
            <v>102.1</v>
          </cell>
          <cell r="S38">
            <v>0.3</v>
          </cell>
          <cell r="T38">
            <v>0.3</v>
          </cell>
          <cell r="U38">
            <v>101.6</v>
          </cell>
          <cell r="V38">
            <v>0.3</v>
          </cell>
          <cell r="W38">
            <v>0.3</v>
          </cell>
        </row>
        <row r="39">
          <cell r="A39" t="str">
            <v>　　　　９月</v>
          </cell>
          <cell r="B39">
            <v>103.8</v>
          </cell>
          <cell r="C39">
            <v>0.3</v>
          </cell>
          <cell r="D39">
            <v>-0.1</v>
          </cell>
          <cell r="E39">
            <v>105.2</v>
          </cell>
          <cell r="F39">
            <v>107.3</v>
          </cell>
          <cell r="G39">
            <v>98.8</v>
          </cell>
          <cell r="H39">
            <v>94.2</v>
          </cell>
          <cell r="I39">
            <v>107.4</v>
          </cell>
          <cell r="J39">
            <v>111</v>
          </cell>
          <cell r="K39">
            <v>98</v>
          </cell>
          <cell r="L39">
            <v>111.6</v>
          </cell>
          <cell r="M39">
            <v>100.6</v>
          </cell>
          <cell r="N39">
            <v>103.3</v>
          </cell>
          <cell r="O39">
            <v>103.1</v>
          </cell>
          <cell r="P39">
            <v>103.3</v>
          </cell>
          <cell r="R39">
            <v>102.4</v>
          </cell>
          <cell r="S39">
            <v>0.3</v>
          </cell>
          <cell r="T39">
            <v>-0.2</v>
          </cell>
          <cell r="U39">
            <v>102</v>
          </cell>
          <cell r="V39">
            <v>0.4</v>
          </cell>
          <cell r="W39">
            <v>-0.1</v>
          </cell>
        </row>
        <row r="40">
          <cell r="A40" t="str">
            <v>　　　１０月</v>
          </cell>
          <cell r="B40">
            <v>103.6</v>
          </cell>
          <cell r="C40">
            <v>-0.2</v>
          </cell>
          <cell r="D40">
            <v>-0.9</v>
          </cell>
          <cell r="E40">
            <v>104.3</v>
          </cell>
          <cell r="F40">
            <v>107.9</v>
          </cell>
          <cell r="G40">
            <v>99.1</v>
          </cell>
          <cell r="H40">
            <v>94.1</v>
          </cell>
          <cell r="I40">
            <v>107.3</v>
          </cell>
          <cell r="J40">
            <v>110.4</v>
          </cell>
          <cell r="K40">
            <v>98.1</v>
          </cell>
          <cell r="L40">
            <v>111.6</v>
          </cell>
          <cell r="M40">
            <v>100.6</v>
          </cell>
          <cell r="N40">
            <v>103.1</v>
          </cell>
          <cell r="O40">
            <v>102.8</v>
          </cell>
          <cell r="P40">
            <v>103.4</v>
          </cell>
          <cell r="R40">
            <v>102.6</v>
          </cell>
          <cell r="S40">
            <v>0.2</v>
          </cell>
          <cell r="T40">
            <v>-0.7</v>
          </cell>
          <cell r="U40">
            <v>102</v>
          </cell>
          <cell r="V40">
            <v>0</v>
          </cell>
          <cell r="W40">
            <v>-0.9</v>
          </cell>
        </row>
        <row r="41">
          <cell r="A41" t="str">
            <v>　　　１１月</v>
          </cell>
          <cell r="B41">
            <v>103.2</v>
          </cell>
          <cell r="C41">
            <v>-0.4</v>
          </cell>
          <cell r="D41">
            <v>-1.2</v>
          </cell>
          <cell r="E41">
            <v>102.4</v>
          </cell>
          <cell r="F41">
            <v>107.8</v>
          </cell>
          <cell r="G41">
            <v>99.3</v>
          </cell>
          <cell r="H41">
            <v>94.2</v>
          </cell>
          <cell r="I41">
            <v>108.7</v>
          </cell>
          <cell r="J41">
            <v>110.5</v>
          </cell>
          <cell r="K41">
            <v>98.3</v>
          </cell>
          <cell r="L41">
            <v>111.6</v>
          </cell>
          <cell r="M41">
            <v>100.4</v>
          </cell>
          <cell r="N41">
            <v>103</v>
          </cell>
          <cell r="O41">
            <v>102.3</v>
          </cell>
          <cell r="P41">
            <v>103.5</v>
          </cell>
          <cell r="R41">
            <v>102</v>
          </cell>
          <cell r="S41">
            <v>-0.5</v>
          </cell>
          <cell r="T41">
            <v>-1.2</v>
          </cell>
          <cell r="U41">
            <v>101.5</v>
          </cell>
          <cell r="V41">
            <v>-0.5</v>
          </cell>
          <cell r="W41">
            <v>-1.3</v>
          </cell>
        </row>
        <row r="42">
          <cell r="A42" t="str">
            <v>　　　１２月</v>
          </cell>
          <cell r="B42">
            <v>102.9</v>
          </cell>
          <cell r="C42">
            <v>-0.3</v>
          </cell>
          <cell r="D42">
            <v>-1.2</v>
          </cell>
          <cell r="E42">
            <v>101.8</v>
          </cell>
          <cell r="F42">
            <v>107.8</v>
          </cell>
          <cell r="G42">
            <v>99.5</v>
          </cell>
          <cell r="H42">
            <v>94.4</v>
          </cell>
          <cell r="I42">
            <v>107.5</v>
          </cell>
          <cell r="J42">
            <v>110.5</v>
          </cell>
          <cell r="K42">
            <v>98.4</v>
          </cell>
          <cell r="L42">
            <v>111.6</v>
          </cell>
          <cell r="M42">
            <v>100.2</v>
          </cell>
          <cell r="N42">
            <v>102.9</v>
          </cell>
          <cell r="O42">
            <v>101.9</v>
          </cell>
          <cell r="P42">
            <v>103.4</v>
          </cell>
          <cell r="R42">
            <v>101.7</v>
          </cell>
          <cell r="S42">
            <v>-0.3</v>
          </cell>
          <cell r="T42">
            <v>-1.1000000000000001</v>
          </cell>
          <cell r="U42">
            <v>101.1</v>
          </cell>
          <cell r="V42">
            <v>-0.4</v>
          </cell>
          <cell r="W42">
            <v>-1.4</v>
          </cell>
        </row>
        <row r="43">
          <cell r="A43" t="str">
            <v>　１２年１月</v>
          </cell>
          <cell r="B43">
            <v>102.9</v>
          </cell>
          <cell r="C43">
            <v>0</v>
          </cell>
          <cell r="D43">
            <v>-1</v>
          </cell>
          <cell r="E43">
            <v>103</v>
          </cell>
          <cell r="F43">
            <v>107.3</v>
          </cell>
          <cell r="G43">
            <v>100.1</v>
          </cell>
          <cell r="H43">
            <v>94.3</v>
          </cell>
          <cell r="I43">
            <v>103.3</v>
          </cell>
          <cell r="J43">
            <v>110.3</v>
          </cell>
          <cell r="K43">
            <v>98.4</v>
          </cell>
          <cell r="L43">
            <v>111.6</v>
          </cell>
          <cell r="M43">
            <v>100.5</v>
          </cell>
          <cell r="N43">
            <v>102.8</v>
          </cell>
          <cell r="O43">
            <v>102.1</v>
          </cell>
          <cell r="P43">
            <v>103</v>
          </cell>
          <cell r="R43">
            <v>101.4</v>
          </cell>
          <cell r="S43">
            <v>-0.3</v>
          </cell>
          <cell r="T43">
            <v>-0.9</v>
          </cell>
          <cell r="U43">
            <v>100.9</v>
          </cell>
          <cell r="V43">
            <v>-0.2</v>
          </cell>
          <cell r="W43">
            <v>-1</v>
          </cell>
        </row>
        <row r="44">
          <cell r="A44" t="str">
            <v>　　　　２月</v>
          </cell>
          <cell r="B44">
            <v>102.8</v>
          </cell>
          <cell r="C44">
            <v>-0.1</v>
          </cell>
          <cell r="D44">
            <v>-0.9</v>
          </cell>
          <cell r="E44">
            <v>102.8</v>
          </cell>
          <cell r="F44">
            <v>107.3</v>
          </cell>
          <cell r="G44">
            <v>100</v>
          </cell>
          <cell r="H44">
            <v>94.1</v>
          </cell>
          <cell r="I44">
            <v>102.1</v>
          </cell>
          <cell r="J44">
            <v>110.8</v>
          </cell>
          <cell r="K44">
            <v>98.3</v>
          </cell>
          <cell r="L44">
            <v>111.6</v>
          </cell>
          <cell r="M44">
            <v>100.5</v>
          </cell>
          <cell r="N44">
            <v>103.2</v>
          </cell>
          <cell r="O44">
            <v>101.9</v>
          </cell>
          <cell r="P44">
            <v>102.9</v>
          </cell>
          <cell r="R44">
            <v>101.3</v>
          </cell>
          <cell r="S44">
            <v>-0.1</v>
          </cell>
          <cell r="T44">
            <v>-0.6</v>
          </cell>
          <cell r="U44">
            <v>100.7</v>
          </cell>
          <cell r="V44">
            <v>-0.2</v>
          </cell>
          <cell r="W44">
            <v>-0.8</v>
          </cell>
        </row>
        <row r="45">
          <cell r="A45" t="str">
            <v>　　　　３月</v>
          </cell>
          <cell r="B45">
            <v>103.1</v>
          </cell>
          <cell r="C45">
            <v>0.3</v>
          </cell>
          <cell r="D45">
            <v>-0.5</v>
          </cell>
          <cell r="E45">
            <v>103.9</v>
          </cell>
          <cell r="F45">
            <v>107.3</v>
          </cell>
          <cell r="G45">
            <v>100</v>
          </cell>
          <cell r="H45">
            <v>93.1</v>
          </cell>
          <cell r="I45">
            <v>103.1</v>
          </cell>
          <cell r="J45">
            <v>110.6</v>
          </cell>
          <cell r="K45">
            <v>98.4</v>
          </cell>
          <cell r="L45">
            <v>111.6</v>
          </cell>
          <cell r="M45">
            <v>100.6</v>
          </cell>
          <cell r="N45">
            <v>102.8</v>
          </cell>
          <cell r="O45">
            <v>102.3</v>
          </cell>
          <cell r="P45">
            <v>103</v>
          </cell>
          <cell r="R45">
            <v>101.5</v>
          </cell>
          <cell r="S45">
            <v>0.2</v>
          </cell>
          <cell r="T45">
            <v>-0.5</v>
          </cell>
          <cell r="U45">
            <v>100.9</v>
          </cell>
          <cell r="V45">
            <v>0.2</v>
          </cell>
          <cell r="W45">
            <v>-0.7</v>
          </cell>
        </row>
        <row r="46">
          <cell r="A46" t="str">
            <v>　　　　４月</v>
          </cell>
          <cell r="B46">
            <v>103.4</v>
          </cell>
          <cell r="C46">
            <v>0.2</v>
          </cell>
          <cell r="D46">
            <v>-0.5</v>
          </cell>
          <cell r="E46">
            <v>103.8</v>
          </cell>
          <cell r="F46">
            <v>107.6</v>
          </cell>
          <cell r="G46">
            <v>101.6</v>
          </cell>
          <cell r="H46">
            <v>93.2</v>
          </cell>
          <cell r="I46">
            <v>106.2</v>
          </cell>
          <cell r="J46">
            <v>110.8</v>
          </cell>
          <cell r="K46">
            <v>97.6</v>
          </cell>
          <cell r="L46">
            <v>112.4</v>
          </cell>
          <cell r="M46">
            <v>100</v>
          </cell>
          <cell r="N46">
            <v>102.9</v>
          </cell>
          <cell r="O46">
            <v>102.5</v>
          </cell>
          <cell r="P46">
            <v>103.2</v>
          </cell>
          <cell r="Q46">
            <v>101.7</v>
          </cell>
          <cell r="R46">
            <v>101.7</v>
          </cell>
          <cell r="S46">
            <v>0.2</v>
          </cell>
          <cell r="T46">
            <v>-0.8</v>
          </cell>
          <cell r="U46">
            <v>101.1</v>
          </cell>
          <cell r="V46">
            <v>0.2</v>
          </cell>
          <cell r="W46">
            <v>-0.9</v>
          </cell>
          <cell r="X46" t="str">
            <v>　</v>
          </cell>
        </row>
        <row r="47">
          <cell r="A47" t="str">
            <v>　　　　５月</v>
          </cell>
          <cell r="B47">
            <v>103.4</v>
          </cell>
          <cell r="C47">
            <v>0</v>
          </cell>
          <cell r="D47">
            <v>-0.5</v>
          </cell>
          <cell r="E47">
            <v>103.2</v>
          </cell>
          <cell r="F47">
            <v>108.1</v>
          </cell>
          <cell r="G47">
            <v>101.6</v>
          </cell>
          <cell r="H47">
            <v>93.1</v>
          </cell>
          <cell r="I47">
            <v>106.4</v>
          </cell>
          <cell r="J47">
            <v>110.9</v>
          </cell>
          <cell r="K47">
            <v>97.7</v>
          </cell>
          <cell r="L47">
            <v>112.4</v>
          </cell>
          <cell r="M47">
            <v>100.9</v>
          </cell>
          <cell r="N47">
            <v>102.9</v>
          </cell>
          <cell r="O47">
            <v>102.5</v>
          </cell>
          <cell r="P47">
            <v>103.5</v>
          </cell>
          <cell r="Q47">
            <v>101.8</v>
          </cell>
          <cell r="R47">
            <v>101.8</v>
          </cell>
          <cell r="S47">
            <v>0.1</v>
          </cell>
          <cell r="T47">
            <v>-0.7</v>
          </cell>
          <cell r="U47">
            <v>101.1</v>
          </cell>
          <cell r="V47">
            <v>0</v>
          </cell>
          <cell r="W47">
            <v>-0.9</v>
          </cell>
        </row>
        <row r="48">
          <cell r="A48" t="str">
            <v>　　　　６月</v>
          </cell>
          <cell r="B48">
            <v>103.1</v>
          </cell>
          <cell r="C48">
            <v>-0.3</v>
          </cell>
          <cell r="D48">
            <v>-0.4</v>
          </cell>
          <cell r="E48">
            <v>102.2</v>
          </cell>
          <cell r="F48">
            <v>108.7</v>
          </cell>
          <cell r="G48">
            <v>101.7</v>
          </cell>
          <cell r="H48">
            <v>93.1</v>
          </cell>
          <cell r="I48">
            <v>106.5</v>
          </cell>
          <cell r="J48">
            <v>110.8</v>
          </cell>
          <cell r="K48">
            <v>97.9</v>
          </cell>
          <cell r="L48">
            <v>112.4</v>
          </cell>
          <cell r="M48">
            <v>99.5</v>
          </cell>
          <cell r="N48">
            <v>102.9</v>
          </cell>
          <cell r="O48">
            <v>102</v>
          </cell>
          <cell r="P48">
            <v>103.4</v>
          </cell>
          <cell r="R48">
            <v>101.5</v>
          </cell>
          <cell r="S48">
            <v>-0.3</v>
          </cell>
          <cell r="T48">
            <v>-0.7</v>
          </cell>
          <cell r="U48">
            <v>100.6</v>
          </cell>
          <cell r="V48">
            <v>-0.5</v>
          </cell>
          <cell r="W48">
            <v>-1.2</v>
          </cell>
        </row>
        <row r="49">
          <cell r="A49" t="str">
            <v>　　　　７月</v>
          </cell>
          <cell r="B49">
            <v>102.9</v>
          </cell>
          <cell r="C49">
            <v>-0.2</v>
          </cell>
          <cell r="D49">
            <v>0</v>
          </cell>
          <cell r="E49">
            <v>102.2</v>
          </cell>
          <cell r="F49">
            <v>109</v>
          </cell>
          <cell r="G49">
            <v>102.1</v>
          </cell>
          <cell r="H49">
            <v>92.8</v>
          </cell>
          <cell r="I49">
            <v>102.5</v>
          </cell>
          <cell r="J49">
            <v>110.7</v>
          </cell>
          <cell r="K49">
            <v>98.1</v>
          </cell>
          <cell r="L49">
            <v>112.4</v>
          </cell>
          <cell r="M49">
            <v>99.5</v>
          </cell>
          <cell r="N49">
            <v>103</v>
          </cell>
          <cell r="O49">
            <v>101.7</v>
          </cell>
          <cell r="P49">
            <v>103.2</v>
          </cell>
          <cell r="R49">
            <v>101.3</v>
          </cell>
          <cell r="S49">
            <v>-0.2</v>
          </cell>
          <cell r="T49">
            <v>-0.5</v>
          </cell>
          <cell r="U49">
            <v>100.4</v>
          </cell>
          <cell r="V49">
            <v>-0.2</v>
          </cell>
          <cell r="W49">
            <v>-0.9</v>
          </cell>
        </row>
        <row r="50">
          <cell r="A50" t="str">
            <v>　　　　８月</v>
          </cell>
        </row>
        <row r="51">
          <cell r="A51" t="str">
            <v>　　　　９月</v>
          </cell>
        </row>
        <row r="52">
          <cell r="A52" t="str">
            <v>　　　１０月</v>
          </cell>
        </row>
        <row r="53">
          <cell r="A53" t="str">
            <v>　　　１１月</v>
          </cell>
        </row>
        <row r="54">
          <cell r="A54" t="str">
            <v>　　　１２月</v>
          </cell>
        </row>
      </sheetData>
      <sheetData sheetId="3" refreshError="1">
        <row r="4">
          <cell r="G4" t="str">
            <v>対   前  年</v>
          </cell>
        </row>
        <row r="5">
          <cell r="G5" t="str">
            <v>同   月  比</v>
          </cell>
        </row>
        <row r="6">
          <cell r="G6" t="str">
            <v>(%)</v>
          </cell>
        </row>
        <row r="7">
          <cell r="G7">
            <v>-0.4</v>
          </cell>
        </row>
        <row r="8">
          <cell r="G8">
            <v>-1.1000000000000001</v>
          </cell>
        </row>
        <row r="9">
          <cell r="G9">
            <v>-7.2</v>
          </cell>
        </row>
        <row r="10">
          <cell r="G10">
            <v>-5.8</v>
          </cell>
        </row>
        <row r="11">
          <cell r="G11">
            <v>-7.5</v>
          </cell>
        </row>
        <row r="12">
          <cell r="G12">
            <v>0.3</v>
          </cell>
        </row>
        <row r="13">
          <cell r="G13">
            <v>0</v>
          </cell>
        </row>
        <row r="14">
          <cell r="G14">
            <v>0.1</v>
          </cell>
        </row>
        <row r="15">
          <cell r="G15">
            <v>-0.1</v>
          </cell>
        </row>
        <row r="16">
          <cell r="G16">
            <v>0.6</v>
          </cell>
        </row>
        <row r="17">
          <cell r="G17">
            <v>-0.1</v>
          </cell>
        </row>
        <row r="18">
          <cell r="G18">
            <v>-0.1</v>
          </cell>
        </row>
        <row r="19">
          <cell r="G19">
            <v>0.7</v>
          </cell>
        </row>
        <row r="20">
          <cell r="G20">
            <v>1.8</v>
          </cell>
        </row>
        <row r="21">
          <cell r="G21">
            <v>0.1</v>
          </cell>
        </row>
        <row r="22">
          <cell r="G22">
            <v>0.4</v>
          </cell>
        </row>
        <row r="23">
          <cell r="G23">
            <v>0.4</v>
          </cell>
        </row>
        <row r="24">
          <cell r="G24">
            <v>2</v>
          </cell>
        </row>
        <row r="25">
          <cell r="G25">
            <v>-0.8</v>
          </cell>
        </row>
        <row r="26">
          <cell r="G26">
            <v>-0.3</v>
          </cell>
        </row>
        <row r="27">
          <cell r="G27">
            <v>-0.1</v>
          </cell>
        </row>
        <row r="29">
          <cell r="G29">
            <v>-0.7</v>
          </cell>
        </row>
        <row r="30">
          <cell r="G30">
            <v>-0.9</v>
          </cell>
        </row>
        <row r="31">
          <cell r="G31">
            <v>0</v>
          </cell>
        </row>
        <row r="32">
          <cell r="G32">
            <v>-0.3</v>
          </cell>
        </row>
        <row r="34">
          <cell r="G34" t="str">
            <v>　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使い方"/>
      <sheetName val="変換処理"/>
      <sheetName val="表紙・目次"/>
      <sheetName val="1-1"/>
      <sheetName val="1-2"/>
      <sheetName val="2-1"/>
      <sheetName val="2-2"/>
      <sheetName val="3-1"/>
      <sheetName val="3-2"/>
      <sheetName val="3-3"/>
      <sheetName val="4"/>
      <sheetName val="5"/>
      <sheetName val="6"/>
      <sheetName val="3没"/>
      <sheetName val="文章マスタ"/>
      <sheetName val="労働力状態マスタ"/>
      <sheetName val="男女別地位マスタ"/>
      <sheetName val="年齢別地位マスタ"/>
      <sheetName val="表5用"/>
      <sheetName val="産業マスタ"/>
      <sheetName val="図5用"/>
      <sheetName val="表7用"/>
      <sheetName val="職業マスタ"/>
      <sheetName val="夫婦マスタ"/>
      <sheetName val="外国人産業マスタ"/>
      <sheetName val="外国人職業マスタ"/>
      <sheetName val="地域マスタ"/>
      <sheetName val="労働力状態"/>
      <sheetName val="男女別地位"/>
      <sheetName val="年齢別地位"/>
      <sheetName val="産業"/>
      <sheetName val="職業"/>
      <sheetName val="夫婦労働力状態"/>
      <sheetName val="外国人産業"/>
      <sheetName val="外国人職業"/>
      <sheetName val="説明鑑文"/>
      <sheetName val="二役提供資料"/>
      <sheetName val="二役添付資料"/>
      <sheetName val="貼付用図"/>
      <sheetName val="投げ込み"/>
      <sheetName val="集計シートジャンプ用ダミー"/>
      <sheetName val="Bookmark_Macro"/>
    </sheetNames>
    <sheetDataSet>
      <sheetData sheetId="0" refreshError="1"/>
      <sheetData sheetId="1" refreshError="1"/>
      <sheetData sheetId="2" refreshError="1"/>
      <sheetData sheetId="3">
        <row r="18">
          <cell r="P18">
            <v>983727</v>
          </cell>
        </row>
      </sheetData>
      <sheetData sheetId="4" refreshError="1"/>
      <sheetData sheetId="5" refreshError="1"/>
      <sheetData sheetId="6" refreshError="1"/>
      <sheetData sheetId="7">
        <row r="14">
          <cell r="M14" t="str">
            <v>製造業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C1" t="str">
            <v>令和２年</v>
          </cell>
          <cell r="D1" t="str">
            <v>令和２年10月１日</v>
          </cell>
          <cell r="E1" t="str">
            <v>令和
２年</v>
          </cell>
        </row>
        <row r="2">
          <cell r="C2" t="str">
            <v>平成27年</v>
          </cell>
          <cell r="E2" t="str">
            <v>平成
27年</v>
          </cell>
        </row>
        <row r="3">
          <cell r="C3" t="str">
            <v>平成22年</v>
          </cell>
          <cell r="E3" t="str">
            <v>平成
22年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B2" t="str">
            <v>平成22年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報告書作成手順"/>
      <sheetName val="根拠資料"/>
      <sheetName val="チェックリスト"/>
      <sheetName val="マスタ"/>
      <sheetName val="表紙"/>
      <sheetName val="はしがき"/>
      <sheetName val="目次"/>
      <sheetName val="Ⅰ～Ⅲ"/>
      <sheetName val="本文"/>
      <sheetName val="30-31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付表1"/>
      <sheetName val="付表2"/>
      <sheetName val="付表3"/>
      <sheetName val="付表4"/>
      <sheetName val="付表5"/>
      <sheetName val="付表6"/>
      <sheetName val="裏表紙"/>
      <sheetName val="裏表紙(統計協会)"/>
      <sheetName val="幼稚園"/>
      <sheetName val="こども園"/>
      <sheetName val="小学校"/>
      <sheetName val="中学校"/>
      <sheetName val="義務教育学校"/>
      <sheetName val="高校"/>
      <sheetName val="特別支援学校"/>
      <sheetName val="専修学校"/>
      <sheetName val="各種学校"/>
      <sheetName val="不就学"/>
      <sheetName val="施設調査"/>
      <sheetName val="中学卒後"/>
      <sheetName val="義務卒後"/>
      <sheetName val="高校卒後"/>
      <sheetName val="図1"/>
      <sheetName val="図2"/>
      <sheetName val="図3"/>
      <sheetName val="図4"/>
      <sheetName val="図5"/>
      <sheetName val="図8"/>
      <sheetName val="図8 (義務教育学校)"/>
      <sheetName val="図9・図10"/>
      <sheetName val="別図1"/>
      <sheetName val="別図2"/>
      <sheetName val="別図3"/>
      <sheetName val="別図4"/>
      <sheetName val="別図5"/>
      <sheetName val="二役提供資料"/>
      <sheetName val="投げ込み"/>
      <sheetName val="図"/>
      <sheetName val="学校学級生徒数"/>
      <sheetName val="学校学級生徒数 (2)"/>
      <sheetName val="想定Q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theme="5" tint="0.79998168889431442"/>
  </sheetPr>
  <dimension ref="A1:BM49"/>
  <sheetViews>
    <sheetView tabSelected="1" view="pageBreakPreview" zoomScaleNormal="100" zoomScaleSheetLayoutView="100" workbookViewId="0"/>
  </sheetViews>
  <sheetFormatPr defaultColWidth="6.59765625" defaultRowHeight="10.8"/>
  <cols>
    <col min="1" max="1" width="9" style="8" customWidth="1"/>
    <col min="2" max="2" width="4.09765625" style="8" customWidth="1"/>
    <col min="3" max="3" width="6.5" style="8" customWidth="1"/>
    <col min="4" max="13" width="6.5" style="7" customWidth="1"/>
    <col min="14" max="14" width="8.69921875" style="6" customWidth="1"/>
    <col min="15" max="16384" width="6.59765625" style="6"/>
  </cols>
  <sheetData>
    <row r="1" spans="1:65" ht="16.2">
      <c r="A1" s="17" t="s">
        <v>108</v>
      </c>
      <c r="B1" s="13"/>
      <c r="C1" s="12"/>
      <c r="D1" s="11"/>
      <c r="E1" s="11"/>
      <c r="F1" s="11"/>
      <c r="G1" s="11"/>
      <c r="H1" s="9"/>
      <c r="I1" s="11"/>
      <c r="J1" s="11"/>
      <c r="K1" s="9"/>
      <c r="L1" s="11"/>
      <c r="M1" s="9"/>
    </row>
    <row r="2" spans="1:65" ht="16.8" thickBot="1">
      <c r="A2" s="16" t="s">
        <v>102</v>
      </c>
      <c r="B2" s="13"/>
      <c r="C2" s="12"/>
      <c r="D2" s="11"/>
      <c r="E2" s="11"/>
      <c r="F2" s="11"/>
      <c r="G2" s="11"/>
      <c r="H2" s="9"/>
      <c r="I2" s="11"/>
      <c r="J2" s="11"/>
      <c r="K2" s="9"/>
      <c r="L2" s="11"/>
      <c r="M2" s="9"/>
    </row>
    <row r="3" spans="1:65" ht="15.6" customHeight="1">
      <c r="A3" s="546" t="s">
        <v>109</v>
      </c>
      <c r="B3" s="547"/>
      <c r="C3" s="547" t="s">
        <v>95</v>
      </c>
      <c r="D3" s="547"/>
      <c r="E3" s="547"/>
      <c r="F3" s="551" t="s">
        <v>100</v>
      </c>
      <c r="G3" s="551" t="s">
        <v>94</v>
      </c>
      <c r="H3" s="551"/>
      <c r="I3" s="551"/>
      <c r="J3" s="551" t="s">
        <v>93</v>
      </c>
      <c r="K3" s="551"/>
      <c r="L3" s="551"/>
      <c r="M3" s="549" t="s">
        <v>92</v>
      </c>
    </row>
    <row r="4" spans="1:65" ht="15.6" customHeight="1">
      <c r="A4" s="548"/>
      <c r="B4" s="545"/>
      <c r="C4" s="455" t="s">
        <v>2</v>
      </c>
      <c r="D4" s="455" t="s">
        <v>101</v>
      </c>
      <c r="E4" s="455" t="s">
        <v>5</v>
      </c>
      <c r="F4" s="552"/>
      <c r="G4" s="455" t="s">
        <v>2</v>
      </c>
      <c r="H4" s="455" t="s">
        <v>57</v>
      </c>
      <c r="I4" s="455" t="s">
        <v>58</v>
      </c>
      <c r="J4" s="455" t="s">
        <v>2</v>
      </c>
      <c r="K4" s="455" t="s">
        <v>57</v>
      </c>
      <c r="L4" s="455" t="s">
        <v>58</v>
      </c>
      <c r="M4" s="550"/>
    </row>
    <row r="5" spans="1:65">
      <c r="A5" s="553" t="s">
        <v>103</v>
      </c>
      <c r="B5" s="545" t="s">
        <v>103</v>
      </c>
      <c r="C5" s="456">
        <v>4</v>
      </c>
      <c r="D5" s="456">
        <v>4</v>
      </c>
      <c r="E5" s="457">
        <v>0</v>
      </c>
      <c r="F5" s="457">
        <v>0</v>
      </c>
      <c r="G5" s="456">
        <v>3783</v>
      </c>
      <c r="H5" s="456">
        <v>1998</v>
      </c>
      <c r="I5" s="456">
        <v>1785</v>
      </c>
      <c r="J5" s="456">
        <v>144</v>
      </c>
      <c r="K5" s="456">
        <v>80</v>
      </c>
      <c r="L5" s="456">
        <v>64</v>
      </c>
      <c r="M5" s="458">
        <v>14</v>
      </c>
    </row>
    <row r="6" spans="1:65">
      <c r="A6" s="553"/>
      <c r="B6" s="545"/>
      <c r="C6" s="459">
        <v>1079</v>
      </c>
      <c r="D6" s="459">
        <v>1066</v>
      </c>
      <c r="E6" s="459">
        <v>13</v>
      </c>
      <c r="F6" s="459">
        <v>9023</v>
      </c>
      <c r="G6" s="459">
        <v>196888</v>
      </c>
      <c r="H6" s="459">
        <v>100360</v>
      </c>
      <c r="I6" s="459">
        <v>96528</v>
      </c>
      <c r="J6" s="459">
        <v>20345</v>
      </c>
      <c r="K6" s="459">
        <v>7822</v>
      </c>
      <c r="L6" s="459">
        <v>12523</v>
      </c>
      <c r="M6" s="460">
        <v>3475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5" ht="21.6" customHeight="1">
      <c r="A7" s="553"/>
      <c r="B7" s="470" t="s">
        <v>104</v>
      </c>
      <c r="C7" s="472">
        <v>4</v>
      </c>
      <c r="D7" s="472">
        <v>4</v>
      </c>
      <c r="E7" s="472">
        <v>0</v>
      </c>
      <c r="F7" s="472">
        <v>44</v>
      </c>
      <c r="G7" s="472">
        <v>1143</v>
      </c>
      <c r="H7" s="472">
        <v>585</v>
      </c>
      <c r="I7" s="472">
        <v>558</v>
      </c>
      <c r="J7" s="472">
        <v>91</v>
      </c>
      <c r="K7" s="472">
        <v>47</v>
      </c>
      <c r="L7" s="472">
        <v>44</v>
      </c>
      <c r="M7" s="473">
        <v>17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5">
      <c r="A8" s="553"/>
      <c r="B8" s="545" t="s">
        <v>105</v>
      </c>
      <c r="C8" s="456">
        <v>1</v>
      </c>
      <c r="D8" s="456">
        <v>1</v>
      </c>
      <c r="E8" s="456">
        <v>0</v>
      </c>
      <c r="F8" s="456">
        <v>0</v>
      </c>
      <c r="G8" s="456">
        <v>1128</v>
      </c>
      <c r="H8" s="456">
        <v>550</v>
      </c>
      <c r="I8" s="456">
        <v>578</v>
      </c>
      <c r="J8" s="456">
        <v>32</v>
      </c>
      <c r="K8" s="456">
        <v>21</v>
      </c>
      <c r="L8" s="456">
        <v>11</v>
      </c>
      <c r="M8" s="458">
        <v>1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>
      <c r="A9" s="553"/>
      <c r="B9" s="545"/>
      <c r="C9" s="459">
        <v>813</v>
      </c>
      <c r="D9" s="459">
        <v>800</v>
      </c>
      <c r="E9" s="459">
        <v>13</v>
      </c>
      <c r="F9" s="459">
        <v>8049</v>
      </c>
      <c r="G9" s="459">
        <v>161476</v>
      </c>
      <c r="H9" s="459">
        <v>83110</v>
      </c>
      <c r="I9" s="459">
        <v>78366</v>
      </c>
      <c r="J9" s="459">
        <v>16002</v>
      </c>
      <c r="K9" s="459">
        <v>6877</v>
      </c>
      <c r="L9" s="459">
        <v>9125</v>
      </c>
      <c r="M9" s="460">
        <v>2455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5">
      <c r="A10" s="553"/>
      <c r="B10" s="545" t="s">
        <v>106</v>
      </c>
      <c r="C10" s="456">
        <v>3</v>
      </c>
      <c r="D10" s="456">
        <v>3</v>
      </c>
      <c r="E10" s="456">
        <v>0</v>
      </c>
      <c r="F10" s="456">
        <v>0</v>
      </c>
      <c r="G10" s="456">
        <v>2655</v>
      </c>
      <c r="H10" s="456">
        <v>1448</v>
      </c>
      <c r="I10" s="456">
        <v>1207</v>
      </c>
      <c r="J10" s="456">
        <v>112</v>
      </c>
      <c r="K10" s="456">
        <v>59</v>
      </c>
      <c r="L10" s="456">
        <v>53</v>
      </c>
      <c r="M10" s="458">
        <v>13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>
      <c r="A11" s="553"/>
      <c r="B11" s="545"/>
      <c r="C11" s="459">
        <v>262</v>
      </c>
      <c r="D11" s="459">
        <v>262</v>
      </c>
      <c r="E11" s="459">
        <v>0</v>
      </c>
      <c r="F11" s="459">
        <v>930</v>
      </c>
      <c r="G11" s="459">
        <v>34269</v>
      </c>
      <c r="H11" s="459">
        <v>16665</v>
      </c>
      <c r="I11" s="459">
        <v>17604</v>
      </c>
      <c r="J11" s="459">
        <v>4252</v>
      </c>
      <c r="K11" s="459">
        <v>898</v>
      </c>
      <c r="L11" s="459">
        <v>3354</v>
      </c>
      <c r="M11" s="460">
        <v>1003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5" ht="20.399999999999999" customHeight="1">
      <c r="A12" s="553" t="s">
        <v>223</v>
      </c>
      <c r="B12" s="470" t="s">
        <v>91</v>
      </c>
      <c r="C12" s="472">
        <v>185</v>
      </c>
      <c r="D12" s="472">
        <v>185</v>
      </c>
      <c r="E12" s="472">
        <v>0</v>
      </c>
      <c r="F12" s="472">
        <v>692</v>
      </c>
      <c r="G12" s="472">
        <v>10792</v>
      </c>
      <c r="H12" s="472">
        <v>5421</v>
      </c>
      <c r="I12" s="472">
        <v>5371</v>
      </c>
      <c r="J12" s="472">
        <v>1323</v>
      </c>
      <c r="K12" s="472">
        <v>101</v>
      </c>
      <c r="L12" s="472">
        <v>1222</v>
      </c>
      <c r="M12" s="473">
        <v>255</v>
      </c>
    </row>
    <row r="13" spans="1:65" ht="20.399999999999999" customHeight="1">
      <c r="A13" s="553"/>
      <c r="B13" s="469" t="s">
        <v>104</v>
      </c>
      <c r="C13" s="472">
        <v>1</v>
      </c>
      <c r="D13" s="474">
        <v>1</v>
      </c>
      <c r="E13" s="474" t="s">
        <v>234</v>
      </c>
      <c r="F13" s="474">
        <v>3</v>
      </c>
      <c r="G13" s="474">
        <v>63</v>
      </c>
      <c r="H13" s="474">
        <v>37</v>
      </c>
      <c r="I13" s="474">
        <v>26</v>
      </c>
      <c r="J13" s="474">
        <v>4</v>
      </c>
      <c r="K13" s="474">
        <v>0</v>
      </c>
      <c r="L13" s="474">
        <v>4</v>
      </c>
      <c r="M13" s="475">
        <v>1</v>
      </c>
    </row>
    <row r="14" spans="1:65" ht="20.399999999999999" customHeight="1">
      <c r="A14" s="553"/>
      <c r="B14" s="469" t="s">
        <v>105</v>
      </c>
      <c r="C14" s="472">
        <v>93</v>
      </c>
      <c r="D14" s="474">
        <v>93</v>
      </c>
      <c r="E14" s="474">
        <v>0</v>
      </c>
      <c r="F14" s="474">
        <v>244</v>
      </c>
      <c r="G14" s="474">
        <v>3162</v>
      </c>
      <c r="H14" s="474">
        <v>1631</v>
      </c>
      <c r="I14" s="474">
        <v>1531</v>
      </c>
      <c r="J14" s="474">
        <v>410</v>
      </c>
      <c r="K14" s="474">
        <v>26</v>
      </c>
      <c r="L14" s="474">
        <v>384</v>
      </c>
      <c r="M14" s="475">
        <v>38</v>
      </c>
    </row>
    <row r="15" spans="1:65" ht="20.399999999999999" customHeight="1">
      <c r="A15" s="553"/>
      <c r="B15" s="470" t="s">
        <v>106</v>
      </c>
      <c r="C15" s="472">
        <v>91</v>
      </c>
      <c r="D15" s="474">
        <v>91</v>
      </c>
      <c r="E15" s="474">
        <v>0</v>
      </c>
      <c r="F15" s="474">
        <v>445</v>
      </c>
      <c r="G15" s="474">
        <v>7567</v>
      </c>
      <c r="H15" s="474">
        <v>3753</v>
      </c>
      <c r="I15" s="474">
        <v>3814</v>
      </c>
      <c r="J15" s="474">
        <v>909</v>
      </c>
      <c r="K15" s="474">
        <v>75</v>
      </c>
      <c r="L15" s="474">
        <v>834</v>
      </c>
      <c r="M15" s="475">
        <v>216</v>
      </c>
    </row>
    <row r="16" spans="1:65" ht="20.399999999999999" customHeight="1">
      <c r="A16" s="554" t="s">
        <v>224</v>
      </c>
      <c r="B16" s="469" t="s">
        <v>91</v>
      </c>
      <c r="C16" s="474">
        <v>130</v>
      </c>
      <c r="D16" s="474">
        <v>130</v>
      </c>
      <c r="E16" s="474">
        <v>0</v>
      </c>
      <c r="F16" s="474">
        <v>559</v>
      </c>
      <c r="G16" s="474">
        <v>13553</v>
      </c>
      <c r="H16" s="474">
        <v>6861</v>
      </c>
      <c r="I16" s="474">
        <v>6692</v>
      </c>
      <c r="J16" s="474">
        <v>2641</v>
      </c>
      <c r="K16" s="474">
        <v>128</v>
      </c>
      <c r="L16" s="474">
        <v>2513</v>
      </c>
      <c r="M16" s="475">
        <v>543</v>
      </c>
    </row>
    <row r="17" spans="1:65" ht="20.399999999999999" customHeight="1">
      <c r="A17" s="554"/>
      <c r="B17" s="469" t="s">
        <v>105</v>
      </c>
      <c r="C17" s="472">
        <v>38</v>
      </c>
      <c r="D17" s="474">
        <v>38</v>
      </c>
      <c r="E17" s="474">
        <v>0</v>
      </c>
      <c r="F17" s="474">
        <v>136</v>
      </c>
      <c r="G17" s="474">
        <v>2486</v>
      </c>
      <c r="H17" s="474">
        <v>1332</v>
      </c>
      <c r="I17" s="474">
        <v>1154</v>
      </c>
      <c r="J17" s="474">
        <v>585</v>
      </c>
      <c r="K17" s="474">
        <v>29</v>
      </c>
      <c r="L17" s="474">
        <v>556</v>
      </c>
      <c r="M17" s="475">
        <v>99</v>
      </c>
    </row>
    <row r="18" spans="1:65" ht="20.399999999999999" customHeight="1">
      <c r="A18" s="554"/>
      <c r="B18" s="469" t="s">
        <v>106</v>
      </c>
      <c r="C18" s="472">
        <v>92</v>
      </c>
      <c r="D18" s="474">
        <v>92</v>
      </c>
      <c r="E18" s="474">
        <v>0</v>
      </c>
      <c r="F18" s="474">
        <v>423</v>
      </c>
      <c r="G18" s="474">
        <v>11067</v>
      </c>
      <c r="H18" s="474">
        <v>5529</v>
      </c>
      <c r="I18" s="474">
        <v>5538</v>
      </c>
      <c r="J18" s="474">
        <v>2056</v>
      </c>
      <c r="K18" s="474">
        <v>99</v>
      </c>
      <c r="L18" s="474">
        <v>1957</v>
      </c>
      <c r="M18" s="475">
        <v>444</v>
      </c>
    </row>
    <row r="19" spans="1:65" ht="20.399999999999999" customHeight="1">
      <c r="A19" s="553" t="s">
        <v>225</v>
      </c>
      <c r="B19" s="470" t="s">
        <v>91</v>
      </c>
      <c r="C19" s="474">
        <v>372</v>
      </c>
      <c r="D19" s="474">
        <v>369</v>
      </c>
      <c r="E19" s="474">
        <v>3</v>
      </c>
      <c r="F19" s="474">
        <v>4132</v>
      </c>
      <c r="G19" s="474">
        <v>79571</v>
      </c>
      <c r="H19" s="474">
        <v>40274</v>
      </c>
      <c r="I19" s="474">
        <v>39297</v>
      </c>
      <c r="J19" s="474">
        <v>6299</v>
      </c>
      <c r="K19" s="474">
        <v>2128</v>
      </c>
      <c r="L19" s="474">
        <v>4171</v>
      </c>
      <c r="M19" s="475">
        <v>1005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5" ht="20.399999999999999" customHeight="1">
      <c r="A20" s="553"/>
      <c r="B20" s="469" t="s">
        <v>104</v>
      </c>
      <c r="C20" s="472">
        <v>1</v>
      </c>
      <c r="D20" s="474">
        <v>1</v>
      </c>
      <c r="E20" s="478">
        <v>0</v>
      </c>
      <c r="F20" s="474">
        <v>20</v>
      </c>
      <c r="G20" s="474">
        <v>611</v>
      </c>
      <c r="H20" s="474">
        <v>300</v>
      </c>
      <c r="I20" s="474">
        <v>311</v>
      </c>
      <c r="J20" s="474">
        <v>33</v>
      </c>
      <c r="K20" s="474">
        <v>21</v>
      </c>
      <c r="L20" s="474">
        <v>12</v>
      </c>
      <c r="M20" s="475">
        <v>13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5" ht="20.399999999999999" customHeight="1">
      <c r="A21" s="553"/>
      <c r="B21" s="469" t="s">
        <v>105</v>
      </c>
      <c r="C21" s="472">
        <v>367</v>
      </c>
      <c r="D21" s="474">
        <v>364</v>
      </c>
      <c r="E21" s="474">
        <v>3</v>
      </c>
      <c r="F21" s="474">
        <v>4083</v>
      </c>
      <c r="G21" s="474">
        <v>78402</v>
      </c>
      <c r="H21" s="474">
        <v>39763</v>
      </c>
      <c r="I21" s="474">
        <v>38639</v>
      </c>
      <c r="J21" s="474">
        <v>6215</v>
      </c>
      <c r="K21" s="474">
        <v>2083</v>
      </c>
      <c r="L21" s="474">
        <v>4132</v>
      </c>
      <c r="M21" s="475">
        <v>983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5" ht="20.399999999999999" customHeight="1">
      <c r="A22" s="553"/>
      <c r="B22" s="470" t="s">
        <v>106</v>
      </c>
      <c r="C22" s="472">
        <v>4</v>
      </c>
      <c r="D22" s="474">
        <v>4</v>
      </c>
      <c r="E22" s="478">
        <v>0</v>
      </c>
      <c r="F22" s="474">
        <v>29</v>
      </c>
      <c r="G22" s="474">
        <v>558</v>
      </c>
      <c r="H22" s="474">
        <v>211</v>
      </c>
      <c r="I22" s="474">
        <v>347</v>
      </c>
      <c r="J22" s="474">
        <v>51</v>
      </c>
      <c r="K22" s="474">
        <v>24</v>
      </c>
      <c r="L22" s="474">
        <v>27</v>
      </c>
      <c r="M22" s="475">
        <v>9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5" ht="20.399999999999999" customHeight="1">
      <c r="A23" s="553" t="s">
        <v>226</v>
      </c>
      <c r="B23" s="470" t="s">
        <v>91</v>
      </c>
      <c r="C23" s="474">
        <v>206</v>
      </c>
      <c r="D23" s="474">
        <v>205</v>
      </c>
      <c r="E23" s="474">
        <v>1</v>
      </c>
      <c r="F23" s="474">
        <v>1851</v>
      </c>
      <c r="G23" s="474">
        <v>41706</v>
      </c>
      <c r="H23" s="474">
        <v>21541</v>
      </c>
      <c r="I23" s="474">
        <v>20165</v>
      </c>
      <c r="J23" s="474">
        <v>3927</v>
      </c>
      <c r="K23" s="474">
        <v>2190</v>
      </c>
      <c r="L23" s="474">
        <v>1737</v>
      </c>
      <c r="M23" s="475">
        <v>470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</row>
    <row r="24" spans="1:65" ht="20.399999999999999" customHeight="1">
      <c r="A24" s="553"/>
      <c r="B24" s="469" t="s">
        <v>104</v>
      </c>
      <c r="C24" s="472">
        <v>1</v>
      </c>
      <c r="D24" s="474">
        <v>1</v>
      </c>
      <c r="E24" s="474">
        <v>0</v>
      </c>
      <c r="F24" s="474">
        <v>12</v>
      </c>
      <c r="G24" s="474">
        <v>419</v>
      </c>
      <c r="H24" s="474">
        <v>214</v>
      </c>
      <c r="I24" s="474">
        <v>205</v>
      </c>
      <c r="J24" s="474">
        <v>25</v>
      </c>
      <c r="K24" s="474">
        <v>17</v>
      </c>
      <c r="L24" s="474">
        <v>8</v>
      </c>
      <c r="M24" s="475">
        <v>2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5" ht="20.399999999999999" customHeight="1">
      <c r="A25" s="553"/>
      <c r="B25" s="469" t="s">
        <v>105</v>
      </c>
      <c r="C25" s="472">
        <v>197</v>
      </c>
      <c r="D25" s="474">
        <v>196</v>
      </c>
      <c r="E25" s="474">
        <v>1</v>
      </c>
      <c r="F25" s="474">
        <v>1806</v>
      </c>
      <c r="G25" s="474">
        <v>40682</v>
      </c>
      <c r="H25" s="474">
        <v>21042</v>
      </c>
      <c r="I25" s="474">
        <v>19640</v>
      </c>
      <c r="J25" s="474">
        <v>3844</v>
      </c>
      <c r="K25" s="474">
        <v>2142</v>
      </c>
      <c r="L25" s="474">
        <v>1702</v>
      </c>
      <c r="M25" s="475">
        <v>462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</row>
    <row r="26" spans="1:65" ht="20.399999999999999" customHeight="1">
      <c r="A26" s="553"/>
      <c r="B26" s="470" t="s">
        <v>106</v>
      </c>
      <c r="C26" s="472">
        <v>8</v>
      </c>
      <c r="D26" s="474">
        <v>8</v>
      </c>
      <c r="E26" s="474">
        <v>0</v>
      </c>
      <c r="F26" s="474">
        <v>33</v>
      </c>
      <c r="G26" s="474">
        <v>605</v>
      </c>
      <c r="H26" s="474">
        <v>285</v>
      </c>
      <c r="I26" s="474">
        <v>320</v>
      </c>
      <c r="J26" s="474">
        <v>58</v>
      </c>
      <c r="K26" s="474">
        <v>31</v>
      </c>
      <c r="L26" s="474">
        <v>27</v>
      </c>
      <c r="M26" s="475">
        <v>6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</row>
    <row r="27" spans="1:65" ht="20.399999999999999" customHeight="1">
      <c r="A27" s="554" t="s">
        <v>227</v>
      </c>
      <c r="B27" s="470" t="s">
        <v>91</v>
      </c>
      <c r="C27" s="474">
        <v>10</v>
      </c>
      <c r="D27" s="474">
        <v>10</v>
      </c>
      <c r="E27" s="474">
        <v>0</v>
      </c>
      <c r="F27" s="474">
        <v>145</v>
      </c>
      <c r="G27" s="474">
        <v>2595</v>
      </c>
      <c r="H27" s="474">
        <v>1354</v>
      </c>
      <c r="I27" s="474">
        <v>1241</v>
      </c>
      <c r="J27" s="474">
        <v>278</v>
      </c>
      <c r="K27" s="474">
        <v>122</v>
      </c>
      <c r="L27" s="474">
        <v>156</v>
      </c>
      <c r="M27" s="475">
        <v>41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5" ht="20.399999999999999" customHeight="1">
      <c r="A28" s="553"/>
      <c r="B28" s="469" t="s">
        <v>104</v>
      </c>
      <c r="C28" s="472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5">
        <v>0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5" ht="20.399999999999999" customHeight="1">
      <c r="A29" s="553"/>
      <c r="B29" s="469" t="s">
        <v>105</v>
      </c>
      <c r="C29" s="472">
        <v>10</v>
      </c>
      <c r="D29" s="474">
        <v>10</v>
      </c>
      <c r="E29" s="474">
        <v>0</v>
      </c>
      <c r="F29" s="474">
        <v>145</v>
      </c>
      <c r="G29" s="474">
        <v>2595</v>
      </c>
      <c r="H29" s="474">
        <v>1354</v>
      </c>
      <c r="I29" s="474">
        <v>1241</v>
      </c>
      <c r="J29" s="474">
        <v>278</v>
      </c>
      <c r="K29" s="474">
        <v>122</v>
      </c>
      <c r="L29" s="474">
        <v>156</v>
      </c>
      <c r="M29" s="475">
        <v>41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5" ht="20.399999999999999" customHeight="1">
      <c r="A30" s="553"/>
      <c r="B30" s="470" t="s">
        <v>106</v>
      </c>
      <c r="C30" s="472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5">
        <v>0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5">
      <c r="A31" s="553" t="s">
        <v>107</v>
      </c>
      <c r="B31" s="545" t="s">
        <v>103</v>
      </c>
      <c r="C31" s="456">
        <v>4</v>
      </c>
      <c r="D31" s="456">
        <v>4</v>
      </c>
      <c r="E31" s="456"/>
      <c r="F31" s="456"/>
      <c r="G31" s="456">
        <v>3783</v>
      </c>
      <c r="H31" s="456">
        <v>1998</v>
      </c>
      <c r="I31" s="456">
        <v>1785</v>
      </c>
      <c r="J31" s="456">
        <v>144</v>
      </c>
      <c r="K31" s="456">
        <v>80</v>
      </c>
      <c r="L31" s="456">
        <v>64</v>
      </c>
      <c r="M31" s="458">
        <v>14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>
      <c r="A32" s="553"/>
      <c r="B32" s="545"/>
      <c r="C32" s="461">
        <v>95</v>
      </c>
      <c r="D32" s="461">
        <v>94</v>
      </c>
      <c r="E32" s="461">
        <v>1</v>
      </c>
      <c r="F32" s="461">
        <v>934</v>
      </c>
      <c r="G32" s="461">
        <v>40365</v>
      </c>
      <c r="H32" s="461">
        <v>20799</v>
      </c>
      <c r="I32" s="461">
        <v>19566</v>
      </c>
      <c r="J32" s="461">
        <v>3658</v>
      </c>
      <c r="K32" s="461">
        <v>2386</v>
      </c>
      <c r="L32" s="461">
        <v>1272</v>
      </c>
      <c r="M32" s="462">
        <v>756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5">
      <c r="A33" s="553"/>
      <c r="B33" s="545" t="s">
        <v>105</v>
      </c>
      <c r="C33" s="456">
        <v>1</v>
      </c>
      <c r="D33" s="463">
        <v>1</v>
      </c>
      <c r="E33" s="463"/>
      <c r="F33" s="463"/>
      <c r="G33" s="463">
        <v>1128</v>
      </c>
      <c r="H33" s="463">
        <v>550</v>
      </c>
      <c r="I33" s="463">
        <v>578</v>
      </c>
      <c r="J33" s="463">
        <v>32</v>
      </c>
      <c r="K33" s="463">
        <v>21</v>
      </c>
      <c r="L33" s="463">
        <v>11</v>
      </c>
      <c r="M33" s="464">
        <v>1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</row>
    <row r="34" spans="1:65">
      <c r="A34" s="553"/>
      <c r="B34" s="545"/>
      <c r="C34" s="459">
        <v>77</v>
      </c>
      <c r="D34" s="461">
        <v>76</v>
      </c>
      <c r="E34" s="461">
        <v>1</v>
      </c>
      <c r="F34" s="461">
        <v>934</v>
      </c>
      <c r="G34" s="461">
        <v>31350</v>
      </c>
      <c r="H34" s="461">
        <v>16280</v>
      </c>
      <c r="I34" s="461">
        <v>15070</v>
      </c>
      <c r="J34" s="461">
        <v>2964</v>
      </c>
      <c r="K34" s="461">
        <v>1915</v>
      </c>
      <c r="L34" s="461">
        <v>1049</v>
      </c>
      <c r="M34" s="462">
        <v>602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5">
      <c r="A35" s="553"/>
      <c r="B35" s="545" t="s">
        <v>106</v>
      </c>
      <c r="C35" s="456">
        <v>3</v>
      </c>
      <c r="D35" s="463">
        <v>3</v>
      </c>
      <c r="E35" s="463"/>
      <c r="F35" s="463"/>
      <c r="G35" s="463">
        <v>2655</v>
      </c>
      <c r="H35" s="463">
        <v>1448</v>
      </c>
      <c r="I35" s="463">
        <v>1207</v>
      </c>
      <c r="J35" s="463">
        <v>112</v>
      </c>
      <c r="K35" s="463">
        <v>59</v>
      </c>
      <c r="L35" s="463">
        <v>53</v>
      </c>
      <c r="M35" s="464">
        <v>13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</row>
    <row r="36" spans="1:65">
      <c r="A36" s="553"/>
      <c r="B36" s="545"/>
      <c r="C36" s="459">
        <v>18</v>
      </c>
      <c r="D36" s="461">
        <v>18</v>
      </c>
      <c r="E36" s="461">
        <v>0</v>
      </c>
      <c r="F36" s="465">
        <v>0</v>
      </c>
      <c r="G36" s="461">
        <v>9015</v>
      </c>
      <c r="H36" s="461">
        <v>4519</v>
      </c>
      <c r="I36" s="461">
        <v>4496</v>
      </c>
      <c r="J36" s="461">
        <v>694</v>
      </c>
      <c r="K36" s="461">
        <v>471</v>
      </c>
      <c r="L36" s="461">
        <v>223</v>
      </c>
      <c r="M36" s="462">
        <v>154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5" ht="20.399999999999999" customHeight="1">
      <c r="A37" s="554" t="s">
        <v>228</v>
      </c>
      <c r="B37" s="469" t="s">
        <v>91</v>
      </c>
      <c r="C37" s="474">
        <v>27</v>
      </c>
      <c r="D37" s="474">
        <v>19</v>
      </c>
      <c r="E37" s="474">
        <v>8</v>
      </c>
      <c r="F37" s="474">
        <v>710</v>
      </c>
      <c r="G37" s="474">
        <v>2444</v>
      </c>
      <c r="H37" s="474">
        <v>1624</v>
      </c>
      <c r="I37" s="474">
        <v>820</v>
      </c>
      <c r="J37" s="474">
        <v>1660</v>
      </c>
      <c r="K37" s="474">
        <v>549</v>
      </c>
      <c r="L37" s="474">
        <v>1111</v>
      </c>
      <c r="M37" s="475">
        <v>208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5" ht="20.399999999999999" customHeight="1">
      <c r="A38" s="553"/>
      <c r="B38" s="469" t="s">
        <v>104</v>
      </c>
      <c r="C38" s="472">
        <v>1</v>
      </c>
      <c r="D38" s="474">
        <v>1</v>
      </c>
      <c r="E38" s="474">
        <v>0</v>
      </c>
      <c r="F38" s="474">
        <v>9</v>
      </c>
      <c r="G38" s="474">
        <v>50</v>
      </c>
      <c r="H38" s="474">
        <v>34</v>
      </c>
      <c r="I38" s="474">
        <v>16</v>
      </c>
      <c r="J38" s="474">
        <v>29</v>
      </c>
      <c r="K38" s="474">
        <v>9</v>
      </c>
      <c r="L38" s="474">
        <v>20</v>
      </c>
      <c r="M38" s="475">
        <v>1</v>
      </c>
      <c r="P38" s="10"/>
    </row>
    <row r="39" spans="1:65" ht="20.399999999999999" customHeight="1">
      <c r="A39" s="553"/>
      <c r="B39" s="469" t="s">
        <v>105</v>
      </c>
      <c r="C39" s="472">
        <v>26</v>
      </c>
      <c r="D39" s="474">
        <v>18</v>
      </c>
      <c r="E39" s="474">
        <v>8</v>
      </c>
      <c r="F39" s="474">
        <v>701</v>
      </c>
      <c r="G39" s="474">
        <v>2394</v>
      </c>
      <c r="H39" s="474">
        <v>1590</v>
      </c>
      <c r="I39" s="474">
        <v>804</v>
      </c>
      <c r="J39" s="474">
        <v>1631</v>
      </c>
      <c r="K39" s="474">
        <v>540</v>
      </c>
      <c r="L39" s="474">
        <v>1091</v>
      </c>
      <c r="M39" s="475">
        <v>207</v>
      </c>
    </row>
    <row r="40" spans="1:65" ht="20.399999999999999" customHeight="1">
      <c r="A40" s="553" t="s">
        <v>229</v>
      </c>
      <c r="B40" s="470" t="s">
        <v>91</v>
      </c>
      <c r="C40" s="474">
        <v>44</v>
      </c>
      <c r="D40" s="474">
        <v>44</v>
      </c>
      <c r="E40" s="474">
        <v>0</v>
      </c>
      <c r="F40" s="474">
        <v>0</v>
      </c>
      <c r="G40" s="474">
        <v>5671</v>
      </c>
      <c r="H40" s="474">
        <v>2383</v>
      </c>
      <c r="I40" s="474">
        <v>3288</v>
      </c>
      <c r="J40" s="474">
        <v>504</v>
      </c>
      <c r="K40" s="474">
        <v>182</v>
      </c>
      <c r="L40" s="474">
        <v>322</v>
      </c>
      <c r="M40" s="475">
        <v>170</v>
      </c>
    </row>
    <row r="41" spans="1:65" ht="20.399999999999999" customHeight="1">
      <c r="A41" s="553"/>
      <c r="B41" s="470" t="s">
        <v>105</v>
      </c>
      <c r="C41" s="472">
        <v>4</v>
      </c>
      <c r="D41" s="474">
        <v>4</v>
      </c>
      <c r="E41" s="474">
        <v>0</v>
      </c>
      <c r="F41" s="474">
        <v>0</v>
      </c>
      <c r="G41" s="474">
        <v>398</v>
      </c>
      <c r="H41" s="474">
        <v>116</v>
      </c>
      <c r="I41" s="474">
        <v>282</v>
      </c>
      <c r="J41" s="474">
        <v>70</v>
      </c>
      <c r="K41" s="474">
        <v>18</v>
      </c>
      <c r="L41" s="474">
        <v>52</v>
      </c>
      <c r="M41" s="475">
        <v>17</v>
      </c>
    </row>
    <row r="42" spans="1:65" ht="20.399999999999999" customHeight="1">
      <c r="A42" s="553"/>
      <c r="B42" s="470" t="s">
        <v>106</v>
      </c>
      <c r="C42" s="472">
        <v>40</v>
      </c>
      <c r="D42" s="474">
        <v>40</v>
      </c>
      <c r="E42" s="474">
        <v>0</v>
      </c>
      <c r="F42" s="474">
        <v>0</v>
      </c>
      <c r="G42" s="474">
        <v>5273</v>
      </c>
      <c r="H42" s="474">
        <v>2267</v>
      </c>
      <c r="I42" s="474">
        <v>3006</v>
      </c>
      <c r="J42" s="474">
        <v>434</v>
      </c>
      <c r="K42" s="474">
        <v>164</v>
      </c>
      <c r="L42" s="474">
        <v>270</v>
      </c>
      <c r="M42" s="475">
        <v>153</v>
      </c>
    </row>
    <row r="43" spans="1:65" ht="20.399999999999999" customHeight="1">
      <c r="A43" s="553" t="s">
        <v>230</v>
      </c>
      <c r="B43" s="469" t="s">
        <v>91</v>
      </c>
      <c r="C43" s="474">
        <v>10</v>
      </c>
      <c r="D43" s="474">
        <v>10</v>
      </c>
      <c r="E43" s="474">
        <v>0</v>
      </c>
      <c r="F43" s="474">
        <v>0</v>
      </c>
      <c r="G43" s="474">
        <v>191</v>
      </c>
      <c r="H43" s="474">
        <v>103</v>
      </c>
      <c r="I43" s="474">
        <v>88</v>
      </c>
      <c r="J43" s="474">
        <v>55</v>
      </c>
      <c r="K43" s="474">
        <v>36</v>
      </c>
      <c r="L43" s="474">
        <v>19</v>
      </c>
      <c r="M43" s="475">
        <v>27</v>
      </c>
    </row>
    <row r="44" spans="1:65" ht="20.399999999999999" customHeight="1">
      <c r="A44" s="553"/>
      <c r="B44" s="469" t="s">
        <v>105</v>
      </c>
      <c r="C44" s="472">
        <v>1</v>
      </c>
      <c r="D44" s="474">
        <v>1</v>
      </c>
      <c r="E44" s="474">
        <v>0</v>
      </c>
      <c r="F44" s="474">
        <v>0</v>
      </c>
      <c r="G44" s="474">
        <v>7</v>
      </c>
      <c r="H44" s="474">
        <v>2</v>
      </c>
      <c r="I44" s="474">
        <v>5</v>
      </c>
      <c r="J44" s="474">
        <v>5</v>
      </c>
      <c r="K44" s="474">
        <v>2</v>
      </c>
      <c r="L44" s="474">
        <v>3</v>
      </c>
      <c r="M44" s="475">
        <v>6</v>
      </c>
    </row>
    <row r="45" spans="1:65" ht="20.399999999999999" customHeight="1" thickBot="1">
      <c r="A45" s="555"/>
      <c r="B45" s="471" t="s">
        <v>106</v>
      </c>
      <c r="C45" s="479">
        <v>9</v>
      </c>
      <c r="D45" s="476">
        <v>9</v>
      </c>
      <c r="E45" s="476">
        <v>0</v>
      </c>
      <c r="F45" s="476">
        <v>0</v>
      </c>
      <c r="G45" s="476">
        <v>184</v>
      </c>
      <c r="H45" s="476">
        <v>101</v>
      </c>
      <c r="I45" s="476">
        <v>83</v>
      </c>
      <c r="J45" s="476">
        <v>50</v>
      </c>
      <c r="K45" s="476">
        <v>34</v>
      </c>
      <c r="L45" s="476">
        <v>16</v>
      </c>
      <c r="M45" s="477">
        <v>21</v>
      </c>
    </row>
    <row r="46" spans="1:65">
      <c r="A46" s="466" t="s">
        <v>110</v>
      </c>
      <c r="B46" s="15"/>
      <c r="C46" s="15"/>
      <c r="D46" s="15"/>
      <c r="E46" s="15"/>
      <c r="F46" s="15"/>
    </row>
    <row r="47" spans="1:65">
      <c r="A47" s="15"/>
      <c r="B47" s="15"/>
      <c r="E47" s="15"/>
      <c r="F47" s="15"/>
    </row>
    <row r="49" spans="4:13">
      <c r="D49" s="8"/>
      <c r="E49" s="8"/>
      <c r="F49" s="8"/>
      <c r="G49" s="8"/>
      <c r="H49" s="8"/>
      <c r="I49" s="8"/>
      <c r="J49" s="8"/>
      <c r="K49" s="8"/>
      <c r="L49" s="8"/>
      <c r="M49" s="8"/>
    </row>
  </sheetData>
  <mergeCells count="22">
    <mergeCell ref="A31:A36"/>
    <mergeCell ref="A37:A39"/>
    <mergeCell ref="A40:A42"/>
    <mergeCell ref="A43:A45"/>
    <mergeCell ref="A23:A26"/>
    <mergeCell ref="A19:A22"/>
    <mergeCell ref="A16:A18"/>
    <mergeCell ref="A12:A15"/>
    <mergeCell ref="A5:A11"/>
    <mergeCell ref="A27:A30"/>
    <mergeCell ref="B35:B36"/>
    <mergeCell ref="B31:B32"/>
    <mergeCell ref="B33:B34"/>
    <mergeCell ref="B10:B11"/>
    <mergeCell ref="B8:B9"/>
    <mergeCell ref="B5:B6"/>
    <mergeCell ref="A3:B4"/>
    <mergeCell ref="M3:M4"/>
    <mergeCell ref="J3:L3"/>
    <mergeCell ref="G3:I3"/>
    <mergeCell ref="F3:F4"/>
    <mergeCell ref="C3:E3"/>
  </mergeCells>
  <phoneticPr fontId="1"/>
  <pageMargins left="0.59055118110236227" right="0.59055118110236227" top="0.59055118110236227" bottom="0.59055118110236227" header="0.39370078740157483" footer="0.39370078740157483"/>
  <pageSetup paperSize="9" firstPageNumber="32" orientation="portrait" blackAndWhite="1" r:id="rId1"/>
  <headerFooter alignWithMargins="0">
    <oddHeader xml:space="preserve">&amp;R&amp;"ＭＳ 明朝,標準"－総括表－
</oddHeader>
    <oddFooter>&amp;C-  &amp;P 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>
    <tabColor theme="5" tint="0.79998168889431442"/>
  </sheetPr>
  <dimension ref="A1:K65"/>
  <sheetViews>
    <sheetView workbookViewId="0"/>
  </sheetViews>
  <sheetFormatPr defaultRowHeight="10.8"/>
  <cols>
    <col min="1" max="1" width="9.8984375" style="1" customWidth="1"/>
    <col min="2" max="9" width="6.59765625" style="1" customWidth="1"/>
    <col min="10" max="16384" width="8.796875" style="1"/>
  </cols>
  <sheetData>
    <row r="1" spans="1:11" ht="14.4">
      <c r="A1" s="19" t="s">
        <v>415</v>
      </c>
    </row>
    <row r="3" spans="1:11" ht="11.4" customHeight="1">
      <c r="A3" s="18" t="s">
        <v>416</v>
      </c>
    </row>
    <row r="4" spans="1:11" ht="11.4" customHeight="1">
      <c r="A4" s="599" t="s">
        <v>344</v>
      </c>
      <c r="B4" s="562" t="s">
        <v>417</v>
      </c>
      <c r="C4" s="563"/>
      <c r="D4" s="563"/>
      <c r="E4" s="564"/>
      <c r="F4" s="597" t="s">
        <v>5</v>
      </c>
      <c r="G4" s="597"/>
      <c r="H4" s="597"/>
      <c r="I4" s="598"/>
    </row>
    <row r="5" spans="1:11" ht="11.4" customHeight="1">
      <c r="A5" s="601"/>
      <c r="B5" s="20" t="s">
        <v>3</v>
      </c>
      <c r="C5" s="20" t="s">
        <v>345</v>
      </c>
      <c r="D5" s="20" t="s">
        <v>346</v>
      </c>
      <c r="E5" s="20" t="s">
        <v>347</v>
      </c>
      <c r="F5" s="20" t="s">
        <v>3</v>
      </c>
      <c r="G5" s="20" t="s">
        <v>345</v>
      </c>
      <c r="H5" s="20" t="s">
        <v>346</v>
      </c>
      <c r="I5" s="37" t="s">
        <v>347</v>
      </c>
    </row>
    <row r="6" spans="1:11" ht="11.4" customHeight="1">
      <c r="A6" s="23" t="s">
        <v>233</v>
      </c>
      <c r="B6" s="300">
        <v>375</v>
      </c>
      <c r="C6" s="344">
        <v>1</v>
      </c>
      <c r="D6" s="344">
        <v>370</v>
      </c>
      <c r="E6" s="344">
        <v>4</v>
      </c>
      <c r="F6" s="345">
        <v>3</v>
      </c>
      <c r="G6" s="349">
        <v>0</v>
      </c>
      <c r="H6" s="345">
        <v>3</v>
      </c>
      <c r="I6" s="350">
        <v>0</v>
      </c>
    </row>
    <row r="7" spans="1:11" ht="11.4" customHeight="1">
      <c r="A7" s="23" t="s">
        <v>342</v>
      </c>
      <c r="B7" s="346">
        <v>369</v>
      </c>
      <c r="C7" s="344">
        <v>1</v>
      </c>
      <c r="D7" s="344">
        <v>364</v>
      </c>
      <c r="E7" s="344">
        <v>4</v>
      </c>
      <c r="F7" s="345">
        <v>3</v>
      </c>
      <c r="G7" s="349">
        <v>0</v>
      </c>
      <c r="H7" s="345">
        <v>3</v>
      </c>
      <c r="I7" s="350">
        <v>0</v>
      </c>
    </row>
    <row r="8" spans="1:11" ht="11.4" customHeight="1">
      <c r="A8" s="23"/>
      <c r="B8" s="347"/>
      <c r="C8" s="348"/>
      <c r="D8" s="348"/>
      <c r="E8" s="348"/>
      <c r="F8" s="348"/>
      <c r="G8" s="348"/>
      <c r="H8" s="348"/>
      <c r="I8" s="350"/>
    </row>
    <row r="9" spans="1:11" ht="11.4" customHeight="1">
      <c r="A9" s="23" t="s">
        <v>418</v>
      </c>
      <c r="B9" s="351">
        <v>0</v>
      </c>
      <c r="C9" s="301">
        <v>0</v>
      </c>
      <c r="D9" s="301">
        <v>0</v>
      </c>
      <c r="E9" s="301">
        <v>0</v>
      </c>
      <c r="F9" s="1140">
        <v>2</v>
      </c>
      <c r="G9" s="349">
        <v>0</v>
      </c>
      <c r="H9" s="349">
        <v>2</v>
      </c>
      <c r="I9" s="350">
        <v>0</v>
      </c>
      <c r="K9" s="299"/>
    </row>
    <row r="10" spans="1:11" ht="11.4" customHeight="1">
      <c r="A10" s="23" t="s">
        <v>419</v>
      </c>
      <c r="B10" s="1141">
        <v>3</v>
      </c>
      <c r="C10" s="301">
        <v>0</v>
      </c>
      <c r="D10" s="1142">
        <v>3</v>
      </c>
      <c r="E10" s="301">
        <v>0</v>
      </c>
      <c r="F10" s="349">
        <v>0</v>
      </c>
      <c r="G10" s="349">
        <v>0</v>
      </c>
      <c r="H10" s="349">
        <v>0</v>
      </c>
      <c r="I10" s="350">
        <v>0</v>
      </c>
      <c r="K10" s="299"/>
    </row>
    <row r="11" spans="1:11" ht="11.4" customHeight="1">
      <c r="A11" s="23" t="s">
        <v>420</v>
      </c>
      <c r="B11" s="1141">
        <v>4</v>
      </c>
      <c r="C11" s="301">
        <v>0</v>
      </c>
      <c r="D11" s="1142">
        <v>4</v>
      </c>
      <c r="E11" s="301">
        <v>0</v>
      </c>
      <c r="F11" s="1140">
        <v>1</v>
      </c>
      <c r="G11" s="349">
        <v>0</v>
      </c>
      <c r="H11" s="349">
        <v>1</v>
      </c>
      <c r="I11" s="350">
        <v>0</v>
      </c>
      <c r="K11" s="299"/>
    </row>
    <row r="12" spans="1:11" ht="11.4" customHeight="1">
      <c r="A12" s="23" t="s">
        <v>421</v>
      </c>
      <c r="B12" s="1141">
        <v>18</v>
      </c>
      <c r="C12" s="301">
        <v>0</v>
      </c>
      <c r="D12" s="1142">
        <v>18</v>
      </c>
      <c r="E12" s="301">
        <v>0</v>
      </c>
      <c r="F12" s="349">
        <v>0</v>
      </c>
      <c r="G12" s="349">
        <v>0</v>
      </c>
      <c r="H12" s="349">
        <v>0</v>
      </c>
      <c r="I12" s="350">
        <v>0</v>
      </c>
      <c r="K12" s="299"/>
    </row>
    <row r="13" spans="1:11" ht="11.4" customHeight="1">
      <c r="A13" s="23" t="s">
        <v>422</v>
      </c>
      <c r="B13" s="1141">
        <v>21</v>
      </c>
      <c r="C13" s="301">
        <v>0</v>
      </c>
      <c r="D13" s="1142">
        <v>21</v>
      </c>
      <c r="E13" s="301">
        <v>0</v>
      </c>
      <c r="F13" s="349">
        <v>0</v>
      </c>
      <c r="G13" s="349">
        <v>0</v>
      </c>
      <c r="H13" s="349">
        <v>0</v>
      </c>
      <c r="I13" s="350">
        <v>0</v>
      </c>
      <c r="K13" s="299"/>
    </row>
    <row r="14" spans="1:11" ht="11.4" customHeight="1">
      <c r="A14" s="23" t="s">
        <v>423</v>
      </c>
      <c r="B14" s="1141">
        <v>26</v>
      </c>
      <c r="C14" s="301">
        <v>0</v>
      </c>
      <c r="D14" s="1142">
        <v>26</v>
      </c>
      <c r="E14" s="301">
        <v>0</v>
      </c>
      <c r="F14" s="349">
        <v>0</v>
      </c>
      <c r="G14" s="349">
        <v>0</v>
      </c>
      <c r="H14" s="349">
        <v>0</v>
      </c>
      <c r="I14" s="350">
        <v>0</v>
      </c>
      <c r="K14" s="299"/>
    </row>
    <row r="15" spans="1:11" ht="11.4" customHeight="1">
      <c r="A15" s="23" t="s">
        <v>424</v>
      </c>
      <c r="B15" s="1141">
        <v>35</v>
      </c>
      <c r="C15" s="301">
        <v>0</v>
      </c>
      <c r="D15" s="1142">
        <v>32</v>
      </c>
      <c r="E15" s="301">
        <v>3</v>
      </c>
      <c r="F15" s="349">
        <v>0</v>
      </c>
      <c r="G15" s="349">
        <v>0</v>
      </c>
      <c r="H15" s="349">
        <v>0</v>
      </c>
      <c r="I15" s="350">
        <v>0</v>
      </c>
      <c r="K15" s="299"/>
    </row>
    <row r="16" spans="1:11" ht="11.4" customHeight="1">
      <c r="A16" s="23" t="s">
        <v>425</v>
      </c>
      <c r="B16" s="1141">
        <v>41</v>
      </c>
      <c r="C16" s="301">
        <v>0</v>
      </c>
      <c r="D16" s="1142">
        <v>41</v>
      </c>
      <c r="E16" s="1142">
        <v>0</v>
      </c>
      <c r="F16" s="349">
        <v>0</v>
      </c>
      <c r="G16" s="349">
        <v>0</v>
      </c>
      <c r="H16" s="349">
        <v>0</v>
      </c>
      <c r="I16" s="350">
        <v>0</v>
      </c>
      <c r="K16" s="299"/>
    </row>
    <row r="17" spans="1:11" ht="11.4" customHeight="1">
      <c r="A17" s="23" t="s">
        <v>426</v>
      </c>
      <c r="B17" s="1141">
        <v>32</v>
      </c>
      <c r="C17" s="301">
        <v>0</v>
      </c>
      <c r="D17" s="1142">
        <v>32</v>
      </c>
      <c r="E17" s="1142">
        <v>0</v>
      </c>
      <c r="F17" s="349">
        <v>0</v>
      </c>
      <c r="G17" s="349">
        <v>0</v>
      </c>
      <c r="H17" s="349">
        <v>0</v>
      </c>
      <c r="I17" s="350">
        <v>0</v>
      </c>
      <c r="K17" s="299"/>
    </row>
    <row r="18" spans="1:11" ht="11.4" customHeight="1">
      <c r="A18" s="23" t="s">
        <v>427</v>
      </c>
      <c r="B18" s="1141">
        <v>18</v>
      </c>
      <c r="C18" s="301">
        <v>0</v>
      </c>
      <c r="D18" s="1142">
        <v>18</v>
      </c>
      <c r="E18" s="1142">
        <v>0</v>
      </c>
      <c r="F18" s="349">
        <v>0</v>
      </c>
      <c r="G18" s="349">
        <v>0</v>
      </c>
      <c r="H18" s="349">
        <v>0</v>
      </c>
      <c r="I18" s="350">
        <v>0</v>
      </c>
      <c r="K18" s="299"/>
    </row>
    <row r="19" spans="1:11" ht="11.4" customHeight="1">
      <c r="A19" s="23" t="s">
        <v>428</v>
      </c>
      <c r="B19" s="1141">
        <v>13</v>
      </c>
      <c r="C19" s="301">
        <v>0</v>
      </c>
      <c r="D19" s="1142">
        <v>13</v>
      </c>
      <c r="E19" s="1142">
        <v>0</v>
      </c>
      <c r="F19" s="349">
        <v>0</v>
      </c>
      <c r="G19" s="349">
        <v>0</v>
      </c>
      <c r="H19" s="349">
        <v>0</v>
      </c>
      <c r="I19" s="350">
        <v>0</v>
      </c>
      <c r="K19" s="299"/>
    </row>
    <row r="20" spans="1:11" ht="11.4" customHeight="1">
      <c r="A20" s="23" t="s">
        <v>429</v>
      </c>
      <c r="B20" s="1141">
        <v>12</v>
      </c>
      <c r="C20" s="301">
        <v>0</v>
      </c>
      <c r="D20" s="1142">
        <v>11</v>
      </c>
      <c r="E20" s="1142">
        <v>1</v>
      </c>
      <c r="F20" s="349">
        <v>0</v>
      </c>
      <c r="G20" s="349">
        <v>0</v>
      </c>
      <c r="H20" s="349">
        <v>0</v>
      </c>
      <c r="I20" s="350">
        <v>0</v>
      </c>
      <c r="K20" s="194"/>
    </row>
    <row r="21" spans="1:11" ht="11.4" customHeight="1">
      <c r="A21" s="23" t="s">
        <v>430</v>
      </c>
      <c r="B21" s="1141">
        <v>3</v>
      </c>
      <c r="C21" s="301">
        <v>0</v>
      </c>
      <c r="D21" s="1142">
        <v>3</v>
      </c>
      <c r="E21" s="301">
        <v>0</v>
      </c>
      <c r="F21" s="349">
        <v>0</v>
      </c>
      <c r="G21" s="349">
        <v>0</v>
      </c>
      <c r="H21" s="349">
        <v>0</v>
      </c>
      <c r="I21" s="350">
        <v>0</v>
      </c>
      <c r="K21" s="194"/>
    </row>
    <row r="22" spans="1:11" ht="11.4" customHeight="1">
      <c r="A22" s="23" t="s">
        <v>431</v>
      </c>
      <c r="B22" s="1141">
        <v>9</v>
      </c>
      <c r="C22" s="301">
        <v>0</v>
      </c>
      <c r="D22" s="1142">
        <v>9</v>
      </c>
      <c r="E22" s="301">
        <v>0</v>
      </c>
      <c r="F22" s="349">
        <v>0</v>
      </c>
      <c r="G22" s="349">
        <v>0</v>
      </c>
      <c r="H22" s="349">
        <v>0</v>
      </c>
      <c r="I22" s="350">
        <v>0</v>
      </c>
      <c r="K22" s="194"/>
    </row>
    <row r="23" spans="1:11" ht="11.4" customHeight="1">
      <c r="A23" s="23" t="s">
        <v>432</v>
      </c>
      <c r="B23" s="1141">
        <v>14</v>
      </c>
      <c r="C23" s="301">
        <v>0</v>
      </c>
      <c r="D23" s="1142">
        <v>14</v>
      </c>
      <c r="E23" s="301">
        <v>0</v>
      </c>
      <c r="F23" s="349">
        <v>0</v>
      </c>
      <c r="G23" s="349">
        <v>0</v>
      </c>
      <c r="H23" s="349">
        <v>0</v>
      </c>
      <c r="I23" s="350">
        <v>0</v>
      </c>
      <c r="K23" s="194"/>
    </row>
    <row r="24" spans="1:11" ht="11.4" customHeight="1">
      <c r="A24" s="23" t="s">
        <v>433</v>
      </c>
      <c r="B24" s="1141">
        <v>16</v>
      </c>
      <c r="C24" s="301">
        <v>0</v>
      </c>
      <c r="D24" s="1142">
        <v>16</v>
      </c>
      <c r="E24" s="301">
        <v>0</v>
      </c>
      <c r="F24" s="349">
        <v>0</v>
      </c>
      <c r="G24" s="349">
        <v>0</v>
      </c>
      <c r="H24" s="349">
        <v>0</v>
      </c>
      <c r="I24" s="350">
        <v>0</v>
      </c>
      <c r="K24" s="194"/>
    </row>
    <row r="25" spans="1:11" ht="11.4" customHeight="1">
      <c r="A25" s="23" t="s">
        <v>434</v>
      </c>
      <c r="B25" s="1141">
        <v>19</v>
      </c>
      <c r="C25" s="301">
        <v>0</v>
      </c>
      <c r="D25" s="1142">
        <v>19</v>
      </c>
      <c r="E25" s="301">
        <v>0</v>
      </c>
      <c r="F25" s="349">
        <v>0</v>
      </c>
      <c r="G25" s="349">
        <v>0</v>
      </c>
      <c r="H25" s="349">
        <v>0</v>
      </c>
      <c r="I25" s="350">
        <v>0</v>
      </c>
      <c r="K25" s="194"/>
    </row>
    <row r="26" spans="1:11" ht="11.4" customHeight="1">
      <c r="A26" s="23" t="s">
        <v>435</v>
      </c>
      <c r="B26" s="1141">
        <v>16</v>
      </c>
      <c r="C26" s="301">
        <v>0</v>
      </c>
      <c r="D26" s="1142">
        <v>16</v>
      </c>
      <c r="E26" s="301">
        <v>0</v>
      </c>
      <c r="F26" s="349">
        <v>0</v>
      </c>
      <c r="G26" s="349">
        <v>0</v>
      </c>
      <c r="H26" s="349">
        <v>0</v>
      </c>
      <c r="I26" s="350">
        <v>0</v>
      </c>
      <c r="K26" s="194"/>
    </row>
    <row r="27" spans="1:11" ht="11.4" customHeight="1">
      <c r="A27" s="23" t="s">
        <v>436</v>
      </c>
      <c r="B27" s="1141">
        <v>12</v>
      </c>
      <c r="C27" s="301">
        <v>0</v>
      </c>
      <c r="D27" s="1142">
        <v>12</v>
      </c>
      <c r="E27" s="301">
        <v>0</v>
      </c>
      <c r="F27" s="349">
        <v>0</v>
      </c>
      <c r="G27" s="349">
        <v>0</v>
      </c>
      <c r="H27" s="349">
        <v>0</v>
      </c>
      <c r="I27" s="350">
        <v>0</v>
      </c>
      <c r="K27" s="194"/>
    </row>
    <row r="28" spans="1:11" ht="11.4" customHeight="1">
      <c r="A28" s="23" t="s">
        <v>437</v>
      </c>
      <c r="B28" s="1141">
        <v>8</v>
      </c>
      <c r="C28" s="301">
        <v>0</v>
      </c>
      <c r="D28" s="1142">
        <v>8</v>
      </c>
      <c r="E28" s="301">
        <v>0</v>
      </c>
      <c r="F28" s="349">
        <v>0</v>
      </c>
      <c r="G28" s="349">
        <v>0</v>
      </c>
      <c r="H28" s="349">
        <v>0</v>
      </c>
      <c r="I28" s="350">
        <v>0</v>
      </c>
      <c r="K28" s="194"/>
    </row>
    <row r="29" spans="1:11" ht="11.4" customHeight="1">
      <c r="A29" s="23" t="s">
        <v>438</v>
      </c>
      <c r="B29" s="1141">
        <v>9</v>
      </c>
      <c r="C29" s="301">
        <v>1</v>
      </c>
      <c r="D29" s="1142">
        <v>8</v>
      </c>
      <c r="E29" s="301">
        <v>0</v>
      </c>
      <c r="F29" s="349">
        <v>0</v>
      </c>
      <c r="G29" s="349">
        <v>0</v>
      </c>
      <c r="H29" s="349">
        <v>0</v>
      </c>
      <c r="I29" s="350">
        <v>0</v>
      </c>
      <c r="K29" s="194"/>
    </row>
    <row r="30" spans="1:11" ht="11.4" customHeight="1">
      <c r="A30" s="23" t="s">
        <v>439</v>
      </c>
      <c r="B30" s="1141">
        <v>4</v>
      </c>
      <c r="C30" s="301">
        <v>0</v>
      </c>
      <c r="D30" s="1142">
        <v>4</v>
      </c>
      <c r="E30" s="301">
        <v>0</v>
      </c>
      <c r="F30" s="349">
        <v>0</v>
      </c>
      <c r="G30" s="349">
        <v>0</v>
      </c>
      <c r="H30" s="349">
        <v>0</v>
      </c>
      <c r="I30" s="350">
        <v>0</v>
      </c>
      <c r="K30" s="194"/>
    </row>
    <row r="31" spans="1:11" ht="11.4" customHeight="1">
      <c r="A31" s="23" t="s">
        <v>440</v>
      </c>
      <c r="B31" s="1141">
        <v>12</v>
      </c>
      <c r="C31" s="301">
        <v>0</v>
      </c>
      <c r="D31" s="1142">
        <v>12</v>
      </c>
      <c r="E31" s="301">
        <v>0</v>
      </c>
      <c r="F31" s="349">
        <v>0</v>
      </c>
      <c r="G31" s="349">
        <v>0</v>
      </c>
      <c r="H31" s="349">
        <v>0</v>
      </c>
      <c r="I31" s="350">
        <v>0</v>
      </c>
      <c r="K31" s="194"/>
    </row>
    <row r="32" spans="1:11" ht="11.4" customHeight="1">
      <c r="A32" s="23" t="s">
        <v>441</v>
      </c>
      <c r="B32" s="1141">
        <v>8</v>
      </c>
      <c r="C32" s="301">
        <v>0</v>
      </c>
      <c r="D32" s="1142">
        <v>8</v>
      </c>
      <c r="E32" s="301">
        <v>0</v>
      </c>
      <c r="F32" s="349">
        <v>0</v>
      </c>
      <c r="G32" s="349">
        <v>0</v>
      </c>
      <c r="H32" s="349">
        <v>0</v>
      </c>
      <c r="I32" s="350">
        <v>0</v>
      </c>
      <c r="K32" s="194"/>
    </row>
    <row r="33" spans="1:11" ht="11.4" customHeight="1">
      <c r="A33" s="23" t="s">
        <v>442</v>
      </c>
      <c r="B33" s="1141">
        <v>3</v>
      </c>
      <c r="C33" s="301">
        <v>0</v>
      </c>
      <c r="D33" s="1142">
        <v>3</v>
      </c>
      <c r="E33" s="301">
        <v>0</v>
      </c>
      <c r="F33" s="349">
        <v>0</v>
      </c>
      <c r="G33" s="349">
        <v>0</v>
      </c>
      <c r="H33" s="349">
        <v>0</v>
      </c>
      <c r="I33" s="350">
        <v>0</v>
      </c>
      <c r="K33" s="194"/>
    </row>
    <row r="34" spans="1:11" ht="11.4" customHeight="1">
      <c r="A34" s="23" t="s">
        <v>443</v>
      </c>
      <c r="B34" s="1141">
        <v>6</v>
      </c>
      <c r="C34" s="301">
        <v>0</v>
      </c>
      <c r="D34" s="1142">
        <v>6</v>
      </c>
      <c r="E34" s="301">
        <v>0</v>
      </c>
      <c r="F34" s="349">
        <v>0</v>
      </c>
      <c r="G34" s="349">
        <v>0</v>
      </c>
      <c r="H34" s="349">
        <v>0</v>
      </c>
      <c r="I34" s="350">
        <v>0</v>
      </c>
      <c r="K34" s="194"/>
    </row>
    <row r="35" spans="1:11" ht="11.4" customHeight="1">
      <c r="A35" s="23" t="s">
        <v>444</v>
      </c>
      <c r="B35" s="1141">
        <v>2</v>
      </c>
      <c r="C35" s="301">
        <v>0</v>
      </c>
      <c r="D35" s="1142">
        <v>2</v>
      </c>
      <c r="E35" s="301">
        <v>0</v>
      </c>
      <c r="F35" s="349">
        <v>0</v>
      </c>
      <c r="G35" s="349">
        <v>0</v>
      </c>
      <c r="H35" s="349">
        <v>0</v>
      </c>
      <c r="I35" s="350">
        <v>0</v>
      </c>
      <c r="K35" s="194"/>
    </row>
    <row r="36" spans="1:11" ht="11.4" customHeight="1">
      <c r="A36" s="23" t="s">
        <v>445</v>
      </c>
      <c r="B36" s="347">
        <v>0</v>
      </c>
      <c r="C36" s="348">
        <v>0</v>
      </c>
      <c r="D36" s="1143">
        <v>0</v>
      </c>
      <c r="E36" s="348">
        <v>0</v>
      </c>
      <c r="F36" s="349">
        <v>0</v>
      </c>
      <c r="G36" s="349">
        <v>0</v>
      </c>
      <c r="H36" s="349">
        <v>0</v>
      </c>
      <c r="I36" s="350">
        <v>0</v>
      </c>
      <c r="K36" s="194"/>
    </row>
    <row r="37" spans="1:11" ht="11.4" customHeight="1">
      <c r="A37" s="23" t="s">
        <v>446</v>
      </c>
      <c r="B37" s="1144">
        <v>1</v>
      </c>
      <c r="C37" s="348">
        <v>0</v>
      </c>
      <c r="D37" s="1143">
        <v>1</v>
      </c>
      <c r="E37" s="348">
        <v>0</v>
      </c>
      <c r="F37" s="349">
        <v>0</v>
      </c>
      <c r="G37" s="349">
        <v>0</v>
      </c>
      <c r="H37" s="349">
        <v>0</v>
      </c>
      <c r="I37" s="350">
        <v>0</v>
      </c>
      <c r="K37" s="194"/>
    </row>
    <row r="38" spans="1:11" ht="11.4" customHeight="1">
      <c r="A38" s="23" t="s">
        <v>447</v>
      </c>
      <c r="B38" s="1144">
        <v>1</v>
      </c>
      <c r="C38" s="348">
        <v>0</v>
      </c>
      <c r="D38" s="1143">
        <v>1</v>
      </c>
      <c r="E38" s="348">
        <v>0</v>
      </c>
      <c r="F38" s="349">
        <v>0</v>
      </c>
      <c r="G38" s="349">
        <v>0</v>
      </c>
      <c r="H38" s="349">
        <v>0</v>
      </c>
      <c r="I38" s="350">
        <v>0</v>
      </c>
      <c r="K38" s="194"/>
    </row>
    <row r="39" spans="1:11" ht="11.4" customHeight="1">
      <c r="A39" s="23" t="s">
        <v>448</v>
      </c>
      <c r="B39" s="347">
        <v>0</v>
      </c>
      <c r="C39" s="348">
        <v>0</v>
      </c>
      <c r="D39" s="348">
        <v>0</v>
      </c>
      <c r="E39" s="348">
        <v>0</v>
      </c>
      <c r="F39" s="349">
        <v>0</v>
      </c>
      <c r="G39" s="349">
        <v>0</v>
      </c>
      <c r="H39" s="349">
        <v>0</v>
      </c>
      <c r="I39" s="350">
        <v>0</v>
      </c>
      <c r="K39" s="194"/>
    </row>
    <row r="40" spans="1:11" ht="11.4" customHeight="1">
      <c r="A40" s="23" t="s">
        <v>449</v>
      </c>
      <c r="B40" s="1144">
        <v>1</v>
      </c>
      <c r="C40" s="348">
        <v>0</v>
      </c>
      <c r="D40" s="1143">
        <v>1</v>
      </c>
      <c r="E40" s="348">
        <v>0</v>
      </c>
      <c r="F40" s="349">
        <v>0</v>
      </c>
      <c r="G40" s="349">
        <v>0</v>
      </c>
      <c r="H40" s="349">
        <v>0</v>
      </c>
      <c r="I40" s="350">
        <v>0</v>
      </c>
      <c r="K40" s="194"/>
    </row>
    <row r="41" spans="1:11" s="4" customFormat="1" ht="11.4" customHeight="1">
      <c r="A41" s="23" t="s">
        <v>450</v>
      </c>
      <c r="B41" s="1144">
        <v>1</v>
      </c>
      <c r="C41" s="348">
        <v>0</v>
      </c>
      <c r="D41" s="1143">
        <v>1</v>
      </c>
      <c r="E41" s="348">
        <v>0</v>
      </c>
      <c r="F41" s="352">
        <v>0</v>
      </c>
      <c r="G41" s="352">
        <v>0</v>
      </c>
      <c r="H41" s="352">
        <v>0</v>
      </c>
      <c r="I41" s="353">
        <v>0</v>
      </c>
      <c r="K41" s="194"/>
    </row>
    <row r="42" spans="1:11" s="4" customFormat="1" ht="11.4" customHeight="1">
      <c r="A42" s="23" t="s">
        <v>451</v>
      </c>
      <c r="B42" s="347">
        <v>0</v>
      </c>
      <c r="C42" s="348">
        <v>0</v>
      </c>
      <c r="D42" s="348">
        <v>0</v>
      </c>
      <c r="E42" s="348">
        <v>0</v>
      </c>
      <c r="F42" s="352">
        <v>0</v>
      </c>
      <c r="G42" s="352">
        <v>0</v>
      </c>
      <c r="H42" s="352">
        <v>0</v>
      </c>
      <c r="I42" s="353">
        <v>0</v>
      </c>
      <c r="K42" s="194"/>
    </row>
    <row r="43" spans="1:11" s="4" customFormat="1" ht="11.4" customHeight="1">
      <c r="A43" s="69" t="s">
        <v>452</v>
      </c>
      <c r="B43" s="355">
        <v>1</v>
      </c>
      <c r="C43" s="356">
        <v>0</v>
      </c>
      <c r="D43" s="356">
        <v>1</v>
      </c>
      <c r="E43" s="356">
        <v>0</v>
      </c>
      <c r="F43" s="357">
        <v>0</v>
      </c>
      <c r="G43" s="357">
        <v>0</v>
      </c>
      <c r="H43" s="357">
        <v>0</v>
      </c>
      <c r="I43" s="358">
        <v>0</v>
      </c>
      <c r="K43" s="194"/>
    </row>
    <row r="44" spans="1:11" s="4" customFormat="1" ht="11.4" customHeight="1">
      <c r="A44" s="70" t="s">
        <v>453</v>
      </c>
      <c r="B44" s="14"/>
      <c r="C44" s="14"/>
      <c r="D44" s="14"/>
      <c r="E44" s="14"/>
      <c r="K44" s="194"/>
    </row>
    <row r="45" spans="1:11" s="4" customFormat="1" ht="11.4" customHeight="1">
      <c r="A45" s="70" t="s">
        <v>454</v>
      </c>
      <c r="B45" s="14"/>
      <c r="C45" s="14"/>
      <c r="D45" s="14"/>
      <c r="E45" s="14"/>
      <c r="K45" s="194"/>
    </row>
    <row r="46" spans="1:11" s="4" customFormat="1" ht="12">
      <c r="A46" s="1"/>
      <c r="B46" s="1"/>
      <c r="C46" s="1"/>
      <c r="D46" s="1"/>
      <c r="E46" s="1"/>
      <c r="K46" s="194"/>
    </row>
    <row r="47" spans="1:11" s="4" customFormat="1" ht="12">
      <c r="A47" s="3"/>
      <c r="B47" s="1"/>
      <c r="C47" s="1"/>
      <c r="D47" s="1"/>
      <c r="E47" s="1"/>
      <c r="F47" s="1"/>
      <c r="G47" s="1"/>
      <c r="H47" s="1"/>
      <c r="I47" s="1"/>
      <c r="K47" s="194"/>
    </row>
    <row r="48" spans="1:11" s="4" customFormat="1" ht="12">
      <c r="A48" s="1"/>
      <c r="B48" s="1"/>
      <c r="C48" s="1"/>
      <c r="D48" s="1"/>
      <c r="E48" s="1"/>
      <c r="K48" s="194"/>
    </row>
    <row r="49" spans="1:11" s="4" customFormat="1" ht="12">
      <c r="A49" s="1"/>
      <c r="B49" s="1"/>
      <c r="C49" s="1"/>
      <c r="D49" s="1"/>
      <c r="E49" s="1"/>
      <c r="K49" s="194"/>
    </row>
    <row r="50" spans="1:11" s="4" customFormat="1" ht="12">
      <c r="A50" s="1"/>
      <c r="B50" s="1"/>
      <c r="C50" s="1"/>
      <c r="D50" s="1"/>
      <c r="E50" s="1"/>
      <c r="K50" s="194"/>
    </row>
    <row r="51" spans="1:11" s="4" customFormat="1" ht="12">
      <c r="A51" s="1"/>
      <c r="B51" s="1"/>
      <c r="C51" s="1"/>
      <c r="D51" s="1"/>
      <c r="E51" s="1"/>
      <c r="K51" s="194"/>
    </row>
    <row r="52" spans="1:11" s="4" customFormat="1" ht="12">
      <c r="A52" s="1"/>
      <c r="B52" s="1"/>
      <c r="C52" s="1"/>
      <c r="D52" s="1"/>
      <c r="E52" s="1"/>
      <c r="K52" s="194"/>
    </row>
    <row r="53" spans="1:11" ht="12">
      <c r="K53" s="194"/>
    </row>
    <row r="54" spans="1:11" ht="12">
      <c r="K54" s="194"/>
    </row>
    <row r="55" spans="1:11" ht="12">
      <c r="K55" s="194"/>
    </row>
    <row r="56" spans="1:11" ht="12">
      <c r="K56" s="194"/>
    </row>
    <row r="57" spans="1:11" ht="12">
      <c r="K57" s="194"/>
    </row>
    <row r="58" spans="1:11" ht="12">
      <c r="K58" s="194"/>
    </row>
    <row r="59" spans="1:11" ht="12">
      <c r="K59" s="194"/>
    </row>
    <row r="60" spans="1:11" ht="12">
      <c r="K60" s="194"/>
    </row>
    <row r="61" spans="1:11" ht="12">
      <c r="K61" s="194"/>
    </row>
    <row r="62" spans="1:11" ht="12">
      <c r="K62" s="194"/>
    </row>
    <row r="63" spans="1:11" ht="12">
      <c r="K63" s="194"/>
    </row>
    <row r="64" spans="1:11" ht="12">
      <c r="K64" s="194"/>
    </row>
    <row r="65" spans="11:11" ht="12">
      <c r="K65" s="194"/>
    </row>
  </sheetData>
  <mergeCells count="3">
    <mergeCell ref="B4:E4"/>
    <mergeCell ref="A4:A5"/>
    <mergeCell ref="F4:I4"/>
  </mergeCells>
  <phoneticPr fontId="1"/>
  <pageMargins left="0.59055118110236227" right="0.59055118110236227" top="0.59055118110236227" bottom="0.59055118110236227" header="0.39370078740157483" footer="0.39370078740157483"/>
  <pageSetup paperSize="9" firstPageNumber="27" fitToWidth="0" fitToHeight="0" orientation="portrait" blackAndWhite="1" r:id="rId1"/>
  <headerFooter alignWithMargins="0">
    <oddHeader>&amp;C
&amp;R&amp;"ＭＳ 明朝,標準"－小学校－</oddHeader>
    <oddFooter>&amp;C-  &amp;P 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9">
    <tabColor theme="5" tint="0.79998168889431442"/>
  </sheetPr>
  <dimension ref="A1:Q46"/>
  <sheetViews>
    <sheetView workbookViewId="0"/>
  </sheetViews>
  <sheetFormatPr defaultRowHeight="10.8"/>
  <cols>
    <col min="1" max="1" width="9.8984375" style="1" customWidth="1"/>
    <col min="2" max="3" width="5.19921875" style="1" bestFit="1" customWidth="1"/>
    <col min="4" max="5" width="4.19921875" style="1" bestFit="1" customWidth="1"/>
    <col min="6" max="6" width="3.59765625" style="1" bestFit="1" customWidth="1"/>
    <col min="7" max="9" width="4.19921875" style="1" bestFit="1" customWidth="1"/>
    <col min="10" max="11" width="5.19921875" style="1" bestFit="1" customWidth="1"/>
    <col min="12" max="13" width="4.19921875" style="1" bestFit="1" customWidth="1"/>
    <col min="14" max="14" width="2.796875" style="1" bestFit="1" customWidth="1"/>
    <col min="15" max="17" width="4.19921875" style="1" bestFit="1" customWidth="1"/>
    <col min="18" max="16384" width="8.796875" style="1"/>
  </cols>
  <sheetData>
    <row r="1" spans="1:13" ht="14.4">
      <c r="A1" s="19"/>
      <c r="B1" s="19"/>
      <c r="C1" s="19"/>
      <c r="D1" s="19"/>
      <c r="E1" s="19"/>
    </row>
    <row r="3" spans="1:13" ht="11.4" customHeight="1">
      <c r="A3" s="18" t="s">
        <v>455</v>
      </c>
      <c r="B3" s="18"/>
      <c r="C3" s="18"/>
      <c r="D3" s="18"/>
      <c r="E3" s="18"/>
    </row>
    <row r="4" spans="1:13" ht="11.4" customHeight="1">
      <c r="A4" s="556" t="s">
        <v>344</v>
      </c>
      <c r="B4" s="562" t="s">
        <v>3</v>
      </c>
      <c r="C4" s="563"/>
      <c r="D4" s="563"/>
      <c r="E4" s="564"/>
      <c r="F4" s="562" t="s">
        <v>417</v>
      </c>
      <c r="G4" s="563"/>
      <c r="H4" s="563"/>
      <c r="I4" s="564"/>
      <c r="J4" s="562" t="s">
        <v>5</v>
      </c>
      <c r="K4" s="563"/>
      <c r="L4" s="563"/>
      <c r="M4" s="611"/>
    </row>
    <row r="5" spans="1:13" ht="11.4" customHeight="1">
      <c r="A5" s="557"/>
      <c r="B5" s="44" t="s">
        <v>3</v>
      </c>
      <c r="C5" s="44" t="s">
        <v>345</v>
      </c>
      <c r="D5" s="44" t="s">
        <v>346</v>
      </c>
      <c r="E5" s="44" t="s">
        <v>347</v>
      </c>
      <c r="F5" s="44" t="s">
        <v>3</v>
      </c>
      <c r="G5" s="44" t="s">
        <v>345</v>
      </c>
      <c r="H5" s="44" t="s">
        <v>346</v>
      </c>
      <c r="I5" s="44" t="s">
        <v>347</v>
      </c>
      <c r="J5" s="44" t="s">
        <v>3</v>
      </c>
      <c r="K5" s="44" t="s">
        <v>345</v>
      </c>
      <c r="L5" s="44" t="s">
        <v>346</v>
      </c>
      <c r="M5" s="45" t="s">
        <v>347</v>
      </c>
    </row>
    <row r="6" spans="1:13" ht="11.4" customHeight="1">
      <c r="A6" s="46" t="s">
        <v>233</v>
      </c>
      <c r="B6" s="65">
        <v>378</v>
      </c>
      <c r="C6" s="94">
        <v>1</v>
      </c>
      <c r="D6" s="94">
        <v>373</v>
      </c>
      <c r="E6" s="94">
        <v>4</v>
      </c>
      <c r="F6" s="94">
        <v>375</v>
      </c>
      <c r="G6" s="27">
        <v>1</v>
      </c>
      <c r="H6" s="27">
        <v>370</v>
      </c>
      <c r="I6" s="27">
        <v>4</v>
      </c>
      <c r="J6" s="27">
        <v>3</v>
      </c>
      <c r="K6" s="58">
        <v>0</v>
      </c>
      <c r="L6" s="27">
        <v>3</v>
      </c>
      <c r="M6" s="359">
        <v>0</v>
      </c>
    </row>
    <row r="7" spans="1:13" ht="11.4" customHeight="1">
      <c r="A7" s="46" t="s">
        <v>342</v>
      </c>
      <c r="B7" s="29">
        <v>372</v>
      </c>
      <c r="C7" s="27">
        <v>1</v>
      </c>
      <c r="D7" s="27">
        <v>367</v>
      </c>
      <c r="E7" s="27">
        <v>4</v>
      </c>
      <c r="F7" s="27">
        <v>369</v>
      </c>
      <c r="G7" s="27">
        <v>1</v>
      </c>
      <c r="H7" s="27">
        <v>364</v>
      </c>
      <c r="I7" s="27">
        <v>4</v>
      </c>
      <c r="J7" s="27">
        <v>3</v>
      </c>
      <c r="K7" s="58">
        <v>0</v>
      </c>
      <c r="L7" s="27">
        <v>3</v>
      </c>
      <c r="M7" s="78">
        <v>0</v>
      </c>
    </row>
    <row r="8" spans="1:13" ht="11.4" customHeight="1">
      <c r="A8" s="46"/>
      <c r="B8" s="1145"/>
      <c r="C8" s="1145"/>
      <c r="D8" s="1145"/>
      <c r="E8" s="1145"/>
      <c r="F8" s="58"/>
      <c r="G8" s="58"/>
      <c r="H8" s="58"/>
      <c r="I8" s="58"/>
      <c r="J8" s="58"/>
      <c r="K8" s="58"/>
      <c r="L8" s="58"/>
      <c r="M8" s="78"/>
    </row>
    <row r="9" spans="1:13" ht="11.4" customHeight="1">
      <c r="A9" s="46" t="s">
        <v>456</v>
      </c>
      <c r="B9" s="542">
        <v>2</v>
      </c>
      <c r="C9" s="542">
        <v>0</v>
      </c>
      <c r="D9" s="542">
        <v>2</v>
      </c>
      <c r="E9" s="542">
        <v>0</v>
      </c>
      <c r="F9" s="79">
        <v>0</v>
      </c>
      <c r="G9" s="79">
        <v>0</v>
      </c>
      <c r="H9" s="79">
        <v>0</v>
      </c>
      <c r="I9" s="79">
        <v>0</v>
      </c>
      <c r="J9" s="1146">
        <v>2</v>
      </c>
      <c r="K9" s="79">
        <v>0</v>
      </c>
      <c r="L9" s="79">
        <v>2</v>
      </c>
      <c r="M9" s="80">
        <v>0</v>
      </c>
    </row>
    <row r="10" spans="1:13" ht="11.4" customHeight="1">
      <c r="A10" s="46" t="s">
        <v>457</v>
      </c>
      <c r="B10" s="542">
        <v>66</v>
      </c>
      <c r="C10" s="542">
        <v>0</v>
      </c>
      <c r="D10" s="542">
        <v>65</v>
      </c>
      <c r="E10" s="542">
        <v>1</v>
      </c>
      <c r="F10" s="79">
        <v>65</v>
      </c>
      <c r="G10" s="79">
        <v>0</v>
      </c>
      <c r="H10" s="79">
        <v>64</v>
      </c>
      <c r="I10" s="79">
        <v>1</v>
      </c>
      <c r="J10" s="79">
        <v>1</v>
      </c>
      <c r="K10" s="79">
        <v>0</v>
      </c>
      <c r="L10" s="79">
        <v>1</v>
      </c>
      <c r="M10" s="80">
        <v>0</v>
      </c>
    </row>
    <row r="11" spans="1:13" ht="11.4" customHeight="1">
      <c r="A11" s="46" t="s">
        <v>458</v>
      </c>
      <c r="B11" s="542">
        <v>72</v>
      </c>
      <c r="C11" s="542">
        <v>0</v>
      </c>
      <c r="D11" s="542">
        <v>72</v>
      </c>
      <c r="E11" s="542">
        <v>0</v>
      </c>
      <c r="F11" s="79">
        <v>72</v>
      </c>
      <c r="G11" s="79">
        <v>0</v>
      </c>
      <c r="H11" s="79">
        <v>72</v>
      </c>
      <c r="I11" s="79">
        <v>0</v>
      </c>
      <c r="J11" s="79">
        <v>0</v>
      </c>
      <c r="K11" s="79">
        <v>0</v>
      </c>
      <c r="L11" s="79">
        <v>0</v>
      </c>
      <c r="M11" s="80">
        <v>0</v>
      </c>
    </row>
    <row r="12" spans="1:13" ht="11.4" customHeight="1">
      <c r="A12" s="46" t="s">
        <v>459</v>
      </c>
      <c r="B12" s="542">
        <v>41</v>
      </c>
      <c r="C12" s="542">
        <v>0</v>
      </c>
      <c r="D12" s="542">
        <v>39</v>
      </c>
      <c r="E12" s="542">
        <v>2</v>
      </c>
      <c r="F12" s="79">
        <v>41</v>
      </c>
      <c r="G12" s="79">
        <v>0</v>
      </c>
      <c r="H12" s="79">
        <v>39</v>
      </c>
      <c r="I12" s="79">
        <v>2</v>
      </c>
      <c r="J12" s="79">
        <v>0</v>
      </c>
      <c r="K12" s="79">
        <v>0</v>
      </c>
      <c r="L12" s="79">
        <v>0</v>
      </c>
      <c r="M12" s="80">
        <v>0</v>
      </c>
    </row>
    <row r="13" spans="1:13" ht="11.4" customHeight="1">
      <c r="A13" s="46" t="s">
        <v>460</v>
      </c>
      <c r="B13" s="542">
        <v>30</v>
      </c>
      <c r="C13" s="542">
        <v>0</v>
      </c>
      <c r="D13" s="542">
        <v>30</v>
      </c>
      <c r="E13" s="542">
        <v>0</v>
      </c>
      <c r="F13" s="79">
        <v>30</v>
      </c>
      <c r="G13" s="79">
        <v>0</v>
      </c>
      <c r="H13" s="79">
        <v>30</v>
      </c>
      <c r="I13" s="79">
        <v>0</v>
      </c>
      <c r="J13" s="79">
        <v>0</v>
      </c>
      <c r="K13" s="79">
        <v>0</v>
      </c>
      <c r="L13" s="79">
        <v>0</v>
      </c>
      <c r="M13" s="80">
        <v>0</v>
      </c>
    </row>
    <row r="14" spans="1:13" ht="11.4" customHeight="1">
      <c r="A14" s="46" t="s">
        <v>461</v>
      </c>
      <c r="B14" s="542">
        <v>22</v>
      </c>
      <c r="C14" s="542">
        <v>0</v>
      </c>
      <c r="D14" s="542">
        <v>21</v>
      </c>
      <c r="E14" s="542">
        <v>1</v>
      </c>
      <c r="F14" s="79">
        <v>22</v>
      </c>
      <c r="G14" s="79">
        <v>0</v>
      </c>
      <c r="H14" s="79">
        <v>21</v>
      </c>
      <c r="I14" s="79">
        <v>1</v>
      </c>
      <c r="J14" s="79">
        <v>0</v>
      </c>
      <c r="K14" s="79">
        <v>0</v>
      </c>
      <c r="L14" s="79">
        <v>0</v>
      </c>
      <c r="M14" s="80">
        <v>0</v>
      </c>
    </row>
    <row r="15" spans="1:13" ht="11.4" customHeight="1">
      <c r="A15" s="46" t="s">
        <v>462</v>
      </c>
      <c r="B15" s="542">
        <v>27</v>
      </c>
      <c r="C15" s="542">
        <v>0</v>
      </c>
      <c r="D15" s="542">
        <v>27</v>
      </c>
      <c r="E15" s="542">
        <v>0</v>
      </c>
      <c r="F15" s="79">
        <v>27</v>
      </c>
      <c r="G15" s="79">
        <v>0</v>
      </c>
      <c r="H15" s="79">
        <v>27</v>
      </c>
      <c r="I15" s="79">
        <v>0</v>
      </c>
      <c r="J15" s="79">
        <v>0</v>
      </c>
      <c r="K15" s="79">
        <v>0</v>
      </c>
      <c r="L15" s="79">
        <v>0</v>
      </c>
      <c r="M15" s="80">
        <v>0</v>
      </c>
    </row>
    <row r="16" spans="1:13" ht="11.4" customHeight="1">
      <c r="A16" s="46" t="s">
        <v>463</v>
      </c>
      <c r="B16" s="542">
        <v>45</v>
      </c>
      <c r="C16" s="542">
        <v>0</v>
      </c>
      <c r="D16" s="542">
        <v>45</v>
      </c>
      <c r="E16" s="542">
        <v>0</v>
      </c>
      <c r="F16" s="79">
        <v>45</v>
      </c>
      <c r="G16" s="79">
        <v>0</v>
      </c>
      <c r="H16" s="79">
        <v>45</v>
      </c>
      <c r="I16" s="79">
        <v>0</v>
      </c>
      <c r="J16" s="79">
        <v>0</v>
      </c>
      <c r="K16" s="79">
        <v>0</v>
      </c>
      <c r="L16" s="79">
        <v>0</v>
      </c>
      <c r="M16" s="80">
        <v>0</v>
      </c>
    </row>
    <row r="17" spans="1:17" ht="11.4" customHeight="1">
      <c r="A17" s="46" t="s">
        <v>464</v>
      </c>
      <c r="B17" s="542">
        <v>29</v>
      </c>
      <c r="C17" s="542">
        <v>0</v>
      </c>
      <c r="D17" s="542">
        <v>29</v>
      </c>
      <c r="E17" s="542">
        <v>0</v>
      </c>
      <c r="F17" s="79">
        <v>29</v>
      </c>
      <c r="G17" s="79">
        <v>0</v>
      </c>
      <c r="H17" s="79">
        <v>29</v>
      </c>
      <c r="I17" s="79">
        <v>0</v>
      </c>
      <c r="J17" s="79">
        <v>0</v>
      </c>
      <c r="K17" s="79">
        <v>0</v>
      </c>
      <c r="L17" s="79">
        <v>0</v>
      </c>
      <c r="M17" s="80">
        <v>0</v>
      </c>
    </row>
    <row r="18" spans="1:17" ht="11.4" customHeight="1">
      <c r="A18" s="46" t="s">
        <v>465</v>
      </c>
      <c r="B18" s="542">
        <v>26</v>
      </c>
      <c r="C18" s="542">
        <v>0</v>
      </c>
      <c r="D18" s="542">
        <v>26</v>
      </c>
      <c r="E18" s="542">
        <v>0</v>
      </c>
      <c r="F18" s="79">
        <v>26</v>
      </c>
      <c r="G18" s="79">
        <v>0</v>
      </c>
      <c r="H18" s="79">
        <v>26</v>
      </c>
      <c r="I18" s="79">
        <v>0</v>
      </c>
      <c r="J18" s="79">
        <v>0</v>
      </c>
      <c r="K18" s="79">
        <v>0</v>
      </c>
      <c r="L18" s="79">
        <v>0</v>
      </c>
      <c r="M18" s="80">
        <v>0</v>
      </c>
    </row>
    <row r="19" spans="1:17" ht="11.4" customHeight="1">
      <c r="A19" s="46" t="s">
        <v>466</v>
      </c>
      <c r="B19" s="542">
        <v>10</v>
      </c>
      <c r="C19" s="542">
        <v>1</v>
      </c>
      <c r="D19" s="542">
        <v>9</v>
      </c>
      <c r="E19" s="542">
        <v>0</v>
      </c>
      <c r="F19" s="79">
        <v>10</v>
      </c>
      <c r="G19" s="79">
        <v>1</v>
      </c>
      <c r="H19" s="79">
        <v>9</v>
      </c>
      <c r="I19" s="79">
        <v>0</v>
      </c>
      <c r="J19" s="79">
        <v>0</v>
      </c>
      <c r="K19" s="79">
        <v>0</v>
      </c>
      <c r="L19" s="79">
        <v>0</v>
      </c>
      <c r="M19" s="80">
        <v>0</v>
      </c>
    </row>
    <row r="20" spans="1:17" ht="11.4" customHeight="1">
      <c r="A20" s="46" t="s">
        <v>467</v>
      </c>
      <c r="B20" s="542">
        <v>0</v>
      </c>
      <c r="C20" s="542">
        <v>0</v>
      </c>
      <c r="D20" s="542">
        <v>0</v>
      </c>
      <c r="E20" s="542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80">
        <v>0</v>
      </c>
    </row>
    <row r="21" spans="1:17" ht="11.4" customHeight="1">
      <c r="A21" s="46" t="s">
        <v>468</v>
      </c>
      <c r="B21" s="542">
        <v>2</v>
      </c>
      <c r="C21" s="542">
        <v>0</v>
      </c>
      <c r="D21" s="542">
        <v>2</v>
      </c>
      <c r="E21" s="542">
        <v>0</v>
      </c>
      <c r="F21" s="79">
        <v>2</v>
      </c>
      <c r="G21" s="79">
        <v>0</v>
      </c>
      <c r="H21" s="79">
        <v>2</v>
      </c>
      <c r="I21" s="79">
        <v>0</v>
      </c>
      <c r="J21" s="79">
        <v>0</v>
      </c>
      <c r="K21" s="79">
        <v>0</v>
      </c>
      <c r="L21" s="79">
        <v>0</v>
      </c>
      <c r="M21" s="80">
        <v>0</v>
      </c>
    </row>
    <row r="22" spans="1:17" ht="11.4" customHeight="1">
      <c r="A22" s="46" t="s">
        <v>469</v>
      </c>
      <c r="B22" s="542">
        <v>0</v>
      </c>
      <c r="C22" s="542">
        <v>0</v>
      </c>
      <c r="D22" s="542">
        <v>0</v>
      </c>
      <c r="E22" s="542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80">
        <v>0</v>
      </c>
    </row>
    <row r="23" spans="1:17" ht="11.4" customHeight="1">
      <c r="A23" s="47" t="s">
        <v>470</v>
      </c>
      <c r="B23" s="543">
        <v>0</v>
      </c>
      <c r="C23" s="543">
        <v>0</v>
      </c>
      <c r="D23" s="543">
        <v>0</v>
      </c>
      <c r="E23" s="543">
        <v>0</v>
      </c>
      <c r="F23" s="361">
        <v>0</v>
      </c>
      <c r="G23" s="361">
        <v>0</v>
      </c>
      <c r="H23" s="361">
        <v>0</v>
      </c>
      <c r="I23" s="361">
        <v>0</v>
      </c>
      <c r="J23" s="361">
        <v>0</v>
      </c>
      <c r="K23" s="361">
        <v>0</v>
      </c>
      <c r="L23" s="361">
        <v>0</v>
      </c>
      <c r="M23" s="362">
        <v>0</v>
      </c>
    </row>
    <row r="24" spans="1:17" s="4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7" ht="11.4" customHeight="1">
      <c r="A25" s="18" t="s">
        <v>471</v>
      </c>
      <c r="B25" s="18"/>
      <c r="C25" s="18"/>
      <c r="D25" s="18"/>
      <c r="E25" s="18"/>
    </row>
    <row r="26" spans="1:17" ht="11.4" customHeight="1">
      <c r="A26" s="556" t="s">
        <v>472</v>
      </c>
      <c r="B26" s="562" t="s">
        <v>3</v>
      </c>
      <c r="C26" s="563"/>
      <c r="D26" s="563"/>
      <c r="E26" s="564"/>
      <c r="F26" s="562" t="s">
        <v>345</v>
      </c>
      <c r="G26" s="563"/>
      <c r="H26" s="563"/>
      <c r="I26" s="564"/>
      <c r="J26" s="562" t="s">
        <v>346</v>
      </c>
      <c r="K26" s="563"/>
      <c r="L26" s="563"/>
      <c r="M26" s="563"/>
      <c r="N26" s="562" t="s">
        <v>347</v>
      </c>
      <c r="O26" s="563"/>
      <c r="P26" s="563"/>
      <c r="Q26" s="611"/>
    </row>
    <row r="27" spans="1:17" ht="32.4">
      <c r="A27" s="557"/>
      <c r="B27" s="44" t="s">
        <v>3</v>
      </c>
      <c r="C27" s="50" t="s">
        <v>473</v>
      </c>
      <c r="D27" s="50" t="s">
        <v>474</v>
      </c>
      <c r="E27" s="50" t="s">
        <v>475</v>
      </c>
      <c r="F27" s="44" t="s">
        <v>3</v>
      </c>
      <c r="G27" s="50" t="s">
        <v>473</v>
      </c>
      <c r="H27" s="50" t="s">
        <v>474</v>
      </c>
      <c r="I27" s="50" t="s">
        <v>475</v>
      </c>
      <c r="J27" s="50" t="s">
        <v>3</v>
      </c>
      <c r="K27" s="50" t="s">
        <v>473</v>
      </c>
      <c r="L27" s="50" t="s">
        <v>474</v>
      </c>
      <c r="M27" s="51" t="s">
        <v>475</v>
      </c>
      <c r="N27" s="50" t="s">
        <v>3</v>
      </c>
      <c r="O27" s="50" t="s">
        <v>473</v>
      </c>
      <c r="P27" s="50" t="s">
        <v>474</v>
      </c>
      <c r="Q27" s="302" t="s">
        <v>475</v>
      </c>
    </row>
    <row r="28" spans="1:17" ht="11.4" customHeight="1">
      <c r="A28" s="197" t="s">
        <v>233</v>
      </c>
      <c r="B28" s="304">
        <v>4210</v>
      </c>
      <c r="C28" s="308">
        <v>3232</v>
      </c>
      <c r="D28" s="308">
        <v>167</v>
      </c>
      <c r="E28" s="303">
        <v>811</v>
      </c>
      <c r="F28" s="94">
        <v>20</v>
      </c>
      <c r="G28" s="27">
        <v>20</v>
      </c>
      <c r="H28" s="27">
        <v>0</v>
      </c>
      <c r="I28" s="27">
        <v>0</v>
      </c>
      <c r="J28" s="27">
        <v>4160</v>
      </c>
      <c r="K28" s="27">
        <v>3182</v>
      </c>
      <c r="L28" s="27">
        <v>167</v>
      </c>
      <c r="M28" s="94">
        <v>811</v>
      </c>
      <c r="N28" s="27">
        <v>30</v>
      </c>
      <c r="O28" s="27">
        <v>30</v>
      </c>
      <c r="P28" s="27">
        <v>0</v>
      </c>
      <c r="Q28" s="93">
        <v>0</v>
      </c>
    </row>
    <row r="29" spans="1:17" ht="11.4" customHeight="1">
      <c r="A29" s="72" t="s">
        <v>342</v>
      </c>
      <c r="B29" s="307">
        <v>4132</v>
      </c>
      <c r="C29" s="308">
        <v>3098</v>
      </c>
      <c r="D29" s="308">
        <v>173</v>
      </c>
      <c r="E29" s="308">
        <v>861</v>
      </c>
      <c r="F29" s="27">
        <v>20</v>
      </c>
      <c r="G29" s="27">
        <v>20</v>
      </c>
      <c r="H29" s="27">
        <v>0</v>
      </c>
      <c r="I29" s="27">
        <v>0</v>
      </c>
      <c r="J29" s="27">
        <v>4083</v>
      </c>
      <c r="K29" s="27">
        <v>3049</v>
      </c>
      <c r="L29" s="27">
        <v>173</v>
      </c>
      <c r="M29" s="27">
        <v>861</v>
      </c>
      <c r="N29" s="27">
        <v>29</v>
      </c>
      <c r="O29" s="27">
        <v>29</v>
      </c>
      <c r="P29" s="27">
        <v>0</v>
      </c>
      <c r="Q29" s="28">
        <v>0</v>
      </c>
    </row>
    <row r="30" spans="1:17" ht="11.4" customHeight="1">
      <c r="A30" s="72"/>
      <c r="B30" s="363"/>
      <c r="C30" s="360"/>
      <c r="D30" s="360"/>
      <c r="E30" s="360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78"/>
    </row>
    <row r="31" spans="1:17" ht="11.4" customHeight="1">
      <c r="A31" s="72" t="s">
        <v>476</v>
      </c>
      <c r="B31" s="1142">
        <v>903</v>
      </c>
      <c r="C31" s="1142">
        <v>91</v>
      </c>
      <c r="D31" s="79">
        <v>50</v>
      </c>
      <c r="E31" s="1142">
        <v>762</v>
      </c>
      <c r="F31" s="79">
        <v>0</v>
      </c>
      <c r="G31" s="79">
        <v>0</v>
      </c>
      <c r="H31" s="79">
        <v>0</v>
      </c>
      <c r="I31" s="79">
        <v>0</v>
      </c>
      <c r="J31" s="1142">
        <v>899</v>
      </c>
      <c r="K31" s="1142">
        <v>87</v>
      </c>
      <c r="L31" s="79">
        <v>50</v>
      </c>
      <c r="M31" s="79">
        <v>762</v>
      </c>
      <c r="N31" s="1142">
        <v>4</v>
      </c>
      <c r="O31" s="1142">
        <v>4</v>
      </c>
      <c r="P31" s="79">
        <v>0</v>
      </c>
      <c r="Q31" s="80">
        <v>0</v>
      </c>
    </row>
    <row r="32" spans="1:17" ht="11.4" customHeight="1">
      <c r="A32" s="72" t="s">
        <v>477</v>
      </c>
      <c r="B32" s="1142">
        <v>373</v>
      </c>
      <c r="C32" s="1142">
        <v>213</v>
      </c>
      <c r="D32" s="79">
        <v>61</v>
      </c>
      <c r="E32" s="1142">
        <v>99</v>
      </c>
      <c r="F32" s="79">
        <v>0</v>
      </c>
      <c r="G32" s="79">
        <v>0</v>
      </c>
      <c r="H32" s="79">
        <v>0</v>
      </c>
      <c r="I32" s="79">
        <v>0</v>
      </c>
      <c r="J32" s="1142">
        <v>371</v>
      </c>
      <c r="K32" s="1142">
        <v>211</v>
      </c>
      <c r="L32" s="79">
        <v>61</v>
      </c>
      <c r="M32" s="79">
        <v>99</v>
      </c>
      <c r="N32" s="1142">
        <v>2</v>
      </c>
      <c r="O32" s="1142">
        <v>2</v>
      </c>
      <c r="P32" s="79">
        <v>0</v>
      </c>
      <c r="Q32" s="80">
        <v>0</v>
      </c>
    </row>
    <row r="33" spans="1:17" ht="11.4" customHeight="1">
      <c r="A33" s="72" t="s">
        <v>478</v>
      </c>
      <c r="B33" s="1142">
        <v>635</v>
      </c>
      <c r="C33" s="1142">
        <v>573</v>
      </c>
      <c r="D33" s="79">
        <v>62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1142">
        <v>626</v>
      </c>
      <c r="K33" s="1142">
        <v>564</v>
      </c>
      <c r="L33" s="79">
        <v>62</v>
      </c>
      <c r="M33" s="79">
        <v>0</v>
      </c>
      <c r="N33" s="1142">
        <v>9</v>
      </c>
      <c r="O33" s="1142">
        <v>9</v>
      </c>
      <c r="P33" s="79">
        <v>0</v>
      </c>
      <c r="Q33" s="80">
        <v>0</v>
      </c>
    </row>
    <row r="34" spans="1:17" ht="11.4" customHeight="1">
      <c r="A34" s="72" t="s">
        <v>479</v>
      </c>
      <c r="B34" s="1142">
        <v>826</v>
      </c>
      <c r="C34" s="1142">
        <v>826</v>
      </c>
      <c r="D34" s="79">
        <v>0</v>
      </c>
      <c r="E34" s="79">
        <v>0</v>
      </c>
      <c r="F34" s="79">
        <v>5</v>
      </c>
      <c r="G34" s="79">
        <v>5</v>
      </c>
      <c r="H34" s="79">
        <v>0</v>
      </c>
      <c r="I34" s="79">
        <v>0</v>
      </c>
      <c r="J34" s="1142">
        <v>813</v>
      </c>
      <c r="K34" s="1142">
        <v>813</v>
      </c>
      <c r="L34" s="79">
        <v>0</v>
      </c>
      <c r="M34" s="79">
        <v>0</v>
      </c>
      <c r="N34" s="1142">
        <v>8</v>
      </c>
      <c r="O34" s="1142">
        <v>8</v>
      </c>
      <c r="P34" s="79">
        <v>0</v>
      </c>
      <c r="Q34" s="80">
        <v>0</v>
      </c>
    </row>
    <row r="35" spans="1:17" ht="11.4" customHeight="1">
      <c r="A35" s="72" t="s">
        <v>480</v>
      </c>
      <c r="B35" s="1142">
        <v>904</v>
      </c>
      <c r="C35" s="1142">
        <v>904</v>
      </c>
      <c r="D35" s="79">
        <v>0</v>
      </c>
      <c r="E35" s="79">
        <v>0</v>
      </c>
      <c r="F35" s="79">
        <v>3</v>
      </c>
      <c r="G35" s="79">
        <v>3</v>
      </c>
      <c r="H35" s="79">
        <v>0</v>
      </c>
      <c r="I35" s="79">
        <v>0</v>
      </c>
      <c r="J35" s="1142">
        <v>897</v>
      </c>
      <c r="K35" s="1142">
        <v>897</v>
      </c>
      <c r="L35" s="79">
        <v>0</v>
      </c>
      <c r="M35" s="79">
        <v>0</v>
      </c>
      <c r="N35" s="1142">
        <v>4</v>
      </c>
      <c r="O35" s="1142">
        <v>4</v>
      </c>
      <c r="P35" s="79">
        <v>0</v>
      </c>
      <c r="Q35" s="80">
        <v>0</v>
      </c>
    </row>
    <row r="36" spans="1:17" ht="11.4" customHeight="1">
      <c r="A36" s="72" t="s">
        <v>481</v>
      </c>
      <c r="B36" s="1142">
        <v>489</v>
      </c>
      <c r="C36" s="1142">
        <v>489</v>
      </c>
      <c r="D36" s="79">
        <v>0</v>
      </c>
      <c r="E36" s="79">
        <v>0</v>
      </c>
      <c r="F36" s="79">
        <v>12</v>
      </c>
      <c r="G36" s="79">
        <v>12</v>
      </c>
      <c r="H36" s="79">
        <v>0</v>
      </c>
      <c r="I36" s="79">
        <v>0</v>
      </c>
      <c r="J36" s="1142">
        <v>475</v>
      </c>
      <c r="K36" s="1142">
        <v>475</v>
      </c>
      <c r="L36" s="79">
        <v>0</v>
      </c>
      <c r="M36" s="79">
        <v>0</v>
      </c>
      <c r="N36" s="1142">
        <v>2</v>
      </c>
      <c r="O36" s="1142">
        <v>2</v>
      </c>
      <c r="P36" s="79">
        <v>0</v>
      </c>
      <c r="Q36" s="80">
        <v>0</v>
      </c>
    </row>
    <row r="37" spans="1:17" ht="11.4" customHeight="1">
      <c r="A37" s="72" t="s">
        <v>482</v>
      </c>
      <c r="B37" s="1142">
        <v>1</v>
      </c>
      <c r="C37" s="1142">
        <v>1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1142">
        <v>1</v>
      </c>
      <c r="K37" s="1142">
        <v>1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80">
        <v>0</v>
      </c>
    </row>
    <row r="38" spans="1:17" ht="11.4" customHeight="1">
      <c r="A38" s="72" t="s">
        <v>483</v>
      </c>
      <c r="B38" s="1142">
        <v>1</v>
      </c>
      <c r="C38" s="1142">
        <v>1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1142">
        <v>1</v>
      </c>
      <c r="K38" s="1142">
        <v>1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80">
        <v>0</v>
      </c>
    </row>
    <row r="39" spans="1:17" ht="11.4" customHeight="1">
      <c r="A39" s="76" t="s">
        <v>484</v>
      </c>
      <c r="B39" s="361">
        <v>0</v>
      </c>
      <c r="C39" s="361">
        <v>0</v>
      </c>
      <c r="D39" s="361">
        <v>0</v>
      </c>
      <c r="E39" s="361">
        <v>0</v>
      </c>
      <c r="F39" s="361">
        <v>0</v>
      </c>
      <c r="G39" s="361">
        <v>0</v>
      </c>
      <c r="H39" s="361">
        <v>0</v>
      </c>
      <c r="I39" s="361">
        <v>0</v>
      </c>
      <c r="J39" s="361">
        <v>0</v>
      </c>
      <c r="K39" s="361">
        <v>0</v>
      </c>
      <c r="L39" s="361">
        <v>0</v>
      </c>
      <c r="M39" s="361">
        <v>0</v>
      </c>
      <c r="N39" s="361">
        <v>0</v>
      </c>
      <c r="O39" s="361">
        <v>0</v>
      </c>
      <c r="P39" s="361">
        <v>0</v>
      </c>
      <c r="Q39" s="362">
        <v>0</v>
      </c>
    </row>
    <row r="40" spans="1:17" s="4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7" s="4" customFormat="1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7" s="4" customFormat="1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7" s="4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7" s="4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9">
    <mergeCell ref="N26:Q26"/>
    <mergeCell ref="A4:A5"/>
    <mergeCell ref="F4:I4"/>
    <mergeCell ref="J4:M4"/>
    <mergeCell ref="A26:A27"/>
    <mergeCell ref="F26:I26"/>
    <mergeCell ref="J26:M26"/>
    <mergeCell ref="B4:E4"/>
    <mergeCell ref="B26:E2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明朝,標準"－小学校－</oddHeader>
    <oddFooter>&amp;C-  &amp;P 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0">
    <tabColor theme="5" tint="0.79998168889431442"/>
  </sheetPr>
  <dimension ref="A1:I87"/>
  <sheetViews>
    <sheetView workbookViewId="0"/>
  </sheetViews>
  <sheetFormatPr defaultRowHeight="10.8"/>
  <cols>
    <col min="1" max="1" width="9.8984375" style="1" customWidth="1"/>
    <col min="2" max="8" width="8.296875" style="1" customWidth="1"/>
    <col min="9" max="9" width="10.59765625" style="1" bestFit="1" customWidth="1"/>
    <col min="10" max="16384" width="8.796875" style="1"/>
  </cols>
  <sheetData>
    <row r="1" spans="1:9" ht="14.4">
      <c r="A1" s="19"/>
    </row>
    <row r="3" spans="1:9" ht="11.4" customHeight="1">
      <c r="A3" s="18" t="s">
        <v>485</v>
      </c>
    </row>
    <row r="4" spans="1:9" ht="10.8" customHeight="1">
      <c r="A4" s="556" t="s">
        <v>344</v>
      </c>
      <c r="B4" s="52" t="s">
        <v>486</v>
      </c>
      <c r="C4" s="21"/>
      <c r="D4" s="21"/>
      <c r="E4" s="612" t="s">
        <v>487</v>
      </c>
      <c r="F4" s="558" t="s">
        <v>401</v>
      </c>
      <c r="G4" s="558"/>
      <c r="H4" s="558"/>
      <c r="I4" s="559"/>
    </row>
    <row r="5" spans="1:9" ht="10.8" customHeight="1">
      <c r="A5" s="557"/>
      <c r="B5" s="20" t="s">
        <v>3</v>
      </c>
      <c r="C5" s="44" t="s">
        <v>417</v>
      </c>
      <c r="D5" s="44" t="s">
        <v>5</v>
      </c>
      <c r="E5" s="613"/>
      <c r="F5" s="20" t="s">
        <v>3</v>
      </c>
      <c r="G5" s="20" t="s">
        <v>488</v>
      </c>
      <c r="H5" s="20" t="s">
        <v>489</v>
      </c>
      <c r="I5" s="59" t="s">
        <v>490</v>
      </c>
    </row>
    <row r="6" spans="1:9" ht="9.6" customHeight="1">
      <c r="A6" s="23" t="s">
        <v>233</v>
      </c>
      <c r="B6" s="65">
        <v>378</v>
      </c>
      <c r="C6" s="94">
        <v>375</v>
      </c>
      <c r="D6" s="94">
        <v>3</v>
      </c>
      <c r="E6" s="94">
        <v>29</v>
      </c>
      <c r="F6" s="94">
        <v>4210</v>
      </c>
      <c r="G6" s="94">
        <v>3232</v>
      </c>
      <c r="H6" s="94">
        <v>167</v>
      </c>
      <c r="I6" s="93">
        <v>811</v>
      </c>
    </row>
    <row r="7" spans="1:9" ht="9.6" customHeight="1">
      <c r="A7" s="23" t="s">
        <v>342</v>
      </c>
      <c r="B7" s="29">
        <v>372</v>
      </c>
      <c r="C7" s="27">
        <v>369</v>
      </c>
      <c r="D7" s="27">
        <v>3</v>
      </c>
      <c r="E7" s="27">
        <v>27</v>
      </c>
      <c r="F7" s="27">
        <v>4132</v>
      </c>
      <c r="G7" s="27">
        <v>3098</v>
      </c>
      <c r="H7" s="27">
        <v>173</v>
      </c>
      <c r="I7" s="28">
        <v>861</v>
      </c>
    </row>
    <row r="8" spans="1:9" ht="9.6" customHeight="1">
      <c r="A8" s="23"/>
      <c r="B8" s="100"/>
      <c r="C8" s="58"/>
      <c r="D8" s="58"/>
      <c r="E8" s="58"/>
      <c r="F8" s="58"/>
      <c r="G8" s="58"/>
      <c r="H8" s="58"/>
      <c r="I8" s="78"/>
    </row>
    <row r="9" spans="1:9" ht="9.6" customHeight="1">
      <c r="A9" s="23" t="s">
        <v>345</v>
      </c>
      <c r="B9" s="29">
        <v>1</v>
      </c>
      <c r="C9" s="27">
        <v>1</v>
      </c>
      <c r="D9" s="58">
        <v>0</v>
      </c>
      <c r="E9" s="58">
        <v>0</v>
      </c>
      <c r="F9" s="27">
        <v>20</v>
      </c>
      <c r="G9" s="27">
        <v>20</v>
      </c>
      <c r="H9" s="27">
        <v>0</v>
      </c>
      <c r="I9" s="28">
        <v>0</v>
      </c>
    </row>
    <row r="10" spans="1:9" ht="9.6" customHeight="1">
      <c r="A10" s="23" t="s">
        <v>346</v>
      </c>
      <c r="B10" s="29">
        <v>367</v>
      </c>
      <c r="C10" s="27">
        <v>364</v>
      </c>
      <c r="D10" s="27">
        <v>3</v>
      </c>
      <c r="E10" s="27">
        <v>27</v>
      </c>
      <c r="F10" s="27">
        <v>4083</v>
      </c>
      <c r="G10" s="27">
        <v>3049</v>
      </c>
      <c r="H10" s="27">
        <v>173</v>
      </c>
      <c r="I10" s="28">
        <v>861</v>
      </c>
    </row>
    <row r="11" spans="1:9" ht="9.6" customHeight="1">
      <c r="A11" s="23" t="s">
        <v>347</v>
      </c>
      <c r="B11" s="29">
        <v>4</v>
      </c>
      <c r="C11" s="27">
        <v>4</v>
      </c>
      <c r="D11" s="58">
        <v>0</v>
      </c>
      <c r="E11" s="58">
        <v>0</v>
      </c>
      <c r="F11" s="27">
        <v>29</v>
      </c>
      <c r="G11" s="27">
        <v>29</v>
      </c>
      <c r="H11" s="27">
        <v>0</v>
      </c>
      <c r="I11" s="28">
        <v>0</v>
      </c>
    </row>
    <row r="12" spans="1:9" ht="9.6" customHeight="1">
      <c r="A12" s="23"/>
      <c r="B12" s="100"/>
      <c r="C12" s="58"/>
      <c r="D12" s="58"/>
      <c r="E12" s="58"/>
      <c r="F12" s="58"/>
      <c r="G12" s="58"/>
      <c r="H12" s="58"/>
      <c r="I12" s="78"/>
    </row>
    <row r="13" spans="1:9" ht="9.6" customHeight="1">
      <c r="A13" s="24" t="s">
        <v>348</v>
      </c>
      <c r="B13" s="101">
        <v>42</v>
      </c>
      <c r="C13" s="79">
        <v>42</v>
      </c>
      <c r="D13" s="79">
        <v>0</v>
      </c>
      <c r="E13" s="79">
        <v>0</v>
      </c>
      <c r="F13" s="79">
        <v>545</v>
      </c>
      <c r="G13" s="79">
        <v>426</v>
      </c>
      <c r="H13" s="79">
        <v>13</v>
      </c>
      <c r="I13" s="80">
        <v>106</v>
      </c>
    </row>
    <row r="14" spans="1:9" ht="9.6" customHeight="1">
      <c r="A14" s="24" t="s">
        <v>349</v>
      </c>
      <c r="B14" s="101">
        <v>18</v>
      </c>
      <c r="C14" s="79">
        <v>18</v>
      </c>
      <c r="D14" s="79">
        <v>0</v>
      </c>
      <c r="E14" s="79">
        <v>0</v>
      </c>
      <c r="F14" s="79">
        <v>237</v>
      </c>
      <c r="G14" s="79">
        <v>187</v>
      </c>
      <c r="H14" s="79">
        <v>3</v>
      </c>
      <c r="I14" s="80">
        <v>47</v>
      </c>
    </row>
    <row r="15" spans="1:9" ht="9.6" customHeight="1">
      <c r="A15" s="24" t="s">
        <v>350</v>
      </c>
      <c r="B15" s="101">
        <v>52</v>
      </c>
      <c r="C15" s="79">
        <v>50</v>
      </c>
      <c r="D15" s="79">
        <v>2</v>
      </c>
      <c r="E15" s="79">
        <v>2</v>
      </c>
      <c r="F15" s="79">
        <v>735</v>
      </c>
      <c r="G15" s="79">
        <v>566</v>
      </c>
      <c r="H15" s="79">
        <v>21</v>
      </c>
      <c r="I15" s="80">
        <v>148</v>
      </c>
    </row>
    <row r="16" spans="1:9" ht="9.6" customHeight="1">
      <c r="A16" s="24" t="s">
        <v>351</v>
      </c>
      <c r="B16" s="101">
        <v>60</v>
      </c>
      <c r="C16" s="79">
        <v>60</v>
      </c>
      <c r="D16" s="79">
        <v>0</v>
      </c>
      <c r="E16" s="79">
        <v>2</v>
      </c>
      <c r="F16" s="79">
        <v>739</v>
      </c>
      <c r="G16" s="79">
        <v>554</v>
      </c>
      <c r="H16" s="79">
        <v>13</v>
      </c>
      <c r="I16" s="80">
        <v>172</v>
      </c>
    </row>
    <row r="17" spans="1:9" ht="9.6" customHeight="1">
      <c r="A17" s="24" t="s">
        <v>352</v>
      </c>
      <c r="B17" s="101">
        <v>13</v>
      </c>
      <c r="C17" s="79">
        <v>13</v>
      </c>
      <c r="D17" s="79">
        <v>0</v>
      </c>
      <c r="E17" s="79">
        <v>0</v>
      </c>
      <c r="F17" s="79">
        <v>148</v>
      </c>
      <c r="G17" s="79">
        <v>112</v>
      </c>
      <c r="H17" s="79">
        <v>3</v>
      </c>
      <c r="I17" s="80">
        <v>33</v>
      </c>
    </row>
    <row r="18" spans="1:9" ht="9.6" customHeight="1">
      <c r="A18" s="24" t="s">
        <v>353</v>
      </c>
      <c r="B18" s="101">
        <v>16</v>
      </c>
      <c r="C18" s="79">
        <v>15</v>
      </c>
      <c r="D18" s="79">
        <v>1</v>
      </c>
      <c r="E18" s="79">
        <v>1</v>
      </c>
      <c r="F18" s="79">
        <v>178</v>
      </c>
      <c r="G18" s="79">
        <v>140</v>
      </c>
      <c r="H18" s="79">
        <v>7</v>
      </c>
      <c r="I18" s="80">
        <v>31</v>
      </c>
    </row>
    <row r="19" spans="1:9" ht="9.6" customHeight="1">
      <c r="A19" s="24" t="s">
        <v>354</v>
      </c>
      <c r="B19" s="101">
        <v>16</v>
      </c>
      <c r="C19" s="79">
        <v>16</v>
      </c>
      <c r="D19" s="79">
        <v>0</v>
      </c>
      <c r="E19" s="79">
        <v>0</v>
      </c>
      <c r="F19" s="79">
        <v>129</v>
      </c>
      <c r="G19" s="79">
        <v>97</v>
      </c>
      <c r="H19" s="79">
        <v>11</v>
      </c>
      <c r="I19" s="80">
        <v>21</v>
      </c>
    </row>
    <row r="20" spans="1:9" ht="9.6" customHeight="1">
      <c r="A20" s="24" t="s">
        <v>355</v>
      </c>
      <c r="B20" s="101">
        <v>9</v>
      </c>
      <c r="C20" s="79">
        <v>9</v>
      </c>
      <c r="D20" s="79">
        <v>0</v>
      </c>
      <c r="E20" s="79">
        <v>0</v>
      </c>
      <c r="F20" s="79">
        <v>91</v>
      </c>
      <c r="G20" s="79">
        <v>68</v>
      </c>
      <c r="H20" s="79">
        <v>4</v>
      </c>
      <c r="I20" s="80">
        <v>19</v>
      </c>
    </row>
    <row r="21" spans="1:9" ht="9.6" customHeight="1">
      <c r="A21" s="24" t="s">
        <v>356</v>
      </c>
      <c r="B21" s="101">
        <v>16</v>
      </c>
      <c r="C21" s="79">
        <v>16</v>
      </c>
      <c r="D21" s="79">
        <v>0</v>
      </c>
      <c r="E21" s="79">
        <v>1</v>
      </c>
      <c r="F21" s="79">
        <v>140</v>
      </c>
      <c r="G21" s="79">
        <v>99</v>
      </c>
      <c r="H21" s="79">
        <v>11</v>
      </c>
      <c r="I21" s="80">
        <v>30</v>
      </c>
    </row>
    <row r="22" spans="1:9" ht="9.6" customHeight="1">
      <c r="A22" s="24" t="s">
        <v>357</v>
      </c>
      <c r="B22" s="101">
        <v>7</v>
      </c>
      <c r="C22" s="79">
        <v>7</v>
      </c>
      <c r="D22" s="79">
        <v>0</v>
      </c>
      <c r="E22" s="79">
        <v>1</v>
      </c>
      <c r="F22" s="79">
        <v>73</v>
      </c>
      <c r="G22" s="79">
        <v>56</v>
      </c>
      <c r="H22" s="79">
        <v>2</v>
      </c>
      <c r="I22" s="80">
        <v>15</v>
      </c>
    </row>
    <row r="23" spans="1:9" ht="9.6" customHeight="1">
      <c r="A23" s="24" t="s">
        <v>358</v>
      </c>
      <c r="B23" s="101">
        <v>11</v>
      </c>
      <c r="C23" s="79">
        <v>11</v>
      </c>
      <c r="D23" s="79">
        <v>0</v>
      </c>
      <c r="E23" s="79">
        <v>0</v>
      </c>
      <c r="F23" s="79">
        <v>122</v>
      </c>
      <c r="G23" s="79">
        <v>85</v>
      </c>
      <c r="H23" s="79">
        <v>4</v>
      </c>
      <c r="I23" s="80">
        <v>33</v>
      </c>
    </row>
    <row r="24" spans="1:9" ht="9.6" customHeight="1">
      <c r="A24" s="24" t="s">
        <v>359</v>
      </c>
      <c r="B24" s="101">
        <v>12</v>
      </c>
      <c r="C24" s="79">
        <v>12</v>
      </c>
      <c r="D24" s="79">
        <v>0</v>
      </c>
      <c r="E24" s="79">
        <v>0</v>
      </c>
      <c r="F24" s="79">
        <v>136</v>
      </c>
      <c r="G24" s="79">
        <v>94</v>
      </c>
      <c r="H24" s="79">
        <v>8</v>
      </c>
      <c r="I24" s="80">
        <v>34</v>
      </c>
    </row>
    <row r="25" spans="1:9" ht="9.6" customHeight="1">
      <c r="A25" s="24" t="s">
        <v>360</v>
      </c>
      <c r="B25" s="101">
        <v>7</v>
      </c>
      <c r="C25" s="79">
        <v>7</v>
      </c>
      <c r="D25" s="79">
        <v>0</v>
      </c>
      <c r="E25" s="79">
        <v>0</v>
      </c>
      <c r="F25" s="79">
        <v>84</v>
      </c>
      <c r="G25" s="79">
        <v>65</v>
      </c>
      <c r="H25" s="79">
        <v>1</v>
      </c>
      <c r="I25" s="80">
        <v>18</v>
      </c>
    </row>
    <row r="26" spans="1:9" ht="9.6" customHeight="1">
      <c r="A26" s="24" t="s">
        <v>361</v>
      </c>
      <c r="B26" s="101">
        <v>4</v>
      </c>
      <c r="C26" s="79">
        <v>4</v>
      </c>
      <c r="D26" s="79">
        <v>0</v>
      </c>
      <c r="E26" s="79">
        <v>0</v>
      </c>
      <c r="F26" s="79">
        <v>33</v>
      </c>
      <c r="G26" s="79">
        <v>25</v>
      </c>
      <c r="H26" s="79">
        <v>2</v>
      </c>
      <c r="I26" s="80">
        <v>6</v>
      </c>
    </row>
    <row r="27" spans="1:9" ht="9.6" customHeight="1">
      <c r="A27" s="24" t="s">
        <v>362</v>
      </c>
      <c r="B27" s="101">
        <v>1</v>
      </c>
      <c r="C27" s="79">
        <v>1</v>
      </c>
      <c r="D27" s="79">
        <v>0</v>
      </c>
      <c r="E27" s="79">
        <v>0</v>
      </c>
      <c r="F27" s="79">
        <v>15</v>
      </c>
      <c r="G27" s="79">
        <v>12</v>
      </c>
      <c r="H27" s="79">
        <v>0</v>
      </c>
      <c r="I27" s="80">
        <v>3</v>
      </c>
    </row>
    <row r="28" spans="1:9" ht="9.6" customHeight="1">
      <c r="A28" s="24" t="s">
        <v>363</v>
      </c>
      <c r="B28" s="101">
        <v>2</v>
      </c>
      <c r="C28" s="79">
        <v>2</v>
      </c>
      <c r="D28" s="79">
        <v>0</v>
      </c>
      <c r="E28" s="79">
        <v>1</v>
      </c>
      <c r="F28" s="79">
        <v>17</v>
      </c>
      <c r="G28" s="79">
        <v>12</v>
      </c>
      <c r="H28" s="79">
        <v>1</v>
      </c>
      <c r="I28" s="80">
        <v>4</v>
      </c>
    </row>
    <row r="29" spans="1:9" ht="9.6" customHeight="1">
      <c r="A29" s="24" t="s">
        <v>364</v>
      </c>
      <c r="B29" s="101">
        <v>2</v>
      </c>
      <c r="C29" s="79">
        <v>2</v>
      </c>
      <c r="D29" s="79">
        <v>0</v>
      </c>
      <c r="E29" s="79">
        <v>0</v>
      </c>
      <c r="F29" s="79">
        <v>28</v>
      </c>
      <c r="G29" s="79">
        <v>24</v>
      </c>
      <c r="H29" s="79">
        <v>0</v>
      </c>
      <c r="I29" s="80">
        <v>4</v>
      </c>
    </row>
    <row r="30" spans="1:9" ht="9.6" customHeight="1">
      <c r="A30" s="24" t="s">
        <v>365</v>
      </c>
      <c r="B30" s="101">
        <v>2</v>
      </c>
      <c r="C30" s="79">
        <v>2</v>
      </c>
      <c r="D30" s="79">
        <v>0</v>
      </c>
      <c r="E30" s="79">
        <v>0</v>
      </c>
      <c r="F30" s="79">
        <v>32</v>
      </c>
      <c r="G30" s="79">
        <v>26</v>
      </c>
      <c r="H30" s="79">
        <v>0</v>
      </c>
      <c r="I30" s="80">
        <v>6</v>
      </c>
    </row>
    <row r="31" spans="1:9" ht="9.6" customHeight="1">
      <c r="A31" s="24" t="s">
        <v>366</v>
      </c>
      <c r="B31" s="101">
        <v>4</v>
      </c>
      <c r="C31" s="79">
        <v>4</v>
      </c>
      <c r="D31" s="79">
        <v>0</v>
      </c>
      <c r="E31" s="79">
        <v>1</v>
      </c>
      <c r="F31" s="79">
        <v>18</v>
      </c>
      <c r="G31" s="79">
        <v>12</v>
      </c>
      <c r="H31" s="79">
        <v>4</v>
      </c>
      <c r="I31" s="80">
        <v>2</v>
      </c>
    </row>
    <row r="32" spans="1:9" ht="9.6" customHeight="1">
      <c r="A32" s="24" t="s">
        <v>367</v>
      </c>
      <c r="B32" s="101">
        <v>3</v>
      </c>
      <c r="C32" s="79">
        <v>3</v>
      </c>
      <c r="D32" s="79">
        <v>0</v>
      </c>
      <c r="E32" s="79">
        <v>0</v>
      </c>
      <c r="F32" s="79">
        <v>16</v>
      </c>
      <c r="G32" s="79">
        <v>10</v>
      </c>
      <c r="H32" s="79">
        <v>4</v>
      </c>
      <c r="I32" s="80">
        <v>2</v>
      </c>
    </row>
    <row r="33" spans="1:9" ht="9.6" customHeight="1">
      <c r="A33" s="24" t="s">
        <v>368</v>
      </c>
      <c r="B33" s="101">
        <v>1</v>
      </c>
      <c r="C33" s="79">
        <v>1</v>
      </c>
      <c r="D33" s="79">
        <v>0</v>
      </c>
      <c r="E33" s="79">
        <v>1</v>
      </c>
      <c r="F33" s="79">
        <v>4</v>
      </c>
      <c r="G33" s="79">
        <v>0</v>
      </c>
      <c r="H33" s="79">
        <v>3</v>
      </c>
      <c r="I33" s="80">
        <v>1</v>
      </c>
    </row>
    <row r="34" spans="1:9" ht="9.6" customHeight="1">
      <c r="A34" s="24" t="s">
        <v>369</v>
      </c>
      <c r="B34" s="101">
        <v>3</v>
      </c>
      <c r="C34" s="79">
        <v>3</v>
      </c>
      <c r="D34" s="79">
        <v>0</v>
      </c>
      <c r="E34" s="79">
        <v>3</v>
      </c>
      <c r="F34" s="79">
        <v>14</v>
      </c>
      <c r="G34" s="79">
        <v>6</v>
      </c>
      <c r="H34" s="79">
        <v>6</v>
      </c>
      <c r="I34" s="80">
        <v>2</v>
      </c>
    </row>
    <row r="35" spans="1:9" ht="9.6" customHeight="1">
      <c r="A35" s="24" t="s">
        <v>370</v>
      </c>
      <c r="B35" s="101">
        <v>7</v>
      </c>
      <c r="C35" s="79">
        <v>7</v>
      </c>
      <c r="D35" s="79">
        <v>0</v>
      </c>
      <c r="E35" s="79">
        <v>4</v>
      </c>
      <c r="F35" s="79">
        <v>41</v>
      </c>
      <c r="G35" s="79">
        <v>19</v>
      </c>
      <c r="H35" s="79">
        <v>11</v>
      </c>
      <c r="I35" s="80">
        <v>11</v>
      </c>
    </row>
    <row r="36" spans="1:9" ht="9.6" customHeight="1">
      <c r="A36" s="24" t="s">
        <v>371</v>
      </c>
      <c r="B36" s="101">
        <v>2</v>
      </c>
      <c r="C36" s="79">
        <v>2</v>
      </c>
      <c r="D36" s="79">
        <v>0</v>
      </c>
      <c r="E36" s="79">
        <v>1</v>
      </c>
      <c r="F36" s="79">
        <v>9</v>
      </c>
      <c r="G36" s="79">
        <v>4</v>
      </c>
      <c r="H36" s="79">
        <v>4</v>
      </c>
      <c r="I36" s="80">
        <v>1</v>
      </c>
    </row>
    <row r="37" spans="1:9" ht="9.6" customHeight="1">
      <c r="A37" s="24" t="s">
        <v>372</v>
      </c>
      <c r="B37" s="101">
        <v>1</v>
      </c>
      <c r="C37" s="79">
        <v>1</v>
      </c>
      <c r="D37" s="79">
        <v>0</v>
      </c>
      <c r="E37" s="79">
        <v>0</v>
      </c>
      <c r="F37" s="79">
        <v>9</v>
      </c>
      <c r="G37" s="79">
        <v>7</v>
      </c>
      <c r="H37" s="79">
        <v>0</v>
      </c>
      <c r="I37" s="80">
        <v>2</v>
      </c>
    </row>
    <row r="38" spans="1:9" ht="9.6" customHeight="1">
      <c r="A38" s="24" t="s">
        <v>373</v>
      </c>
      <c r="B38" s="101">
        <v>2</v>
      </c>
      <c r="C38" s="79">
        <v>2</v>
      </c>
      <c r="D38" s="79">
        <v>0</v>
      </c>
      <c r="E38" s="79">
        <v>0</v>
      </c>
      <c r="F38" s="79">
        <v>12</v>
      </c>
      <c r="G38" s="79">
        <v>8</v>
      </c>
      <c r="H38" s="79">
        <v>2</v>
      </c>
      <c r="I38" s="80">
        <v>2</v>
      </c>
    </row>
    <row r="39" spans="1:9" ht="9.6" customHeight="1">
      <c r="A39" s="24" t="s">
        <v>374</v>
      </c>
      <c r="B39" s="101">
        <v>2</v>
      </c>
      <c r="C39" s="79">
        <v>2</v>
      </c>
      <c r="D39" s="79">
        <v>0</v>
      </c>
      <c r="E39" s="79">
        <v>0</v>
      </c>
      <c r="F39" s="79">
        <v>24</v>
      </c>
      <c r="G39" s="79">
        <v>20</v>
      </c>
      <c r="H39" s="79">
        <v>0</v>
      </c>
      <c r="I39" s="80">
        <v>4</v>
      </c>
    </row>
    <row r="40" spans="1:9" ht="9.6" customHeight="1">
      <c r="A40" s="25" t="s">
        <v>59</v>
      </c>
      <c r="B40" s="100">
        <v>2</v>
      </c>
      <c r="C40" s="58">
        <v>2</v>
      </c>
      <c r="D40" s="58">
        <v>0</v>
      </c>
      <c r="E40" s="58">
        <v>0</v>
      </c>
      <c r="F40" s="58">
        <v>32</v>
      </c>
      <c r="G40" s="58">
        <v>24</v>
      </c>
      <c r="H40" s="58">
        <v>0</v>
      </c>
      <c r="I40" s="78">
        <v>8</v>
      </c>
    </row>
    <row r="41" spans="1:9" ht="9.6" customHeight="1">
      <c r="A41" s="25" t="s">
        <v>60</v>
      </c>
      <c r="B41" s="100">
        <v>2</v>
      </c>
      <c r="C41" s="58">
        <v>2</v>
      </c>
      <c r="D41" s="58">
        <v>0</v>
      </c>
      <c r="E41" s="58">
        <v>0</v>
      </c>
      <c r="F41" s="58">
        <v>14</v>
      </c>
      <c r="G41" s="58">
        <v>12</v>
      </c>
      <c r="H41" s="58">
        <v>0</v>
      </c>
      <c r="I41" s="78">
        <v>2</v>
      </c>
    </row>
    <row r="42" spans="1:9" ht="9.6" customHeight="1">
      <c r="A42" s="25" t="s">
        <v>375</v>
      </c>
      <c r="B42" s="100">
        <v>2</v>
      </c>
      <c r="C42" s="58">
        <v>2</v>
      </c>
      <c r="D42" s="58">
        <v>0</v>
      </c>
      <c r="E42" s="58">
        <v>2</v>
      </c>
      <c r="F42" s="58">
        <v>10</v>
      </c>
      <c r="G42" s="58">
        <v>7</v>
      </c>
      <c r="H42" s="58">
        <v>2</v>
      </c>
      <c r="I42" s="78">
        <v>1</v>
      </c>
    </row>
    <row r="43" spans="1:9" ht="9.6" customHeight="1">
      <c r="A43" s="25" t="s">
        <v>376</v>
      </c>
      <c r="B43" s="100">
        <v>1</v>
      </c>
      <c r="C43" s="58">
        <v>1</v>
      </c>
      <c r="D43" s="58">
        <v>0</v>
      </c>
      <c r="E43" s="58">
        <v>1</v>
      </c>
      <c r="F43" s="58">
        <v>4</v>
      </c>
      <c r="G43" s="58">
        <v>2</v>
      </c>
      <c r="H43" s="58">
        <v>2</v>
      </c>
      <c r="I43" s="78">
        <v>0</v>
      </c>
    </row>
    <row r="44" spans="1:9" ht="9.6" customHeight="1">
      <c r="A44" s="25" t="s">
        <v>377</v>
      </c>
      <c r="B44" s="100">
        <v>1</v>
      </c>
      <c r="C44" s="58">
        <v>1</v>
      </c>
      <c r="D44" s="58">
        <v>0</v>
      </c>
      <c r="E44" s="58">
        <v>1</v>
      </c>
      <c r="F44" s="58">
        <v>4</v>
      </c>
      <c r="G44" s="58">
        <v>2</v>
      </c>
      <c r="H44" s="58">
        <v>2</v>
      </c>
      <c r="I44" s="78">
        <v>0</v>
      </c>
    </row>
    <row r="45" spans="1:9" s="4" customFormat="1" ht="9.6" customHeight="1">
      <c r="A45" s="25" t="s">
        <v>378</v>
      </c>
      <c r="B45" s="100">
        <v>1</v>
      </c>
      <c r="C45" s="58">
        <v>1</v>
      </c>
      <c r="D45" s="58">
        <v>0</v>
      </c>
      <c r="E45" s="58">
        <v>1</v>
      </c>
      <c r="F45" s="58">
        <v>4</v>
      </c>
      <c r="G45" s="58">
        <v>0</v>
      </c>
      <c r="H45" s="58">
        <v>3</v>
      </c>
      <c r="I45" s="78">
        <v>1</v>
      </c>
    </row>
    <row r="46" spans="1:9" s="4" customFormat="1" ht="9.6" customHeight="1">
      <c r="A46" s="25" t="s">
        <v>379</v>
      </c>
      <c r="B46" s="100">
        <v>3</v>
      </c>
      <c r="C46" s="58">
        <v>3</v>
      </c>
      <c r="D46" s="58">
        <v>0</v>
      </c>
      <c r="E46" s="58">
        <v>0</v>
      </c>
      <c r="F46" s="58">
        <v>31</v>
      </c>
      <c r="G46" s="58">
        <v>23</v>
      </c>
      <c r="H46" s="58">
        <v>0</v>
      </c>
      <c r="I46" s="78">
        <v>8</v>
      </c>
    </row>
    <row r="47" spans="1:9" s="4" customFormat="1" ht="9.6" customHeight="1">
      <c r="A47" s="25" t="s">
        <v>66</v>
      </c>
      <c r="B47" s="100">
        <v>5</v>
      </c>
      <c r="C47" s="58">
        <v>5</v>
      </c>
      <c r="D47" s="58">
        <v>0</v>
      </c>
      <c r="E47" s="58">
        <v>0</v>
      </c>
      <c r="F47" s="58">
        <v>54</v>
      </c>
      <c r="G47" s="58">
        <v>38</v>
      </c>
      <c r="H47" s="58">
        <v>4</v>
      </c>
      <c r="I47" s="78">
        <v>12</v>
      </c>
    </row>
    <row r="48" spans="1:9" s="4" customFormat="1" ht="9.6" customHeight="1">
      <c r="A48" s="25" t="s">
        <v>67</v>
      </c>
      <c r="B48" s="100">
        <v>2</v>
      </c>
      <c r="C48" s="58">
        <v>2</v>
      </c>
      <c r="D48" s="58">
        <v>0</v>
      </c>
      <c r="E48" s="58">
        <v>0</v>
      </c>
      <c r="F48" s="58">
        <v>18</v>
      </c>
      <c r="G48" s="58">
        <v>13</v>
      </c>
      <c r="H48" s="58">
        <v>0</v>
      </c>
      <c r="I48" s="78">
        <v>5</v>
      </c>
    </row>
    <row r="49" spans="1:9" s="4" customFormat="1" ht="9.6" customHeight="1">
      <c r="A49" s="25" t="s">
        <v>68</v>
      </c>
      <c r="B49" s="100">
        <v>2</v>
      </c>
      <c r="C49" s="58">
        <v>2</v>
      </c>
      <c r="D49" s="58">
        <v>0</v>
      </c>
      <c r="E49" s="58">
        <v>0</v>
      </c>
      <c r="F49" s="58">
        <v>13</v>
      </c>
      <c r="G49" s="58">
        <v>12</v>
      </c>
      <c r="H49" s="58">
        <v>0</v>
      </c>
      <c r="I49" s="78">
        <v>1</v>
      </c>
    </row>
    <row r="50" spans="1:9" s="4" customFormat="1" ht="9.6" customHeight="1">
      <c r="A50" s="25" t="s">
        <v>69</v>
      </c>
      <c r="B50" s="100">
        <v>4</v>
      </c>
      <c r="C50" s="58">
        <v>4</v>
      </c>
      <c r="D50" s="58">
        <v>0</v>
      </c>
      <c r="E50" s="58">
        <v>0</v>
      </c>
      <c r="F50" s="58">
        <v>42</v>
      </c>
      <c r="G50" s="58">
        <v>35</v>
      </c>
      <c r="H50" s="58">
        <v>0</v>
      </c>
      <c r="I50" s="78">
        <v>7</v>
      </c>
    </row>
    <row r="51" spans="1:9" s="4" customFormat="1" ht="9.6" customHeight="1">
      <c r="A51" s="25" t="s">
        <v>70</v>
      </c>
      <c r="B51" s="100">
        <v>4</v>
      </c>
      <c r="C51" s="58">
        <v>4</v>
      </c>
      <c r="D51" s="58">
        <v>0</v>
      </c>
      <c r="E51" s="58">
        <v>0</v>
      </c>
      <c r="F51" s="58">
        <v>32</v>
      </c>
      <c r="G51" s="58">
        <v>26</v>
      </c>
      <c r="H51" s="58">
        <v>0</v>
      </c>
      <c r="I51" s="78">
        <v>6</v>
      </c>
    </row>
    <row r="52" spans="1:9" s="4" customFormat="1" ht="9.6" customHeight="1">
      <c r="A52" s="25" t="s">
        <v>71</v>
      </c>
      <c r="B52" s="100">
        <v>1</v>
      </c>
      <c r="C52" s="58">
        <v>1</v>
      </c>
      <c r="D52" s="58">
        <v>0</v>
      </c>
      <c r="E52" s="58">
        <v>0</v>
      </c>
      <c r="F52" s="58">
        <v>13</v>
      </c>
      <c r="G52" s="58">
        <v>11</v>
      </c>
      <c r="H52" s="58">
        <v>0</v>
      </c>
      <c r="I52" s="78">
        <v>2</v>
      </c>
    </row>
    <row r="53" spans="1:9" s="4" customFormat="1" ht="9.6" customHeight="1">
      <c r="A53" s="25" t="s">
        <v>72</v>
      </c>
      <c r="B53" s="100">
        <v>2</v>
      </c>
      <c r="C53" s="58">
        <v>2</v>
      </c>
      <c r="D53" s="58">
        <v>0</v>
      </c>
      <c r="E53" s="58">
        <v>0</v>
      </c>
      <c r="F53" s="58">
        <v>18</v>
      </c>
      <c r="G53" s="58">
        <v>12</v>
      </c>
      <c r="H53" s="58">
        <v>3</v>
      </c>
      <c r="I53" s="78">
        <v>3</v>
      </c>
    </row>
    <row r="54" spans="1:9" s="4" customFormat="1" ht="9.6" customHeight="1">
      <c r="A54" s="25" t="s">
        <v>73</v>
      </c>
      <c r="B54" s="100">
        <v>1</v>
      </c>
      <c r="C54" s="58">
        <v>1</v>
      </c>
      <c r="D54" s="58">
        <v>0</v>
      </c>
      <c r="E54" s="58">
        <v>1</v>
      </c>
      <c r="F54" s="58">
        <v>8</v>
      </c>
      <c r="G54" s="58">
        <v>6</v>
      </c>
      <c r="H54" s="58">
        <v>0</v>
      </c>
      <c r="I54" s="78">
        <v>2</v>
      </c>
    </row>
    <row r="55" spans="1:9" s="4" customFormat="1" ht="9.6" customHeight="1">
      <c r="A55" s="25" t="s">
        <v>74</v>
      </c>
      <c r="B55" s="100">
        <v>1</v>
      </c>
      <c r="C55" s="58">
        <v>1</v>
      </c>
      <c r="D55" s="58">
        <v>0</v>
      </c>
      <c r="E55" s="58">
        <v>0</v>
      </c>
      <c r="F55" s="58">
        <v>22</v>
      </c>
      <c r="G55" s="58">
        <v>18</v>
      </c>
      <c r="H55" s="58">
        <v>0</v>
      </c>
      <c r="I55" s="78">
        <v>4</v>
      </c>
    </row>
    <row r="56" spans="1:9" s="4" customFormat="1" ht="9.6" customHeight="1">
      <c r="A56" s="25" t="s">
        <v>75</v>
      </c>
      <c r="B56" s="100">
        <v>2</v>
      </c>
      <c r="C56" s="58">
        <v>2</v>
      </c>
      <c r="D56" s="58">
        <v>0</v>
      </c>
      <c r="E56" s="58">
        <v>0</v>
      </c>
      <c r="F56" s="58">
        <v>18</v>
      </c>
      <c r="G56" s="58">
        <v>15</v>
      </c>
      <c r="H56" s="58">
        <v>0</v>
      </c>
      <c r="I56" s="78">
        <v>3</v>
      </c>
    </row>
    <row r="57" spans="1:9" s="4" customFormat="1" ht="9.6" customHeight="1">
      <c r="A57" s="25" t="s">
        <v>76</v>
      </c>
      <c r="B57" s="100">
        <v>2</v>
      </c>
      <c r="C57" s="58">
        <v>2</v>
      </c>
      <c r="D57" s="58">
        <v>0</v>
      </c>
      <c r="E57" s="58">
        <v>1</v>
      </c>
      <c r="F57" s="58">
        <v>15</v>
      </c>
      <c r="G57" s="58">
        <v>12</v>
      </c>
      <c r="H57" s="58">
        <v>0</v>
      </c>
      <c r="I57" s="78">
        <v>3</v>
      </c>
    </row>
    <row r="58" spans="1:9" s="4" customFormat="1" ht="9.6" customHeight="1">
      <c r="A58" s="25" t="s">
        <v>77</v>
      </c>
      <c r="B58" s="100">
        <v>1</v>
      </c>
      <c r="C58" s="58">
        <v>1</v>
      </c>
      <c r="D58" s="58">
        <v>0</v>
      </c>
      <c r="E58" s="58">
        <v>0</v>
      </c>
      <c r="F58" s="58">
        <v>12</v>
      </c>
      <c r="G58" s="58">
        <v>10</v>
      </c>
      <c r="H58" s="58">
        <v>0</v>
      </c>
      <c r="I58" s="78">
        <v>2</v>
      </c>
    </row>
    <row r="59" spans="1:9" s="4" customFormat="1" ht="9.6" customHeight="1">
      <c r="A59" s="25" t="s">
        <v>78</v>
      </c>
      <c r="B59" s="100">
        <v>1</v>
      </c>
      <c r="C59" s="58">
        <v>1</v>
      </c>
      <c r="D59" s="58">
        <v>0</v>
      </c>
      <c r="E59" s="58">
        <v>1</v>
      </c>
      <c r="F59" s="58">
        <v>9</v>
      </c>
      <c r="G59" s="58">
        <v>6</v>
      </c>
      <c r="H59" s="58">
        <v>0</v>
      </c>
      <c r="I59" s="78">
        <v>3</v>
      </c>
    </row>
    <row r="60" spans="1:9" s="4" customFormat="1" ht="9.6" customHeight="1">
      <c r="A60" s="25" t="s">
        <v>79</v>
      </c>
      <c r="B60" s="100">
        <v>6</v>
      </c>
      <c r="C60" s="58">
        <v>6</v>
      </c>
      <c r="D60" s="58">
        <v>0</v>
      </c>
      <c r="E60" s="58">
        <v>0</v>
      </c>
      <c r="F60" s="58">
        <v>52</v>
      </c>
      <c r="G60" s="58">
        <v>30</v>
      </c>
      <c r="H60" s="58">
        <v>8</v>
      </c>
      <c r="I60" s="78">
        <v>14</v>
      </c>
    </row>
    <row r="61" spans="1:9" s="4" customFormat="1" ht="9.6" customHeight="1">
      <c r="A61" s="25" t="s">
        <v>80</v>
      </c>
      <c r="B61" s="100">
        <v>1</v>
      </c>
      <c r="C61" s="58">
        <v>1</v>
      </c>
      <c r="D61" s="58">
        <v>0</v>
      </c>
      <c r="E61" s="58">
        <v>0</v>
      </c>
      <c r="F61" s="58">
        <v>17</v>
      </c>
      <c r="G61" s="58">
        <v>13</v>
      </c>
      <c r="H61" s="58">
        <v>0</v>
      </c>
      <c r="I61" s="78">
        <v>4</v>
      </c>
    </row>
    <row r="62" spans="1:9" s="4" customFormat="1" ht="9.6" customHeight="1">
      <c r="A62" s="25" t="s">
        <v>81</v>
      </c>
      <c r="B62" s="100">
        <v>1</v>
      </c>
      <c r="C62" s="58">
        <v>1</v>
      </c>
      <c r="D62" s="58">
        <v>0</v>
      </c>
      <c r="E62" s="58">
        <v>0</v>
      </c>
      <c r="F62" s="58">
        <v>8</v>
      </c>
      <c r="G62" s="58">
        <v>6</v>
      </c>
      <c r="H62" s="58">
        <v>0</v>
      </c>
      <c r="I62" s="78">
        <v>2</v>
      </c>
    </row>
    <row r="63" spans="1:9" s="4" customFormat="1" ht="9.6" customHeight="1">
      <c r="A63" s="25" t="s">
        <v>82</v>
      </c>
      <c r="B63" s="100">
        <v>1</v>
      </c>
      <c r="C63" s="58">
        <v>1</v>
      </c>
      <c r="D63" s="58">
        <v>0</v>
      </c>
      <c r="E63" s="58">
        <v>0</v>
      </c>
      <c r="F63" s="58">
        <v>9</v>
      </c>
      <c r="G63" s="58">
        <v>6</v>
      </c>
      <c r="H63" s="58">
        <v>0</v>
      </c>
      <c r="I63" s="78">
        <v>3</v>
      </c>
    </row>
    <row r="64" spans="1:9" s="4" customFormat="1" ht="9.6" customHeight="1">
      <c r="A64" s="25" t="s">
        <v>83</v>
      </c>
      <c r="B64" s="100">
        <v>1</v>
      </c>
      <c r="C64" s="58">
        <v>1</v>
      </c>
      <c r="D64" s="58">
        <v>0</v>
      </c>
      <c r="E64" s="58">
        <v>0</v>
      </c>
      <c r="F64" s="58">
        <v>7</v>
      </c>
      <c r="G64" s="58">
        <v>4</v>
      </c>
      <c r="H64" s="58">
        <v>1</v>
      </c>
      <c r="I64" s="78">
        <v>2</v>
      </c>
    </row>
    <row r="65" spans="1:9" s="4" customFormat="1" ht="9.6" customHeight="1">
      <c r="A65" s="25" t="s">
        <v>380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78">
        <v>0</v>
      </c>
    </row>
    <row r="66" spans="1:9" s="4" customFormat="1" ht="9.6" customHeight="1">
      <c r="A66" s="25" t="s">
        <v>85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78">
        <v>0</v>
      </c>
    </row>
    <row r="67" spans="1:9" s="4" customFormat="1" ht="9.6" customHeight="1">
      <c r="A67" s="25" t="s">
        <v>86</v>
      </c>
      <c r="B67" s="100">
        <v>2</v>
      </c>
      <c r="C67" s="58">
        <v>2</v>
      </c>
      <c r="D67" s="320">
        <v>0</v>
      </c>
      <c r="E67" s="320">
        <v>0</v>
      </c>
      <c r="F67" s="320">
        <v>5</v>
      </c>
      <c r="G67" s="320">
        <v>1</v>
      </c>
      <c r="H67" s="320">
        <v>4</v>
      </c>
      <c r="I67" s="321">
        <v>0</v>
      </c>
    </row>
    <row r="68" spans="1:9" s="4" customFormat="1" ht="9.6" customHeight="1">
      <c r="A68" s="25" t="s">
        <v>87</v>
      </c>
      <c r="B68" s="100">
        <v>1</v>
      </c>
      <c r="C68" s="58">
        <v>1</v>
      </c>
      <c r="D68" s="320">
        <v>0</v>
      </c>
      <c r="E68" s="320">
        <v>0</v>
      </c>
      <c r="F68" s="320">
        <v>6</v>
      </c>
      <c r="G68" s="320">
        <v>2</v>
      </c>
      <c r="H68" s="320">
        <v>2</v>
      </c>
      <c r="I68" s="321">
        <v>2</v>
      </c>
    </row>
    <row r="69" spans="1:9" s="4" customFormat="1" ht="9.6" customHeight="1">
      <c r="A69" s="25" t="s">
        <v>88</v>
      </c>
      <c r="B69" s="100">
        <v>1</v>
      </c>
      <c r="C69" s="58">
        <v>1</v>
      </c>
      <c r="D69" s="320">
        <v>0</v>
      </c>
      <c r="E69" s="320">
        <v>1</v>
      </c>
      <c r="F69" s="320">
        <v>3</v>
      </c>
      <c r="G69" s="320">
        <v>0</v>
      </c>
      <c r="H69" s="320">
        <v>3</v>
      </c>
      <c r="I69" s="321">
        <v>0</v>
      </c>
    </row>
    <row r="70" spans="1:9" s="4" customFormat="1" ht="9.6" customHeight="1">
      <c r="A70" s="25" t="s">
        <v>381</v>
      </c>
      <c r="B70" s="100">
        <v>3</v>
      </c>
      <c r="C70" s="58">
        <v>3</v>
      </c>
      <c r="D70" s="58">
        <v>0</v>
      </c>
      <c r="E70" s="58">
        <v>0</v>
      </c>
      <c r="F70" s="58">
        <v>23</v>
      </c>
      <c r="G70" s="58">
        <v>18</v>
      </c>
      <c r="H70" s="58">
        <v>1</v>
      </c>
      <c r="I70" s="78">
        <v>4</v>
      </c>
    </row>
    <row r="71" spans="1:9" s="4" customFormat="1" ht="9.6" customHeight="1">
      <c r="A71" s="25" t="s">
        <v>90</v>
      </c>
      <c r="B71" s="100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78">
        <v>0</v>
      </c>
    </row>
    <row r="72" spans="1:9" s="4" customFormat="1" ht="9.6" customHeight="1">
      <c r="A72" s="25"/>
      <c r="B72" s="100"/>
      <c r="C72" s="58"/>
      <c r="D72" s="58"/>
      <c r="E72" s="58"/>
      <c r="F72" s="58"/>
      <c r="G72" s="58"/>
      <c r="H72" s="58"/>
      <c r="I72" s="78"/>
    </row>
    <row r="73" spans="1:9" s="4" customFormat="1" ht="9.6" customHeight="1">
      <c r="A73" s="22" t="s">
        <v>491</v>
      </c>
      <c r="B73" s="100"/>
      <c r="C73" s="58"/>
      <c r="D73" s="58"/>
      <c r="E73" s="58"/>
      <c r="F73" s="58"/>
      <c r="G73" s="58"/>
      <c r="H73" s="58"/>
      <c r="I73" s="78"/>
    </row>
    <row r="74" spans="1:9" s="4" customFormat="1" ht="9.6" customHeight="1">
      <c r="A74" s="22" t="s">
        <v>345</v>
      </c>
      <c r="B74" s="100"/>
      <c r="C74" s="58"/>
      <c r="D74" s="58"/>
      <c r="E74" s="58"/>
      <c r="F74" s="58"/>
      <c r="G74" s="58"/>
      <c r="H74" s="58"/>
      <c r="I74" s="78"/>
    </row>
    <row r="75" spans="1:9" s="4" customFormat="1" ht="9.6" customHeight="1">
      <c r="A75" s="22" t="s">
        <v>492</v>
      </c>
      <c r="B75" s="100">
        <v>1</v>
      </c>
      <c r="C75" s="58">
        <v>1</v>
      </c>
      <c r="D75" s="58">
        <v>0</v>
      </c>
      <c r="E75" s="58">
        <v>0</v>
      </c>
      <c r="F75" s="58">
        <v>20</v>
      </c>
      <c r="G75" s="58">
        <v>20</v>
      </c>
      <c r="H75" s="58">
        <v>0</v>
      </c>
      <c r="I75" s="78">
        <v>0</v>
      </c>
    </row>
    <row r="76" spans="1:9" s="4" customFormat="1" ht="9.6" customHeight="1">
      <c r="A76" s="22" t="s">
        <v>347</v>
      </c>
      <c r="B76" s="100"/>
      <c r="C76" s="58"/>
      <c r="D76" s="58"/>
      <c r="E76" s="58"/>
      <c r="F76" s="58"/>
      <c r="G76" s="58"/>
      <c r="H76" s="58"/>
      <c r="I76" s="78"/>
    </row>
    <row r="77" spans="1:9" s="4" customFormat="1" ht="9.6" customHeight="1">
      <c r="A77" s="22" t="s">
        <v>492</v>
      </c>
      <c r="B77" s="100">
        <v>1</v>
      </c>
      <c r="C77" s="58">
        <v>1</v>
      </c>
      <c r="D77" s="58">
        <v>0</v>
      </c>
      <c r="E77" s="58">
        <v>0</v>
      </c>
      <c r="F77" s="58">
        <v>6</v>
      </c>
      <c r="G77" s="58">
        <v>6</v>
      </c>
      <c r="H77" s="58">
        <v>0</v>
      </c>
      <c r="I77" s="78">
        <v>0</v>
      </c>
    </row>
    <row r="78" spans="1:9" s="4" customFormat="1" ht="9.6" customHeight="1">
      <c r="A78" s="22" t="s">
        <v>493</v>
      </c>
      <c r="B78" s="100">
        <v>1</v>
      </c>
      <c r="C78" s="58">
        <v>1</v>
      </c>
      <c r="D78" s="58">
        <v>0</v>
      </c>
      <c r="E78" s="58">
        <v>0</v>
      </c>
      <c r="F78" s="58">
        <v>6</v>
      </c>
      <c r="G78" s="58">
        <v>6</v>
      </c>
      <c r="H78" s="58">
        <v>0</v>
      </c>
      <c r="I78" s="78">
        <v>0</v>
      </c>
    </row>
    <row r="79" spans="1:9" s="4" customFormat="1" ht="9.6" customHeight="1">
      <c r="A79" s="22" t="s">
        <v>494</v>
      </c>
      <c r="B79" s="100">
        <v>1</v>
      </c>
      <c r="C79" s="58">
        <v>1</v>
      </c>
      <c r="D79" s="58">
        <v>0</v>
      </c>
      <c r="E79" s="58">
        <v>0</v>
      </c>
      <c r="F79" s="58">
        <v>11</v>
      </c>
      <c r="G79" s="58">
        <v>11</v>
      </c>
      <c r="H79" s="58">
        <v>0</v>
      </c>
      <c r="I79" s="78">
        <v>0</v>
      </c>
    </row>
    <row r="80" spans="1:9" s="4" customFormat="1" ht="9.6" customHeight="1">
      <c r="A80" s="57" t="s">
        <v>221</v>
      </c>
      <c r="B80" s="102">
        <v>1</v>
      </c>
      <c r="C80" s="96">
        <v>1</v>
      </c>
      <c r="D80" s="96">
        <v>0</v>
      </c>
      <c r="E80" s="96">
        <v>0</v>
      </c>
      <c r="F80" s="96">
        <v>6</v>
      </c>
      <c r="G80" s="96">
        <v>6</v>
      </c>
      <c r="H80" s="96">
        <v>0</v>
      </c>
      <c r="I80" s="98">
        <v>0</v>
      </c>
    </row>
    <row r="81" spans="1:9" s="4" customFormat="1">
      <c r="A81" s="1"/>
      <c r="B81" s="1"/>
      <c r="C81" s="1"/>
      <c r="D81" s="1"/>
      <c r="E81" s="1"/>
      <c r="F81" s="1"/>
      <c r="G81" s="1"/>
      <c r="H81" s="1"/>
      <c r="I81" s="1"/>
    </row>
    <row r="82" spans="1:9" s="4" customFormat="1">
      <c r="A82" s="3"/>
      <c r="B82" s="1"/>
      <c r="C82" s="1"/>
      <c r="D82" s="1"/>
      <c r="E82" s="1"/>
      <c r="F82" s="1"/>
      <c r="G82" s="1"/>
      <c r="H82" s="1"/>
      <c r="I82" s="1"/>
    </row>
    <row r="83" spans="1:9" s="4" customFormat="1">
      <c r="A83" s="1"/>
      <c r="B83" s="1"/>
      <c r="C83" s="1"/>
      <c r="D83" s="1"/>
      <c r="E83" s="1"/>
      <c r="F83" s="1"/>
      <c r="G83" s="1"/>
      <c r="H83" s="1"/>
      <c r="I83" s="1"/>
    </row>
    <row r="84" spans="1:9" s="4" customFormat="1">
      <c r="A84" s="1"/>
      <c r="B84" s="1"/>
      <c r="C84" s="1"/>
      <c r="D84" s="1"/>
      <c r="E84" s="1"/>
      <c r="F84" s="1"/>
      <c r="G84" s="1"/>
      <c r="H84" s="1"/>
      <c r="I84" s="1"/>
    </row>
    <row r="85" spans="1:9" s="4" customFormat="1">
      <c r="A85" s="1"/>
      <c r="B85" s="1"/>
      <c r="C85" s="1"/>
      <c r="D85" s="1"/>
      <c r="E85" s="1"/>
      <c r="F85" s="1"/>
      <c r="G85" s="1"/>
      <c r="H85" s="1"/>
      <c r="I85" s="1"/>
    </row>
    <row r="86" spans="1:9" s="4" customFormat="1">
      <c r="A86" s="1"/>
      <c r="B86" s="1"/>
      <c r="C86" s="1"/>
      <c r="D86" s="1"/>
      <c r="E86" s="1"/>
      <c r="F86" s="1"/>
      <c r="G86" s="1"/>
      <c r="H86" s="1"/>
      <c r="I86" s="1"/>
    </row>
    <row r="87" spans="1:9" s="4" customFormat="1">
      <c r="A87" s="1"/>
      <c r="B87" s="1"/>
      <c r="C87" s="1"/>
      <c r="D87" s="1"/>
      <c r="E87" s="1"/>
      <c r="F87" s="1"/>
      <c r="G87" s="1"/>
      <c r="H87" s="1"/>
      <c r="I87" s="1"/>
    </row>
  </sheetData>
  <mergeCells count="3">
    <mergeCell ref="A4:A5"/>
    <mergeCell ref="F4:I4"/>
    <mergeCell ref="E4:E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明朝,標準"－小学校－</oddHeader>
    <oddFooter>&amp;C-  &amp;P 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91">
    <tabColor theme="5" tint="0.79998168889431442"/>
  </sheetPr>
  <dimension ref="A1:M88"/>
  <sheetViews>
    <sheetView view="pageBreakPreview" zoomScaleNormal="100" zoomScaleSheetLayoutView="100" workbookViewId="0"/>
  </sheetViews>
  <sheetFormatPr defaultRowHeight="10.8"/>
  <cols>
    <col min="1" max="1" width="9.8984375" style="1" customWidth="1"/>
    <col min="2" max="13" width="5.8984375" style="1" customWidth="1"/>
    <col min="14" max="16384" width="8.796875" style="1"/>
  </cols>
  <sheetData>
    <row r="1" spans="1:13" ht="14.4">
      <c r="A1" s="19"/>
    </row>
    <row r="3" spans="1:13" ht="11.4" customHeight="1">
      <c r="A3" s="18" t="s">
        <v>495</v>
      </c>
    </row>
    <row r="4" spans="1:13">
      <c r="A4" s="556" t="s">
        <v>344</v>
      </c>
      <c r="B4" s="614" t="s">
        <v>3</v>
      </c>
      <c r="C4" s="615"/>
      <c r="D4" s="616"/>
      <c r="E4" s="617" t="s">
        <v>496</v>
      </c>
      <c r="F4" s="618"/>
      <c r="G4" s="619"/>
      <c r="H4" s="617" t="s">
        <v>497</v>
      </c>
      <c r="I4" s="618"/>
      <c r="J4" s="619"/>
      <c r="K4" s="617" t="s">
        <v>498</v>
      </c>
      <c r="L4" s="618"/>
      <c r="M4" s="620"/>
    </row>
    <row r="5" spans="1:13">
      <c r="A5" s="569"/>
      <c r="B5" s="53" t="s">
        <v>3</v>
      </c>
      <c r="C5" s="53" t="s">
        <v>8</v>
      </c>
      <c r="D5" s="53" t="s">
        <v>9</v>
      </c>
      <c r="E5" s="53" t="s">
        <v>3</v>
      </c>
      <c r="F5" s="53" t="s">
        <v>8</v>
      </c>
      <c r="G5" s="53" t="s">
        <v>9</v>
      </c>
      <c r="H5" s="53" t="s">
        <v>3</v>
      </c>
      <c r="I5" s="53" t="s">
        <v>8</v>
      </c>
      <c r="J5" s="53" t="s">
        <v>9</v>
      </c>
      <c r="K5" s="53" t="s">
        <v>3</v>
      </c>
      <c r="L5" s="53" t="s">
        <v>8</v>
      </c>
      <c r="M5" s="54" t="s">
        <v>9</v>
      </c>
    </row>
    <row r="6" spans="1:13" ht="9.75" customHeight="1">
      <c r="A6" s="23" t="s">
        <v>233</v>
      </c>
      <c r="B6" s="29">
        <v>81716</v>
      </c>
      <c r="C6" s="27">
        <v>41604</v>
      </c>
      <c r="D6" s="27">
        <v>40112</v>
      </c>
      <c r="E6" s="27">
        <v>12682</v>
      </c>
      <c r="F6" s="27">
        <v>6410</v>
      </c>
      <c r="G6" s="27">
        <v>6272</v>
      </c>
      <c r="H6" s="27">
        <v>13207</v>
      </c>
      <c r="I6" s="27">
        <v>6686</v>
      </c>
      <c r="J6" s="27">
        <v>6521</v>
      </c>
      <c r="K6" s="27">
        <v>13846</v>
      </c>
      <c r="L6" s="27">
        <v>6942</v>
      </c>
      <c r="M6" s="28">
        <v>6904</v>
      </c>
    </row>
    <row r="7" spans="1:13" ht="9.75" customHeight="1">
      <c r="A7" s="23" t="s">
        <v>342</v>
      </c>
      <c r="B7" s="29">
        <v>79571</v>
      </c>
      <c r="C7" s="27">
        <v>40274</v>
      </c>
      <c r="D7" s="27">
        <v>39297</v>
      </c>
      <c r="E7" s="27">
        <v>11875</v>
      </c>
      <c r="F7" s="27">
        <v>6010</v>
      </c>
      <c r="G7" s="27">
        <v>5865</v>
      </c>
      <c r="H7" s="27">
        <v>12611</v>
      </c>
      <c r="I7" s="27">
        <v>6371</v>
      </c>
      <c r="J7" s="27">
        <v>6240</v>
      </c>
      <c r="K7" s="27">
        <v>13083</v>
      </c>
      <c r="L7" s="27">
        <v>6613</v>
      </c>
      <c r="M7" s="28">
        <v>6470</v>
      </c>
    </row>
    <row r="8" spans="1:13" ht="9.75" customHeight="1">
      <c r="A8" s="23"/>
      <c r="B8" s="29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</row>
    <row r="9" spans="1:13" ht="9.75" customHeight="1">
      <c r="A9" s="23" t="s">
        <v>345</v>
      </c>
      <c r="B9" s="29">
        <v>611</v>
      </c>
      <c r="C9" s="27">
        <v>300</v>
      </c>
      <c r="D9" s="27">
        <v>311</v>
      </c>
      <c r="E9" s="27">
        <v>100</v>
      </c>
      <c r="F9" s="27">
        <v>48</v>
      </c>
      <c r="G9" s="27">
        <v>52</v>
      </c>
      <c r="H9" s="27">
        <v>104</v>
      </c>
      <c r="I9" s="27">
        <v>44</v>
      </c>
      <c r="J9" s="27">
        <v>60</v>
      </c>
      <c r="K9" s="27">
        <v>101</v>
      </c>
      <c r="L9" s="27">
        <v>51</v>
      </c>
      <c r="M9" s="28">
        <v>50</v>
      </c>
    </row>
    <row r="10" spans="1:13" ht="9.75" customHeight="1">
      <c r="A10" s="23" t="s">
        <v>346</v>
      </c>
      <c r="B10" s="29">
        <v>78402</v>
      </c>
      <c r="C10" s="27">
        <v>39763</v>
      </c>
      <c r="D10" s="27">
        <v>38639</v>
      </c>
      <c r="E10" s="27">
        <v>11699</v>
      </c>
      <c r="F10" s="27">
        <v>5929</v>
      </c>
      <c r="G10" s="27">
        <v>5770</v>
      </c>
      <c r="H10" s="27">
        <v>12410</v>
      </c>
      <c r="I10" s="27">
        <v>6289</v>
      </c>
      <c r="J10" s="27">
        <v>6121</v>
      </c>
      <c r="K10" s="27">
        <v>12896</v>
      </c>
      <c r="L10" s="27">
        <v>6533</v>
      </c>
      <c r="M10" s="28">
        <v>6363</v>
      </c>
    </row>
    <row r="11" spans="1:13" ht="9.75" customHeight="1">
      <c r="A11" s="23" t="s">
        <v>347</v>
      </c>
      <c r="B11" s="29">
        <v>558</v>
      </c>
      <c r="C11" s="27">
        <v>211</v>
      </c>
      <c r="D11" s="27">
        <v>347</v>
      </c>
      <c r="E11" s="27">
        <v>76</v>
      </c>
      <c r="F11" s="27">
        <v>33</v>
      </c>
      <c r="G11" s="27">
        <v>43</v>
      </c>
      <c r="H11" s="27">
        <v>97</v>
      </c>
      <c r="I11" s="27">
        <v>38</v>
      </c>
      <c r="J11" s="27">
        <v>59</v>
      </c>
      <c r="K11" s="27">
        <v>86</v>
      </c>
      <c r="L11" s="27">
        <v>29</v>
      </c>
      <c r="M11" s="28">
        <v>57</v>
      </c>
    </row>
    <row r="12" spans="1:13" ht="9.75" customHeight="1">
      <c r="A12" s="23"/>
      <c r="B12" s="100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78"/>
    </row>
    <row r="13" spans="1:13" ht="9.75" customHeight="1">
      <c r="A13" s="24" t="s">
        <v>348</v>
      </c>
      <c r="B13" s="101">
        <v>11908</v>
      </c>
      <c r="C13" s="79">
        <v>6022</v>
      </c>
      <c r="D13" s="79">
        <v>5886</v>
      </c>
      <c r="E13" s="79">
        <v>1769</v>
      </c>
      <c r="F13" s="79">
        <v>873</v>
      </c>
      <c r="G13" s="79">
        <v>896</v>
      </c>
      <c r="H13" s="79">
        <v>1936</v>
      </c>
      <c r="I13" s="79">
        <v>1006</v>
      </c>
      <c r="J13" s="79">
        <v>930</v>
      </c>
      <c r="K13" s="79">
        <v>1926</v>
      </c>
      <c r="L13" s="79">
        <v>955</v>
      </c>
      <c r="M13" s="80">
        <v>971</v>
      </c>
    </row>
    <row r="14" spans="1:13" ht="9.75" customHeight="1">
      <c r="A14" s="24" t="s">
        <v>349</v>
      </c>
      <c r="B14" s="101">
        <v>4794</v>
      </c>
      <c r="C14" s="79">
        <v>2408</v>
      </c>
      <c r="D14" s="79">
        <v>2386</v>
      </c>
      <c r="E14" s="79">
        <v>692</v>
      </c>
      <c r="F14" s="79">
        <v>339</v>
      </c>
      <c r="G14" s="79">
        <v>353</v>
      </c>
      <c r="H14" s="79">
        <v>797</v>
      </c>
      <c r="I14" s="79">
        <v>397</v>
      </c>
      <c r="J14" s="79">
        <v>400</v>
      </c>
      <c r="K14" s="79">
        <v>769</v>
      </c>
      <c r="L14" s="79">
        <v>376</v>
      </c>
      <c r="M14" s="80">
        <v>393</v>
      </c>
    </row>
    <row r="15" spans="1:13" ht="9.75" customHeight="1">
      <c r="A15" s="24" t="s">
        <v>350</v>
      </c>
      <c r="B15" s="101">
        <v>15636</v>
      </c>
      <c r="C15" s="79">
        <v>7930</v>
      </c>
      <c r="D15" s="79">
        <v>7706</v>
      </c>
      <c r="E15" s="79">
        <v>2461</v>
      </c>
      <c r="F15" s="79">
        <v>1260</v>
      </c>
      <c r="G15" s="79">
        <v>1201</v>
      </c>
      <c r="H15" s="79">
        <v>2489</v>
      </c>
      <c r="I15" s="79">
        <v>1235</v>
      </c>
      <c r="J15" s="79">
        <v>1254</v>
      </c>
      <c r="K15" s="79">
        <v>2609</v>
      </c>
      <c r="L15" s="79">
        <v>1350</v>
      </c>
      <c r="M15" s="80">
        <v>1259</v>
      </c>
    </row>
    <row r="16" spans="1:13" ht="9.75" customHeight="1">
      <c r="A16" s="24" t="s">
        <v>351</v>
      </c>
      <c r="B16" s="101">
        <v>14870</v>
      </c>
      <c r="C16" s="79">
        <v>7582</v>
      </c>
      <c r="D16" s="79">
        <v>7288</v>
      </c>
      <c r="E16" s="79">
        <v>2153</v>
      </c>
      <c r="F16" s="79">
        <v>1122</v>
      </c>
      <c r="G16" s="79">
        <v>1031</v>
      </c>
      <c r="H16" s="79">
        <v>2402</v>
      </c>
      <c r="I16" s="79">
        <v>1238</v>
      </c>
      <c r="J16" s="79">
        <v>1164</v>
      </c>
      <c r="K16" s="79">
        <v>2468</v>
      </c>
      <c r="L16" s="79">
        <v>1255</v>
      </c>
      <c r="M16" s="80">
        <v>1213</v>
      </c>
    </row>
    <row r="17" spans="1:13" ht="9.75" customHeight="1">
      <c r="A17" s="24" t="s">
        <v>352</v>
      </c>
      <c r="B17" s="101">
        <v>2728</v>
      </c>
      <c r="C17" s="79">
        <v>1351</v>
      </c>
      <c r="D17" s="79">
        <v>1377</v>
      </c>
      <c r="E17" s="79">
        <v>413</v>
      </c>
      <c r="F17" s="79">
        <v>202</v>
      </c>
      <c r="G17" s="79">
        <v>211</v>
      </c>
      <c r="H17" s="79">
        <v>430</v>
      </c>
      <c r="I17" s="79">
        <v>226</v>
      </c>
      <c r="J17" s="79">
        <v>204</v>
      </c>
      <c r="K17" s="79">
        <v>453</v>
      </c>
      <c r="L17" s="79">
        <v>229</v>
      </c>
      <c r="M17" s="80">
        <v>224</v>
      </c>
    </row>
    <row r="18" spans="1:13" ht="9.75" customHeight="1">
      <c r="A18" s="24" t="s">
        <v>353</v>
      </c>
      <c r="B18" s="101">
        <v>3570</v>
      </c>
      <c r="C18" s="79">
        <v>1773</v>
      </c>
      <c r="D18" s="79">
        <v>1797</v>
      </c>
      <c r="E18" s="79">
        <v>569</v>
      </c>
      <c r="F18" s="79">
        <v>280</v>
      </c>
      <c r="G18" s="79">
        <v>289</v>
      </c>
      <c r="H18" s="79">
        <v>557</v>
      </c>
      <c r="I18" s="79">
        <v>260</v>
      </c>
      <c r="J18" s="79">
        <v>297</v>
      </c>
      <c r="K18" s="79">
        <v>568</v>
      </c>
      <c r="L18" s="79">
        <v>299</v>
      </c>
      <c r="M18" s="80">
        <v>269</v>
      </c>
    </row>
    <row r="19" spans="1:13" ht="9.75" customHeight="1">
      <c r="A19" s="24" t="s">
        <v>354</v>
      </c>
      <c r="B19" s="101">
        <v>1979</v>
      </c>
      <c r="C19" s="79">
        <v>1000</v>
      </c>
      <c r="D19" s="79">
        <v>979</v>
      </c>
      <c r="E19" s="79">
        <v>282</v>
      </c>
      <c r="F19" s="79">
        <v>154</v>
      </c>
      <c r="G19" s="79">
        <v>128</v>
      </c>
      <c r="H19" s="79">
        <v>319</v>
      </c>
      <c r="I19" s="79">
        <v>165</v>
      </c>
      <c r="J19" s="79">
        <v>154</v>
      </c>
      <c r="K19" s="79">
        <v>329</v>
      </c>
      <c r="L19" s="79">
        <v>162</v>
      </c>
      <c r="M19" s="80">
        <v>167</v>
      </c>
    </row>
    <row r="20" spans="1:13" ht="9.75" customHeight="1">
      <c r="A20" s="24" t="s">
        <v>355</v>
      </c>
      <c r="B20" s="101">
        <v>1656</v>
      </c>
      <c r="C20" s="79">
        <v>878</v>
      </c>
      <c r="D20" s="79">
        <v>778</v>
      </c>
      <c r="E20" s="79">
        <v>241</v>
      </c>
      <c r="F20" s="79">
        <v>128</v>
      </c>
      <c r="G20" s="79">
        <v>113</v>
      </c>
      <c r="H20" s="79">
        <v>239</v>
      </c>
      <c r="I20" s="79">
        <v>125</v>
      </c>
      <c r="J20" s="79">
        <v>114</v>
      </c>
      <c r="K20" s="79">
        <v>265</v>
      </c>
      <c r="L20" s="79">
        <v>142</v>
      </c>
      <c r="M20" s="80">
        <v>123</v>
      </c>
    </row>
    <row r="21" spans="1:13" ht="9.75" customHeight="1">
      <c r="A21" s="24" t="s">
        <v>356</v>
      </c>
      <c r="B21" s="101">
        <v>2247</v>
      </c>
      <c r="C21" s="79">
        <v>1150</v>
      </c>
      <c r="D21" s="79">
        <v>1097</v>
      </c>
      <c r="E21" s="79">
        <v>345</v>
      </c>
      <c r="F21" s="79">
        <v>160</v>
      </c>
      <c r="G21" s="79">
        <v>185</v>
      </c>
      <c r="H21" s="79">
        <v>315</v>
      </c>
      <c r="I21" s="79">
        <v>148</v>
      </c>
      <c r="J21" s="79">
        <v>167</v>
      </c>
      <c r="K21" s="79">
        <v>375</v>
      </c>
      <c r="L21" s="79">
        <v>191</v>
      </c>
      <c r="M21" s="80">
        <v>184</v>
      </c>
    </row>
    <row r="22" spans="1:13" ht="9.75" customHeight="1">
      <c r="A22" s="24" t="s">
        <v>357</v>
      </c>
      <c r="B22" s="101">
        <v>1348</v>
      </c>
      <c r="C22" s="79">
        <v>662</v>
      </c>
      <c r="D22" s="79">
        <v>686</v>
      </c>
      <c r="E22" s="79">
        <v>183</v>
      </c>
      <c r="F22" s="79">
        <v>88</v>
      </c>
      <c r="G22" s="79">
        <v>95</v>
      </c>
      <c r="H22" s="79">
        <v>212</v>
      </c>
      <c r="I22" s="79">
        <v>112</v>
      </c>
      <c r="J22" s="79">
        <v>100</v>
      </c>
      <c r="K22" s="79">
        <v>219</v>
      </c>
      <c r="L22" s="79">
        <v>118</v>
      </c>
      <c r="M22" s="80">
        <v>101</v>
      </c>
    </row>
    <row r="23" spans="1:13" ht="9.75" customHeight="1">
      <c r="A23" s="24" t="s">
        <v>358</v>
      </c>
      <c r="B23" s="101">
        <v>2124</v>
      </c>
      <c r="C23" s="79">
        <v>1100</v>
      </c>
      <c r="D23" s="79">
        <v>1024</v>
      </c>
      <c r="E23" s="79">
        <v>315</v>
      </c>
      <c r="F23" s="79">
        <v>161</v>
      </c>
      <c r="G23" s="79">
        <v>154</v>
      </c>
      <c r="H23" s="79">
        <v>325</v>
      </c>
      <c r="I23" s="79">
        <v>170</v>
      </c>
      <c r="J23" s="79">
        <v>155</v>
      </c>
      <c r="K23" s="79">
        <v>387</v>
      </c>
      <c r="L23" s="79">
        <v>206</v>
      </c>
      <c r="M23" s="80">
        <v>181</v>
      </c>
    </row>
    <row r="24" spans="1:13" ht="9.75" customHeight="1">
      <c r="A24" s="24" t="s">
        <v>359</v>
      </c>
      <c r="B24" s="101">
        <v>2378</v>
      </c>
      <c r="C24" s="79">
        <v>1195</v>
      </c>
      <c r="D24" s="79">
        <v>1183</v>
      </c>
      <c r="E24" s="79">
        <v>346</v>
      </c>
      <c r="F24" s="79">
        <v>174</v>
      </c>
      <c r="G24" s="79">
        <v>172</v>
      </c>
      <c r="H24" s="79">
        <v>356</v>
      </c>
      <c r="I24" s="79">
        <v>175</v>
      </c>
      <c r="J24" s="79">
        <v>181</v>
      </c>
      <c r="K24" s="79">
        <v>385</v>
      </c>
      <c r="L24" s="79">
        <v>194</v>
      </c>
      <c r="M24" s="80">
        <v>191</v>
      </c>
    </row>
    <row r="25" spans="1:13" ht="9.75" customHeight="1">
      <c r="A25" s="24" t="s">
        <v>360</v>
      </c>
      <c r="B25" s="101">
        <v>1585</v>
      </c>
      <c r="C25" s="79">
        <v>833</v>
      </c>
      <c r="D25" s="79">
        <v>752</v>
      </c>
      <c r="E25" s="79">
        <v>242</v>
      </c>
      <c r="F25" s="79">
        <v>123</v>
      </c>
      <c r="G25" s="79">
        <v>119</v>
      </c>
      <c r="H25" s="79">
        <v>233</v>
      </c>
      <c r="I25" s="79">
        <v>133</v>
      </c>
      <c r="J25" s="79">
        <v>100</v>
      </c>
      <c r="K25" s="79">
        <v>268</v>
      </c>
      <c r="L25" s="79">
        <v>131</v>
      </c>
      <c r="M25" s="80">
        <v>137</v>
      </c>
    </row>
    <row r="26" spans="1:13" ht="9.75" customHeight="1">
      <c r="A26" s="24" t="s">
        <v>361</v>
      </c>
      <c r="B26" s="101">
        <v>478</v>
      </c>
      <c r="C26" s="79">
        <v>234</v>
      </c>
      <c r="D26" s="79">
        <v>244</v>
      </c>
      <c r="E26" s="79">
        <v>68</v>
      </c>
      <c r="F26" s="79">
        <v>35</v>
      </c>
      <c r="G26" s="79">
        <v>33</v>
      </c>
      <c r="H26" s="79">
        <v>89</v>
      </c>
      <c r="I26" s="79">
        <v>37</v>
      </c>
      <c r="J26" s="79">
        <v>52</v>
      </c>
      <c r="K26" s="79">
        <v>67</v>
      </c>
      <c r="L26" s="79">
        <v>34</v>
      </c>
      <c r="M26" s="80">
        <v>33</v>
      </c>
    </row>
    <row r="27" spans="1:13" ht="9.75" customHeight="1">
      <c r="A27" s="24" t="s">
        <v>362</v>
      </c>
      <c r="B27" s="101">
        <v>262</v>
      </c>
      <c r="C27" s="79">
        <v>118</v>
      </c>
      <c r="D27" s="79">
        <v>144</v>
      </c>
      <c r="E27" s="79">
        <v>38</v>
      </c>
      <c r="F27" s="79">
        <v>16</v>
      </c>
      <c r="G27" s="79">
        <v>22</v>
      </c>
      <c r="H27" s="79">
        <v>38</v>
      </c>
      <c r="I27" s="79">
        <v>15</v>
      </c>
      <c r="J27" s="79">
        <v>23</v>
      </c>
      <c r="K27" s="79">
        <v>48</v>
      </c>
      <c r="L27" s="79">
        <v>19</v>
      </c>
      <c r="M27" s="80">
        <v>29</v>
      </c>
    </row>
    <row r="28" spans="1:13" ht="9.75" customHeight="1">
      <c r="A28" s="24" t="s">
        <v>363</v>
      </c>
      <c r="B28" s="101">
        <v>304</v>
      </c>
      <c r="C28" s="79">
        <v>153</v>
      </c>
      <c r="D28" s="79">
        <v>151</v>
      </c>
      <c r="E28" s="79">
        <v>37</v>
      </c>
      <c r="F28" s="79">
        <v>24</v>
      </c>
      <c r="G28" s="79">
        <v>13</v>
      </c>
      <c r="H28" s="79">
        <v>44</v>
      </c>
      <c r="I28" s="79">
        <v>25</v>
      </c>
      <c r="J28" s="79">
        <v>19</v>
      </c>
      <c r="K28" s="79">
        <v>54</v>
      </c>
      <c r="L28" s="79">
        <v>26</v>
      </c>
      <c r="M28" s="80">
        <v>28</v>
      </c>
    </row>
    <row r="29" spans="1:13" ht="9.75" customHeight="1">
      <c r="A29" s="24" t="s">
        <v>364</v>
      </c>
      <c r="B29" s="101">
        <v>582</v>
      </c>
      <c r="C29" s="79">
        <v>282</v>
      </c>
      <c r="D29" s="79">
        <v>300</v>
      </c>
      <c r="E29" s="79">
        <v>101</v>
      </c>
      <c r="F29" s="79">
        <v>49</v>
      </c>
      <c r="G29" s="79">
        <v>52</v>
      </c>
      <c r="H29" s="79">
        <v>98</v>
      </c>
      <c r="I29" s="79">
        <v>39</v>
      </c>
      <c r="J29" s="79">
        <v>59</v>
      </c>
      <c r="K29" s="79">
        <v>97</v>
      </c>
      <c r="L29" s="79">
        <v>42</v>
      </c>
      <c r="M29" s="80">
        <v>55</v>
      </c>
    </row>
    <row r="30" spans="1:13" ht="9.75" customHeight="1">
      <c r="A30" s="24" t="s">
        <v>365</v>
      </c>
      <c r="B30" s="101">
        <v>713</v>
      </c>
      <c r="C30" s="79">
        <v>352</v>
      </c>
      <c r="D30" s="79">
        <v>361</v>
      </c>
      <c r="E30" s="79">
        <v>115</v>
      </c>
      <c r="F30" s="79">
        <v>57</v>
      </c>
      <c r="G30" s="79">
        <v>58</v>
      </c>
      <c r="H30" s="79">
        <v>113</v>
      </c>
      <c r="I30" s="79">
        <v>52</v>
      </c>
      <c r="J30" s="79">
        <v>61</v>
      </c>
      <c r="K30" s="79">
        <v>117</v>
      </c>
      <c r="L30" s="79">
        <v>61</v>
      </c>
      <c r="M30" s="80">
        <v>56</v>
      </c>
    </row>
    <row r="31" spans="1:13" ht="9.75" customHeight="1">
      <c r="A31" s="24" t="s">
        <v>366</v>
      </c>
      <c r="B31" s="101">
        <v>187</v>
      </c>
      <c r="C31" s="79">
        <v>93</v>
      </c>
      <c r="D31" s="79">
        <v>94</v>
      </c>
      <c r="E31" s="79">
        <v>30</v>
      </c>
      <c r="F31" s="79">
        <v>15</v>
      </c>
      <c r="G31" s="79">
        <v>15</v>
      </c>
      <c r="H31" s="79">
        <v>27</v>
      </c>
      <c r="I31" s="79">
        <v>15</v>
      </c>
      <c r="J31" s="79">
        <v>12</v>
      </c>
      <c r="K31" s="79">
        <v>28</v>
      </c>
      <c r="L31" s="79">
        <v>18</v>
      </c>
      <c r="M31" s="80">
        <v>10</v>
      </c>
    </row>
    <row r="32" spans="1:13" ht="9.75" customHeight="1">
      <c r="A32" s="24" t="s">
        <v>367</v>
      </c>
      <c r="B32" s="101">
        <v>149</v>
      </c>
      <c r="C32" s="79">
        <v>71</v>
      </c>
      <c r="D32" s="79">
        <v>78</v>
      </c>
      <c r="E32" s="79">
        <v>19</v>
      </c>
      <c r="F32" s="79">
        <v>11</v>
      </c>
      <c r="G32" s="79">
        <v>8</v>
      </c>
      <c r="H32" s="79">
        <v>18</v>
      </c>
      <c r="I32" s="79">
        <v>6</v>
      </c>
      <c r="J32" s="79">
        <v>12</v>
      </c>
      <c r="K32" s="79">
        <v>21</v>
      </c>
      <c r="L32" s="79">
        <v>9</v>
      </c>
      <c r="M32" s="80">
        <v>12</v>
      </c>
    </row>
    <row r="33" spans="1:13" ht="9.75" customHeight="1">
      <c r="A33" s="24" t="s">
        <v>368</v>
      </c>
      <c r="B33" s="101">
        <v>27</v>
      </c>
      <c r="C33" s="79">
        <v>18</v>
      </c>
      <c r="D33" s="79">
        <v>9</v>
      </c>
      <c r="E33" s="79">
        <v>2</v>
      </c>
      <c r="F33" s="79">
        <v>2</v>
      </c>
      <c r="G33" s="79">
        <v>0</v>
      </c>
      <c r="H33" s="79">
        <v>7</v>
      </c>
      <c r="I33" s="79">
        <v>5</v>
      </c>
      <c r="J33" s="79">
        <v>2</v>
      </c>
      <c r="K33" s="79">
        <v>1</v>
      </c>
      <c r="L33" s="79">
        <v>1</v>
      </c>
      <c r="M33" s="80">
        <v>0</v>
      </c>
    </row>
    <row r="34" spans="1:13" ht="9.75" customHeight="1">
      <c r="A34" s="24" t="s">
        <v>369</v>
      </c>
      <c r="B34" s="101">
        <v>127</v>
      </c>
      <c r="C34" s="79">
        <v>70</v>
      </c>
      <c r="D34" s="79">
        <v>57</v>
      </c>
      <c r="E34" s="79">
        <v>17</v>
      </c>
      <c r="F34" s="79">
        <v>8</v>
      </c>
      <c r="G34" s="79">
        <v>9</v>
      </c>
      <c r="H34" s="79">
        <v>27</v>
      </c>
      <c r="I34" s="79">
        <v>16</v>
      </c>
      <c r="J34" s="79">
        <v>11</v>
      </c>
      <c r="K34" s="79">
        <v>17</v>
      </c>
      <c r="L34" s="79">
        <v>8</v>
      </c>
      <c r="M34" s="80">
        <v>9</v>
      </c>
    </row>
    <row r="35" spans="1:13" ht="9.75" customHeight="1">
      <c r="A35" s="24" t="s">
        <v>370</v>
      </c>
      <c r="B35" s="101">
        <v>432</v>
      </c>
      <c r="C35" s="79">
        <v>197</v>
      </c>
      <c r="D35" s="79">
        <v>235</v>
      </c>
      <c r="E35" s="79">
        <v>56</v>
      </c>
      <c r="F35" s="79">
        <v>26</v>
      </c>
      <c r="G35" s="79">
        <v>30</v>
      </c>
      <c r="H35" s="79">
        <v>72</v>
      </c>
      <c r="I35" s="79">
        <v>45</v>
      </c>
      <c r="J35" s="79">
        <v>27</v>
      </c>
      <c r="K35" s="79">
        <v>66</v>
      </c>
      <c r="L35" s="79">
        <v>32</v>
      </c>
      <c r="M35" s="80">
        <v>34</v>
      </c>
    </row>
    <row r="36" spans="1:13" ht="9.75" customHeight="1">
      <c r="A36" s="24" t="s">
        <v>371</v>
      </c>
      <c r="B36" s="101">
        <v>73</v>
      </c>
      <c r="C36" s="79">
        <v>43</v>
      </c>
      <c r="D36" s="79">
        <v>30</v>
      </c>
      <c r="E36" s="79">
        <v>10</v>
      </c>
      <c r="F36" s="79">
        <v>5</v>
      </c>
      <c r="G36" s="79">
        <v>5</v>
      </c>
      <c r="H36" s="79">
        <v>9</v>
      </c>
      <c r="I36" s="79">
        <v>4</v>
      </c>
      <c r="J36" s="79">
        <v>5</v>
      </c>
      <c r="K36" s="79">
        <v>11</v>
      </c>
      <c r="L36" s="79">
        <v>7</v>
      </c>
      <c r="M36" s="80">
        <v>4</v>
      </c>
    </row>
    <row r="37" spans="1:13" ht="9.75" customHeight="1">
      <c r="A37" s="24" t="s">
        <v>372</v>
      </c>
      <c r="B37" s="101">
        <v>180</v>
      </c>
      <c r="C37" s="79">
        <v>78</v>
      </c>
      <c r="D37" s="79">
        <v>102</v>
      </c>
      <c r="E37" s="79">
        <v>22</v>
      </c>
      <c r="F37" s="79">
        <v>6</v>
      </c>
      <c r="G37" s="79">
        <v>16</v>
      </c>
      <c r="H37" s="79">
        <v>25</v>
      </c>
      <c r="I37" s="79">
        <v>13</v>
      </c>
      <c r="J37" s="79">
        <v>12</v>
      </c>
      <c r="K37" s="79">
        <v>46</v>
      </c>
      <c r="L37" s="79">
        <v>17</v>
      </c>
      <c r="M37" s="80">
        <v>29</v>
      </c>
    </row>
    <row r="38" spans="1:13" ht="9.75" customHeight="1">
      <c r="A38" s="24" t="s">
        <v>373</v>
      </c>
      <c r="B38" s="101">
        <v>165</v>
      </c>
      <c r="C38" s="79">
        <v>83</v>
      </c>
      <c r="D38" s="79">
        <v>82</v>
      </c>
      <c r="E38" s="79">
        <v>26</v>
      </c>
      <c r="F38" s="79">
        <v>14</v>
      </c>
      <c r="G38" s="79">
        <v>12</v>
      </c>
      <c r="H38" s="79">
        <v>24</v>
      </c>
      <c r="I38" s="79">
        <v>7</v>
      </c>
      <c r="J38" s="79">
        <v>17</v>
      </c>
      <c r="K38" s="79">
        <v>25</v>
      </c>
      <c r="L38" s="79">
        <v>14</v>
      </c>
      <c r="M38" s="80">
        <v>11</v>
      </c>
    </row>
    <row r="39" spans="1:13" ht="9.75" customHeight="1">
      <c r="A39" s="24" t="s">
        <v>374</v>
      </c>
      <c r="B39" s="101">
        <v>533</v>
      </c>
      <c r="C39" s="79">
        <v>282</v>
      </c>
      <c r="D39" s="79">
        <v>251</v>
      </c>
      <c r="E39" s="79">
        <v>82</v>
      </c>
      <c r="F39" s="79">
        <v>43</v>
      </c>
      <c r="G39" s="79">
        <v>39</v>
      </c>
      <c r="H39" s="79">
        <v>73</v>
      </c>
      <c r="I39" s="79">
        <v>34</v>
      </c>
      <c r="J39" s="79">
        <v>39</v>
      </c>
      <c r="K39" s="79">
        <v>87</v>
      </c>
      <c r="L39" s="79">
        <v>51</v>
      </c>
      <c r="M39" s="80">
        <v>36</v>
      </c>
    </row>
    <row r="40" spans="1:13" ht="9.75" customHeight="1">
      <c r="A40" s="25" t="s">
        <v>59</v>
      </c>
      <c r="B40" s="100">
        <v>584</v>
      </c>
      <c r="C40" s="58">
        <v>303</v>
      </c>
      <c r="D40" s="58">
        <v>281</v>
      </c>
      <c r="E40" s="58">
        <v>81</v>
      </c>
      <c r="F40" s="58">
        <v>42</v>
      </c>
      <c r="G40" s="58">
        <v>39</v>
      </c>
      <c r="H40" s="58">
        <v>89</v>
      </c>
      <c r="I40" s="58">
        <v>46</v>
      </c>
      <c r="J40" s="58">
        <v>43</v>
      </c>
      <c r="K40" s="58">
        <v>96</v>
      </c>
      <c r="L40" s="58">
        <v>50</v>
      </c>
      <c r="M40" s="78">
        <v>46</v>
      </c>
    </row>
    <row r="41" spans="1:13" ht="9.75" customHeight="1">
      <c r="A41" s="25" t="s">
        <v>60</v>
      </c>
      <c r="B41" s="100">
        <v>161</v>
      </c>
      <c r="C41" s="58">
        <v>84</v>
      </c>
      <c r="D41" s="58">
        <v>77</v>
      </c>
      <c r="E41" s="58">
        <v>29</v>
      </c>
      <c r="F41" s="58">
        <v>18</v>
      </c>
      <c r="G41" s="58">
        <v>11</v>
      </c>
      <c r="H41" s="58">
        <v>26</v>
      </c>
      <c r="I41" s="58">
        <v>12</v>
      </c>
      <c r="J41" s="58">
        <v>14</v>
      </c>
      <c r="K41" s="58">
        <v>30</v>
      </c>
      <c r="L41" s="58">
        <v>15</v>
      </c>
      <c r="M41" s="78">
        <v>15</v>
      </c>
    </row>
    <row r="42" spans="1:13" ht="9.75" customHeight="1">
      <c r="A42" s="25" t="s">
        <v>375</v>
      </c>
      <c r="B42" s="100">
        <v>114</v>
      </c>
      <c r="C42" s="58">
        <v>69</v>
      </c>
      <c r="D42" s="58">
        <v>45</v>
      </c>
      <c r="E42" s="58">
        <v>15</v>
      </c>
      <c r="F42" s="58">
        <v>13</v>
      </c>
      <c r="G42" s="58">
        <v>2</v>
      </c>
      <c r="H42" s="58">
        <v>18</v>
      </c>
      <c r="I42" s="58">
        <v>9</v>
      </c>
      <c r="J42" s="58">
        <v>9</v>
      </c>
      <c r="K42" s="58">
        <v>24</v>
      </c>
      <c r="L42" s="58">
        <v>12</v>
      </c>
      <c r="M42" s="78">
        <v>12</v>
      </c>
    </row>
    <row r="43" spans="1:13" ht="9.75" customHeight="1">
      <c r="A43" s="25" t="s">
        <v>376</v>
      </c>
      <c r="B43" s="100">
        <v>40</v>
      </c>
      <c r="C43" s="58">
        <v>26</v>
      </c>
      <c r="D43" s="58">
        <v>14</v>
      </c>
      <c r="E43" s="58">
        <v>2</v>
      </c>
      <c r="F43" s="58">
        <v>1</v>
      </c>
      <c r="G43" s="58">
        <v>1</v>
      </c>
      <c r="H43" s="58">
        <v>9</v>
      </c>
      <c r="I43" s="58">
        <v>6</v>
      </c>
      <c r="J43" s="58">
        <v>3</v>
      </c>
      <c r="K43" s="58">
        <v>6</v>
      </c>
      <c r="L43" s="58">
        <v>4</v>
      </c>
      <c r="M43" s="78">
        <v>2</v>
      </c>
    </row>
    <row r="44" spans="1:13" ht="9.75" customHeight="1">
      <c r="A44" s="25" t="s">
        <v>377</v>
      </c>
      <c r="B44" s="100">
        <v>34</v>
      </c>
      <c r="C44" s="58">
        <v>20</v>
      </c>
      <c r="D44" s="58">
        <v>14</v>
      </c>
      <c r="E44" s="58">
        <v>10</v>
      </c>
      <c r="F44" s="58">
        <v>8</v>
      </c>
      <c r="G44" s="58">
        <v>2</v>
      </c>
      <c r="H44" s="58">
        <v>6</v>
      </c>
      <c r="I44" s="58">
        <v>3</v>
      </c>
      <c r="J44" s="58">
        <v>3</v>
      </c>
      <c r="K44" s="58">
        <v>4</v>
      </c>
      <c r="L44" s="58">
        <v>3</v>
      </c>
      <c r="M44" s="78">
        <v>1</v>
      </c>
    </row>
    <row r="45" spans="1:13" s="4" customFormat="1" ht="9.75" customHeight="1">
      <c r="A45" s="25" t="s">
        <v>378</v>
      </c>
      <c r="B45" s="100">
        <v>25</v>
      </c>
      <c r="C45" s="58">
        <v>12</v>
      </c>
      <c r="D45" s="58">
        <v>13</v>
      </c>
      <c r="E45" s="58">
        <v>3</v>
      </c>
      <c r="F45" s="58">
        <v>2</v>
      </c>
      <c r="G45" s="58">
        <v>1</v>
      </c>
      <c r="H45" s="58">
        <v>4</v>
      </c>
      <c r="I45" s="58">
        <v>1</v>
      </c>
      <c r="J45" s="58">
        <v>3</v>
      </c>
      <c r="K45" s="58">
        <v>2</v>
      </c>
      <c r="L45" s="58">
        <v>0</v>
      </c>
      <c r="M45" s="78">
        <v>2</v>
      </c>
    </row>
    <row r="46" spans="1:13" s="4" customFormat="1" ht="9.75" customHeight="1">
      <c r="A46" s="25" t="s">
        <v>379</v>
      </c>
      <c r="B46" s="100">
        <v>541</v>
      </c>
      <c r="C46" s="58">
        <v>270</v>
      </c>
      <c r="D46" s="58">
        <v>271</v>
      </c>
      <c r="E46" s="58">
        <v>76</v>
      </c>
      <c r="F46" s="58">
        <v>32</v>
      </c>
      <c r="G46" s="58">
        <v>44</v>
      </c>
      <c r="H46" s="58">
        <v>82</v>
      </c>
      <c r="I46" s="58">
        <v>37</v>
      </c>
      <c r="J46" s="58">
        <v>45</v>
      </c>
      <c r="K46" s="58">
        <v>87</v>
      </c>
      <c r="L46" s="58">
        <v>44</v>
      </c>
      <c r="M46" s="78">
        <v>43</v>
      </c>
    </row>
    <row r="47" spans="1:13" s="4" customFormat="1" ht="9.75" customHeight="1">
      <c r="A47" s="25" t="s">
        <v>66</v>
      </c>
      <c r="B47" s="100">
        <v>1089</v>
      </c>
      <c r="C47" s="58">
        <v>548</v>
      </c>
      <c r="D47" s="58">
        <v>541</v>
      </c>
      <c r="E47" s="58">
        <v>176</v>
      </c>
      <c r="F47" s="58">
        <v>96</v>
      </c>
      <c r="G47" s="58">
        <v>80</v>
      </c>
      <c r="H47" s="58">
        <v>166</v>
      </c>
      <c r="I47" s="58">
        <v>86</v>
      </c>
      <c r="J47" s="58">
        <v>80</v>
      </c>
      <c r="K47" s="58">
        <v>184</v>
      </c>
      <c r="L47" s="58">
        <v>92</v>
      </c>
      <c r="M47" s="78">
        <v>92</v>
      </c>
    </row>
    <row r="48" spans="1:13" s="4" customFormat="1" ht="9.75" customHeight="1">
      <c r="A48" s="25" t="s">
        <v>67</v>
      </c>
      <c r="B48" s="100">
        <v>305</v>
      </c>
      <c r="C48" s="58">
        <v>147</v>
      </c>
      <c r="D48" s="58">
        <v>158</v>
      </c>
      <c r="E48" s="58">
        <v>46</v>
      </c>
      <c r="F48" s="58">
        <v>28</v>
      </c>
      <c r="G48" s="58">
        <v>18</v>
      </c>
      <c r="H48" s="58">
        <v>46</v>
      </c>
      <c r="I48" s="58">
        <v>22</v>
      </c>
      <c r="J48" s="58">
        <v>24</v>
      </c>
      <c r="K48" s="58">
        <v>46</v>
      </c>
      <c r="L48" s="58">
        <v>17</v>
      </c>
      <c r="M48" s="78">
        <v>29</v>
      </c>
    </row>
    <row r="49" spans="1:13" s="4" customFormat="1" ht="9.75" customHeight="1">
      <c r="A49" s="25" t="s">
        <v>68</v>
      </c>
      <c r="B49" s="100">
        <v>246</v>
      </c>
      <c r="C49" s="58">
        <v>110</v>
      </c>
      <c r="D49" s="58">
        <v>136</v>
      </c>
      <c r="E49" s="58">
        <v>33</v>
      </c>
      <c r="F49" s="58">
        <v>15</v>
      </c>
      <c r="G49" s="58">
        <v>18</v>
      </c>
      <c r="H49" s="58">
        <v>39</v>
      </c>
      <c r="I49" s="58">
        <v>21</v>
      </c>
      <c r="J49" s="58">
        <v>18</v>
      </c>
      <c r="K49" s="58">
        <v>44</v>
      </c>
      <c r="L49" s="58">
        <v>23</v>
      </c>
      <c r="M49" s="78">
        <v>21</v>
      </c>
    </row>
    <row r="50" spans="1:13" s="4" customFormat="1" ht="9.75" customHeight="1">
      <c r="A50" s="25" t="s">
        <v>69</v>
      </c>
      <c r="B50" s="100">
        <v>834</v>
      </c>
      <c r="C50" s="58">
        <v>418</v>
      </c>
      <c r="D50" s="58">
        <v>416</v>
      </c>
      <c r="E50" s="58">
        <v>128</v>
      </c>
      <c r="F50" s="58">
        <v>63</v>
      </c>
      <c r="G50" s="58">
        <v>65</v>
      </c>
      <c r="H50" s="58">
        <v>146</v>
      </c>
      <c r="I50" s="58">
        <v>74</v>
      </c>
      <c r="J50" s="58">
        <v>72</v>
      </c>
      <c r="K50" s="58">
        <v>120</v>
      </c>
      <c r="L50" s="58">
        <v>55</v>
      </c>
      <c r="M50" s="78">
        <v>65</v>
      </c>
    </row>
    <row r="51" spans="1:13" s="4" customFormat="1" ht="9.75" customHeight="1">
      <c r="A51" s="25" t="s">
        <v>70</v>
      </c>
      <c r="B51" s="100">
        <v>578</v>
      </c>
      <c r="C51" s="58">
        <v>280</v>
      </c>
      <c r="D51" s="58">
        <v>298</v>
      </c>
      <c r="E51" s="58">
        <v>74</v>
      </c>
      <c r="F51" s="58">
        <v>33</v>
      </c>
      <c r="G51" s="58">
        <v>41</v>
      </c>
      <c r="H51" s="58">
        <v>76</v>
      </c>
      <c r="I51" s="58">
        <v>34</v>
      </c>
      <c r="J51" s="58">
        <v>42</v>
      </c>
      <c r="K51" s="58">
        <v>92</v>
      </c>
      <c r="L51" s="58">
        <v>39</v>
      </c>
      <c r="M51" s="78">
        <v>53</v>
      </c>
    </row>
    <row r="52" spans="1:13" s="4" customFormat="1" ht="9.75" customHeight="1">
      <c r="A52" s="25" t="s">
        <v>71</v>
      </c>
      <c r="B52" s="100">
        <v>250</v>
      </c>
      <c r="C52" s="58">
        <v>130</v>
      </c>
      <c r="D52" s="58">
        <v>120</v>
      </c>
      <c r="E52" s="58">
        <v>32</v>
      </c>
      <c r="F52" s="58">
        <v>16</v>
      </c>
      <c r="G52" s="58">
        <v>16</v>
      </c>
      <c r="H52" s="58">
        <v>35</v>
      </c>
      <c r="I52" s="58">
        <v>14</v>
      </c>
      <c r="J52" s="58">
        <v>21</v>
      </c>
      <c r="K52" s="58">
        <v>38</v>
      </c>
      <c r="L52" s="58">
        <v>20</v>
      </c>
      <c r="M52" s="78">
        <v>18</v>
      </c>
    </row>
    <row r="53" spans="1:13" s="4" customFormat="1" ht="9.75" customHeight="1">
      <c r="A53" s="25" t="s">
        <v>72</v>
      </c>
      <c r="B53" s="100">
        <v>322</v>
      </c>
      <c r="C53" s="58">
        <v>164</v>
      </c>
      <c r="D53" s="58">
        <v>158</v>
      </c>
      <c r="E53" s="58">
        <v>34</v>
      </c>
      <c r="F53" s="58">
        <v>20</v>
      </c>
      <c r="G53" s="58">
        <v>14</v>
      </c>
      <c r="H53" s="58">
        <v>58</v>
      </c>
      <c r="I53" s="58">
        <v>25</v>
      </c>
      <c r="J53" s="58">
        <v>33</v>
      </c>
      <c r="K53" s="58">
        <v>50</v>
      </c>
      <c r="L53" s="58">
        <v>23</v>
      </c>
      <c r="M53" s="78">
        <v>27</v>
      </c>
    </row>
    <row r="54" spans="1:13" s="4" customFormat="1" ht="9.75" customHeight="1">
      <c r="A54" s="25" t="s">
        <v>73</v>
      </c>
      <c r="B54" s="100">
        <v>98</v>
      </c>
      <c r="C54" s="58">
        <v>48</v>
      </c>
      <c r="D54" s="58">
        <v>50</v>
      </c>
      <c r="E54" s="58">
        <v>13</v>
      </c>
      <c r="F54" s="58">
        <v>6</v>
      </c>
      <c r="G54" s="58">
        <v>7</v>
      </c>
      <c r="H54" s="58">
        <v>23</v>
      </c>
      <c r="I54" s="58">
        <v>13</v>
      </c>
      <c r="J54" s="58">
        <v>10</v>
      </c>
      <c r="K54" s="58">
        <v>6</v>
      </c>
      <c r="L54" s="58">
        <v>5</v>
      </c>
      <c r="M54" s="78">
        <v>1</v>
      </c>
    </row>
    <row r="55" spans="1:13" s="4" customFormat="1" ht="9.75" customHeight="1">
      <c r="A55" s="25" t="s">
        <v>74</v>
      </c>
      <c r="B55" s="100">
        <v>477</v>
      </c>
      <c r="C55" s="58">
        <v>235</v>
      </c>
      <c r="D55" s="58">
        <v>242</v>
      </c>
      <c r="E55" s="58">
        <v>73</v>
      </c>
      <c r="F55" s="58">
        <v>36</v>
      </c>
      <c r="G55" s="58">
        <v>37</v>
      </c>
      <c r="H55" s="58">
        <v>65</v>
      </c>
      <c r="I55" s="58">
        <v>33</v>
      </c>
      <c r="J55" s="58">
        <v>32</v>
      </c>
      <c r="K55" s="58">
        <v>81</v>
      </c>
      <c r="L55" s="58">
        <v>32</v>
      </c>
      <c r="M55" s="78">
        <v>49</v>
      </c>
    </row>
    <row r="56" spans="1:13" s="4" customFormat="1" ht="9.75" customHeight="1">
      <c r="A56" s="25" t="s">
        <v>75</v>
      </c>
      <c r="B56" s="100">
        <v>288</v>
      </c>
      <c r="C56" s="58">
        <v>162</v>
      </c>
      <c r="D56" s="58">
        <v>126</v>
      </c>
      <c r="E56" s="58">
        <v>43</v>
      </c>
      <c r="F56" s="58">
        <v>19</v>
      </c>
      <c r="G56" s="58">
        <v>24</v>
      </c>
      <c r="H56" s="58">
        <v>38</v>
      </c>
      <c r="I56" s="58">
        <v>19</v>
      </c>
      <c r="J56" s="58">
        <v>19</v>
      </c>
      <c r="K56" s="58">
        <v>59</v>
      </c>
      <c r="L56" s="58">
        <v>35</v>
      </c>
      <c r="M56" s="78">
        <v>24</v>
      </c>
    </row>
    <row r="57" spans="1:13" s="4" customFormat="1" ht="9.75" customHeight="1">
      <c r="A57" s="25" t="s">
        <v>76</v>
      </c>
      <c r="B57" s="100">
        <v>209</v>
      </c>
      <c r="C57" s="58">
        <v>113</v>
      </c>
      <c r="D57" s="58">
        <v>96</v>
      </c>
      <c r="E57" s="58">
        <v>27</v>
      </c>
      <c r="F57" s="58">
        <v>15</v>
      </c>
      <c r="G57" s="58">
        <v>12</v>
      </c>
      <c r="H57" s="58">
        <v>31</v>
      </c>
      <c r="I57" s="58">
        <v>16</v>
      </c>
      <c r="J57" s="58">
        <v>15</v>
      </c>
      <c r="K57" s="58">
        <v>33</v>
      </c>
      <c r="L57" s="58">
        <v>13</v>
      </c>
      <c r="M57" s="78">
        <v>20</v>
      </c>
    </row>
    <row r="58" spans="1:13" s="4" customFormat="1" ht="9.75" customHeight="1">
      <c r="A58" s="25" t="s">
        <v>77</v>
      </c>
      <c r="B58" s="100">
        <v>234</v>
      </c>
      <c r="C58" s="58">
        <v>123</v>
      </c>
      <c r="D58" s="58">
        <v>111</v>
      </c>
      <c r="E58" s="58">
        <v>30</v>
      </c>
      <c r="F58" s="58">
        <v>14</v>
      </c>
      <c r="G58" s="58">
        <v>16</v>
      </c>
      <c r="H58" s="58">
        <v>40</v>
      </c>
      <c r="I58" s="58">
        <v>23</v>
      </c>
      <c r="J58" s="58">
        <v>17</v>
      </c>
      <c r="K58" s="58">
        <v>28</v>
      </c>
      <c r="L58" s="58">
        <v>15</v>
      </c>
      <c r="M58" s="78">
        <v>13</v>
      </c>
    </row>
    <row r="59" spans="1:13" s="4" customFormat="1" ht="9.75" customHeight="1">
      <c r="A59" s="25" t="s">
        <v>78</v>
      </c>
      <c r="B59" s="100">
        <v>138</v>
      </c>
      <c r="C59" s="58">
        <v>70</v>
      </c>
      <c r="D59" s="58">
        <v>68</v>
      </c>
      <c r="E59" s="58">
        <v>19</v>
      </c>
      <c r="F59" s="58">
        <v>6</v>
      </c>
      <c r="G59" s="58">
        <v>13</v>
      </c>
      <c r="H59" s="58">
        <v>21</v>
      </c>
      <c r="I59" s="58">
        <v>13</v>
      </c>
      <c r="J59" s="58">
        <v>8</v>
      </c>
      <c r="K59" s="58">
        <v>14</v>
      </c>
      <c r="L59" s="58">
        <v>5</v>
      </c>
      <c r="M59" s="78">
        <v>9</v>
      </c>
    </row>
    <row r="60" spans="1:13" s="4" customFormat="1" ht="9.75" customHeight="1">
      <c r="A60" s="25" t="s">
        <v>79</v>
      </c>
      <c r="B60" s="100">
        <v>766</v>
      </c>
      <c r="C60" s="58">
        <v>383</v>
      </c>
      <c r="D60" s="58">
        <v>383</v>
      </c>
      <c r="E60" s="58">
        <v>105</v>
      </c>
      <c r="F60" s="58">
        <v>52</v>
      </c>
      <c r="G60" s="58">
        <v>53</v>
      </c>
      <c r="H60" s="58">
        <v>118</v>
      </c>
      <c r="I60" s="58">
        <v>54</v>
      </c>
      <c r="J60" s="58">
        <v>64</v>
      </c>
      <c r="K60" s="58">
        <v>145</v>
      </c>
      <c r="L60" s="58">
        <v>74</v>
      </c>
      <c r="M60" s="78">
        <v>71</v>
      </c>
    </row>
    <row r="61" spans="1:13" s="4" customFormat="1" ht="9.75" customHeight="1">
      <c r="A61" s="25" t="s">
        <v>80</v>
      </c>
      <c r="B61" s="100">
        <v>344</v>
      </c>
      <c r="C61" s="58">
        <v>176</v>
      </c>
      <c r="D61" s="58">
        <v>168</v>
      </c>
      <c r="E61" s="58">
        <v>42</v>
      </c>
      <c r="F61" s="58">
        <v>20</v>
      </c>
      <c r="G61" s="58">
        <v>22</v>
      </c>
      <c r="H61" s="58">
        <v>54</v>
      </c>
      <c r="I61" s="58">
        <v>31</v>
      </c>
      <c r="J61" s="58">
        <v>23</v>
      </c>
      <c r="K61" s="58">
        <v>60</v>
      </c>
      <c r="L61" s="58">
        <v>30</v>
      </c>
      <c r="M61" s="78">
        <v>30</v>
      </c>
    </row>
    <row r="62" spans="1:13" s="4" customFormat="1" ht="9.75" customHeight="1">
      <c r="A62" s="25" t="s">
        <v>81</v>
      </c>
      <c r="B62" s="100">
        <v>124</v>
      </c>
      <c r="C62" s="58">
        <v>68</v>
      </c>
      <c r="D62" s="58">
        <v>56</v>
      </c>
      <c r="E62" s="58">
        <v>17</v>
      </c>
      <c r="F62" s="58">
        <v>9</v>
      </c>
      <c r="G62" s="58">
        <v>8</v>
      </c>
      <c r="H62" s="58">
        <v>18</v>
      </c>
      <c r="I62" s="58">
        <v>8</v>
      </c>
      <c r="J62" s="58">
        <v>10</v>
      </c>
      <c r="K62" s="58">
        <v>17</v>
      </c>
      <c r="L62" s="58">
        <v>9</v>
      </c>
      <c r="M62" s="78">
        <v>8</v>
      </c>
    </row>
    <row r="63" spans="1:13" s="4" customFormat="1" ht="9.75" customHeight="1">
      <c r="A63" s="25" t="s">
        <v>82</v>
      </c>
      <c r="B63" s="100">
        <v>174</v>
      </c>
      <c r="C63" s="58">
        <v>84</v>
      </c>
      <c r="D63" s="58">
        <v>90</v>
      </c>
      <c r="E63" s="58">
        <v>36</v>
      </c>
      <c r="F63" s="58">
        <v>18</v>
      </c>
      <c r="G63" s="58">
        <v>18</v>
      </c>
      <c r="H63" s="58">
        <v>31</v>
      </c>
      <c r="I63" s="58">
        <v>17</v>
      </c>
      <c r="J63" s="58">
        <v>14</v>
      </c>
      <c r="K63" s="58">
        <v>23</v>
      </c>
      <c r="L63" s="58">
        <v>11</v>
      </c>
      <c r="M63" s="78">
        <v>12</v>
      </c>
    </row>
    <row r="64" spans="1:13" s="4" customFormat="1" ht="9.75" customHeight="1">
      <c r="A64" s="25" t="s">
        <v>83</v>
      </c>
      <c r="B64" s="100">
        <v>77</v>
      </c>
      <c r="C64" s="58">
        <v>35</v>
      </c>
      <c r="D64" s="58">
        <v>42</v>
      </c>
      <c r="E64" s="58">
        <v>16</v>
      </c>
      <c r="F64" s="58">
        <v>6</v>
      </c>
      <c r="G64" s="58">
        <v>10</v>
      </c>
      <c r="H64" s="58">
        <v>19</v>
      </c>
      <c r="I64" s="58">
        <v>10</v>
      </c>
      <c r="J64" s="58">
        <v>9</v>
      </c>
      <c r="K64" s="58">
        <v>12</v>
      </c>
      <c r="L64" s="58">
        <v>8</v>
      </c>
      <c r="M64" s="78">
        <v>4</v>
      </c>
    </row>
    <row r="65" spans="1:13" s="4" customFormat="1" ht="9.75" customHeight="1">
      <c r="A65" s="25" t="s">
        <v>380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78">
        <v>0</v>
      </c>
    </row>
    <row r="66" spans="1:13" s="4" customFormat="1" ht="9.75" customHeight="1">
      <c r="A66" s="25" t="s">
        <v>85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78">
        <v>0</v>
      </c>
    </row>
    <row r="67" spans="1:13" s="4" customFormat="1" ht="9.75" customHeight="1">
      <c r="A67" s="25" t="s">
        <v>86</v>
      </c>
      <c r="B67" s="100">
        <v>16</v>
      </c>
      <c r="C67" s="58">
        <v>3</v>
      </c>
      <c r="D67" s="58">
        <v>13</v>
      </c>
      <c r="E67" s="58">
        <v>0</v>
      </c>
      <c r="F67" s="58">
        <v>0</v>
      </c>
      <c r="G67" s="58">
        <v>0</v>
      </c>
      <c r="H67" s="58">
        <v>4</v>
      </c>
      <c r="I67" s="58">
        <v>1</v>
      </c>
      <c r="J67" s="58">
        <v>3</v>
      </c>
      <c r="K67" s="58">
        <v>1</v>
      </c>
      <c r="L67" s="58">
        <v>0</v>
      </c>
      <c r="M67" s="78">
        <v>1</v>
      </c>
    </row>
    <row r="68" spans="1:13" s="4" customFormat="1" ht="9.75" customHeight="1">
      <c r="A68" s="25" t="s">
        <v>87</v>
      </c>
      <c r="B68" s="100">
        <v>60</v>
      </c>
      <c r="C68" s="58">
        <v>23</v>
      </c>
      <c r="D68" s="58">
        <v>37</v>
      </c>
      <c r="E68" s="58">
        <v>15</v>
      </c>
      <c r="F68" s="58">
        <v>9</v>
      </c>
      <c r="G68" s="58">
        <v>6</v>
      </c>
      <c r="H68" s="58">
        <v>12</v>
      </c>
      <c r="I68" s="58">
        <v>5</v>
      </c>
      <c r="J68" s="58">
        <v>7</v>
      </c>
      <c r="K68" s="58">
        <v>10</v>
      </c>
      <c r="L68" s="58">
        <v>2</v>
      </c>
      <c r="M68" s="78">
        <v>8</v>
      </c>
    </row>
    <row r="69" spans="1:13" s="4" customFormat="1" ht="9.75" customHeight="1">
      <c r="A69" s="25" t="s">
        <v>88</v>
      </c>
      <c r="B69" s="100">
        <v>15</v>
      </c>
      <c r="C69" s="58">
        <v>5</v>
      </c>
      <c r="D69" s="58">
        <v>10</v>
      </c>
      <c r="E69" s="58">
        <v>2</v>
      </c>
      <c r="F69" s="58">
        <v>2</v>
      </c>
      <c r="G69" s="58">
        <v>0</v>
      </c>
      <c r="H69" s="58">
        <v>4</v>
      </c>
      <c r="I69" s="58">
        <v>2</v>
      </c>
      <c r="J69" s="58">
        <v>2</v>
      </c>
      <c r="K69" s="58">
        <v>1</v>
      </c>
      <c r="L69" s="58">
        <v>0</v>
      </c>
      <c r="M69" s="78">
        <v>1</v>
      </c>
    </row>
    <row r="70" spans="1:13" s="4" customFormat="1" ht="9.75" customHeight="1">
      <c r="A70" s="25" t="s">
        <v>381</v>
      </c>
      <c r="B70" s="100">
        <v>393</v>
      </c>
      <c r="C70" s="58">
        <v>207</v>
      </c>
      <c r="D70" s="58">
        <v>186</v>
      </c>
      <c r="E70" s="58">
        <v>64</v>
      </c>
      <c r="F70" s="58">
        <v>36</v>
      </c>
      <c r="G70" s="58">
        <v>28</v>
      </c>
      <c r="H70" s="58">
        <v>59</v>
      </c>
      <c r="I70" s="58">
        <v>33</v>
      </c>
      <c r="J70" s="58">
        <v>26</v>
      </c>
      <c r="K70" s="58">
        <v>64</v>
      </c>
      <c r="L70" s="58">
        <v>30</v>
      </c>
      <c r="M70" s="78">
        <v>34</v>
      </c>
    </row>
    <row r="71" spans="1:13" s="4" customFormat="1" ht="9.75" customHeight="1">
      <c r="A71" s="25" t="s">
        <v>90</v>
      </c>
      <c r="B71" s="100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78">
        <v>0</v>
      </c>
    </row>
    <row r="72" spans="1:13" s="4" customFormat="1" ht="9.75" customHeight="1">
      <c r="A72" s="25"/>
      <c r="B72" s="100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78"/>
    </row>
    <row r="73" spans="1:13" s="4" customFormat="1" ht="9.75" customHeight="1">
      <c r="A73" s="22" t="s">
        <v>491</v>
      </c>
      <c r="B73" s="10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78"/>
    </row>
    <row r="74" spans="1:13" s="4" customFormat="1" ht="9.75" customHeight="1">
      <c r="A74" s="22" t="s">
        <v>345</v>
      </c>
      <c r="B74" s="10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78"/>
    </row>
    <row r="75" spans="1:13" s="4" customFormat="1" ht="9.75" customHeight="1">
      <c r="A75" s="22" t="s">
        <v>492</v>
      </c>
      <c r="B75" s="100">
        <v>611</v>
      </c>
      <c r="C75" s="58">
        <v>300</v>
      </c>
      <c r="D75" s="58">
        <v>311</v>
      </c>
      <c r="E75" s="58">
        <v>100</v>
      </c>
      <c r="F75" s="58">
        <v>48</v>
      </c>
      <c r="G75" s="58">
        <v>52</v>
      </c>
      <c r="H75" s="58">
        <v>104</v>
      </c>
      <c r="I75" s="58">
        <v>44</v>
      </c>
      <c r="J75" s="58">
        <v>60</v>
      </c>
      <c r="K75" s="58">
        <v>101</v>
      </c>
      <c r="L75" s="58">
        <v>51</v>
      </c>
      <c r="M75" s="78">
        <v>50</v>
      </c>
    </row>
    <row r="76" spans="1:13" s="4" customFormat="1" ht="9.75" customHeight="1">
      <c r="A76" s="22" t="s">
        <v>347</v>
      </c>
      <c r="B76" s="100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78"/>
    </row>
    <row r="77" spans="1:13" s="4" customFormat="1" ht="9.75" customHeight="1">
      <c r="A77" s="22" t="s">
        <v>492</v>
      </c>
      <c r="B77" s="100">
        <v>136</v>
      </c>
      <c r="C77" s="58">
        <v>32</v>
      </c>
      <c r="D77" s="58">
        <v>104</v>
      </c>
      <c r="E77" s="58">
        <v>13</v>
      </c>
      <c r="F77" s="58">
        <v>2</v>
      </c>
      <c r="G77" s="58">
        <v>11</v>
      </c>
      <c r="H77" s="58">
        <v>26</v>
      </c>
      <c r="I77" s="58">
        <v>8</v>
      </c>
      <c r="J77" s="58">
        <v>18</v>
      </c>
      <c r="K77" s="58">
        <v>22</v>
      </c>
      <c r="L77" s="58">
        <v>4</v>
      </c>
      <c r="M77" s="78">
        <v>18</v>
      </c>
    </row>
    <row r="78" spans="1:13" s="4" customFormat="1" ht="9.75" customHeight="1">
      <c r="A78" s="22" t="s">
        <v>493</v>
      </c>
      <c r="B78" s="100">
        <v>145</v>
      </c>
      <c r="C78" s="58">
        <v>56</v>
      </c>
      <c r="D78" s="58">
        <v>89</v>
      </c>
      <c r="E78" s="58">
        <v>22</v>
      </c>
      <c r="F78" s="58">
        <v>10</v>
      </c>
      <c r="G78" s="58">
        <v>12</v>
      </c>
      <c r="H78" s="58">
        <v>21</v>
      </c>
      <c r="I78" s="58">
        <v>5</v>
      </c>
      <c r="J78" s="58">
        <v>16</v>
      </c>
      <c r="K78" s="58">
        <v>28</v>
      </c>
      <c r="L78" s="58">
        <v>10</v>
      </c>
      <c r="M78" s="78">
        <v>18</v>
      </c>
    </row>
    <row r="79" spans="1:13" s="4" customFormat="1" ht="9.75" customHeight="1">
      <c r="A79" s="22" t="s">
        <v>494</v>
      </c>
      <c r="B79" s="100">
        <v>237</v>
      </c>
      <c r="C79" s="58">
        <v>106</v>
      </c>
      <c r="D79" s="58">
        <v>131</v>
      </c>
      <c r="E79" s="58">
        <v>37</v>
      </c>
      <c r="F79" s="58">
        <v>19</v>
      </c>
      <c r="G79" s="58">
        <v>18</v>
      </c>
      <c r="H79" s="58">
        <v>40</v>
      </c>
      <c r="I79" s="58">
        <v>21</v>
      </c>
      <c r="J79" s="58">
        <v>19</v>
      </c>
      <c r="K79" s="58">
        <v>30</v>
      </c>
      <c r="L79" s="58">
        <v>11</v>
      </c>
      <c r="M79" s="78">
        <v>19</v>
      </c>
    </row>
    <row r="80" spans="1:13" s="4" customFormat="1" ht="9.75" customHeight="1">
      <c r="A80" s="57" t="s">
        <v>221</v>
      </c>
      <c r="B80" s="102">
        <v>40</v>
      </c>
      <c r="C80" s="96">
        <v>17</v>
      </c>
      <c r="D80" s="96">
        <v>23</v>
      </c>
      <c r="E80" s="96">
        <v>4</v>
      </c>
      <c r="F80" s="96">
        <v>2</v>
      </c>
      <c r="G80" s="96">
        <v>2</v>
      </c>
      <c r="H80" s="96">
        <v>10</v>
      </c>
      <c r="I80" s="96">
        <v>4</v>
      </c>
      <c r="J80" s="96">
        <v>6</v>
      </c>
      <c r="K80" s="96">
        <v>6</v>
      </c>
      <c r="L80" s="96">
        <v>4</v>
      </c>
      <c r="M80" s="98">
        <v>2</v>
      </c>
    </row>
    <row r="81" spans="1:13" s="4" customFormat="1" ht="9.75" customHeight="1">
      <c r="A81" s="5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</row>
    <row r="82" spans="1:13" s="4" customFormat="1" ht="10.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s="4" customFormat="1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s="4" customForma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s="4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s="4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s="4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s="4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</sheetData>
  <mergeCells count="5">
    <mergeCell ref="A4:A5"/>
    <mergeCell ref="B4:D4"/>
    <mergeCell ref="E4:G4"/>
    <mergeCell ref="H4:J4"/>
    <mergeCell ref="K4:M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明朝,標準"－小学校－</oddHeader>
    <oddFooter>&amp;C-  &amp;P 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93">
    <tabColor theme="5" tint="0.79998168889431442"/>
  </sheetPr>
  <dimension ref="A1:L88"/>
  <sheetViews>
    <sheetView view="pageBreakPreview" zoomScaleNormal="100" zoomScaleSheetLayoutView="100" workbookViewId="0"/>
  </sheetViews>
  <sheetFormatPr defaultRowHeight="10.8"/>
  <cols>
    <col min="1" max="1" width="9.8984375" style="1" customWidth="1"/>
    <col min="2" max="10" width="5.8984375" style="1" customWidth="1"/>
    <col min="11" max="11" width="11.3984375" style="1" bestFit="1" customWidth="1"/>
    <col min="12" max="12" width="9.59765625" style="1" bestFit="1" customWidth="1"/>
    <col min="13" max="16384" width="8.796875" style="1"/>
  </cols>
  <sheetData>
    <row r="1" spans="1:12" ht="14.4">
      <c r="A1" s="19"/>
    </row>
    <row r="3" spans="1:12" ht="11.4" customHeight="1">
      <c r="A3" s="18" t="s">
        <v>495</v>
      </c>
    </row>
    <row r="4" spans="1:12">
      <c r="A4" s="556" t="s">
        <v>344</v>
      </c>
      <c r="B4" s="617" t="s">
        <v>499</v>
      </c>
      <c r="C4" s="618"/>
      <c r="D4" s="619"/>
      <c r="E4" s="617" t="s">
        <v>500</v>
      </c>
      <c r="F4" s="618"/>
      <c r="G4" s="619"/>
      <c r="H4" s="617" t="s">
        <v>501</v>
      </c>
      <c r="I4" s="618"/>
      <c r="J4" s="618"/>
      <c r="K4" s="623" t="s">
        <v>502</v>
      </c>
      <c r="L4" s="621" t="s">
        <v>503</v>
      </c>
    </row>
    <row r="5" spans="1:12">
      <c r="A5" s="569"/>
      <c r="B5" s="53" t="s">
        <v>3</v>
      </c>
      <c r="C5" s="53" t="s">
        <v>8</v>
      </c>
      <c r="D5" s="53" t="s">
        <v>9</v>
      </c>
      <c r="E5" s="53" t="s">
        <v>3</v>
      </c>
      <c r="F5" s="53" t="s">
        <v>8</v>
      </c>
      <c r="G5" s="53" t="s">
        <v>9</v>
      </c>
      <c r="H5" s="53" t="s">
        <v>3</v>
      </c>
      <c r="I5" s="53" t="s">
        <v>8</v>
      </c>
      <c r="J5" s="55" t="s">
        <v>9</v>
      </c>
      <c r="K5" s="624"/>
      <c r="L5" s="622"/>
    </row>
    <row r="6" spans="1:12" ht="9.75" customHeight="1">
      <c r="A6" s="23" t="s">
        <v>233</v>
      </c>
      <c r="B6" s="29">
        <v>14115</v>
      </c>
      <c r="C6" s="27">
        <v>7216</v>
      </c>
      <c r="D6" s="27">
        <v>6899</v>
      </c>
      <c r="E6" s="27">
        <v>14378</v>
      </c>
      <c r="F6" s="27">
        <v>7322</v>
      </c>
      <c r="G6" s="27">
        <v>7056</v>
      </c>
      <c r="H6" s="27">
        <v>13488</v>
      </c>
      <c r="I6" s="27">
        <v>7028</v>
      </c>
      <c r="J6" s="27">
        <v>6460</v>
      </c>
      <c r="K6" s="56">
        <v>4251</v>
      </c>
      <c r="L6" s="28">
        <v>21</v>
      </c>
    </row>
    <row r="7" spans="1:12" ht="9.75" customHeight="1">
      <c r="A7" s="23" t="s">
        <v>342</v>
      </c>
      <c r="B7" s="29">
        <v>13721</v>
      </c>
      <c r="C7" s="27">
        <v>6882</v>
      </c>
      <c r="D7" s="27">
        <v>6839</v>
      </c>
      <c r="E7" s="27">
        <v>14008</v>
      </c>
      <c r="F7" s="27">
        <v>7151</v>
      </c>
      <c r="G7" s="27">
        <v>6857</v>
      </c>
      <c r="H7" s="27">
        <v>14273</v>
      </c>
      <c r="I7" s="27">
        <v>7247</v>
      </c>
      <c r="J7" s="63">
        <v>7026</v>
      </c>
      <c r="K7" s="56">
        <v>4581</v>
      </c>
      <c r="L7" s="64">
        <v>15</v>
      </c>
    </row>
    <row r="8" spans="1:12" ht="9.75" customHeight="1">
      <c r="A8" s="23"/>
      <c r="B8" s="100"/>
      <c r="C8" s="58"/>
      <c r="D8" s="58"/>
      <c r="E8" s="58"/>
      <c r="F8" s="58"/>
      <c r="G8" s="58"/>
      <c r="H8" s="58"/>
      <c r="I8" s="58"/>
      <c r="J8" s="198"/>
      <c r="K8" s="199"/>
      <c r="L8" s="200"/>
    </row>
    <row r="9" spans="1:12" ht="9.75" customHeight="1">
      <c r="A9" s="23" t="s">
        <v>345</v>
      </c>
      <c r="B9" s="29">
        <v>100</v>
      </c>
      <c r="C9" s="27">
        <v>51</v>
      </c>
      <c r="D9" s="27">
        <v>49</v>
      </c>
      <c r="E9" s="27">
        <v>103</v>
      </c>
      <c r="F9" s="27">
        <v>51</v>
      </c>
      <c r="G9" s="27">
        <v>52</v>
      </c>
      <c r="H9" s="27">
        <v>103</v>
      </c>
      <c r="I9" s="27">
        <v>55</v>
      </c>
      <c r="J9" s="63">
        <v>48</v>
      </c>
      <c r="K9" s="56">
        <v>0</v>
      </c>
      <c r="L9" s="64">
        <v>0</v>
      </c>
    </row>
    <row r="10" spans="1:12" ht="9.75" customHeight="1">
      <c r="A10" s="23" t="s">
        <v>346</v>
      </c>
      <c r="B10" s="29">
        <v>13538</v>
      </c>
      <c r="C10" s="27">
        <v>6797</v>
      </c>
      <c r="D10" s="27">
        <v>6741</v>
      </c>
      <c r="E10" s="27">
        <v>13804</v>
      </c>
      <c r="F10" s="27">
        <v>7065</v>
      </c>
      <c r="G10" s="27">
        <v>6739</v>
      </c>
      <c r="H10" s="27">
        <v>14055</v>
      </c>
      <c r="I10" s="27">
        <v>7150</v>
      </c>
      <c r="J10" s="63">
        <v>6905</v>
      </c>
      <c r="K10" s="56">
        <v>4581</v>
      </c>
      <c r="L10" s="64">
        <v>14</v>
      </c>
    </row>
    <row r="11" spans="1:12" ht="9.75" customHeight="1">
      <c r="A11" s="23" t="s">
        <v>347</v>
      </c>
      <c r="B11" s="29">
        <v>83</v>
      </c>
      <c r="C11" s="27">
        <v>34</v>
      </c>
      <c r="D11" s="27">
        <v>49</v>
      </c>
      <c r="E11" s="27">
        <v>101</v>
      </c>
      <c r="F11" s="27">
        <v>35</v>
      </c>
      <c r="G11" s="27">
        <v>66</v>
      </c>
      <c r="H11" s="27">
        <v>115</v>
      </c>
      <c r="I11" s="27">
        <v>42</v>
      </c>
      <c r="J11" s="63">
        <v>73</v>
      </c>
      <c r="K11" s="56">
        <v>0</v>
      </c>
      <c r="L11" s="64">
        <v>1</v>
      </c>
    </row>
    <row r="12" spans="1:12" ht="9.75" customHeight="1">
      <c r="A12" s="23"/>
      <c r="B12" s="100"/>
      <c r="C12" s="58"/>
      <c r="D12" s="58"/>
      <c r="E12" s="58"/>
      <c r="F12" s="58"/>
      <c r="G12" s="58"/>
      <c r="H12" s="58"/>
      <c r="I12" s="58"/>
      <c r="J12" s="198"/>
      <c r="K12" s="199"/>
      <c r="L12" s="200"/>
    </row>
    <row r="13" spans="1:12" ht="9.75" customHeight="1">
      <c r="A13" s="24" t="s">
        <v>348</v>
      </c>
      <c r="B13" s="101">
        <v>2013</v>
      </c>
      <c r="C13" s="79">
        <v>1017</v>
      </c>
      <c r="D13" s="79">
        <v>996</v>
      </c>
      <c r="E13" s="79">
        <v>2114</v>
      </c>
      <c r="F13" s="79">
        <v>1090</v>
      </c>
      <c r="G13" s="79">
        <v>1024</v>
      </c>
      <c r="H13" s="79">
        <v>2150</v>
      </c>
      <c r="I13" s="79">
        <v>1081</v>
      </c>
      <c r="J13" s="201">
        <v>1069</v>
      </c>
      <c r="K13" s="202">
        <v>581</v>
      </c>
      <c r="L13" s="203">
        <v>3</v>
      </c>
    </row>
    <row r="14" spans="1:12" ht="9.75" customHeight="1">
      <c r="A14" s="24" t="s">
        <v>349</v>
      </c>
      <c r="B14" s="101">
        <v>854</v>
      </c>
      <c r="C14" s="79">
        <v>431</v>
      </c>
      <c r="D14" s="79">
        <v>423</v>
      </c>
      <c r="E14" s="79">
        <v>831</v>
      </c>
      <c r="F14" s="79">
        <v>417</v>
      </c>
      <c r="G14" s="79">
        <v>414</v>
      </c>
      <c r="H14" s="79">
        <v>851</v>
      </c>
      <c r="I14" s="79">
        <v>448</v>
      </c>
      <c r="J14" s="201">
        <v>403</v>
      </c>
      <c r="K14" s="202">
        <v>265</v>
      </c>
      <c r="L14" s="203">
        <v>1</v>
      </c>
    </row>
    <row r="15" spans="1:12" ht="9.75" customHeight="1">
      <c r="A15" s="24" t="s">
        <v>350</v>
      </c>
      <c r="B15" s="101">
        <v>2626</v>
      </c>
      <c r="C15" s="79">
        <v>1300</v>
      </c>
      <c r="D15" s="79">
        <v>1326</v>
      </c>
      <c r="E15" s="79">
        <v>2757</v>
      </c>
      <c r="F15" s="79">
        <v>1425</v>
      </c>
      <c r="G15" s="79">
        <v>1332</v>
      </c>
      <c r="H15" s="79">
        <v>2694</v>
      </c>
      <c r="I15" s="79">
        <v>1360</v>
      </c>
      <c r="J15" s="201">
        <v>1334</v>
      </c>
      <c r="K15" s="202">
        <v>879</v>
      </c>
      <c r="L15" s="203">
        <v>8</v>
      </c>
    </row>
    <row r="16" spans="1:12" ht="9.75" customHeight="1">
      <c r="A16" s="24" t="s">
        <v>351</v>
      </c>
      <c r="B16" s="101">
        <v>2566</v>
      </c>
      <c r="C16" s="79">
        <v>1312</v>
      </c>
      <c r="D16" s="79">
        <v>1254</v>
      </c>
      <c r="E16" s="79">
        <v>2630</v>
      </c>
      <c r="F16" s="79">
        <v>1330</v>
      </c>
      <c r="G16" s="79">
        <v>1300</v>
      </c>
      <c r="H16" s="79">
        <v>2651</v>
      </c>
      <c r="I16" s="79">
        <v>1325</v>
      </c>
      <c r="J16" s="201">
        <v>1326</v>
      </c>
      <c r="K16" s="202">
        <v>959</v>
      </c>
      <c r="L16" s="203">
        <v>2</v>
      </c>
    </row>
    <row r="17" spans="1:12" ht="9.75" customHeight="1">
      <c r="A17" s="24" t="s">
        <v>352</v>
      </c>
      <c r="B17" s="101">
        <v>473</v>
      </c>
      <c r="C17" s="79">
        <v>229</v>
      </c>
      <c r="D17" s="79">
        <v>244</v>
      </c>
      <c r="E17" s="79">
        <v>456</v>
      </c>
      <c r="F17" s="79">
        <v>222</v>
      </c>
      <c r="G17" s="79">
        <v>234</v>
      </c>
      <c r="H17" s="79">
        <v>503</v>
      </c>
      <c r="I17" s="79">
        <v>243</v>
      </c>
      <c r="J17" s="201">
        <v>260</v>
      </c>
      <c r="K17" s="202">
        <v>172</v>
      </c>
      <c r="L17" s="203">
        <v>0</v>
      </c>
    </row>
    <row r="18" spans="1:12" ht="9.75" customHeight="1">
      <c r="A18" s="24" t="s">
        <v>353</v>
      </c>
      <c r="B18" s="101">
        <v>653</v>
      </c>
      <c r="C18" s="79">
        <v>315</v>
      </c>
      <c r="D18" s="79">
        <v>338</v>
      </c>
      <c r="E18" s="79">
        <v>608</v>
      </c>
      <c r="F18" s="79">
        <v>308</v>
      </c>
      <c r="G18" s="79">
        <v>300</v>
      </c>
      <c r="H18" s="79">
        <v>615</v>
      </c>
      <c r="I18" s="79">
        <v>311</v>
      </c>
      <c r="J18" s="201">
        <v>304</v>
      </c>
      <c r="K18" s="202">
        <v>152</v>
      </c>
      <c r="L18" s="203">
        <v>0</v>
      </c>
    </row>
    <row r="19" spans="1:12" ht="9.75" customHeight="1">
      <c r="A19" s="24" t="s">
        <v>354</v>
      </c>
      <c r="B19" s="101">
        <v>333</v>
      </c>
      <c r="C19" s="79">
        <v>170</v>
      </c>
      <c r="D19" s="79">
        <v>163</v>
      </c>
      <c r="E19" s="79">
        <v>367</v>
      </c>
      <c r="F19" s="79">
        <v>181</v>
      </c>
      <c r="G19" s="79">
        <v>186</v>
      </c>
      <c r="H19" s="79">
        <v>349</v>
      </c>
      <c r="I19" s="79">
        <v>168</v>
      </c>
      <c r="J19" s="201">
        <v>181</v>
      </c>
      <c r="K19" s="202">
        <v>106</v>
      </c>
      <c r="L19" s="203">
        <v>0</v>
      </c>
    </row>
    <row r="20" spans="1:12" ht="9.75" customHeight="1">
      <c r="A20" s="24" t="s">
        <v>355</v>
      </c>
      <c r="B20" s="101">
        <v>284</v>
      </c>
      <c r="C20" s="79">
        <v>149</v>
      </c>
      <c r="D20" s="79">
        <v>135</v>
      </c>
      <c r="E20" s="79">
        <v>277</v>
      </c>
      <c r="F20" s="79">
        <v>152</v>
      </c>
      <c r="G20" s="79">
        <v>125</v>
      </c>
      <c r="H20" s="79">
        <v>350</v>
      </c>
      <c r="I20" s="79">
        <v>182</v>
      </c>
      <c r="J20" s="201">
        <v>168</v>
      </c>
      <c r="K20" s="202">
        <v>85</v>
      </c>
      <c r="L20" s="203">
        <v>0</v>
      </c>
    </row>
    <row r="21" spans="1:12" ht="9.75" customHeight="1">
      <c r="A21" s="24" t="s">
        <v>356</v>
      </c>
      <c r="B21" s="101">
        <v>401</v>
      </c>
      <c r="C21" s="79">
        <v>220</v>
      </c>
      <c r="D21" s="79">
        <v>181</v>
      </c>
      <c r="E21" s="79">
        <v>395</v>
      </c>
      <c r="F21" s="79">
        <v>197</v>
      </c>
      <c r="G21" s="79">
        <v>198</v>
      </c>
      <c r="H21" s="79">
        <v>416</v>
      </c>
      <c r="I21" s="79">
        <v>234</v>
      </c>
      <c r="J21" s="201">
        <v>182</v>
      </c>
      <c r="K21" s="202">
        <v>126</v>
      </c>
      <c r="L21" s="203">
        <v>1</v>
      </c>
    </row>
    <row r="22" spans="1:12" ht="9.75" customHeight="1">
      <c r="A22" s="24" t="s">
        <v>357</v>
      </c>
      <c r="B22" s="101">
        <v>237</v>
      </c>
      <c r="C22" s="79">
        <v>112</v>
      </c>
      <c r="D22" s="79">
        <v>125</v>
      </c>
      <c r="E22" s="79">
        <v>267</v>
      </c>
      <c r="F22" s="79">
        <v>126</v>
      </c>
      <c r="G22" s="79">
        <v>141</v>
      </c>
      <c r="H22" s="79">
        <v>230</v>
      </c>
      <c r="I22" s="79">
        <v>106</v>
      </c>
      <c r="J22" s="201">
        <v>124</v>
      </c>
      <c r="K22" s="202">
        <v>76</v>
      </c>
      <c r="L22" s="203">
        <v>0</v>
      </c>
    </row>
    <row r="23" spans="1:12" ht="9.75" customHeight="1">
      <c r="A23" s="24" t="s">
        <v>358</v>
      </c>
      <c r="B23" s="101">
        <v>381</v>
      </c>
      <c r="C23" s="79">
        <v>181</v>
      </c>
      <c r="D23" s="79">
        <v>200</v>
      </c>
      <c r="E23" s="79">
        <v>364</v>
      </c>
      <c r="F23" s="79">
        <v>200</v>
      </c>
      <c r="G23" s="79">
        <v>164</v>
      </c>
      <c r="H23" s="79">
        <v>352</v>
      </c>
      <c r="I23" s="79">
        <v>182</v>
      </c>
      <c r="J23" s="201">
        <v>170</v>
      </c>
      <c r="K23" s="202">
        <v>162</v>
      </c>
      <c r="L23" s="203">
        <v>0</v>
      </c>
    </row>
    <row r="24" spans="1:12" ht="9.75" customHeight="1">
      <c r="A24" s="24" t="s">
        <v>359</v>
      </c>
      <c r="B24" s="101">
        <v>420</v>
      </c>
      <c r="C24" s="79">
        <v>206</v>
      </c>
      <c r="D24" s="79">
        <v>214</v>
      </c>
      <c r="E24" s="79">
        <v>404</v>
      </c>
      <c r="F24" s="79">
        <v>210</v>
      </c>
      <c r="G24" s="79">
        <v>194</v>
      </c>
      <c r="H24" s="79">
        <v>467</v>
      </c>
      <c r="I24" s="79">
        <v>236</v>
      </c>
      <c r="J24" s="201">
        <v>231</v>
      </c>
      <c r="K24" s="202">
        <v>195</v>
      </c>
      <c r="L24" s="203">
        <v>0</v>
      </c>
    </row>
    <row r="25" spans="1:12" ht="9.75" customHeight="1">
      <c r="A25" s="24" t="s">
        <v>360</v>
      </c>
      <c r="B25" s="101">
        <v>262</v>
      </c>
      <c r="C25" s="79">
        <v>142</v>
      </c>
      <c r="D25" s="79">
        <v>120</v>
      </c>
      <c r="E25" s="79">
        <v>302</v>
      </c>
      <c r="F25" s="79">
        <v>148</v>
      </c>
      <c r="G25" s="79">
        <v>154</v>
      </c>
      <c r="H25" s="79">
        <v>278</v>
      </c>
      <c r="I25" s="79">
        <v>156</v>
      </c>
      <c r="J25" s="201">
        <v>122</v>
      </c>
      <c r="K25" s="202">
        <v>103</v>
      </c>
      <c r="L25" s="203">
        <v>0</v>
      </c>
    </row>
    <row r="26" spans="1:12" ht="9.75" customHeight="1">
      <c r="A26" s="24" t="s">
        <v>361</v>
      </c>
      <c r="B26" s="101">
        <v>82</v>
      </c>
      <c r="C26" s="79">
        <v>44</v>
      </c>
      <c r="D26" s="79">
        <v>38</v>
      </c>
      <c r="E26" s="79">
        <v>77</v>
      </c>
      <c r="F26" s="79">
        <v>35</v>
      </c>
      <c r="G26" s="79">
        <v>42</v>
      </c>
      <c r="H26" s="79">
        <v>95</v>
      </c>
      <c r="I26" s="79">
        <v>49</v>
      </c>
      <c r="J26" s="201">
        <v>46</v>
      </c>
      <c r="K26" s="202">
        <v>35</v>
      </c>
      <c r="L26" s="203">
        <v>0</v>
      </c>
    </row>
    <row r="27" spans="1:12" ht="9.75" customHeight="1">
      <c r="A27" s="24" t="s">
        <v>362</v>
      </c>
      <c r="B27" s="101">
        <v>54</v>
      </c>
      <c r="C27" s="79">
        <v>28</v>
      </c>
      <c r="D27" s="79">
        <v>26</v>
      </c>
      <c r="E27" s="79">
        <v>40</v>
      </c>
      <c r="F27" s="79">
        <v>17</v>
      </c>
      <c r="G27" s="79">
        <v>23</v>
      </c>
      <c r="H27" s="79">
        <v>44</v>
      </c>
      <c r="I27" s="79">
        <v>23</v>
      </c>
      <c r="J27" s="201">
        <v>21</v>
      </c>
      <c r="K27" s="202">
        <v>20</v>
      </c>
      <c r="L27" s="203">
        <v>0</v>
      </c>
    </row>
    <row r="28" spans="1:12" ht="9.75" customHeight="1">
      <c r="A28" s="24" t="s">
        <v>363</v>
      </c>
      <c r="B28" s="101">
        <v>45</v>
      </c>
      <c r="C28" s="79">
        <v>23</v>
      </c>
      <c r="D28" s="79">
        <v>22</v>
      </c>
      <c r="E28" s="79">
        <v>60</v>
      </c>
      <c r="F28" s="79">
        <v>25</v>
      </c>
      <c r="G28" s="79">
        <v>35</v>
      </c>
      <c r="H28" s="79">
        <v>64</v>
      </c>
      <c r="I28" s="79">
        <v>30</v>
      </c>
      <c r="J28" s="201">
        <v>34</v>
      </c>
      <c r="K28" s="202">
        <v>23</v>
      </c>
      <c r="L28" s="203">
        <v>0</v>
      </c>
    </row>
    <row r="29" spans="1:12" ht="9.75" customHeight="1">
      <c r="A29" s="24" t="s">
        <v>364</v>
      </c>
      <c r="B29" s="101">
        <v>104</v>
      </c>
      <c r="C29" s="79">
        <v>54</v>
      </c>
      <c r="D29" s="79">
        <v>50</v>
      </c>
      <c r="E29" s="79">
        <v>92</v>
      </c>
      <c r="F29" s="79">
        <v>52</v>
      </c>
      <c r="G29" s="79">
        <v>40</v>
      </c>
      <c r="H29" s="79">
        <v>90</v>
      </c>
      <c r="I29" s="79">
        <v>46</v>
      </c>
      <c r="J29" s="201">
        <v>44</v>
      </c>
      <c r="K29" s="202">
        <v>23</v>
      </c>
      <c r="L29" s="203">
        <v>0</v>
      </c>
    </row>
    <row r="30" spans="1:12" ht="9.75" customHeight="1">
      <c r="A30" s="24" t="s">
        <v>365</v>
      </c>
      <c r="B30" s="101">
        <v>114</v>
      </c>
      <c r="C30" s="79">
        <v>48</v>
      </c>
      <c r="D30" s="79">
        <v>66</v>
      </c>
      <c r="E30" s="79">
        <v>127</v>
      </c>
      <c r="F30" s="79">
        <v>69</v>
      </c>
      <c r="G30" s="79">
        <v>58</v>
      </c>
      <c r="H30" s="79">
        <v>127</v>
      </c>
      <c r="I30" s="79">
        <v>65</v>
      </c>
      <c r="J30" s="201">
        <v>62</v>
      </c>
      <c r="K30" s="202">
        <v>35</v>
      </c>
      <c r="L30" s="203">
        <v>0</v>
      </c>
    </row>
    <row r="31" spans="1:12" ht="9.75" customHeight="1">
      <c r="A31" s="24" t="s">
        <v>366</v>
      </c>
      <c r="B31" s="101">
        <v>30</v>
      </c>
      <c r="C31" s="79">
        <v>17</v>
      </c>
      <c r="D31" s="79">
        <v>13</v>
      </c>
      <c r="E31" s="79">
        <v>30</v>
      </c>
      <c r="F31" s="79">
        <v>12</v>
      </c>
      <c r="G31" s="79">
        <v>18</v>
      </c>
      <c r="H31" s="79">
        <v>42</v>
      </c>
      <c r="I31" s="79">
        <v>16</v>
      </c>
      <c r="J31" s="201">
        <v>26</v>
      </c>
      <c r="K31" s="202">
        <v>9</v>
      </c>
      <c r="L31" s="203">
        <v>0</v>
      </c>
    </row>
    <row r="32" spans="1:12" ht="9.75" customHeight="1">
      <c r="A32" s="24" t="s">
        <v>367</v>
      </c>
      <c r="B32" s="101">
        <v>28</v>
      </c>
      <c r="C32" s="79">
        <v>15</v>
      </c>
      <c r="D32" s="79">
        <v>13</v>
      </c>
      <c r="E32" s="79">
        <v>28</v>
      </c>
      <c r="F32" s="79">
        <v>12</v>
      </c>
      <c r="G32" s="79">
        <v>16</v>
      </c>
      <c r="H32" s="79">
        <v>35</v>
      </c>
      <c r="I32" s="79">
        <v>18</v>
      </c>
      <c r="J32" s="201">
        <v>17</v>
      </c>
      <c r="K32" s="202">
        <v>8</v>
      </c>
      <c r="L32" s="203">
        <v>0</v>
      </c>
    </row>
    <row r="33" spans="1:12" ht="9.75" customHeight="1">
      <c r="A33" s="24" t="s">
        <v>368</v>
      </c>
      <c r="B33" s="101">
        <v>7</v>
      </c>
      <c r="C33" s="79">
        <v>3</v>
      </c>
      <c r="D33" s="79">
        <v>4</v>
      </c>
      <c r="E33" s="79">
        <v>5</v>
      </c>
      <c r="F33" s="79">
        <v>4</v>
      </c>
      <c r="G33" s="79">
        <v>1</v>
      </c>
      <c r="H33" s="79">
        <v>5</v>
      </c>
      <c r="I33" s="79">
        <v>3</v>
      </c>
      <c r="J33" s="201">
        <v>2</v>
      </c>
      <c r="K33" s="202">
        <v>1</v>
      </c>
      <c r="L33" s="203">
        <v>0</v>
      </c>
    </row>
    <row r="34" spans="1:12" ht="9.75" customHeight="1">
      <c r="A34" s="24" t="s">
        <v>369</v>
      </c>
      <c r="B34" s="101">
        <v>20</v>
      </c>
      <c r="C34" s="79">
        <v>12</v>
      </c>
      <c r="D34" s="79">
        <v>8</v>
      </c>
      <c r="E34" s="79">
        <v>19</v>
      </c>
      <c r="F34" s="79">
        <v>12</v>
      </c>
      <c r="G34" s="79">
        <v>7</v>
      </c>
      <c r="H34" s="79">
        <v>27</v>
      </c>
      <c r="I34" s="79">
        <v>14</v>
      </c>
      <c r="J34" s="201">
        <v>13</v>
      </c>
      <c r="K34" s="202">
        <v>7</v>
      </c>
      <c r="L34" s="203">
        <v>0</v>
      </c>
    </row>
    <row r="35" spans="1:12" ht="9.75" customHeight="1">
      <c r="A35" s="24" t="s">
        <v>370</v>
      </c>
      <c r="B35" s="101">
        <v>73</v>
      </c>
      <c r="C35" s="79">
        <v>30</v>
      </c>
      <c r="D35" s="79">
        <v>43</v>
      </c>
      <c r="E35" s="79">
        <v>86</v>
      </c>
      <c r="F35" s="79">
        <v>39</v>
      </c>
      <c r="G35" s="79">
        <v>47</v>
      </c>
      <c r="H35" s="79">
        <v>79</v>
      </c>
      <c r="I35" s="79">
        <v>25</v>
      </c>
      <c r="J35" s="201">
        <v>54</v>
      </c>
      <c r="K35" s="202">
        <v>46</v>
      </c>
      <c r="L35" s="203">
        <v>0</v>
      </c>
    </row>
    <row r="36" spans="1:12" ht="9.75" customHeight="1">
      <c r="A36" s="24" t="s">
        <v>371</v>
      </c>
      <c r="B36" s="101">
        <v>18</v>
      </c>
      <c r="C36" s="79">
        <v>9</v>
      </c>
      <c r="D36" s="79">
        <v>9</v>
      </c>
      <c r="E36" s="79">
        <v>10</v>
      </c>
      <c r="F36" s="79">
        <v>8</v>
      </c>
      <c r="G36" s="79">
        <v>2</v>
      </c>
      <c r="H36" s="79">
        <v>15</v>
      </c>
      <c r="I36" s="79">
        <v>10</v>
      </c>
      <c r="J36" s="201">
        <v>5</v>
      </c>
      <c r="K36" s="202">
        <v>2</v>
      </c>
      <c r="L36" s="203">
        <v>0</v>
      </c>
    </row>
    <row r="37" spans="1:12" ht="9.75" customHeight="1">
      <c r="A37" s="24" t="s">
        <v>372</v>
      </c>
      <c r="B37" s="101">
        <v>24</v>
      </c>
      <c r="C37" s="79">
        <v>9</v>
      </c>
      <c r="D37" s="79">
        <v>15</v>
      </c>
      <c r="E37" s="79">
        <v>34</v>
      </c>
      <c r="F37" s="79">
        <v>19</v>
      </c>
      <c r="G37" s="79">
        <v>15</v>
      </c>
      <c r="H37" s="79">
        <v>29</v>
      </c>
      <c r="I37" s="79">
        <v>14</v>
      </c>
      <c r="J37" s="201">
        <v>15</v>
      </c>
      <c r="K37" s="202">
        <v>10</v>
      </c>
      <c r="L37" s="203">
        <v>0</v>
      </c>
    </row>
    <row r="38" spans="1:12" ht="9.75" customHeight="1">
      <c r="A38" s="24" t="s">
        <v>373</v>
      </c>
      <c r="B38" s="101">
        <v>28</v>
      </c>
      <c r="C38" s="79">
        <v>10</v>
      </c>
      <c r="D38" s="79">
        <v>18</v>
      </c>
      <c r="E38" s="79">
        <v>34</v>
      </c>
      <c r="F38" s="79">
        <v>22</v>
      </c>
      <c r="G38" s="79">
        <v>12</v>
      </c>
      <c r="H38" s="79">
        <v>28</v>
      </c>
      <c r="I38" s="79">
        <v>16</v>
      </c>
      <c r="J38" s="201">
        <v>12</v>
      </c>
      <c r="K38" s="202">
        <v>8</v>
      </c>
      <c r="L38" s="203">
        <v>0</v>
      </c>
    </row>
    <row r="39" spans="1:12" ht="9.75" customHeight="1">
      <c r="A39" s="24" t="s">
        <v>374</v>
      </c>
      <c r="B39" s="101">
        <v>83</v>
      </c>
      <c r="C39" s="79">
        <v>40</v>
      </c>
      <c r="D39" s="79">
        <v>43</v>
      </c>
      <c r="E39" s="79">
        <v>103</v>
      </c>
      <c r="F39" s="79">
        <v>52</v>
      </c>
      <c r="G39" s="79">
        <v>51</v>
      </c>
      <c r="H39" s="79">
        <v>105</v>
      </c>
      <c r="I39" s="79">
        <v>62</v>
      </c>
      <c r="J39" s="201">
        <v>43</v>
      </c>
      <c r="K39" s="202">
        <v>19</v>
      </c>
      <c r="L39" s="203">
        <v>0</v>
      </c>
    </row>
    <row r="40" spans="1:12" ht="9.75" customHeight="1">
      <c r="A40" s="25" t="s">
        <v>59</v>
      </c>
      <c r="B40" s="100">
        <v>110</v>
      </c>
      <c r="C40" s="58">
        <v>56</v>
      </c>
      <c r="D40" s="58">
        <v>54</v>
      </c>
      <c r="E40" s="58">
        <v>109</v>
      </c>
      <c r="F40" s="58">
        <v>58</v>
      </c>
      <c r="G40" s="58">
        <v>51</v>
      </c>
      <c r="H40" s="58">
        <v>99</v>
      </c>
      <c r="I40" s="58">
        <v>51</v>
      </c>
      <c r="J40" s="198">
        <v>48</v>
      </c>
      <c r="K40" s="199">
        <v>38</v>
      </c>
      <c r="L40" s="200">
        <v>0</v>
      </c>
    </row>
    <row r="41" spans="1:12" ht="9.75" customHeight="1">
      <c r="A41" s="25" t="s">
        <v>60</v>
      </c>
      <c r="B41" s="100">
        <v>26</v>
      </c>
      <c r="C41" s="58">
        <v>15</v>
      </c>
      <c r="D41" s="58">
        <v>11</v>
      </c>
      <c r="E41" s="58">
        <v>21</v>
      </c>
      <c r="F41" s="58">
        <v>11</v>
      </c>
      <c r="G41" s="58">
        <v>10</v>
      </c>
      <c r="H41" s="58">
        <v>29</v>
      </c>
      <c r="I41" s="58">
        <v>13</v>
      </c>
      <c r="J41" s="198">
        <v>16</v>
      </c>
      <c r="K41" s="199">
        <v>6</v>
      </c>
      <c r="L41" s="200">
        <v>0</v>
      </c>
    </row>
    <row r="42" spans="1:12" ht="9.75" customHeight="1">
      <c r="A42" s="25" t="s">
        <v>375</v>
      </c>
      <c r="B42" s="100">
        <v>16</v>
      </c>
      <c r="C42" s="58">
        <v>10</v>
      </c>
      <c r="D42" s="58">
        <v>6</v>
      </c>
      <c r="E42" s="58">
        <v>24</v>
      </c>
      <c r="F42" s="58">
        <v>14</v>
      </c>
      <c r="G42" s="58">
        <v>10</v>
      </c>
      <c r="H42" s="58">
        <v>17</v>
      </c>
      <c r="I42" s="58">
        <v>11</v>
      </c>
      <c r="J42" s="198">
        <v>6</v>
      </c>
      <c r="K42" s="199">
        <v>4</v>
      </c>
      <c r="L42" s="200">
        <v>0</v>
      </c>
    </row>
    <row r="43" spans="1:12" ht="9.75" customHeight="1">
      <c r="A43" s="25" t="s">
        <v>376</v>
      </c>
      <c r="B43" s="100">
        <v>10</v>
      </c>
      <c r="C43" s="58">
        <v>4</v>
      </c>
      <c r="D43" s="58">
        <v>6</v>
      </c>
      <c r="E43" s="58">
        <v>4</v>
      </c>
      <c r="F43" s="58">
        <v>3</v>
      </c>
      <c r="G43" s="58">
        <v>1</v>
      </c>
      <c r="H43" s="58">
        <v>9</v>
      </c>
      <c r="I43" s="58">
        <v>8</v>
      </c>
      <c r="J43" s="198">
        <v>1</v>
      </c>
      <c r="K43" s="199">
        <v>0</v>
      </c>
      <c r="L43" s="200">
        <v>0</v>
      </c>
    </row>
    <row r="44" spans="1:12" ht="9.75" customHeight="1">
      <c r="A44" s="25" t="s">
        <v>377</v>
      </c>
      <c r="B44" s="100">
        <v>4</v>
      </c>
      <c r="C44" s="58">
        <v>4</v>
      </c>
      <c r="D44" s="58">
        <v>0</v>
      </c>
      <c r="E44" s="58">
        <v>9</v>
      </c>
      <c r="F44" s="58">
        <v>1</v>
      </c>
      <c r="G44" s="58">
        <v>8</v>
      </c>
      <c r="H44" s="58">
        <v>1</v>
      </c>
      <c r="I44" s="58">
        <v>1</v>
      </c>
      <c r="J44" s="198">
        <v>0</v>
      </c>
      <c r="K44" s="199">
        <v>0</v>
      </c>
      <c r="L44" s="200">
        <v>0</v>
      </c>
    </row>
    <row r="45" spans="1:12" s="4" customFormat="1" ht="9.75" customHeight="1">
      <c r="A45" s="25" t="s">
        <v>378</v>
      </c>
      <c r="B45" s="100">
        <v>6</v>
      </c>
      <c r="C45" s="58">
        <v>2</v>
      </c>
      <c r="D45" s="58">
        <v>4</v>
      </c>
      <c r="E45" s="58">
        <v>5</v>
      </c>
      <c r="F45" s="58">
        <v>4</v>
      </c>
      <c r="G45" s="58">
        <v>1</v>
      </c>
      <c r="H45" s="58">
        <v>5</v>
      </c>
      <c r="I45" s="58">
        <v>3</v>
      </c>
      <c r="J45" s="198">
        <v>2</v>
      </c>
      <c r="K45" s="199">
        <v>1</v>
      </c>
      <c r="L45" s="200">
        <v>0</v>
      </c>
    </row>
    <row r="46" spans="1:12" s="4" customFormat="1" ht="9.75" customHeight="1">
      <c r="A46" s="25" t="s">
        <v>379</v>
      </c>
      <c r="B46" s="100">
        <v>94</v>
      </c>
      <c r="C46" s="58">
        <v>48</v>
      </c>
      <c r="D46" s="58">
        <v>46</v>
      </c>
      <c r="E46" s="58">
        <v>98</v>
      </c>
      <c r="F46" s="58">
        <v>53</v>
      </c>
      <c r="G46" s="58">
        <v>45</v>
      </c>
      <c r="H46" s="58">
        <v>104</v>
      </c>
      <c r="I46" s="58">
        <v>56</v>
      </c>
      <c r="J46" s="198">
        <v>48</v>
      </c>
      <c r="K46" s="199">
        <v>35</v>
      </c>
      <c r="L46" s="200">
        <v>0</v>
      </c>
    </row>
    <row r="47" spans="1:12" s="4" customFormat="1" ht="9.75" customHeight="1">
      <c r="A47" s="25" t="s">
        <v>66</v>
      </c>
      <c r="B47" s="100">
        <v>183</v>
      </c>
      <c r="C47" s="58">
        <v>99</v>
      </c>
      <c r="D47" s="58">
        <v>84</v>
      </c>
      <c r="E47" s="58">
        <v>185</v>
      </c>
      <c r="F47" s="58">
        <v>90</v>
      </c>
      <c r="G47" s="58">
        <v>95</v>
      </c>
      <c r="H47" s="58">
        <v>195</v>
      </c>
      <c r="I47" s="58">
        <v>85</v>
      </c>
      <c r="J47" s="198">
        <v>110</v>
      </c>
      <c r="K47" s="199">
        <v>66</v>
      </c>
      <c r="L47" s="200">
        <v>0</v>
      </c>
    </row>
    <row r="48" spans="1:12" s="4" customFormat="1" ht="9.75" customHeight="1">
      <c r="A48" s="25" t="s">
        <v>67</v>
      </c>
      <c r="B48" s="100">
        <v>62</v>
      </c>
      <c r="C48" s="58">
        <v>27</v>
      </c>
      <c r="D48" s="58">
        <v>35</v>
      </c>
      <c r="E48" s="58">
        <v>38</v>
      </c>
      <c r="F48" s="58">
        <v>18</v>
      </c>
      <c r="G48" s="58">
        <v>20</v>
      </c>
      <c r="H48" s="58">
        <v>67</v>
      </c>
      <c r="I48" s="58">
        <v>35</v>
      </c>
      <c r="J48" s="198">
        <v>32</v>
      </c>
      <c r="K48" s="199">
        <v>28</v>
      </c>
      <c r="L48" s="200">
        <v>0</v>
      </c>
    </row>
    <row r="49" spans="1:12" s="4" customFormat="1" ht="9.75" customHeight="1">
      <c r="A49" s="25" t="s">
        <v>68</v>
      </c>
      <c r="B49" s="100">
        <v>49</v>
      </c>
      <c r="C49" s="58">
        <v>23</v>
      </c>
      <c r="D49" s="58">
        <v>26</v>
      </c>
      <c r="E49" s="58">
        <v>35</v>
      </c>
      <c r="F49" s="58">
        <v>12</v>
      </c>
      <c r="G49" s="58">
        <v>23</v>
      </c>
      <c r="H49" s="58">
        <v>46</v>
      </c>
      <c r="I49" s="58">
        <v>16</v>
      </c>
      <c r="J49" s="198">
        <v>30</v>
      </c>
      <c r="K49" s="199">
        <v>4</v>
      </c>
      <c r="L49" s="200">
        <v>0</v>
      </c>
    </row>
    <row r="50" spans="1:12" s="4" customFormat="1" ht="9.75" customHeight="1">
      <c r="A50" s="25" t="s">
        <v>69</v>
      </c>
      <c r="B50" s="100">
        <v>146</v>
      </c>
      <c r="C50" s="58">
        <v>73</v>
      </c>
      <c r="D50" s="58">
        <v>73</v>
      </c>
      <c r="E50" s="58">
        <v>146</v>
      </c>
      <c r="F50" s="58">
        <v>68</v>
      </c>
      <c r="G50" s="58">
        <v>78</v>
      </c>
      <c r="H50" s="58">
        <v>148</v>
      </c>
      <c r="I50" s="58">
        <v>85</v>
      </c>
      <c r="J50" s="198">
        <v>63</v>
      </c>
      <c r="K50" s="199">
        <v>33</v>
      </c>
      <c r="L50" s="200">
        <v>0</v>
      </c>
    </row>
    <row r="51" spans="1:12" s="4" customFormat="1" ht="9.75" customHeight="1">
      <c r="A51" s="25" t="s">
        <v>70</v>
      </c>
      <c r="B51" s="100">
        <v>96</v>
      </c>
      <c r="C51" s="58">
        <v>48</v>
      </c>
      <c r="D51" s="58">
        <v>48</v>
      </c>
      <c r="E51" s="58">
        <v>118</v>
      </c>
      <c r="F51" s="58">
        <v>64</v>
      </c>
      <c r="G51" s="58">
        <v>54</v>
      </c>
      <c r="H51" s="58">
        <v>122</v>
      </c>
      <c r="I51" s="58">
        <v>62</v>
      </c>
      <c r="J51" s="198">
        <v>60</v>
      </c>
      <c r="K51" s="199">
        <v>29</v>
      </c>
      <c r="L51" s="200">
        <v>0</v>
      </c>
    </row>
    <row r="52" spans="1:12" s="4" customFormat="1" ht="9.75" customHeight="1">
      <c r="A52" s="25" t="s">
        <v>71</v>
      </c>
      <c r="B52" s="100">
        <v>50</v>
      </c>
      <c r="C52" s="58">
        <v>27</v>
      </c>
      <c r="D52" s="58">
        <v>23</v>
      </c>
      <c r="E52" s="58">
        <v>43</v>
      </c>
      <c r="F52" s="58">
        <v>22</v>
      </c>
      <c r="G52" s="58">
        <v>21</v>
      </c>
      <c r="H52" s="58">
        <v>52</v>
      </c>
      <c r="I52" s="58">
        <v>31</v>
      </c>
      <c r="J52" s="198">
        <v>21</v>
      </c>
      <c r="K52" s="199">
        <v>8</v>
      </c>
      <c r="L52" s="200">
        <v>0</v>
      </c>
    </row>
    <row r="53" spans="1:12" s="4" customFormat="1" ht="9.75" customHeight="1">
      <c r="A53" s="25" t="s">
        <v>72</v>
      </c>
      <c r="B53" s="100">
        <v>68</v>
      </c>
      <c r="C53" s="58">
        <v>32</v>
      </c>
      <c r="D53" s="58">
        <v>36</v>
      </c>
      <c r="E53" s="58">
        <v>60</v>
      </c>
      <c r="F53" s="58">
        <v>37</v>
      </c>
      <c r="G53" s="58">
        <v>23</v>
      </c>
      <c r="H53" s="58">
        <v>52</v>
      </c>
      <c r="I53" s="58">
        <v>27</v>
      </c>
      <c r="J53" s="198">
        <v>25</v>
      </c>
      <c r="K53" s="199">
        <v>14</v>
      </c>
      <c r="L53" s="200">
        <v>0</v>
      </c>
    </row>
    <row r="54" spans="1:12" s="4" customFormat="1" ht="9.75" customHeight="1">
      <c r="A54" s="25" t="s">
        <v>73</v>
      </c>
      <c r="B54" s="100">
        <v>18</v>
      </c>
      <c r="C54" s="58">
        <v>6</v>
      </c>
      <c r="D54" s="58">
        <v>12</v>
      </c>
      <c r="E54" s="58">
        <v>20</v>
      </c>
      <c r="F54" s="58">
        <v>7</v>
      </c>
      <c r="G54" s="58">
        <v>13</v>
      </c>
      <c r="H54" s="58">
        <v>18</v>
      </c>
      <c r="I54" s="58">
        <v>11</v>
      </c>
      <c r="J54" s="198">
        <v>7</v>
      </c>
      <c r="K54" s="199">
        <v>5</v>
      </c>
      <c r="L54" s="200">
        <v>0</v>
      </c>
    </row>
    <row r="55" spans="1:12" s="4" customFormat="1" ht="9.75" customHeight="1">
      <c r="A55" s="25" t="s">
        <v>74</v>
      </c>
      <c r="B55" s="100">
        <v>87</v>
      </c>
      <c r="C55" s="58">
        <v>46</v>
      </c>
      <c r="D55" s="58">
        <v>41</v>
      </c>
      <c r="E55" s="58">
        <v>81</v>
      </c>
      <c r="F55" s="58">
        <v>46</v>
      </c>
      <c r="G55" s="58">
        <v>35</v>
      </c>
      <c r="H55" s="58">
        <v>90</v>
      </c>
      <c r="I55" s="58">
        <v>42</v>
      </c>
      <c r="J55" s="198">
        <v>48</v>
      </c>
      <c r="K55" s="199">
        <v>22</v>
      </c>
      <c r="L55" s="200">
        <v>0</v>
      </c>
    </row>
    <row r="56" spans="1:12" s="4" customFormat="1" ht="9.75" customHeight="1">
      <c r="A56" s="25" t="s">
        <v>75</v>
      </c>
      <c r="B56" s="100">
        <v>36</v>
      </c>
      <c r="C56" s="58">
        <v>22</v>
      </c>
      <c r="D56" s="58">
        <v>14</v>
      </c>
      <c r="E56" s="58">
        <v>52</v>
      </c>
      <c r="F56" s="58">
        <v>30</v>
      </c>
      <c r="G56" s="58">
        <v>22</v>
      </c>
      <c r="H56" s="58">
        <v>60</v>
      </c>
      <c r="I56" s="58">
        <v>37</v>
      </c>
      <c r="J56" s="198">
        <v>23</v>
      </c>
      <c r="K56" s="199">
        <v>14</v>
      </c>
      <c r="L56" s="200">
        <v>0</v>
      </c>
    </row>
    <row r="57" spans="1:12" s="4" customFormat="1" ht="9.75" customHeight="1">
      <c r="A57" s="25" t="s">
        <v>76</v>
      </c>
      <c r="B57" s="100">
        <v>41</v>
      </c>
      <c r="C57" s="58">
        <v>21</v>
      </c>
      <c r="D57" s="58">
        <v>20</v>
      </c>
      <c r="E57" s="58">
        <v>29</v>
      </c>
      <c r="F57" s="58">
        <v>20</v>
      </c>
      <c r="G57" s="58">
        <v>9</v>
      </c>
      <c r="H57" s="58">
        <v>48</v>
      </c>
      <c r="I57" s="58">
        <v>28</v>
      </c>
      <c r="J57" s="198">
        <v>20</v>
      </c>
      <c r="K57" s="199">
        <v>11</v>
      </c>
      <c r="L57" s="200">
        <v>0</v>
      </c>
    </row>
    <row r="58" spans="1:12" s="4" customFormat="1" ht="9.75" customHeight="1">
      <c r="A58" s="25" t="s">
        <v>77</v>
      </c>
      <c r="B58" s="100">
        <v>41</v>
      </c>
      <c r="C58" s="58">
        <v>16</v>
      </c>
      <c r="D58" s="58">
        <v>25</v>
      </c>
      <c r="E58" s="58">
        <v>50</v>
      </c>
      <c r="F58" s="58">
        <v>30</v>
      </c>
      <c r="G58" s="58">
        <v>20</v>
      </c>
      <c r="H58" s="58">
        <v>45</v>
      </c>
      <c r="I58" s="58">
        <v>25</v>
      </c>
      <c r="J58" s="198">
        <v>20</v>
      </c>
      <c r="K58" s="199">
        <v>9</v>
      </c>
      <c r="L58" s="200">
        <v>0</v>
      </c>
    </row>
    <row r="59" spans="1:12" s="4" customFormat="1" ht="9.75" customHeight="1">
      <c r="A59" s="25" t="s">
        <v>78</v>
      </c>
      <c r="B59" s="100">
        <v>22</v>
      </c>
      <c r="C59" s="58">
        <v>13</v>
      </c>
      <c r="D59" s="58">
        <v>9</v>
      </c>
      <c r="E59" s="58">
        <v>25</v>
      </c>
      <c r="F59" s="58">
        <v>11</v>
      </c>
      <c r="G59" s="58">
        <v>14</v>
      </c>
      <c r="H59" s="58">
        <v>37</v>
      </c>
      <c r="I59" s="58">
        <v>22</v>
      </c>
      <c r="J59" s="198">
        <v>15</v>
      </c>
      <c r="K59" s="199">
        <v>15</v>
      </c>
      <c r="L59" s="200">
        <v>0</v>
      </c>
    </row>
    <row r="60" spans="1:12" s="4" customFormat="1" ht="9.75" customHeight="1">
      <c r="A60" s="25" t="s">
        <v>79</v>
      </c>
      <c r="B60" s="100">
        <v>132</v>
      </c>
      <c r="C60" s="58">
        <v>66</v>
      </c>
      <c r="D60" s="58">
        <v>66</v>
      </c>
      <c r="E60" s="58">
        <v>142</v>
      </c>
      <c r="F60" s="58">
        <v>69</v>
      </c>
      <c r="G60" s="58">
        <v>73</v>
      </c>
      <c r="H60" s="58">
        <v>124</v>
      </c>
      <c r="I60" s="58">
        <v>68</v>
      </c>
      <c r="J60" s="198">
        <v>56</v>
      </c>
      <c r="K60" s="199">
        <v>62</v>
      </c>
      <c r="L60" s="200">
        <v>0</v>
      </c>
    </row>
    <row r="61" spans="1:12" s="4" customFormat="1" ht="9.75" customHeight="1">
      <c r="A61" s="25" t="s">
        <v>80</v>
      </c>
      <c r="B61" s="100">
        <v>53</v>
      </c>
      <c r="C61" s="58">
        <v>23</v>
      </c>
      <c r="D61" s="58">
        <v>30</v>
      </c>
      <c r="E61" s="58">
        <v>54</v>
      </c>
      <c r="F61" s="58">
        <v>29</v>
      </c>
      <c r="G61" s="58">
        <v>25</v>
      </c>
      <c r="H61" s="58">
        <v>81</v>
      </c>
      <c r="I61" s="58">
        <v>43</v>
      </c>
      <c r="J61" s="198">
        <v>38</v>
      </c>
      <c r="K61" s="199">
        <v>20</v>
      </c>
      <c r="L61" s="200">
        <v>0</v>
      </c>
    </row>
    <row r="62" spans="1:12" s="4" customFormat="1" ht="9.75" customHeight="1">
      <c r="A62" s="25" t="s">
        <v>81</v>
      </c>
      <c r="B62" s="100">
        <v>25</v>
      </c>
      <c r="C62" s="58">
        <v>17</v>
      </c>
      <c r="D62" s="58">
        <v>8</v>
      </c>
      <c r="E62" s="58">
        <v>23</v>
      </c>
      <c r="F62" s="58">
        <v>9</v>
      </c>
      <c r="G62" s="58">
        <v>14</v>
      </c>
      <c r="H62" s="58">
        <v>24</v>
      </c>
      <c r="I62" s="58">
        <v>16</v>
      </c>
      <c r="J62" s="198">
        <v>8</v>
      </c>
      <c r="K62" s="199">
        <v>12</v>
      </c>
      <c r="L62" s="200">
        <v>0</v>
      </c>
    </row>
    <row r="63" spans="1:12" s="4" customFormat="1" ht="9.75" customHeight="1">
      <c r="A63" s="25" t="s">
        <v>82</v>
      </c>
      <c r="B63" s="100">
        <v>30</v>
      </c>
      <c r="C63" s="58">
        <v>14</v>
      </c>
      <c r="D63" s="58">
        <v>16</v>
      </c>
      <c r="E63" s="58">
        <v>27</v>
      </c>
      <c r="F63" s="58">
        <v>12</v>
      </c>
      <c r="G63" s="58">
        <v>15</v>
      </c>
      <c r="H63" s="58">
        <v>27</v>
      </c>
      <c r="I63" s="58">
        <v>12</v>
      </c>
      <c r="J63" s="198">
        <v>15</v>
      </c>
      <c r="K63" s="199">
        <v>14</v>
      </c>
      <c r="L63" s="200">
        <v>0</v>
      </c>
    </row>
    <row r="64" spans="1:12" s="4" customFormat="1" ht="9.75" customHeight="1">
      <c r="A64" s="25" t="s">
        <v>83</v>
      </c>
      <c r="B64" s="100">
        <v>12</v>
      </c>
      <c r="C64" s="58">
        <v>4</v>
      </c>
      <c r="D64" s="58">
        <v>8</v>
      </c>
      <c r="E64" s="58">
        <v>9</v>
      </c>
      <c r="F64" s="58">
        <v>3</v>
      </c>
      <c r="G64" s="58">
        <v>6</v>
      </c>
      <c r="H64" s="58">
        <v>9</v>
      </c>
      <c r="I64" s="58">
        <v>4</v>
      </c>
      <c r="J64" s="198">
        <v>5</v>
      </c>
      <c r="K64" s="199">
        <v>7</v>
      </c>
      <c r="L64" s="200">
        <v>0</v>
      </c>
    </row>
    <row r="65" spans="1:12" s="4" customFormat="1" ht="9.75" customHeight="1">
      <c r="A65" s="25" t="s">
        <v>380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198">
        <v>0</v>
      </c>
      <c r="K65" s="199">
        <v>0</v>
      </c>
      <c r="L65" s="200">
        <v>0</v>
      </c>
    </row>
    <row r="66" spans="1:12" s="4" customFormat="1" ht="9.75" customHeight="1">
      <c r="A66" s="25" t="s">
        <v>85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198">
        <v>0</v>
      </c>
      <c r="K66" s="199">
        <v>0</v>
      </c>
      <c r="L66" s="200">
        <v>0</v>
      </c>
    </row>
    <row r="67" spans="1:12" s="4" customFormat="1" ht="9.75" customHeight="1">
      <c r="A67" s="25" t="s">
        <v>86</v>
      </c>
      <c r="B67" s="100">
        <v>3</v>
      </c>
      <c r="C67" s="58">
        <v>0</v>
      </c>
      <c r="D67" s="58">
        <v>3</v>
      </c>
      <c r="E67" s="58">
        <v>3</v>
      </c>
      <c r="F67" s="58">
        <v>1</v>
      </c>
      <c r="G67" s="58">
        <v>2</v>
      </c>
      <c r="H67" s="58">
        <v>5</v>
      </c>
      <c r="I67" s="58">
        <v>1</v>
      </c>
      <c r="J67" s="198">
        <v>4</v>
      </c>
      <c r="K67" s="199">
        <v>0</v>
      </c>
      <c r="L67" s="200">
        <v>0</v>
      </c>
    </row>
    <row r="68" spans="1:12" s="4" customFormat="1" ht="9.75" customHeight="1">
      <c r="A68" s="25" t="s">
        <v>87</v>
      </c>
      <c r="B68" s="100">
        <v>6</v>
      </c>
      <c r="C68" s="58">
        <v>1</v>
      </c>
      <c r="D68" s="58">
        <v>5</v>
      </c>
      <c r="E68" s="58">
        <v>10</v>
      </c>
      <c r="F68" s="58">
        <v>3</v>
      </c>
      <c r="G68" s="58">
        <v>7</v>
      </c>
      <c r="H68" s="58">
        <v>7</v>
      </c>
      <c r="I68" s="58">
        <v>3</v>
      </c>
      <c r="J68" s="198">
        <v>4</v>
      </c>
      <c r="K68" s="199">
        <v>5</v>
      </c>
      <c r="L68" s="200">
        <v>0</v>
      </c>
    </row>
    <row r="69" spans="1:12" s="4" customFormat="1" ht="9.75" customHeight="1">
      <c r="A69" s="25" t="s">
        <v>88</v>
      </c>
      <c r="B69" s="100">
        <v>4</v>
      </c>
      <c r="C69" s="58">
        <v>0</v>
      </c>
      <c r="D69" s="58">
        <v>4</v>
      </c>
      <c r="E69" s="58">
        <v>2</v>
      </c>
      <c r="F69" s="58">
        <v>1</v>
      </c>
      <c r="G69" s="58">
        <v>1</v>
      </c>
      <c r="H69" s="58">
        <v>2</v>
      </c>
      <c r="I69" s="58">
        <v>0</v>
      </c>
      <c r="J69" s="198">
        <v>2</v>
      </c>
      <c r="K69" s="199">
        <v>0</v>
      </c>
      <c r="L69" s="200">
        <v>0</v>
      </c>
    </row>
    <row r="70" spans="1:12" s="4" customFormat="1" ht="9.75" customHeight="1">
      <c r="A70" s="25" t="s">
        <v>381</v>
      </c>
      <c r="B70" s="100">
        <v>78</v>
      </c>
      <c r="C70" s="58">
        <v>39</v>
      </c>
      <c r="D70" s="58">
        <v>39</v>
      </c>
      <c r="E70" s="58">
        <v>69</v>
      </c>
      <c r="F70" s="58">
        <v>41</v>
      </c>
      <c r="G70" s="58">
        <v>28</v>
      </c>
      <c r="H70" s="58">
        <v>59</v>
      </c>
      <c r="I70" s="58">
        <v>28</v>
      </c>
      <c r="J70" s="198">
        <v>31</v>
      </c>
      <c r="K70" s="199">
        <v>12</v>
      </c>
      <c r="L70" s="200">
        <v>0</v>
      </c>
    </row>
    <row r="71" spans="1:12" s="4" customFormat="1" ht="9.75" customHeight="1">
      <c r="A71" s="25" t="s">
        <v>90</v>
      </c>
      <c r="B71" s="100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198">
        <v>0</v>
      </c>
      <c r="K71" s="199">
        <v>0</v>
      </c>
      <c r="L71" s="200">
        <v>0</v>
      </c>
    </row>
    <row r="72" spans="1:12" s="4" customFormat="1" ht="9.75" customHeight="1">
      <c r="A72" s="25"/>
      <c r="B72" s="100"/>
      <c r="C72" s="58"/>
      <c r="D72" s="58"/>
      <c r="E72" s="58"/>
      <c r="F72" s="58"/>
      <c r="G72" s="58"/>
      <c r="H72" s="58"/>
      <c r="I72" s="58"/>
      <c r="J72" s="198"/>
      <c r="K72" s="199"/>
      <c r="L72" s="200"/>
    </row>
    <row r="73" spans="1:12" s="4" customFormat="1" ht="9.75" customHeight="1">
      <c r="A73" s="22" t="s">
        <v>491</v>
      </c>
      <c r="B73" s="100"/>
      <c r="C73" s="58"/>
      <c r="D73" s="58"/>
      <c r="E73" s="58"/>
      <c r="F73" s="58"/>
      <c r="G73" s="58"/>
      <c r="H73" s="58"/>
      <c r="I73" s="58"/>
      <c r="J73" s="198"/>
      <c r="K73" s="199"/>
      <c r="L73" s="200"/>
    </row>
    <row r="74" spans="1:12" s="4" customFormat="1" ht="9.75" customHeight="1">
      <c r="A74" s="22" t="s">
        <v>345</v>
      </c>
      <c r="B74" s="100"/>
      <c r="C74" s="58"/>
      <c r="D74" s="58"/>
      <c r="E74" s="58"/>
      <c r="F74" s="58"/>
      <c r="G74" s="58"/>
      <c r="H74" s="58"/>
      <c r="I74" s="58"/>
      <c r="J74" s="198"/>
      <c r="K74" s="199"/>
      <c r="L74" s="200"/>
    </row>
    <row r="75" spans="1:12" s="4" customFormat="1" ht="9.75" customHeight="1">
      <c r="A75" s="22" t="s">
        <v>492</v>
      </c>
      <c r="B75" s="100">
        <v>100</v>
      </c>
      <c r="C75" s="58">
        <v>51</v>
      </c>
      <c r="D75" s="58">
        <v>49</v>
      </c>
      <c r="E75" s="58">
        <v>103</v>
      </c>
      <c r="F75" s="58">
        <v>51</v>
      </c>
      <c r="G75" s="58">
        <v>52</v>
      </c>
      <c r="H75" s="58">
        <v>103</v>
      </c>
      <c r="I75" s="58">
        <v>55</v>
      </c>
      <c r="J75" s="198">
        <v>48</v>
      </c>
      <c r="K75" s="199">
        <v>0</v>
      </c>
      <c r="L75" s="200" t="s">
        <v>234</v>
      </c>
    </row>
    <row r="76" spans="1:12" s="4" customFormat="1" ht="9.75" customHeight="1">
      <c r="A76" s="22" t="s">
        <v>347</v>
      </c>
      <c r="B76" s="100"/>
      <c r="C76" s="58"/>
      <c r="D76" s="58"/>
      <c r="E76" s="58"/>
      <c r="F76" s="58"/>
      <c r="G76" s="58"/>
      <c r="H76" s="58"/>
      <c r="I76" s="58"/>
      <c r="J76" s="198"/>
      <c r="K76" s="199"/>
      <c r="L76" s="200"/>
    </row>
    <row r="77" spans="1:12" s="4" customFormat="1" ht="9.75" customHeight="1">
      <c r="A77" s="22" t="s">
        <v>492</v>
      </c>
      <c r="B77" s="100">
        <v>18</v>
      </c>
      <c r="C77" s="58">
        <v>7</v>
      </c>
      <c r="D77" s="58">
        <v>11</v>
      </c>
      <c r="E77" s="58">
        <v>23</v>
      </c>
      <c r="F77" s="58">
        <v>4</v>
      </c>
      <c r="G77" s="58">
        <v>19</v>
      </c>
      <c r="H77" s="58">
        <v>34</v>
      </c>
      <c r="I77" s="58">
        <v>7</v>
      </c>
      <c r="J77" s="198">
        <v>27</v>
      </c>
      <c r="K77" s="199">
        <v>0</v>
      </c>
      <c r="L77" s="200">
        <v>0</v>
      </c>
    </row>
    <row r="78" spans="1:12" s="4" customFormat="1" ht="9.75" customHeight="1">
      <c r="A78" s="22" t="s">
        <v>493</v>
      </c>
      <c r="B78" s="100">
        <v>17</v>
      </c>
      <c r="C78" s="58">
        <v>8</v>
      </c>
      <c r="D78" s="58">
        <v>9</v>
      </c>
      <c r="E78" s="58">
        <v>31</v>
      </c>
      <c r="F78" s="58">
        <v>13</v>
      </c>
      <c r="G78" s="58">
        <v>18</v>
      </c>
      <c r="H78" s="58">
        <v>26</v>
      </c>
      <c r="I78" s="58">
        <v>10</v>
      </c>
      <c r="J78" s="198">
        <v>16</v>
      </c>
      <c r="K78" s="199">
        <v>0</v>
      </c>
      <c r="L78" s="200">
        <v>0</v>
      </c>
    </row>
    <row r="79" spans="1:12" s="4" customFormat="1" ht="9.75" customHeight="1">
      <c r="A79" s="22" t="s">
        <v>494</v>
      </c>
      <c r="B79" s="100">
        <v>39</v>
      </c>
      <c r="C79" s="58">
        <v>15</v>
      </c>
      <c r="D79" s="58">
        <v>24</v>
      </c>
      <c r="E79" s="58">
        <v>43</v>
      </c>
      <c r="F79" s="58">
        <v>18</v>
      </c>
      <c r="G79" s="58">
        <v>25</v>
      </c>
      <c r="H79" s="58">
        <v>48</v>
      </c>
      <c r="I79" s="58">
        <v>22</v>
      </c>
      <c r="J79" s="198">
        <v>26</v>
      </c>
      <c r="K79" s="199">
        <v>0</v>
      </c>
      <c r="L79" s="200">
        <v>1</v>
      </c>
    </row>
    <row r="80" spans="1:12" s="4" customFormat="1" ht="9.75" customHeight="1">
      <c r="A80" s="57" t="s">
        <v>221</v>
      </c>
      <c r="B80" s="102">
        <v>9</v>
      </c>
      <c r="C80" s="96">
        <v>4</v>
      </c>
      <c r="D80" s="96">
        <v>5</v>
      </c>
      <c r="E80" s="96">
        <v>4</v>
      </c>
      <c r="F80" s="96">
        <v>0</v>
      </c>
      <c r="G80" s="96">
        <v>4</v>
      </c>
      <c r="H80" s="96">
        <v>7</v>
      </c>
      <c r="I80" s="96">
        <v>3</v>
      </c>
      <c r="J80" s="204">
        <v>4</v>
      </c>
      <c r="K80" s="205">
        <v>0</v>
      </c>
      <c r="L80" s="206">
        <v>0</v>
      </c>
    </row>
    <row r="81" spans="1:12" s="4" customFormat="1" ht="9.75" customHeight="1">
      <c r="A81" s="5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</row>
    <row r="82" spans="1:12" s="4" customFormat="1" ht="10.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s="4" customFormat="1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s="4" customForma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s="4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s="4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s="4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s="4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</sheetData>
  <mergeCells count="6">
    <mergeCell ref="L4:L5"/>
    <mergeCell ref="A4:A5"/>
    <mergeCell ref="B4:D4"/>
    <mergeCell ref="E4:G4"/>
    <mergeCell ref="H4:J4"/>
    <mergeCell ref="K4:K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明朝,標準"－小学校－</oddHeader>
    <oddFooter>&amp;C-  &amp;P 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0">
    <tabColor theme="5" tint="0.79998168889431442"/>
  </sheetPr>
  <dimension ref="A1:AA89"/>
  <sheetViews>
    <sheetView view="pageBreakPreview" zoomScale="90" zoomScaleNormal="100" zoomScaleSheetLayoutView="9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0.8"/>
  <cols>
    <col min="1" max="1" width="9.09765625" style="1" customWidth="1"/>
    <col min="2" max="4" width="4.3984375" style="1" customWidth="1"/>
    <col min="5" max="5" width="3.19921875" style="1" customWidth="1"/>
    <col min="6" max="8" width="3.09765625" style="1" customWidth="1"/>
    <col min="9" max="15" width="2.59765625" style="1" customWidth="1"/>
    <col min="16" max="16" width="3.09765625" style="1" customWidth="1"/>
    <col min="17" max="27" width="2.59765625" style="1" customWidth="1"/>
    <col min="28" max="16384" width="8.796875" style="1"/>
  </cols>
  <sheetData>
    <row r="1" spans="1:27" ht="14.4">
      <c r="A1" s="19"/>
    </row>
    <row r="3" spans="1:27" ht="11.4" customHeight="1">
      <c r="A3" s="18" t="s">
        <v>504</v>
      </c>
    </row>
    <row r="4" spans="1:27">
      <c r="A4" s="556" t="s">
        <v>344</v>
      </c>
      <c r="B4" s="617" t="s">
        <v>3</v>
      </c>
      <c r="C4" s="618"/>
      <c r="D4" s="618"/>
      <c r="E4" s="618"/>
      <c r="F4" s="618"/>
      <c r="G4" s="619"/>
      <c r="H4" s="618" t="s">
        <v>505</v>
      </c>
      <c r="I4" s="618"/>
      <c r="J4" s="618"/>
      <c r="K4" s="619"/>
      <c r="L4" s="618" t="s">
        <v>506</v>
      </c>
      <c r="M4" s="618"/>
      <c r="N4" s="618"/>
      <c r="O4" s="619"/>
      <c r="P4" s="618" t="s">
        <v>507</v>
      </c>
      <c r="Q4" s="618"/>
      <c r="R4" s="618"/>
      <c r="S4" s="619"/>
      <c r="T4" s="618" t="s">
        <v>508</v>
      </c>
      <c r="U4" s="618"/>
      <c r="V4" s="618"/>
      <c r="W4" s="619"/>
      <c r="X4" s="618" t="s">
        <v>509</v>
      </c>
      <c r="Y4" s="618"/>
      <c r="Z4" s="618"/>
      <c r="AA4" s="620"/>
    </row>
    <row r="5" spans="1:27">
      <c r="A5" s="581"/>
      <c r="B5" s="627" t="s">
        <v>396</v>
      </c>
      <c r="C5" s="625"/>
      <c r="D5" s="626"/>
      <c r="E5" s="627" t="s">
        <v>397</v>
      </c>
      <c r="F5" s="625"/>
      <c r="G5" s="626"/>
      <c r="H5" s="625" t="s">
        <v>396</v>
      </c>
      <c r="I5" s="626"/>
      <c r="J5" s="625" t="s">
        <v>397</v>
      </c>
      <c r="K5" s="626"/>
      <c r="L5" s="625" t="s">
        <v>396</v>
      </c>
      <c r="M5" s="626"/>
      <c r="N5" s="625" t="s">
        <v>397</v>
      </c>
      <c r="O5" s="626"/>
      <c r="P5" s="625" t="s">
        <v>396</v>
      </c>
      <c r="Q5" s="626"/>
      <c r="R5" s="625" t="s">
        <v>397</v>
      </c>
      <c r="S5" s="626"/>
      <c r="T5" s="625" t="s">
        <v>396</v>
      </c>
      <c r="U5" s="626"/>
      <c r="V5" s="625" t="s">
        <v>397</v>
      </c>
      <c r="W5" s="626"/>
      <c r="X5" s="625" t="s">
        <v>396</v>
      </c>
      <c r="Y5" s="626"/>
      <c r="Z5" s="625" t="s">
        <v>397</v>
      </c>
      <c r="AA5" s="628"/>
    </row>
    <row r="6" spans="1:27">
      <c r="A6" s="569"/>
      <c r="B6" s="53" t="s">
        <v>3</v>
      </c>
      <c r="C6" s="53" t="s">
        <v>8</v>
      </c>
      <c r="D6" s="53" t="s">
        <v>9</v>
      </c>
      <c r="E6" s="53" t="s">
        <v>3</v>
      </c>
      <c r="F6" s="53" t="s">
        <v>8</v>
      </c>
      <c r="G6" s="53" t="s">
        <v>9</v>
      </c>
      <c r="H6" s="53" t="s">
        <v>8</v>
      </c>
      <c r="I6" s="53" t="s">
        <v>9</v>
      </c>
      <c r="J6" s="53" t="s">
        <v>8</v>
      </c>
      <c r="K6" s="53" t="s">
        <v>9</v>
      </c>
      <c r="L6" s="53" t="s">
        <v>8</v>
      </c>
      <c r="M6" s="53" t="s">
        <v>9</v>
      </c>
      <c r="N6" s="53" t="s">
        <v>8</v>
      </c>
      <c r="O6" s="53" t="s">
        <v>9</v>
      </c>
      <c r="P6" s="53" t="s">
        <v>8</v>
      </c>
      <c r="Q6" s="53" t="s">
        <v>9</v>
      </c>
      <c r="R6" s="53" t="s">
        <v>8</v>
      </c>
      <c r="S6" s="53" t="s">
        <v>9</v>
      </c>
      <c r="T6" s="53" t="s">
        <v>8</v>
      </c>
      <c r="U6" s="53" t="s">
        <v>9</v>
      </c>
      <c r="V6" s="53" t="s">
        <v>8</v>
      </c>
      <c r="W6" s="53" t="s">
        <v>9</v>
      </c>
      <c r="X6" s="53" t="s">
        <v>8</v>
      </c>
      <c r="Y6" s="53" t="s">
        <v>9</v>
      </c>
      <c r="Z6" s="53" t="s">
        <v>8</v>
      </c>
      <c r="AA6" s="54" t="s">
        <v>9</v>
      </c>
    </row>
    <row r="7" spans="1:27" ht="9.75" customHeight="1">
      <c r="A7" s="23" t="s">
        <v>233</v>
      </c>
      <c r="B7" s="29">
        <v>6420</v>
      </c>
      <c r="C7" s="27">
        <v>2198</v>
      </c>
      <c r="D7" s="27">
        <v>4222</v>
      </c>
      <c r="E7" s="27">
        <v>428</v>
      </c>
      <c r="F7" s="27">
        <v>120</v>
      </c>
      <c r="G7" s="27">
        <v>308</v>
      </c>
      <c r="H7" s="27">
        <v>315</v>
      </c>
      <c r="I7" s="27">
        <v>50</v>
      </c>
      <c r="J7" s="27">
        <v>9</v>
      </c>
      <c r="K7" s="27">
        <v>0</v>
      </c>
      <c r="L7" s="27">
        <v>5</v>
      </c>
      <c r="M7" s="27">
        <v>2</v>
      </c>
      <c r="N7" s="27">
        <v>0</v>
      </c>
      <c r="O7" s="27">
        <v>0</v>
      </c>
      <c r="P7" s="27">
        <v>300</v>
      </c>
      <c r="Q7" s="27">
        <v>76</v>
      </c>
      <c r="R7" s="27">
        <v>0</v>
      </c>
      <c r="S7" s="27">
        <v>0</v>
      </c>
      <c r="T7" s="27">
        <v>17</v>
      </c>
      <c r="U7" s="27">
        <v>18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8">
        <v>0</v>
      </c>
    </row>
    <row r="8" spans="1:27" ht="9.75" customHeight="1">
      <c r="A8" s="23" t="s">
        <v>342</v>
      </c>
      <c r="B8" s="29">
        <v>6299</v>
      </c>
      <c r="C8" s="27">
        <v>2128</v>
      </c>
      <c r="D8" s="27">
        <v>4171</v>
      </c>
      <c r="E8" s="27">
        <v>535</v>
      </c>
      <c r="F8" s="27">
        <v>158</v>
      </c>
      <c r="G8" s="27">
        <v>377</v>
      </c>
      <c r="H8" s="27">
        <v>299</v>
      </c>
      <c r="I8" s="27">
        <v>60</v>
      </c>
      <c r="J8" s="27">
        <v>10</v>
      </c>
      <c r="K8" s="27">
        <v>0</v>
      </c>
      <c r="L8" s="27">
        <v>4</v>
      </c>
      <c r="M8" s="27">
        <v>3</v>
      </c>
      <c r="N8" s="27">
        <v>0</v>
      </c>
      <c r="O8" s="27">
        <v>0</v>
      </c>
      <c r="P8" s="27">
        <v>288</v>
      </c>
      <c r="Q8" s="27">
        <v>80</v>
      </c>
      <c r="R8" s="27">
        <v>1</v>
      </c>
      <c r="S8" s="27">
        <v>0</v>
      </c>
      <c r="T8" s="27">
        <v>18</v>
      </c>
      <c r="U8" s="27">
        <v>19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8">
        <v>0</v>
      </c>
    </row>
    <row r="9" spans="1:27" ht="9.75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78"/>
    </row>
    <row r="10" spans="1:27" ht="9.75" customHeight="1">
      <c r="A10" s="23" t="s">
        <v>345</v>
      </c>
      <c r="B10" s="29">
        <v>33</v>
      </c>
      <c r="C10" s="27">
        <v>21</v>
      </c>
      <c r="D10" s="27">
        <v>12</v>
      </c>
      <c r="E10" s="27">
        <v>2</v>
      </c>
      <c r="F10" s="27">
        <v>2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1</v>
      </c>
      <c r="M10" s="27">
        <v>0</v>
      </c>
      <c r="N10" s="27">
        <v>0</v>
      </c>
      <c r="O10" s="27">
        <v>0</v>
      </c>
      <c r="P10" s="27">
        <v>1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v>0</v>
      </c>
    </row>
    <row r="11" spans="1:27" ht="9.75" customHeight="1">
      <c r="A11" s="23" t="s">
        <v>346</v>
      </c>
      <c r="B11" s="29">
        <v>6215</v>
      </c>
      <c r="C11" s="27">
        <v>2083</v>
      </c>
      <c r="D11" s="27">
        <v>4132</v>
      </c>
      <c r="E11" s="27">
        <v>518</v>
      </c>
      <c r="F11" s="27">
        <v>148</v>
      </c>
      <c r="G11" s="27">
        <v>370</v>
      </c>
      <c r="H11" s="27">
        <v>297</v>
      </c>
      <c r="I11" s="27">
        <v>60</v>
      </c>
      <c r="J11" s="27">
        <v>7</v>
      </c>
      <c r="K11" s="27">
        <v>0</v>
      </c>
      <c r="L11" s="27">
        <v>2</v>
      </c>
      <c r="M11" s="27">
        <v>3</v>
      </c>
      <c r="N11" s="27">
        <v>0</v>
      </c>
      <c r="O11" s="27">
        <v>0</v>
      </c>
      <c r="P11" s="27">
        <v>286</v>
      </c>
      <c r="Q11" s="27">
        <v>78</v>
      </c>
      <c r="R11" s="27">
        <v>1</v>
      </c>
      <c r="S11" s="27">
        <v>0</v>
      </c>
      <c r="T11" s="27">
        <v>18</v>
      </c>
      <c r="U11" s="27">
        <v>19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8">
        <v>0</v>
      </c>
    </row>
    <row r="12" spans="1:27" ht="9.75" customHeight="1">
      <c r="A12" s="23" t="s">
        <v>347</v>
      </c>
      <c r="B12" s="29">
        <v>51</v>
      </c>
      <c r="C12" s="27">
        <v>24</v>
      </c>
      <c r="D12" s="27">
        <v>27</v>
      </c>
      <c r="E12" s="27">
        <v>15</v>
      </c>
      <c r="F12" s="27">
        <v>8</v>
      </c>
      <c r="G12" s="27">
        <v>7</v>
      </c>
      <c r="H12" s="27">
        <v>2</v>
      </c>
      <c r="I12" s="27">
        <v>0</v>
      </c>
      <c r="J12" s="27">
        <v>2</v>
      </c>
      <c r="K12" s="27">
        <v>0</v>
      </c>
      <c r="L12" s="27">
        <v>1</v>
      </c>
      <c r="M12" s="27">
        <v>0</v>
      </c>
      <c r="N12" s="27">
        <v>0</v>
      </c>
      <c r="O12" s="27">
        <v>0</v>
      </c>
      <c r="P12" s="27">
        <v>1</v>
      </c>
      <c r="Q12" s="27">
        <v>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8">
        <v>0</v>
      </c>
    </row>
    <row r="13" spans="1:27" ht="9.7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78"/>
    </row>
    <row r="14" spans="1:27" ht="9.75" customHeight="1">
      <c r="A14" s="24" t="s">
        <v>348</v>
      </c>
      <c r="B14" s="101">
        <v>805</v>
      </c>
      <c r="C14" s="79">
        <v>284</v>
      </c>
      <c r="D14" s="79">
        <v>521</v>
      </c>
      <c r="E14" s="79">
        <v>102</v>
      </c>
      <c r="F14" s="79">
        <v>32</v>
      </c>
      <c r="G14" s="79">
        <v>70</v>
      </c>
      <c r="H14" s="79">
        <v>31</v>
      </c>
      <c r="I14" s="79">
        <v>10</v>
      </c>
      <c r="J14" s="79">
        <v>1</v>
      </c>
      <c r="K14" s="79">
        <v>0</v>
      </c>
      <c r="L14" s="79">
        <v>2</v>
      </c>
      <c r="M14" s="79">
        <v>0</v>
      </c>
      <c r="N14" s="79">
        <v>0</v>
      </c>
      <c r="O14" s="79">
        <v>0</v>
      </c>
      <c r="P14" s="79">
        <v>33</v>
      </c>
      <c r="Q14" s="79">
        <v>9</v>
      </c>
      <c r="R14" s="79">
        <v>0</v>
      </c>
      <c r="S14" s="79">
        <v>0</v>
      </c>
      <c r="T14" s="79">
        <v>4</v>
      </c>
      <c r="U14" s="79">
        <v>1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80">
        <v>0</v>
      </c>
    </row>
    <row r="15" spans="1:27" ht="9.75" customHeight="1">
      <c r="A15" s="24" t="s">
        <v>349</v>
      </c>
      <c r="B15" s="101">
        <v>354</v>
      </c>
      <c r="C15" s="79">
        <v>134</v>
      </c>
      <c r="D15" s="79">
        <v>220</v>
      </c>
      <c r="E15" s="79">
        <v>46</v>
      </c>
      <c r="F15" s="79">
        <v>15</v>
      </c>
      <c r="G15" s="79">
        <v>31</v>
      </c>
      <c r="H15" s="79">
        <v>16</v>
      </c>
      <c r="I15" s="79">
        <v>2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15</v>
      </c>
      <c r="Q15" s="79">
        <v>3</v>
      </c>
      <c r="R15" s="79">
        <v>0</v>
      </c>
      <c r="S15" s="79">
        <v>0</v>
      </c>
      <c r="T15" s="79">
        <v>0</v>
      </c>
      <c r="U15" s="79">
        <v>2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80">
        <v>0</v>
      </c>
    </row>
    <row r="16" spans="1:27" ht="9.75" customHeight="1">
      <c r="A16" s="24" t="s">
        <v>350</v>
      </c>
      <c r="B16" s="101">
        <v>1029</v>
      </c>
      <c r="C16" s="79">
        <v>313</v>
      </c>
      <c r="D16" s="79">
        <v>716</v>
      </c>
      <c r="E16" s="79">
        <v>92</v>
      </c>
      <c r="F16" s="79">
        <v>21</v>
      </c>
      <c r="G16" s="79">
        <v>71</v>
      </c>
      <c r="H16" s="79">
        <v>40</v>
      </c>
      <c r="I16" s="79">
        <v>9</v>
      </c>
      <c r="J16" s="79">
        <v>1</v>
      </c>
      <c r="K16" s="79">
        <v>0</v>
      </c>
      <c r="L16" s="79">
        <v>1</v>
      </c>
      <c r="M16" s="79">
        <v>1</v>
      </c>
      <c r="N16" s="79">
        <v>0</v>
      </c>
      <c r="O16" s="79">
        <v>0</v>
      </c>
      <c r="P16" s="79">
        <v>41</v>
      </c>
      <c r="Q16" s="79">
        <v>9</v>
      </c>
      <c r="R16" s="79">
        <v>0</v>
      </c>
      <c r="S16" s="79">
        <v>0</v>
      </c>
      <c r="T16" s="79">
        <v>4</v>
      </c>
      <c r="U16" s="79">
        <v>5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80">
        <v>0</v>
      </c>
    </row>
    <row r="17" spans="1:27" ht="9.75" customHeight="1">
      <c r="A17" s="24" t="s">
        <v>351</v>
      </c>
      <c r="B17" s="101">
        <v>1101</v>
      </c>
      <c r="C17" s="79">
        <v>362</v>
      </c>
      <c r="D17" s="79">
        <v>739</v>
      </c>
      <c r="E17" s="79">
        <v>97</v>
      </c>
      <c r="F17" s="79">
        <v>31</v>
      </c>
      <c r="G17" s="79">
        <v>66</v>
      </c>
      <c r="H17" s="79">
        <v>50</v>
      </c>
      <c r="I17" s="79">
        <v>7</v>
      </c>
      <c r="J17" s="79">
        <v>3</v>
      </c>
      <c r="K17" s="79">
        <v>0</v>
      </c>
      <c r="L17" s="79">
        <v>1</v>
      </c>
      <c r="M17" s="79">
        <v>1</v>
      </c>
      <c r="N17" s="79">
        <v>0</v>
      </c>
      <c r="O17" s="79">
        <v>0</v>
      </c>
      <c r="P17" s="79">
        <v>46</v>
      </c>
      <c r="Q17" s="79">
        <v>13</v>
      </c>
      <c r="R17" s="79">
        <v>0</v>
      </c>
      <c r="S17" s="79">
        <v>0</v>
      </c>
      <c r="T17" s="79">
        <v>3</v>
      </c>
      <c r="U17" s="79">
        <v>8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80">
        <v>0</v>
      </c>
    </row>
    <row r="18" spans="1:27" ht="9.75" customHeight="1">
      <c r="A18" s="24" t="s">
        <v>352</v>
      </c>
      <c r="B18" s="101">
        <v>236</v>
      </c>
      <c r="C18" s="79">
        <v>79</v>
      </c>
      <c r="D18" s="79">
        <v>157</v>
      </c>
      <c r="E18" s="79">
        <v>14</v>
      </c>
      <c r="F18" s="79">
        <v>2</v>
      </c>
      <c r="G18" s="79">
        <v>12</v>
      </c>
      <c r="H18" s="79">
        <v>10</v>
      </c>
      <c r="I18" s="79">
        <v>3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12</v>
      </c>
      <c r="Q18" s="79">
        <v>1</v>
      </c>
      <c r="R18" s="79">
        <v>0</v>
      </c>
      <c r="S18" s="79">
        <v>0</v>
      </c>
      <c r="T18" s="79">
        <v>3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80">
        <v>0</v>
      </c>
    </row>
    <row r="19" spans="1:27" ht="9.75" customHeight="1">
      <c r="A19" s="24" t="s">
        <v>353</v>
      </c>
      <c r="B19" s="101">
        <v>262</v>
      </c>
      <c r="C19" s="79">
        <v>74</v>
      </c>
      <c r="D19" s="79">
        <v>188</v>
      </c>
      <c r="E19" s="79">
        <v>14</v>
      </c>
      <c r="F19" s="79">
        <v>4</v>
      </c>
      <c r="G19" s="79">
        <v>10</v>
      </c>
      <c r="H19" s="79">
        <v>14</v>
      </c>
      <c r="I19" s="79">
        <v>1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10</v>
      </c>
      <c r="Q19" s="79">
        <v>5</v>
      </c>
      <c r="R19" s="79">
        <v>0</v>
      </c>
      <c r="S19" s="79">
        <v>0</v>
      </c>
      <c r="T19" s="79">
        <v>0</v>
      </c>
      <c r="U19" s="79">
        <v>1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80">
        <v>0</v>
      </c>
    </row>
    <row r="20" spans="1:27" ht="9.75" customHeight="1">
      <c r="A20" s="24" t="s">
        <v>354</v>
      </c>
      <c r="B20" s="101">
        <v>204</v>
      </c>
      <c r="C20" s="79">
        <v>85</v>
      </c>
      <c r="D20" s="79">
        <v>119</v>
      </c>
      <c r="E20" s="79">
        <v>21</v>
      </c>
      <c r="F20" s="79">
        <v>4</v>
      </c>
      <c r="G20" s="79">
        <v>17</v>
      </c>
      <c r="H20" s="79">
        <v>16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13</v>
      </c>
      <c r="Q20" s="79">
        <v>3</v>
      </c>
      <c r="R20" s="79">
        <v>0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80">
        <v>0</v>
      </c>
    </row>
    <row r="21" spans="1:27" ht="9.75" customHeight="1">
      <c r="A21" s="24" t="s">
        <v>355</v>
      </c>
      <c r="B21" s="101">
        <v>146</v>
      </c>
      <c r="C21" s="79">
        <v>59</v>
      </c>
      <c r="D21" s="79">
        <v>87</v>
      </c>
      <c r="E21" s="79">
        <v>9</v>
      </c>
      <c r="F21" s="79">
        <v>4</v>
      </c>
      <c r="G21" s="79">
        <v>5</v>
      </c>
      <c r="H21" s="79">
        <v>9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8</v>
      </c>
      <c r="Q21" s="79">
        <v>1</v>
      </c>
      <c r="R21" s="79">
        <v>0</v>
      </c>
      <c r="S21" s="79">
        <v>0</v>
      </c>
      <c r="T21" s="79">
        <v>1</v>
      </c>
      <c r="U21" s="79">
        <v>0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80">
        <v>0</v>
      </c>
    </row>
    <row r="22" spans="1:27" ht="9.75" customHeight="1">
      <c r="A22" s="24" t="s">
        <v>356</v>
      </c>
      <c r="B22" s="101">
        <v>221</v>
      </c>
      <c r="C22" s="79">
        <v>69</v>
      </c>
      <c r="D22" s="79">
        <v>152</v>
      </c>
      <c r="E22" s="79">
        <v>21</v>
      </c>
      <c r="F22" s="79">
        <v>8</v>
      </c>
      <c r="G22" s="79">
        <v>13</v>
      </c>
      <c r="H22" s="79">
        <v>11</v>
      </c>
      <c r="I22" s="79">
        <v>5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11</v>
      </c>
      <c r="Q22" s="79">
        <v>6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80">
        <v>0</v>
      </c>
    </row>
    <row r="23" spans="1:27" ht="9.75" customHeight="1">
      <c r="A23" s="24" t="s">
        <v>357</v>
      </c>
      <c r="B23" s="101">
        <v>119</v>
      </c>
      <c r="C23" s="79">
        <v>39</v>
      </c>
      <c r="D23" s="79">
        <v>80</v>
      </c>
      <c r="E23" s="79">
        <v>4</v>
      </c>
      <c r="F23" s="79">
        <v>2</v>
      </c>
      <c r="G23" s="79">
        <v>2</v>
      </c>
      <c r="H23" s="79">
        <v>5</v>
      </c>
      <c r="I23" s="79">
        <v>2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6</v>
      </c>
      <c r="Q23" s="79">
        <v>1</v>
      </c>
      <c r="R23" s="79">
        <v>0</v>
      </c>
      <c r="S23" s="79">
        <v>0</v>
      </c>
      <c r="T23" s="79">
        <v>1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80">
        <v>0</v>
      </c>
    </row>
    <row r="24" spans="1:27" ht="9.75" customHeight="1">
      <c r="A24" s="24" t="s">
        <v>358</v>
      </c>
      <c r="B24" s="101">
        <v>208</v>
      </c>
      <c r="C24" s="79">
        <v>66</v>
      </c>
      <c r="D24" s="79">
        <v>142</v>
      </c>
      <c r="E24" s="79">
        <v>3</v>
      </c>
      <c r="F24" s="79">
        <v>1</v>
      </c>
      <c r="G24" s="79">
        <v>2</v>
      </c>
      <c r="H24" s="79">
        <v>10</v>
      </c>
      <c r="I24" s="79">
        <v>1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9</v>
      </c>
      <c r="Q24" s="79">
        <v>2</v>
      </c>
      <c r="R24" s="79">
        <v>0</v>
      </c>
      <c r="S24" s="79">
        <v>0</v>
      </c>
      <c r="T24" s="79">
        <v>2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80">
        <v>0</v>
      </c>
    </row>
    <row r="25" spans="1:27" ht="9.75" customHeight="1">
      <c r="A25" s="24" t="s">
        <v>359</v>
      </c>
      <c r="B25" s="101">
        <v>206</v>
      </c>
      <c r="C25" s="79">
        <v>63</v>
      </c>
      <c r="D25" s="79">
        <v>143</v>
      </c>
      <c r="E25" s="79">
        <v>15</v>
      </c>
      <c r="F25" s="79">
        <v>7</v>
      </c>
      <c r="G25" s="79">
        <v>8</v>
      </c>
      <c r="H25" s="79">
        <v>5</v>
      </c>
      <c r="I25" s="79">
        <v>6</v>
      </c>
      <c r="J25" s="79">
        <v>1</v>
      </c>
      <c r="K25" s="79">
        <v>0</v>
      </c>
      <c r="L25" s="79">
        <v>0</v>
      </c>
      <c r="M25" s="79">
        <v>1</v>
      </c>
      <c r="N25" s="79">
        <v>0</v>
      </c>
      <c r="O25" s="79">
        <v>0</v>
      </c>
      <c r="P25" s="79">
        <v>9</v>
      </c>
      <c r="Q25" s="79">
        <v>3</v>
      </c>
      <c r="R25" s="79">
        <v>0</v>
      </c>
      <c r="S25" s="79">
        <v>0</v>
      </c>
      <c r="T25" s="79">
        <v>0</v>
      </c>
      <c r="U25" s="79">
        <v>1</v>
      </c>
      <c r="V25" s="79">
        <v>0</v>
      </c>
      <c r="W25" s="79">
        <v>0</v>
      </c>
      <c r="X25" s="79">
        <v>0</v>
      </c>
      <c r="Y25" s="79">
        <v>0</v>
      </c>
      <c r="Z25" s="79">
        <v>0</v>
      </c>
      <c r="AA25" s="80">
        <v>0</v>
      </c>
    </row>
    <row r="26" spans="1:27" ht="9.75" customHeight="1">
      <c r="A26" s="24" t="s">
        <v>360</v>
      </c>
      <c r="B26" s="101">
        <v>129</v>
      </c>
      <c r="C26" s="79">
        <v>49</v>
      </c>
      <c r="D26" s="79">
        <v>80</v>
      </c>
      <c r="E26" s="79">
        <v>9</v>
      </c>
      <c r="F26" s="79">
        <v>1</v>
      </c>
      <c r="G26" s="79">
        <v>8</v>
      </c>
      <c r="H26" s="79">
        <v>5</v>
      </c>
      <c r="I26" s="79">
        <v>2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7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80">
        <v>0</v>
      </c>
    </row>
    <row r="27" spans="1:27" ht="9.75" customHeight="1">
      <c r="A27" s="24" t="s">
        <v>361</v>
      </c>
      <c r="B27" s="101">
        <v>51</v>
      </c>
      <c r="C27" s="79">
        <v>17</v>
      </c>
      <c r="D27" s="79">
        <v>34</v>
      </c>
      <c r="E27" s="79">
        <v>5</v>
      </c>
      <c r="F27" s="79">
        <v>1</v>
      </c>
      <c r="G27" s="79">
        <v>4</v>
      </c>
      <c r="H27" s="79">
        <v>4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3</v>
      </c>
      <c r="Q27" s="79">
        <v>1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80">
        <v>0</v>
      </c>
    </row>
    <row r="28" spans="1:27" ht="9.75" customHeight="1">
      <c r="A28" s="24" t="s">
        <v>362</v>
      </c>
      <c r="B28" s="101">
        <v>22</v>
      </c>
      <c r="C28" s="79">
        <v>6</v>
      </c>
      <c r="D28" s="79">
        <v>16</v>
      </c>
      <c r="E28" s="79">
        <v>0</v>
      </c>
      <c r="F28" s="79">
        <v>0</v>
      </c>
      <c r="G28" s="79">
        <v>0</v>
      </c>
      <c r="H28" s="79">
        <v>1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1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80">
        <v>0</v>
      </c>
    </row>
    <row r="29" spans="1:27" ht="9.75" customHeight="1">
      <c r="A29" s="24" t="s">
        <v>363</v>
      </c>
      <c r="B29" s="101">
        <v>28</v>
      </c>
      <c r="C29" s="79">
        <v>9</v>
      </c>
      <c r="D29" s="79">
        <v>19</v>
      </c>
      <c r="E29" s="79">
        <v>3</v>
      </c>
      <c r="F29" s="79">
        <v>3</v>
      </c>
      <c r="G29" s="79">
        <v>0</v>
      </c>
      <c r="H29" s="79">
        <v>1</v>
      </c>
      <c r="I29" s="79">
        <v>0</v>
      </c>
      <c r="J29" s="79">
        <v>1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2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80">
        <v>0</v>
      </c>
    </row>
    <row r="30" spans="1:27" ht="9.75" customHeight="1">
      <c r="A30" s="24" t="s">
        <v>364</v>
      </c>
      <c r="B30" s="101">
        <v>40</v>
      </c>
      <c r="C30" s="79">
        <v>9</v>
      </c>
      <c r="D30" s="79">
        <v>31</v>
      </c>
      <c r="E30" s="79">
        <v>2</v>
      </c>
      <c r="F30" s="79">
        <v>1</v>
      </c>
      <c r="G30" s="79">
        <v>1</v>
      </c>
      <c r="H30" s="79">
        <v>2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1</v>
      </c>
      <c r="Q30" s="79">
        <v>1</v>
      </c>
      <c r="R30" s="79">
        <v>0</v>
      </c>
      <c r="S30" s="79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79">
        <v>0</v>
      </c>
      <c r="Z30" s="79">
        <v>0</v>
      </c>
      <c r="AA30" s="80">
        <v>0</v>
      </c>
    </row>
    <row r="31" spans="1:27" ht="9.75" customHeight="1">
      <c r="A31" s="24" t="s">
        <v>365</v>
      </c>
      <c r="B31" s="101">
        <v>45</v>
      </c>
      <c r="C31" s="79">
        <v>19</v>
      </c>
      <c r="D31" s="79">
        <v>26</v>
      </c>
      <c r="E31" s="79">
        <v>7</v>
      </c>
      <c r="F31" s="79">
        <v>0</v>
      </c>
      <c r="G31" s="79">
        <v>7</v>
      </c>
      <c r="H31" s="79">
        <v>2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2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79">
        <v>0</v>
      </c>
      <c r="Z31" s="79">
        <v>0</v>
      </c>
      <c r="AA31" s="80">
        <v>0</v>
      </c>
    </row>
    <row r="32" spans="1:27" ht="9.75" customHeight="1">
      <c r="A32" s="24" t="s">
        <v>366</v>
      </c>
      <c r="B32" s="101">
        <v>34</v>
      </c>
      <c r="C32" s="79">
        <v>12</v>
      </c>
      <c r="D32" s="79">
        <v>22</v>
      </c>
      <c r="E32" s="79">
        <v>1</v>
      </c>
      <c r="F32" s="79">
        <v>0</v>
      </c>
      <c r="G32" s="79">
        <v>1</v>
      </c>
      <c r="H32" s="79">
        <v>2</v>
      </c>
      <c r="I32" s="79">
        <v>2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4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80">
        <v>0</v>
      </c>
    </row>
    <row r="33" spans="1:27" ht="9.75" customHeight="1">
      <c r="A33" s="24" t="s">
        <v>367</v>
      </c>
      <c r="B33" s="101">
        <v>28</v>
      </c>
      <c r="C33" s="79">
        <v>13</v>
      </c>
      <c r="D33" s="79">
        <v>15</v>
      </c>
      <c r="E33" s="79">
        <v>0</v>
      </c>
      <c r="F33" s="79">
        <v>0</v>
      </c>
      <c r="G33" s="79">
        <v>0</v>
      </c>
      <c r="H33" s="79">
        <v>3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2</v>
      </c>
      <c r="Q33" s="79">
        <v>1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80">
        <v>0</v>
      </c>
    </row>
    <row r="34" spans="1:27" ht="9.75" customHeight="1">
      <c r="A34" s="24" t="s">
        <v>368</v>
      </c>
      <c r="B34" s="101">
        <v>8</v>
      </c>
      <c r="C34" s="79">
        <v>2</v>
      </c>
      <c r="D34" s="79">
        <v>6</v>
      </c>
      <c r="E34" s="79">
        <v>1</v>
      </c>
      <c r="F34" s="79">
        <v>1</v>
      </c>
      <c r="G34" s="79">
        <v>0</v>
      </c>
      <c r="H34" s="79">
        <v>0</v>
      </c>
      <c r="I34" s="79">
        <v>0</v>
      </c>
      <c r="J34" s="79">
        <v>1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1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80">
        <v>0</v>
      </c>
    </row>
    <row r="35" spans="1:27" ht="9.75" customHeight="1">
      <c r="A35" s="24" t="s">
        <v>369</v>
      </c>
      <c r="B35" s="101">
        <v>27</v>
      </c>
      <c r="C35" s="79">
        <v>12</v>
      </c>
      <c r="D35" s="79">
        <v>15</v>
      </c>
      <c r="E35" s="79">
        <v>2</v>
      </c>
      <c r="F35" s="79">
        <v>0</v>
      </c>
      <c r="G35" s="79">
        <v>2</v>
      </c>
      <c r="H35" s="79">
        <v>3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2</v>
      </c>
      <c r="Q35" s="79">
        <v>1</v>
      </c>
      <c r="R35" s="79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80">
        <v>0</v>
      </c>
    </row>
    <row r="36" spans="1:27" ht="9.75" customHeight="1">
      <c r="A36" s="24" t="s">
        <v>370</v>
      </c>
      <c r="B36" s="101">
        <v>78</v>
      </c>
      <c r="C36" s="79">
        <v>37</v>
      </c>
      <c r="D36" s="79">
        <v>41</v>
      </c>
      <c r="E36" s="79">
        <v>3</v>
      </c>
      <c r="F36" s="79">
        <v>0</v>
      </c>
      <c r="G36" s="79">
        <v>3</v>
      </c>
      <c r="H36" s="79">
        <v>7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4</v>
      </c>
      <c r="Q36" s="79">
        <v>3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80">
        <v>0</v>
      </c>
    </row>
    <row r="37" spans="1:27" ht="9.75" customHeight="1">
      <c r="A37" s="24" t="s">
        <v>371</v>
      </c>
      <c r="B37" s="101">
        <v>18</v>
      </c>
      <c r="C37" s="79">
        <v>7</v>
      </c>
      <c r="D37" s="79">
        <v>11</v>
      </c>
      <c r="E37" s="79">
        <v>2</v>
      </c>
      <c r="F37" s="79">
        <v>0</v>
      </c>
      <c r="G37" s="79">
        <v>2</v>
      </c>
      <c r="H37" s="79">
        <v>2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2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80">
        <v>0</v>
      </c>
    </row>
    <row r="38" spans="1:27" ht="9.75" customHeight="1">
      <c r="A38" s="24" t="s">
        <v>372</v>
      </c>
      <c r="B38" s="101">
        <v>14</v>
      </c>
      <c r="C38" s="79">
        <v>6</v>
      </c>
      <c r="D38" s="79">
        <v>8</v>
      </c>
      <c r="E38" s="79">
        <v>2</v>
      </c>
      <c r="F38" s="79">
        <v>0</v>
      </c>
      <c r="G38" s="79">
        <v>2</v>
      </c>
      <c r="H38" s="79">
        <v>1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1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80">
        <v>0</v>
      </c>
    </row>
    <row r="39" spans="1:27" ht="9.75" customHeight="1">
      <c r="A39" s="24" t="s">
        <v>373</v>
      </c>
      <c r="B39" s="101">
        <v>20</v>
      </c>
      <c r="C39" s="79">
        <v>7</v>
      </c>
      <c r="D39" s="79">
        <v>13</v>
      </c>
      <c r="E39" s="79">
        <v>1</v>
      </c>
      <c r="F39" s="79">
        <v>0</v>
      </c>
      <c r="G39" s="79">
        <v>1</v>
      </c>
      <c r="H39" s="79">
        <v>2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1</v>
      </c>
      <c r="Q39" s="79">
        <v>1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80">
        <v>0</v>
      </c>
    </row>
    <row r="40" spans="1:27" ht="9.75" customHeight="1">
      <c r="A40" s="24" t="s">
        <v>374</v>
      </c>
      <c r="B40" s="101">
        <v>38</v>
      </c>
      <c r="C40" s="79">
        <v>15</v>
      </c>
      <c r="D40" s="79">
        <v>23</v>
      </c>
      <c r="E40" s="79">
        <v>2</v>
      </c>
      <c r="F40" s="79">
        <v>2</v>
      </c>
      <c r="G40" s="79">
        <v>0</v>
      </c>
      <c r="H40" s="79">
        <v>2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2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80">
        <v>0</v>
      </c>
    </row>
    <row r="41" spans="1:27" ht="9.75" customHeight="1">
      <c r="A41" s="25" t="s">
        <v>59</v>
      </c>
      <c r="B41" s="100">
        <v>46</v>
      </c>
      <c r="C41" s="58">
        <v>14</v>
      </c>
      <c r="D41" s="58">
        <v>32</v>
      </c>
      <c r="E41" s="58">
        <v>4</v>
      </c>
      <c r="F41" s="58">
        <v>2</v>
      </c>
      <c r="G41" s="58">
        <v>2</v>
      </c>
      <c r="H41" s="58">
        <v>2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2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78">
        <v>0</v>
      </c>
    </row>
    <row r="42" spans="1:27" ht="9.75" customHeight="1">
      <c r="A42" s="25" t="s">
        <v>60</v>
      </c>
      <c r="B42" s="100">
        <v>22</v>
      </c>
      <c r="C42" s="58">
        <v>6</v>
      </c>
      <c r="D42" s="58">
        <v>16</v>
      </c>
      <c r="E42" s="58">
        <v>2</v>
      </c>
      <c r="F42" s="58">
        <v>1</v>
      </c>
      <c r="G42" s="58">
        <v>1</v>
      </c>
      <c r="H42" s="58">
        <v>2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2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78">
        <v>0</v>
      </c>
    </row>
    <row r="43" spans="1:27" ht="9.75" customHeight="1">
      <c r="A43" s="25" t="s">
        <v>375</v>
      </c>
      <c r="B43" s="100">
        <v>20</v>
      </c>
      <c r="C43" s="58">
        <v>8</v>
      </c>
      <c r="D43" s="58">
        <v>12</v>
      </c>
      <c r="E43" s="58">
        <v>3</v>
      </c>
      <c r="F43" s="58">
        <v>2</v>
      </c>
      <c r="G43" s="58">
        <v>1</v>
      </c>
      <c r="H43" s="58">
        <v>2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2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78">
        <v>0</v>
      </c>
    </row>
    <row r="44" spans="1:27" ht="9.75" customHeight="1">
      <c r="A44" s="25" t="s">
        <v>376</v>
      </c>
      <c r="B44" s="100">
        <v>7</v>
      </c>
      <c r="C44" s="58">
        <v>4</v>
      </c>
      <c r="D44" s="58">
        <v>3</v>
      </c>
      <c r="E44" s="58">
        <v>2</v>
      </c>
      <c r="F44" s="58">
        <v>1</v>
      </c>
      <c r="G44" s="58">
        <v>1</v>
      </c>
      <c r="H44" s="58">
        <v>1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1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0</v>
      </c>
      <c r="AA44" s="78">
        <v>0</v>
      </c>
    </row>
    <row r="45" spans="1:27" ht="9.75" customHeight="1">
      <c r="A45" s="25" t="s">
        <v>377</v>
      </c>
      <c r="B45" s="100">
        <v>7</v>
      </c>
      <c r="C45" s="58">
        <v>4</v>
      </c>
      <c r="D45" s="58">
        <v>3</v>
      </c>
      <c r="E45" s="58">
        <v>0</v>
      </c>
      <c r="F45" s="58">
        <v>0</v>
      </c>
      <c r="G45" s="58">
        <v>0</v>
      </c>
      <c r="H45" s="58">
        <v>1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1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78">
        <v>0</v>
      </c>
    </row>
    <row r="46" spans="1:27" s="4" customFormat="1" ht="9.75" customHeight="1">
      <c r="A46" s="25" t="s">
        <v>378</v>
      </c>
      <c r="B46" s="100">
        <v>7</v>
      </c>
      <c r="C46" s="58">
        <v>3</v>
      </c>
      <c r="D46" s="58">
        <v>4</v>
      </c>
      <c r="E46" s="58">
        <v>0</v>
      </c>
      <c r="F46" s="58">
        <v>0</v>
      </c>
      <c r="G46" s="58">
        <v>0</v>
      </c>
      <c r="H46" s="58">
        <v>1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1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78">
        <v>0</v>
      </c>
    </row>
    <row r="47" spans="1:27" s="4" customFormat="1" ht="9.75" customHeight="1">
      <c r="A47" s="25" t="s">
        <v>379</v>
      </c>
      <c r="B47" s="100">
        <v>45</v>
      </c>
      <c r="C47" s="58">
        <v>16</v>
      </c>
      <c r="D47" s="58">
        <v>29</v>
      </c>
      <c r="E47" s="58">
        <v>4</v>
      </c>
      <c r="F47" s="58">
        <v>1</v>
      </c>
      <c r="G47" s="58">
        <v>3</v>
      </c>
      <c r="H47" s="58">
        <v>1</v>
      </c>
      <c r="I47" s="58">
        <v>2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3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78">
        <v>0</v>
      </c>
    </row>
    <row r="48" spans="1:27" s="4" customFormat="1" ht="9.75" customHeight="1">
      <c r="A48" s="25" t="s">
        <v>66</v>
      </c>
      <c r="B48" s="100">
        <v>84</v>
      </c>
      <c r="C48" s="58">
        <v>27</v>
      </c>
      <c r="D48" s="58">
        <v>57</v>
      </c>
      <c r="E48" s="58">
        <v>9</v>
      </c>
      <c r="F48" s="58">
        <v>0</v>
      </c>
      <c r="G48" s="58">
        <v>9</v>
      </c>
      <c r="H48" s="58">
        <v>4</v>
      </c>
      <c r="I48" s="58">
        <v>1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3</v>
      </c>
      <c r="Q48" s="58">
        <v>2</v>
      </c>
      <c r="R48" s="58">
        <v>0</v>
      </c>
      <c r="S48" s="58">
        <v>0</v>
      </c>
      <c r="T48" s="58">
        <v>0</v>
      </c>
      <c r="U48" s="58">
        <v>1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78">
        <v>0</v>
      </c>
    </row>
    <row r="49" spans="1:27" s="4" customFormat="1" ht="9.75" customHeight="1">
      <c r="A49" s="25" t="s">
        <v>67</v>
      </c>
      <c r="B49" s="100">
        <v>32</v>
      </c>
      <c r="C49" s="58">
        <v>11</v>
      </c>
      <c r="D49" s="58">
        <v>21</v>
      </c>
      <c r="E49" s="58">
        <v>2</v>
      </c>
      <c r="F49" s="58">
        <v>0</v>
      </c>
      <c r="G49" s="58">
        <v>2</v>
      </c>
      <c r="H49" s="58">
        <v>1</v>
      </c>
      <c r="I49" s="58">
        <v>1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1</v>
      </c>
      <c r="Q49" s="58">
        <v>1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78">
        <v>0</v>
      </c>
    </row>
    <row r="50" spans="1:27" s="4" customFormat="1" ht="9.75" customHeight="1">
      <c r="A50" s="25" t="s">
        <v>68</v>
      </c>
      <c r="B50" s="100">
        <v>26</v>
      </c>
      <c r="C50" s="58">
        <v>6</v>
      </c>
      <c r="D50" s="58">
        <v>20</v>
      </c>
      <c r="E50" s="58">
        <v>0</v>
      </c>
      <c r="F50" s="58">
        <v>0</v>
      </c>
      <c r="G50" s="58">
        <v>0</v>
      </c>
      <c r="H50" s="58">
        <v>1</v>
      </c>
      <c r="I50" s="58">
        <v>1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1</v>
      </c>
      <c r="Q50" s="58">
        <v>1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78">
        <v>0</v>
      </c>
    </row>
    <row r="51" spans="1:27" s="4" customFormat="1" ht="9.75" customHeight="1">
      <c r="A51" s="25" t="s">
        <v>69</v>
      </c>
      <c r="B51" s="100">
        <v>66</v>
      </c>
      <c r="C51" s="58">
        <v>20</v>
      </c>
      <c r="D51" s="58">
        <v>46</v>
      </c>
      <c r="E51" s="58">
        <v>8</v>
      </c>
      <c r="F51" s="58">
        <v>2</v>
      </c>
      <c r="G51" s="58">
        <v>6</v>
      </c>
      <c r="H51" s="58">
        <v>3</v>
      </c>
      <c r="I51" s="58">
        <v>1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2</v>
      </c>
      <c r="Q51" s="58">
        <v>2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78">
        <v>0</v>
      </c>
    </row>
    <row r="52" spans="1:27" s="4" customFormat="1" ht="9.75" customHeight="1">
      <c r="A52" s="25" t="s">
        <v>70</v>
      </c>
      <c r="B52" s="100">
        <v>56</v>
      </c>
      <c r="C52" s="58">
        <v>18</v>
      </c>
      <c r="D52" s="58">
        <v>38</v>
      </c>
      <c r="E52" s="58">
        <v>2</v>
      </c>
      <c r="F52" s="58">
        <v>0</v>
      </c>
      <c r="G52" s="58">
        <v>2</v>
      </c>
      <c r="H52" s="58">
        <v>3</v>
      </c>
      <c r="I52" s="58">
        <v>1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3</v>
      </c>
      <c r="Q52" s="58">
        <v>1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78">
        <v>0</v>
      </c>
    </row>
    <row r="53" spans="1:27" s="4" customFormat="1" ht="9.75" customHeight="1">
      <c r="A53" s="25" t="s">
        <v>71</v>
      </c>
      <c r="B53" s="100">
        <v>18</v>
      </c>
      <c r="C53" s="58">
        <v>8</v>
      </c>
      <c r="D53" s="58">
        <v>10</v>
      </c>
      <c r="E53" s="58">
        <v>0</v>
      </c>
      <c r="F53" s="58">
        <v>0</v>
      </c>
      <c r="G53" s="58">
        <v>0</v>
      </c>
      <c r="H53" s="58">
        <v>1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1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78">
        <v>0</v>
      </c>
    </row>
    <row r="54" spans="1:27" s="4" customFormat="1" ht="9.75" customHeight="1">
      <c r="A54" s="25" t="s">
        <v>72</v>
      </c>
      <c r="B54" s="100">
        <v>28</v>
      </c>
      <c r="C54" s="58">
        <v>8</v>
      </c>
      <c r="D54" s="58">
        <v>20</v>
      </c>
      <c r="E54" s="58">
        <v>3</v>
      </c>
      <c r="F54" s="58">
        <v>0</v>
      </c>
      <c r="G54" s="58">
        <v>3</v>
      </c>
      <c r="H54" s="58">
        <v>2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2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78">
        <v>0</v>
      </c>
    </row>
    <row r="55" spans="1:27" s="4" customFormat="1" ht="9.75" customHeight="1">
      <c r="A55" s="25" t="s">
        <v>73</v>
      </c>
      <c r="B55" s="100">
        <v>12</v>
      </c>
      <c r="C55" s="58">
        <v>3</v>
      </c>
      <c r="D55" s="58">
        <v>9</v>
      </c>
      <c r="E55" s="58">
        <v>1</v>
      </c>
      <c r="F55" s="58">
        <v>0</v>
      </c>
      <c r="G55" s="58">
        <v>1</v>
      </c>
      <c r="H55" s="58">
        <v>1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1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78">
        <v>0</v>
      </c>
    </row>
    <row r="56" spans="1:27" s="4" customFormat="1" ht="9.75" customHeight="1">
      <c r="A56" s="25" t="s">
        <v>74</v>
      </c>
      <c r="B56" s="100">
        <v>32</v>
      </c>
      <c r="C56" s="58">
        <v>10</v>
      </c>
      <c r="D56" s="58">
        <v>22</v>
      </c>
      <c r="E56" s="58">
        <v>3</v>
      </c>
      <c r="F56" s="58">
        <v>1</v>
      </c>
      <c r="G56" s="58">
        <v>2</v>
      </c>
      <c r="H56" s="58">
        <v>1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1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78">
        <v>0</v>
      </c>
    </row>
    <row r="57" spans="1:27" s="4" customFormat="1" ht="9.75" customHeight="1">
      <c r="A57" s="25" t="s">
        <v>75</v>
      </c>
      <c r="B57" s="100">
        <v>30</v>
      </c>
      <c r="C57" s="58">
        <v>11</v>
      </c>
      <c r="D57" s="58">
        <v>19</v>
      </c>
      <c r="E57" s="58">
        <v>1</v>
      </c>
      <c r="F57" s="58">
        <v>0</v>
      </c>
      <c r="G57" s="58">
        <v>1</v>
      </c>
      <c r="H57" s="58">
        <v>1</v>
      </c>
      <c r="I57" s="58">
        <v>1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1</v>
      </c>
      <c r="Q57" s="58">
        <v>1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78">
        <v>0</v>
      </c>
    </row>
    <row r="58" spans="1:27" s="4" customFormat="1" ht="9.75" customHeight="1">
      <c r="A58" s="25" t="s">
        <v>76</v>
      </c>
      <c r="B58" s="100">
        <v>26</v>
      </c>
      <c r="C58" s="58">
        <v>8</v>
      </c>
      <c r="D58" s="58">
        <v>18</v>
      </c>
      <c r="E58" s="58">
        <v>1</v>
      </c>
      <c r="F58" s="58">
        <v>0</v>
      </c>
      <c r="G58" s="58">
        <v>1</v>
      </c>
      <c r="H58" s="58">
        <v>1</v>
      </c>
      <c r="I58" s="58">
        <v>1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2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0</v>
      </c>
      <c r="AA58" s="78">
        <v>0</v>
      </c>
    </row>
    <row r="59" spans="1:27" s="4" customFormat="1" ht="9.75" customHeight="1">
      <c r="A59" s="25" t="s">
        <v>77</v>
      </c>
      <c r="B59" s="100">
        <v>18</v>
      </c>
      <c r="C59" s="58">
        <v>5</v>
      </c>
      <c r="D59" s="58">
        <v>13</v>
      </c>
      <c r="E59" s="58">
        <v>0</v>
      </c>
      <c r="F59" s="58">
        <v>0</v>
      </c>
      <c r="G59" s="58">
        <v>0</v>
      </c>
      <c r="H59" s="58">
        <v>1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1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78">
        <v>0</v>
      </c>
    </row>
    <row r="60" spans="1:27" s="4" customFormat="1" ht="9.75" customHeight="1">
      <c r="A60" s="25" t="s">
        <v>78</v>
      </c>
      <c r="B60" s="100">
        <v>14</v>
      </c>
      <c r="C60" s="58">
        <v>7</v>
      </c>
      <c r="D60" s="58">
        <v>7</v>
      </c>
      <c r="E60" s="58">
        <v>3</v>
      </c>
      <c r="F60" s="58">
        <v>2</v>
      </c>
      <c r="G60" s="58">
        <v>1</v>
      </c>
      <c r="H60" s="58">
        <v>1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1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78">
        <v>0</v>
      </c>
    </row>
    <row r="61" spans="1:27" s="4" customFormat="1" ht="9.75" customHeight="1">
      <c r="A61" s="25" t="s">
        <v>79</v>
      </c>
      <c r="B61" s="100">
        <v>87</v>
      </c>
      <c r="C61" s="58">
        <v>31</v>
      </c>
      <c r="D61" s="58">
        <v>56</v>
      </c>
      <c r="E61" s="58">
        <v>3</v>
      </c>
      <c r="F61" s="58">
        <v>0</v>
      </c>
      <c r="G61" s="58">
        <v>3</v>
      </c>
      <c r="H61" s="58">
        <v>5</v>
      </c>
      <c r="I61" s="58">
        <v>1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3</v>
      </c>
      <c r="Q61" s="58">
        <v>3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78">
        <v>0</v>
      </c>
    </row>
    <row r="62" spans="1:27" s="4" customFormat="1" ht="9.75" customHeight="1">
      <c r="A62" s="25" t="s">
        <v>80</v>
      </c>
      <c r="B62" s="100">
        <v>25</v>
      </c>
      <c r="C62" s="58">
        <v>10</v>
      </c>
      <c r="D62" s="58">
        <v>15</v>
      </c>
      <c r="E62" s="58">
        <v>0</v>
      </c>
      <c r="F62" s="58">
        <v>0</v>
      </c>
      <c r="G62" s="58">
        <v>0</v>
      </c>
      <c r="H62" s="58">
        <v>1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1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78">
        <v>0</v>
      </c>
    </row>
    <row r="63" spans="1:27" s="4" customFormat="1" ht="9.75" customHeight="1">
      <c r="A63" s="25" t="s">
        <v>81</v>
      </c>
      <c r="B63" s="100">
        <v>15</v>
      </c>
      <c r="C63" s="58">
        <v>6</v>
      </c>
      <c r="D63" s="58">
        <v>9</v>
      </c>
      <c r="E63" s="58">
        <v>1</v>
      </c>
      <c r="F63" s="58">
        <v>1</v>
      </c>
      <c r="G63" s="58">
        <v>0</v>
      </c>
      <c r="H63" s="58">
        <v>1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1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78">
        <v>0</v>
      </c>
    </row>
    <row r="64" spans="1:27" s="4" customFormat="1" ht="9.75" customHeight="1">
      <c r="A64" s="25" t="s">
        <v>82</v>
      </c>
      <c r="B64" s="100">
        <v>14</v>
      </c>
      <c r="C64" s="58">
        <v>6</v>
      </c>
      <c r="D64" s="58">
        <v>8</v>
      </c>
      <c r="E64" s="58">
        <v>1</v>
      </c>
      <c r="F64" s="58">
        <v>1</v>
      </c>
      <c r="G64" s="58">
        <v>0</v>
      </c>
      <c r="H64" s="58">
        <v>1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1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78">
        <v>0</v>
      </c>
    </row>
    <row r="65" spans="1:27" s="4" customFormat="1" ht="9.75" customHeight="1">
      <c r="A65" s="25" t="s">
        <v>83</v>
      </c>
      <c r="B65" s="100">
        <v>13</v>
      </c>
      <c r="C65" s="58">
        <v>4</v>
      </c>
      <c r="D65" s="58">
        <v>9</v>
      </c>
      <c r="E65" s="58">
        <v>1</v>
      </c>
      <c r="F65" s="58">
        <v>1</v>
      </c>
      <c r="G65" s="58">
        <v>0</v>
      </c>
      <c r="H65" s="58">
        <v>0</v>
      </c>
      <c r="I65" s="58">
        <v>0</v>
      </c>
      <c r="J65" s="58">
        <v>1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1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78">
        <v>0</v>
      </c>
    </row>
    <row r="66" spans="1:27" s="4" customFormat="1" ht="9.75" customHeight="1">
      <c r="A66" s="25" t="s">
        <v>380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78">
        <v>0</v>
      </c>
    </row>
    <row r="67" spans="1:27" s="4" customFormat="1" ht="9.75" customHeight="1">
      <c r="A67" s="25" t="s">
        <v>85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78">
        <v>0</v>
      </c>
    </row>
    <row r="68" spans="1:27" s="4" customFormat="1" ht="9.75" customHeight="1">
      <c r="A68" s="25" t="s">
        <v>86</v>
      </c>
      <c r="B68" s="100">
        <v>14</v>
      </c>
      <c r="C68" s="58">
        <v>4</v>
      </c>
      <c r="D68" s="58">
        <v>10</v>
      </c>
      <c r="E68" s="58">
        <v>2</v>
      </c>
      <c r="F68" s="58">
        <v>2</v>
      </c>
      <c r="G68" s="58">
        <v>0</v>
      </c>
      <c r="H68" s="58">
        <v>1</v>
      </c>
      <c r="I68" s="58">
        <v>0</v>
      </c>
      <c r="J68" s="58">
        <v>1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1</v>
      </c>
      <c r="Q68" s="58">
        <v>0</v>
      </c>
      <c r="R68" s="58">
        <v>1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78">
        <v>0</v>
      </c>
    </row>
    <row r="69" spans="1:27" s="4" customFormat="1" ht="9.75" customHeight="1">
      <c r="A69" s="25" t="s">
        <v>87</v>
      </c>
      <c r="B69" s="100">
        <v>12</v>
      </c>
      <c r="C69" s="58">
        <v>4</v>
      </c>
      <c r="D69" s="58">
        <v>8</v>
      </c>
      <c r="E69" s="58">
        <v>0</v>
      </c>
      <c r="F69" s="58">
        <v>0</v>
      </c>
      <c r="G69" s="58">
        <v>0</v>
      </c>
      <c r="H69" s="58">
        <v>1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1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78">
        <v>0</v>
      </c>
    </row>
    <row r="70" spans="1:27" s="4" customFormat="1" ht="9.75" customHeight="1">
      <c r="A70" s="25" t="s">
        <v>88</v>
      </c>
      <c r="B70" s="100">
        <v>9</v>
      </c>
      <c r="C70" s="58">
        <v>5</v>
      </c>
      <c r="D70" s="58">
        <v>4</v>
      </c>
      <c r="E70" s="58">
        <v>0</v>
      </c>
      <c r="F70" s="58">
        <v>0</v>
      </c>
      <c r="G70" s="58">
        <v>0</v>
      </c>
      <c r="H70" s="58">
        <v>1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1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78">
        <v>0</v>
      </c>
    </row>
    <row r="71" spans="1:27" s="4" customFormat="1" ht="9.75" customHeight="1">
      <c r="A71" s="25" t="s">
        <v>381</v>
      </c>
      <c r="B71" s="100">
        <v>43</v>
      </c>
      <c r="C71" s="58">
        <v>14</v>
      </c>
      <c r="D71" s="58">
        <v>29</v>
      </c>
      <c r="E71" s="58">
        <v>1</v>
      </c>
      <c r="F71" s="58">
        <v>1</v>
      </c>
      <c r="G71" s="58">
        <v>0</v>
      </c>
      <c r="H71" s="58">
        <v>3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3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78">
        <v>0</v>
      </c>
    </row>
    <row r="72" spans="1:27" s="4" customFormat="1" ht="9.75" customHeight="1">
      <c r="A72" s="25" t="s">
        <v>90</v>
      </c>
      <c r="B72" s="100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78">
        <v>0</v>
      </c>
    </row>
    <row r="73" spans="1:27" s="4" customFormat="1" ht="9.75" customHeight="1">
      <c r="A73" s="25"/>
      <c r="B73" s="10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78"/>
    </row>
    <row r="74" spans="1:27" s="4" customFormat="1" ht="9.75" customHeight="1">
      <c r="A74" s="22" t="s">
        <v>491</v>
      </c>
      <c r="B74" s="10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78"/>
    </row>
    <row r="75" spans="1:27" s="4" customFormat="1" ht="9.75" customHeight="1">
      <c r="A75" s="22" t="s">
        <v>345</v>
      </c>
      <c r="B75" s="100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78"/>
    </row>
    <row r="76" spans="1:27" s="4" customFormat="1" ht="9.75" customHeight="1">
      <c r="A76" s="22" t="s">
        <v>492</v>
      </c>
      <c r="B76" s="100">
        <v>33</v>
      </c>
      <c r="C76" s="58">
        <v>21</v>
      </c>
      <c r="D76" s="58">
        <v>12</v>
      </c>
      <c r="E76" s="58">
        <v>2</v>
      </c>
      <c r="F76" s="58">
        <v>2</v>
      </c>
      <c r="G76" s="58">
        <v>0</v>
      </c>
      <c r="H76" s="58">
        <v>0</v>
      </c>
      <c r="I76" s="58">
        <v>0</v>
      </c>
      <c r="J76" s="58">
        <v>1</v>
      </c>
      <c r="K76" s="58">
        <v>0</v>
      </c>
      <c r="L76" s="58">
        <v>1</v>
      </c>
      <c r="M76" s="58">
        <v>0</v>
      </c>
      <c r="N76" s="58">
        <v>0</v>
      </c>
      <c r="O76" s="58">
        <v>0</v>
      </c>
      <c r="P76" s="58">
        <v>1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78">
        <v>0</v>
      </c>
    </row>
    <row r="77" spans="1:27" s="4" customFormat="1" ht="9.75" customHeight="1">
      <c r="A77" s="22" t="s">
        <v>347</v>
      </c>
      <c r="B77" s="10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78"/>
    </row>
    <row r="78" spans="1:27" s="4" customFormat="1" ht="9.75" customHeight="1">
      <c r="A78" s="22" t="s">
        <v>492</v>
      </c>
      <c r="B78" s="100">
        <v>13</v>
      </c>
      <c r="C78" s="58">
        <v>5</v>
      </c>
      <c r="D78" s="58">
        <v>8</v>
      </c>
      <c r="E78" s="58">
        <v>5</v>
      </c>
      <c r="F78" s="58">
        <v>2</v>
      </c>
      <c r="G78" s="58">
        <v>3</v>
      </c>
      <c r="H78" s="58">
        <v>1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1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  <c r="Z78" s="58">
        <v>0</v>
      </c>
      <c r="AA78" s="78">
        <v>0</v>
      </c>
    </row>
    <row r="79" spans="1:27" s="4" customFormat="1" ht="9.75" customHeight="1">
      <c r="A79" s="22" t="s">
        <v>493</v>
      </c>
      <c r="B79" s="100">
        <v>13</v>
      </c>
      <c r="C79" s="58">
        <v>5</v>
      </c>
      <c r="D79" s="58">
        <v>8</v>
      </c>
      <c r="E79" s="58">
        <v>3</v>
      </c>
      <c r="F79" s="58">
        <v>2</v>
      </c>
      <c r="G79" s="58">
        <v>1</v>
      </c>
      <c r="H79" s="58">
        <v>1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1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  <c r="Z79" s="58">
        <v>0</v>
      </c>
      <c r="AA79" s="78">
        <v>0</v>
      </c>
    </row>
    <row r="80" spans="1:27" s="4" customFormat="1" ht="9.75" customHeight="1">
      <c r="A80" s="22" t="s">
        <v>494</v>
      </c>
      <c r="B80" s="100">
        <v>16</v>
      </c>
      <c r="C80" s="58">
        <v>9</v>
      </c>
      <c r="D80" s="58">
        <v>7</v>
      </c>
      <c r="E80" s="58">
        <v>3</v>
      </c>
      <c r="F80" s="58">
        <v>1</v>
      </c>
      <c r="G80" s="58">
        <v>2</v>
      </c>
      <c r="H80" s="58">
        <v>0</v>
      </c>
      <c r="I80" s="58">
        <v>0</v>
      </c>
      <c r="J80" s="58">
        <v>1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1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  <c r="Z80" s="58">
        <v>0</v>
      </c>
      <c r="AA80" s="78">
        <v>0</v>
      </c>
    </row>
    <row r="81" spans="1:27" s="4" customFormat="1" ht="9.75" customHeight="1">
      <c r="A81" s="57" t="s">
        <v>221</v>
      </c>
      <c r="B81" s="102">
        <v>9</v>
      </c>
      <c r="C81" s="96">
        <v>5</v>
      </c>
      <c r="D81" s="96">
        <v>4</v>
      </c>
      <c r="E81" s="96">
        <v>4</v>
      </c>
      <c r="F81" s="96">
        <v>3</v>
      </c>
      <c r="G81" s="96">
        <v>1</v>
      </c>
      <c r="H81" s="96">
        <v>0</v>
      </c>
      <c r="I81" s="96">
        <v>0</v>
      </c>
      <c r="J81" s="96">
        <v>1</v>
      </c>
      <c r="K81" s="96">
        <v>0</v>
      </c>
      <c r="L81" s="96">
        <v>1</v>
      </c>
      <c r="M81" s="96">
        <v>0</v>
      </c>
      <c r="N81" s="96">
        <v>0</v>
      </c>
      <c r="O81" s="96">
        <v>0</v>
      </c>
      <c r="P81" s="96">
        <v>0</v>
      </c>
      <c r="Q81" s="96">
        <v>0</v>
      </c>
      <c r="R81" s="96">
        <v>0</v>
      </c>
      <c r="S81" s="96">
        <v>0</v>
      </c>
      <c r="T81" s="96">
        <v>0</v>
      </c>
      <c r="U81" s="96">
        <v>0</v>
      </c>
      <c r="V81" s="96">
        <v>0</v>
      </c>
      <c r="W81" s="96">
        <v>0</v>
      </c>
      <c r="X81" s="96">
        <v>0</v>
      </c>
      <c r="Y81" s="96">
        <v>0</v>
      </c>
      <c r="Z81" s="96">
        <v>0</v>
      </c>
      <c r="AA81" s="98">
        <v>0</v>
      </c>
    </row>
    <row r="82" spans="1:27" s="4" customFormat="1" ht="9.75" customHeight="1">
      <c r="A82" s="5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</row>
    <row r="83" spans="1:27" s="4" customFormat="1" ht="10.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4" customFormat="1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4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4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4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4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4" customForma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</sheetData>
  <mergeCells count="19">
    <mergeCell ref="X5:Y5"/>
    <mergeCell ref="A4:A6"/>
    <mergeCell ref="B4:G4"/>
    <mergeCell ref="E5:G5"/>
    <mergeCell ref="B5:D5"/>
    <mergeCell ref="X4:AA4"/>
    <mergeCell ref="Z5:AA5"/>
    <mergeCell ref="P4:S4"/>
    <mergeCell ref="P5:Q5"/>
    <mergeCell ref="R5:S5"/>
    <mergeCell ref="H4:K4"/>
    <mergeCell ref="L4:O4"/>
    <mergeCell ref="H5:I5"/>
    <mergeCell ref="J5:K5"/>
    <mergeCell ref="L5:M5"/>
    <mergeCell ref="N5:O5"/>
    <mergeCell ref="T4:W4"/>
    <mergeCell ref="T5:U5"/>
    <mergeCell ref="V5:W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明朝,標準"－小学校－</oddHeader>
    <oddFooter>&amp;C-  &amp;P 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1">
    <tabColor theme="5" tint="0.79998168889431442"/>
  </sheetPr>
  <dimension ref="A1:Y89"/>
  <sheetViews>
    <sheetView view="pageBreakPreview" zoomScale="90" zoomScaleNormal="100" zoomScaleSheetLayoutView="90" workbookViewId="0"/>
  </sheetViews>
  <sheetFormatPr defaultRowHeight="10.8"/>
  <cols>
    <col min="1" max="1" width="9.09765625" style="1" customWidth="1"/>
    <col min="2" max="3" width="4.296875" style="1" customWidth="1"/>
    <col min="4" max="10" width="3" style="1" customWidth="1"/>
    <col min="11" max="11" width="3.09765625" style="1" customWidth="1"/>
    <col min="12" max="21" width="3" style="1" customWidth="1"/>
    <col min="22" max="25" width="3.09765625" style="1" customWidth="1"/>
    <col min="26" max="16384" width="8.796875" style="1"/>
  </cols>
  <sheetData>
    <row r="1" spans="1:25" ht="14.4">
      <c r="A1" s="19"/>
    </row>
    <row r="3" spans="1:25" ht="11.4" customHeight="1">
      <c r="A3" s="18" t="s">
        <v>504</v>
      </c>
    </row>
    <row r="4" spans="1:25">
      <c r="A4" s="556" t="s">
        <v>344</v>
      </c>
      <c r="B4" s="618" t="s">
        <v>510</v>
      </c>
      <c r="C4" s="618"/>
      <c r="D4" s="618"/>
      <c r="E4" s="619"/>
      <c r="F4" s="618" t="s">
        <v>511</v>
      </c>
      <c r="G4" s="618"/>
      <c r="H4" s="618"/>
      <c r="I4" s="619"/>
      <c r="J4" s="618" t="s">
        <v>512</v>
      </c>
      <c r="K4" s="618"/>
      <c r="L4" s="618"/>
      <c r="M4" s="619"/>
      <c r="N4" s="618" t="s">
        <v>513</v>
      </c>
      <c r="O4" s="618"/>
      <c r="P4" s="618"/>
      <c r="Q4" s="619"/>
      <c r="R4" s="618" t="s">
        <v>514</v>
      </c>
      <c r="S4" s="618"/>
      <c r="T4" s="618"/>
      <c r="U4" s="619"/>
      <c r="V4" s="618" t="s">
        <v>515</v>
      </c>
      <c r="W4" s="618"/>
      <c r="X4" s="618"/>
      <c r="Y4" s="620"/>
    </row>
    <row r="5" spans="1:25">
      <c r="A5" s="581"/>
      <c r="B5" s="627" t="s">
        <v>396</v>
      </c>
      <c r="C5" s="626"/>
      <c r="D5" s="625" t="s">
        <v>397</v>
      </c>
      <c r="E5" s="626"/>
      <c r="F5" s="625" t="s">
        <v>396</v>
      </c>
      <c r="G5" s="626"/>
      <c r="H5" s="625" t="s">
        <v>397</v>
      </c>
      <c r="I5" s="626"/>
      <c r="J5" s="625" t="s">
        <v>396</v>
      </c>
      <c r="K5" s="626"/>
      <c r="L5" s="625" t="s">
        <v>397</v>
      </c>
      <c r="M5" s="626"/>
      <c r="N5" s="625" t="s">
        <v>396</v>
      </c>
      <c r="O5" s="626"/>
      <c r="P5" s="625" t="s">
        <v>397</v>
      </c>
      <c r="Q5" s="626"/>
      <c r="R5" s="625" t="s">
        <v>396</v>
      </c>
      <c r="S5" s="626"/>
      <c r="T5" s="625" t="s">
        <v>397</v>
      </c>
      <c r="U5" s="626"/>
      <c r="V5" s="625" t="s">
        <v>396</v>
      </c>
      <c r="W5" s="626"/>
      <c r="X5" s="625" t="s">
        <v>397</v>
      </c>
      <c r="Y5" s="628"/>
    </row>
    <row r="6" spans="1:25">
      <c r="A6" s="569"/>
      <c r="B6" s="53" t="s">
        <v>8</v>
      </c>
      <c r="C6" s="53" t="s">
        <v>9</v>
      </c>
      <c r="D6" s="53" t="s">
        <v>8</v>
      </c>
      <c r="E6" s="53" t="s">
        <v>9</v>
      </c>
      <c r="F6" s="53" t="s">
        <v>8</v>
      </c>
      <c r="G6" s="53" t="s">
        <v>9</v>
      </c>
      <c r="H6" s="53" t="s">
        <v>8</v>
      </c>
      <c r="I6" s="53" t="s">
        <v>9</v>
      </c>
      <c r="J6" s="53" t="s">
        <v>8</v>
      </c>
      <c r="K6" s="53" t="s">
        <v>9</v>
      </c>
      <c r="L6" s="53" t="s">
        <v>8</v>
      </c>
      <c r="M6" s="53" t="s">
        <v>9</v>
      </c>
      <c r="N6" s="53" t="s">
        <v>8</v>
      </c>
      <c r="O6" s="53" t="s">
        <v>9</v>
      </c>
      <c r="P6" s="53" t="s">
        <v>8</v>
      </c>
      <c r="Q6" s="53" t="s">
        <v>9</v>
      </c>
      <c r="R6" s="53" t="s">
        <v>8</v>
      </c>
      <c r="S6" s="53" t="s">
        <v>9</v>
      </c>
      <c r="T6" s="53" t="s">
        <v>8</v>
      </c>
      <c r="U6" s="53" t="s">
        <v>9</v>
      </c>
      <c r="V6" s="53" t="s">
        <v>8</v>
      </c>
      <c r="W6" s="53" t="s">
        <v>9</v>
      </c>
      <c r="X6" s="53" t="s">
        <v>8</v>
      </c>
      <c r="Y6" s="54" t="s">
        <v>9</v>
      </c>
    </row>
    <row r="7" spans="1:25" ht="9.75" customHeight="1">
      <c r="A7" s="23" t="s">
        <v>233</v>
      </c>
      <c r="B7" s="65">
        <v>1422</v>
      </c>
      <c r="C7" s="27">
        <v>3209</v>
      </c>
      <c r="D7" s="27">
        <v>38</v>
      </c>
      <c r="E7" s="27">
        <v>73</v>
      </c>
      <c r="F7" s="27">
        <v>1</v>
      </c>
      <c r="G7" s="27">
        <v>1</v>
      </c>
      <c r="H7" s="27">
        <v>0</v>
      </c>
      <c r="I7" s="27">
        <v>0</v>
      </c>
      <c r="J7" s="27">
        <v>0</v>
      </c>
      <c r="K7" s="27">
        <v>354</v>
      </c>
      <c r="L7" s="27">
        <v>0</v>
      </c>
      <c r="M7" s="27">
        <v>2</v>
      </c>
      <c r="N7" s="27">
        <v>0</v>
      </c>
      <c r="O7" s="27">
        <v>57</v>
      </c>
      <c r="P7" s="27">
        <v>0</v>
      </c>
      <c r="Q7" s="27">
        <v>0</v>
      </c>
      <c r="R7" s="27">
        <v>0</v>
      </c>
      <c r="S7" s="27">
        <v>43</v>
      </c>
      <c r="T7" s="27">
        <v>0</v>
      </c>
      <c r="U7" s="27">
        <v>0</v>
      </c>
      <c r="V7" s="27">
        <v>138</v>
      </c>
      <c r="W7" s="27">
        <v>412</v>
      </c>
      <c r="X7" s="27">
        <v>73</v>
      </c>
      <c r="Y7" s="28">
        <v>233</v>
      </c>
    </row>
    <row r="8" spans="1:25" ht="9.75" customHeight="1">
      <c r="A8" s="23" t="s">
        <v>342</v>
      </c>
      <c r="B8" s="29">
        <v>1383</v>
      </c>
      <c r="C8" s="27">
        <v>3168</v>
      </c>
      <c r="D8" s="27">
        <v>47</v>
      </c>
      <c r="E8" s="27">
        <v>72</v>
      </c>
      <c r="F8" s="27">
        <v>1</v>
      </c>
      <c r="G8" s="27">
        <v>2</v>
      </c>
      <c r="H8" s="27">
        <v>1</v>
      </c>
      <c r="I8" s="27">
        <v>0</v>
      </c>
      <c r="J8" s="27">
        <v>0</v>
      </c>
      <c r="K8" s="27">
        <v>346</v>
      </c>
      <c r="L8" s="27">
        <v>0</v>
      </c>
      <c r="M8" s="27">
        <v>2</v>
      </c>
      <c r="N8" s="27">
        <v>0</v>
      </c>
      <c r="O8" s="27">
        <v>64</v>
      </c>
      <c r="P8" s="27">
        <v>0</v>
      </c>
      <c r="Q8" s="27">
        <v>0</v>
      </c>
      <c r="R8" s="27">
        <v>0</v>
      </c>
      <c r="S8" s="27">
        <v>45</v>
      </c>
      <c r="T8" s="27">
        <v>0</v>
      </c>
      <c r="U8" s="27">
        <v>0</v>
      </c>
      <c r="V8" s="27">
        <v>135</v>
      </c>
      <c r="W8" s="27">
        <v>384</v>
      </c>
      <c r="X8" s="27">
        <v>99</v>
      </c>
      <c r="Y8" s="28">
        <v>303</v>
      </c>
    </row>
    <row r="9" spans="1:25" ht="9.75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78"/>
    </row>
    <row r="10" spans="1:25" ht="9.75" customHeight="1">
      <c r="A10" s="23" t="s">
        <v>345</v>
      </c>
      <c r="B10" s="29">
        <v>18</v>
      </c>
      <c r="C10" s="27">
        <v>9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1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1</v>
      </c>
      <c r="T10" s="27">
        <v>0</v>
      </c>
      <c r="U10" s="27">
        <v>0</v>
      </c>
      <c r="V10" s="27">
        <v>1</v>
      </c>
      <c r="W10" s="27">
        <v>1</v>
      </c>
      <c r="X10" s="27">
        <v>1</v>
      </c>
      <c r="Y10" s="28">
        <v>0</v>
      </c>
    </row>
    <row r="11" spans="1:25" ht="9.75" customHeight="1">
      <c r="A11" s="23" t="s">
        <v>346</v>
      </c>
      <c r="B11" s="29">
        <v>1350</v>
      </c>
      <c r="C11" s="27">
        <v>3141</v>
      </c>
      <c r="D11" s="27">
        <v>45</v>
      </c>
      <c r="E11" s="27">
        <v>72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343</v>
      </c>
      <c r="L11" s="27">
        <v>0</v>
      </c>
      <c r="M11" s="27">
        <v>0</v>
      </c>
      <c r="N11" s="27">
        <v>0</v>
      </c>
      <c r="O11" s="27">
        <v>64</v>
      </c>
      <c r="P11" s="27">
        <v>0</v>
      </c>
      <c r="Q11" s="27">
        <v>0</v>
      </c>
      <c r="R11" s="27">
        <v>0</v>
      </c>
      <c r="S11" s="27">
        <v>44</v>
      </c>
      <c r="T11" s="27">
        <v>0</v>
      </c>
      <c r="U11" s="27">
        <v>0</v>
      </c>
      <c r="V11" s="27">
        <v>130</v>
      </c>
      <c r="W11" s="27">
        <v>380</v>
      </c>
      <c r="X11" s="27">
        <v>95</v>
      </c>
      <c r="Y11" s="28">
        <v>298</v>
      </c>
    </row>
    <row r="12" spans="1:25" ht="9.75" customHeight="1">
      <c r="A12" s="23" t="s">
        <v>347</v>
      </c>
      <c r="B12" s="29">
        <v>15</v>
      </c>
      <c r="C12" s="27">
        <v>18</v>
      </c>
      <c r="D12" s="27">
        <v>2</v>
      </c>
      <c r="E12" s="27">
        <v>0</v>
      </c>
      <c r="F12" s="27">
        <v>1</v>
      </c>
      <c r="G12" s="27">
        <v>2</v>
      </c>
      <c r="H12" s="27">
        <v>1</v>
      </c>
      <c r="I12" s="27">
        <v>0</v>
      </c>
      <c r="J12" s="27">
        <v>0</v>
      </c>
      <c r="K12" s="27">
        <v>2</v>
      </c>
      <c r="L12" s="27">
        <v>0</v>
      </c>
      <c r="M12" s="27">
        <v>2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4</v>
      </c>
      <c r="W12" s="27">
        <v>3</v>
      </c>
      <c r="X12" s="27">
        <v>3</v>
      </c>
      <c r="Y12" s="28">
        <v>5</v>
      </c>
    </row>
    <row r="13" spans="1:25" ht="9.7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78"/>
    </row>
    <row r="14" spans="1:25" ht="9.75" customHeight="1">
      <c r="A14" s="24" t="s">
        <v>348</v>
      </c>
      <c r="B14" s="101">
        <v>200</v>
      </c>
      <c r="C14" s="79">
        <v>395</v>
      </c>
      <c r="D14" s="79">
        <v>6</v>
      </c>
      <c r="E14" s="79">
        <v>17</v>
      </c>
      <c r="F14" s="79">
        <v>0</v>
      </c>
      <c r="G14" s="79">
        <v>1</v>
      </c>
      <c r="H14" s="79">
        <v>1</v>
      </c>
      <c r="I14" s="79">
        <v>0</v>
      </c>
      <c r="J14" s="79">
        <v>0</v>
      </c>
      <c r="K14" s="79">
        <v>41</v>
      </c>
      <c r="L14" s="79">
        <v>0</v>
      </c>
      <c r="M14" s="79">
        <v>0</v>
      </c>
      <c r="N14" s="79">
        <v>0</v>
      </c>
      <c r="O14" s="79">
        <v>9</v>
      </c>
      <c r="P14" s="79">
        <v>0</v>
      </c>
      <c r="Q14" s="79">
        <v>0</v>
      </c>
      <c r="R14" s="79">
        <v>0</v>
      </c>
      <c r="S14" s="79">
        <v>6</v>
      </c>
      <c r="T14" s="79">
        <v>0</v>
      </c>
      <c r="U14" s="79">
        <v>0</v>
      </c>
      <c r="V14" s="79">
        <v>14</v>
      </c>
      <c r="W14" s="79">
        <v>49</v>
      </c>
      <c r="X14" s="79">
        <v>24</v>
      </c>
      <c r="Y14" s="80">
        <v>53</v>
      </c>
    </row>
    <row r="15" spans="1:25" ht="9.75" customHeight="1">
      <c r="A15" s="24" t="s">
        <v>349</v>
      </c>
      <c r="B15" s="101">
        <v>96</v>
      </c>
      <c r="C15" s="79">
        <v>171</v>
      </c>
      <c r="D15" s="79">
        <v>3</v>
      </c>
      <c r="E15" s="79">
        <v>1</v>
      </c>
      <c r="F15" s="79">
        <v>0</v>
      </c>
      <c r="G15" s="79">
        <v>1</v>
      </c>
      <c r="H15" s="79">
        <v>0</v>
      </c>
      <c r="I15" s="79">
        <v>0</v>
      </c>
      <c r="J15" s="79">
        <v>0</v>
      </c>
      <c r="K15" s="79">
        <v>17</v>
      </c>
      <c r="L15" s="79">
        <v>0</v>
      </c>
      <c r="M15" s="79">
        <v>1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2</v>
      </c>
      <c r="T15" s="79">
        <v>0</v>
      </c>
      <c r="U15" s="79">
        <v>0</v>
      </c>
      <c r="V15" s="79">
        <v>7</v>
      </c>
      <c r="W15" s="79">
        <v>22</v>
      </c>
      <c r="X15" s="79">
        <v>12</v>
      </c>
      <c r="Y15" s="80">
        <v>29</v>
      </c>
    </row>
    <row r="16" spans="1:25" ht="9.75" customHeight="1">
      <c r="A16" s="24" t="s">
        <v>350</v>
      </c>
      <c r="B16" s="101">
        <v>203</v>
      </c>
      <c r="C16" s="79">
        <v>551</v>
      </c>
      <c r="D16" s="79">
        <v>8</v>
      </c>
      <c r="E16" s="79">
        <v>19</v>
      </c>
      <c r="F16" s="79">
        <v>1</v>
      </c>
      <c r="G16" s="79">
        <v>0</v>
      </c>
      <c r="H16" s="79">
        <v>0</v>
      </c>
      <c r="I16" s="79">
        <v>0</v>
      </c>
      <c r="J16" s="79">
        <v>0</v>
      </c>
      <c r="K16" s="79">
        <v>49</v>
      </c>
      <c r="L16" s="79">
        <v>0</v>
      </c>
      <c r="M16" s="79">
        <v>0</v>
      </c>
      <c r="N16" s="79">
        <v>0</v>
      </c>
      <c r="O16" s="79">
        <v>4</v>
      </c>
      <c r="P16" s="79">
        <v>0</v>
      </c>
      <c r="Q16" s="79">
        <v>0</v>
      </c>
      <c r="R16" s="79">
        <v>0</v>
      </c>
      <c r="S16" s="79">
        <v>7</v>
      </c>
      <c r="T16" s="79">
        <v>0</v>
      </c>
      <c r="U16" s="79">
        <v>0</v>
      </c>
      <c r="V16" s="79">
        <v>23</v>
      </c>
      <c r="W16" s="79">
        <v>81</v>
      </c>
      <c r="X16" s="79">
        <v>12</v>
      </c>
      <c r="Y16" s="80">
        <v>52</v>
      </c>
    </row>
    <row r="17" spans="1:25" ht="9.75" customHeight="1">
      <c r="A17" s="24" t="s">
        <v>351</v>
      </c>
      <c r="B17" s="101">
        <v>234</v>
      </c>
      <c r="C17" s="79">
        <v>580</v>
      </c>
      <c r="D17" s="79">
        <v>13</v>
      </c>
      <c r="E17" s="79">
        <v>8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56</v>
      </c>
      <c r="L17" s="79">
        <v>0</v>
      </c>
      <c r="M17" s="79">
        <v>1</v>
      </c>
      <c r="N17" s="79">
        <v>0</v>
      </c>
      <c r="O17" s="79">
        <v>11</v>
      </c>
      <c r="P17" s="79">
        <v>0</v>
      </c>
      <c r="Q17" s="79">
        <v>0</v>
      </c>
      <c r="R17" s="79">
        <v>0</v>
      </c>
      <c r="S17" s="79">
        <v>7</v>
      </c>
      <c r="T17" s="79">
        <v>0</v>
      </c>
      <c r="U17" s="79">
        <v>0</v>
      </c>
      <c r="V17" s="79">
        <v>28</v>
      </c>
      <c r="W17" s="79">
        <v>56</v>
      </c>
      <c r="X17" s="79">
        <v>15</v>
      </c>
      <c r="Y17" s="80">
        <v>57</v>
      </c>
    </row>
    <row r="18" spans="1:25" ht="9.75" customHeight="1">
      <c r="A18" s="24" t="s">
        <v>352</v>
      </c>
      <c r="B18" s="101">
        <v>52</v>
      </c>
      <c r="C18" s="79">
        <v>124</v>
      </c>
      <c r="D18" s="79">
        <v>1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13</v>
      </c>
      <c r="L18" s="79">
        <v>0</v>
      </c>
      <c r="M18" s="79">
        <v>0</v>
      </c>
      <c r="N18" s="79">
        <v>0</v>
      </c>
      <c r="O18" s="79">
        <v>2</v>
      </c>
      <c r="P18" s="79">
        <v>0</v>
      </c>
      <c r="Q18" s="79">
        <v>0</v>
      </c>
      <c r="R18" s="79">
        <v>0</v>
      </c>
      <c r="S18" s="79">
        <v>1</v>
      </c>
      <c r="T18" s="79">
        <v>0</v>
      </c>
      <c r="U18" s="79">
        <v>0</v>
      </c>
      <c r="V18" s="79">
        <v>2</v>
      </c>
      <c r="W18" s="79">
        <v>13</v>
      </c>
      <c r="X18" s="79">
        <v>1</v>
      </c>
      <c r="Y18" s="80">
        <v>12</v>
      </c>
    </row>
    <row r="19" spans="1:25" ht="9.75" customHeight="1">
      <c r="A19" s="24" t="s">
        <v>353</v>
      </c>
      <c r="B19" s="101">
        <v>45</v>
      </c>
      <c r="C19" s="79">
        <v>138</v>
      </c>
      <c r="D19" s="79">
        <v>2</v>
      </c>
      <c r="E19" s="79">
        <v>3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13</v>
      </c>
      <c r="L19" s="79">
        <v>0</v>
      </c>
      <c r="M19" s="79">
        <v>0</v>
      </c>
      <c r="N19" s="79">
        <v>0</v>
      </c>
      <c r="O19" s="79">
        <v>5</v>
      </c>
      <c r="P19" s="79">
        <v>0</v>
      </c>
      <c r="Q19" s="79">
        <v>0</v>
      </c>
      <c r="R19" s="79">
        <v>0</v>
      </c>
      <c r="S19" s="79">
        <v>1</v>
      </c>
      <c r="T19" s="79">
        <v>0</v>
      </c>
      <c r="U19" s="79">
        <v>0</v>
      </c>
      <c r="V19" s="79">
        <v>5</v>
      </c>
      <c r="W19" s="79">
        <v>24</v>
      </c>
      <c r="X19" s="79">
        <v>2</v>
      </c>
      <c r="Y19" s="80">
        <v>7</v>
      </c>
    </row>
    <row r="20" spans="1:25" ht="9.75" customHeight="1">
      <c r="A20" s="24" t="s">
        <v>354</v>
      </c>
      <c r="B20" s="101">
        <v>46</v>
      </c>
      <c r="C20" s="79">
        <v>90</v>
      </c>
      <c r="D20" s="79">
        <v>2</v>
      </c>
      <c r="E20" s="79">
        <v>3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13</v>
      </c>
      <c r="L20" s="79">
        <v>0</v>
      </c>
      <c r="M20" s="79">
        <v>0</v>
      </c>
      <c r="N20" s="79">
        <v>0</v>
      </c>
      <c r="O20" s="79">
        <v>4</v>
      </c>
      <c r="P20" s="79">
        <v>0</v>
      </c>
      <c r="Q20" s="79">
        <v>0</v>
      </c>
      <c r="R20" s="79">
        <v>0</v>
      </c>
      <c r="S20" s="79">
        <v>2</v>
      </c>
      <c r="T20" s="79">
        <v>0</v>
      </c>
      <c r="U20" s="79">
        <v>0</v>
      </c>
      <c r="V20" s="79">
        <v>10</v>
      </c>
      <c r="W20" s="79">
        <v>7</v>
      </c>
      <c r="X20" s="79">
        <v>2</v>
      </c>
      <c r="Y20" s="80">
        <v>14</v>
      </c>
    </row>
    <row r="21" spans="1:25" ht="9.75" customHeight="1">
      <c r="A21" s="24" t="s">
        <v>355</v>
      </c>
      <c r="B21" s="101">
        <v>39</v>
      </c>
      <c r="C21" s="79">
        <v>63</v>
      </c>
      <c r="D21" s="79">
        <v>0</v>
      </c>
      <c r="E21" s="79">
        <v>3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9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2</v>
      </c>
      <c r="T21" s="79">
        <v>0</v>
      </c>
      <c r="U21" s="79">
        <v>0</v>
      </c>
      <c r="V21" s="79">
        <v>2</v>
      </c>
      <c r="W21" s="79">
        <v>12</v>
      </c>
      <c r="X21" s="79">
        <v>4</v>
      </c>
      <c r="Y21" s="80">
        <v>2</v>
      </c>
    </row>
    <row r="22" spans="1:25" ht="9.75" customHeight="1">
      <c r="A22" s="24" t="s">
        <v>356</v>
      </c>
      <c r="B22" s="101">
        <v>43</v>
      </c>
      <c r="C22" s="79">
        <v>110</v>
      </c>
      <c r="D22" s="79">
        <v>5</v>
      </c>
      <c r="E22" s="79">
        <v>2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14</v>
      </c>
      <c r="L22" s="79">
        <v>0</v>
      </c>
      <c r="M22" s="79">
        <v>0</v>
      </c>
      <c r="N22" s="79">
        <v>0</v>
      </c>
      <c r="O22" s="79">
        <v>4</v>
      </c>
      <c r="P22" s="79">
        <v>0</v>
      </c>
      <c r="Q22" s="79">
        <v>0</v>
      </c>
      <c r="R22" s="79">
        <v>0</v>
      </c>
      <c r="S22" s="79">
        <v>2</v>
      </c>
      <c r="T22" s="79">
        <v>0</v>
      </c>
      <c r="U22" s="79">
        <v>0</v>
      </c>
      <c r="V22" s="79">
        <v>4</v>
      </c>
      <c r="W22" s="79">
        <v>11</v>
      </c>
      <c r="X22" s="79">
        <v>3</v>
      </c>
      <c r="Y22" s="80">
        <v>11</v>
      </c>
    </row>
    <row r="23" spans="1:25" ht="9.75" customHeight="1">
      <c r="A23" s="24" t="s">
        <v>357</v>
      </c>
      <c r="B23" s="101">
        <v>25</v>
      </c>
      <c r="C23" s="79">
        <v>55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7</v>
      </c>
      <c r="L23" s="79">
        <v>0</v>
      </c>
      <c r="M23" s="79">
        <v>0</v>
      </c>
      <c r="N23" s="79">
        <v>0</v>
      </c>
      <c r="O23" s="79">
        <v>1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79">
        <v>0</v>
      </c>
      <c r="V23" s="79">
        <v>2</v>
      </c>
      <c r="W23" s="79">
        <v>14</v>
      </c>
      <c r="X23" s="79">
        <v>2</v>
      </c>
      <c r="Y23" s="80">
        <v>2</v>
      </c>
    </row>
    <row r="24" spans="1:25" ht="9.75" customHeight="1">
      <c r="A24" s="24" t="s">
        <v>358</v>
      </c>
      <c r="B24" s="101">
        <v>45</v>
      </c>
      <c r="C24" s="79">
        <v>107</v>
      </c>
      <c r="D24" s="79">
        <v>1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11</v>
      </c>
      <c r="L24" s="79">
        <v>0</v>
      </c>
      <c r="M24" s="79">
        <v>0</v>
      </c>
      <c r="N24" s="79">
        <v>0</v>
      </c>
      <c r="O24" s="79">
        <v>3</v>
      </c>
      <c r="P24" s="79">
        <v>0</v>
      </c>
      <c r="Q24" s="79">
        <v>0</v>
      </c>
      <c r="R24" s="79">
        <v>0</v>
      </c>
      <c r="S24" s="79">
        <v>2</v>
      </c>
      <c r="T24" s="79">
        <v>0</v>
      </c>
      <c r="U24" s="79">
        <v>0</v>
      </c>
      <c r="V24" s="79">
        <v>0</v>
      </c>
      <c r="W24" s="79">
        <v>16</v>
      </c>
      <c r="X24" s="79">
        <v>0</v>
      </c>
      <c r="Y24" s="80">
        <v>2</v>
      </c>
    </row>
    <row r="25" spans="1:25" ht="9.75" customHeight="1">
      <c r="A25" s="24" t="s">
        <v>359</v>
      </c>
      <c r="B25" s="101">
        <v>41</v>
      </c>
      <c r="C25" s="79">
        <v>108</v>
      </c>
      <c r="D25" s="79">
        <v>1</v>
      </c>
      <c r="E25" s="79">
        <v>2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12</v>
      </c>
      <c r="L25" s="79">
        <v>0</v>
      </c>
      <c r="M25" s="79">
        <v>0</v>
      </c>
      <c r="N25" s="79">
        <v>0</v>
      </c>
      <c r="O25" s="79">
        <v>1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79">
        <v>0</v>
      </c>
      <c r="V25" s="79">
        <v>8</v>
      </c>
      <c r="W25" s="79">
        <v>11</v>
      </c>
      <c r="X25" s="79">
        <v>5</v>
      </c>
      <c r="Y25" s="80">
        <v>6</v>
      </c>
    </row>
    <row r="26" spans="1:25" ht="9.75" customHeight="1">
      <c r="A26" s="24" t="s">
        <v>360</v>
      </c>
      <c r="B26" s="101">
        <v>32</v>
      </c>
      <c r="C26" s="79">
        <v>62</v>
      </c>
      <c r="D26" s="79">
        <v>1</v>
      </c>
      <c r="E26" s="79">
        <v>3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7</v>
      </c>
      <c r="L26" s="79">
        <v>0</v>
      </c>
      <c r="M26" s="79">
        <v>0</v>
      </c>
      <c r="N26" s="79">
        <v>0</v>
      </c>
      <c r="O26" s="79">
        <v>2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5</v>
      </c>
      <c r="W26" s="79">
        <v>7</v>
      </c>
      <c r="X26" s="79">
        <v>0</v>
      </c>
      <c r="Y26" s="80">
        <v>5</v>
      </c>
    </row>
    <row r="27" spans="1:25" ht="9.75" customHeight="1">
      <c r="A27" s="24" t="s">
        <v>361</v>
      </c>
      <c r="B27" s="101">
        <v>10</v>
      </c>
      <c r="C27" s="79">
        <v>26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4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3</v>
      </c>
      <c r="X27" s="79">
        <v>1</v>
      </c>
      <c r="Y27" s="80">
        <v>4</v>
      </c>
    </row>
    <row r="28" spans="1:25" ht="9.75" customHeight="1">
      <c r="A28" s="24" t="s">
        <v>362</v>
      </c>
      <c r="B28" s="101">
        <v>3</v>
      </c>
      <c r="C28" s="79">
        <v>13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1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1</v>
      </c>
      <c r="W28" s="79">
        <v>2</v>
      </c>
      <c r="X28" s="79">
        <v>0</v>
      </c>
      <c r="Y28" s="80">
        <v>0</v>
      </c>
    </row>
    <row r="29" spans="1:25" ht="9.75" customHeight="1">
      <c r="A29" s="24" t="s">
        <v>363</v>
      </c>
      <c r="B29" s="101">
        <v>6</v>
      </c>
      <c r="C29" s="79">
        <v>14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1</v>
      </c>
      <c r="L29" s="79">
        <v>0</v>
      </c>
      <c r="M29" s="79">
        <v>0</v>
      </c>
      <c r="N29" s="79">
        <v>0</v>
      </c>
      <c r="O29" s="79">
        <v>1</v>
      </c>
      <c r="P29" s="79">
        <v>0</v>
      </c>
      <c r="Q29" s="79">
        <v>0</v>
      </c>
      <c r="R29" s="79">
        <v>0</v>
      </c>
      <c r="S29" s="79">
        <v>1</v>
      </c>
      <c r="T29" s="79">
        <v>0</v>
      </c>
      <c r="U29" s="79">
        <v>0</v>
      </c>
      <c r="V29" s="79">
        <v>0</v>
      </c>
      <c r="W29" s="79">
        <v>2</v>
      </c>
      <c r="X29" s="79">
        <v>2</v>
      </c>
      <c r="Y29" s="80">
        <v>0</v>
      </c>
    </row>
    <row r="30" spans="1:25" ht="9.75" customHeight="1">
      <c r="A30" s="24" t="s">
        <v>364</v>
      </c>
      <c r="B30" s="101">
        <v>6</v>
      </c>
      <c r="C30" s="79">
        <v>25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1</v>
      </c>
      <c r="L30" s="79">
        <v>0</v>
      </c>
      <c r="M30" s="79">
        <v>0</v>
      </c>
      <c r="N30" s="79">
        <v>0</v>
      </c>
      <c r="O30" s="79">
        <v>1</v>
      </c>
      <c r="P30" s="79">
        <v>0</v>
      </c>
      <c r="Q30" s="79">
        <v>0</v>
      </c>
      <c r="R30" s="79">
        <v>0</v>
      </c>
      <c r="S30" s="79">
        <v>0</v>
      </c>
      <c r="T30" s="79">
        <v>0</v>
      </c>
      <c r="U30" s="79">
        <v>0</v>
      </c>
      <c r="V30" s="79">
        <v>0</v>
      </c>
      <c r="W30" s="79">
        <v>3</v>
      </c>
      <c r="X30" s="79">
        <v>1</v>
      </c>
      <c r="Y30" s="80">
        <v>1</v>
      </c>
    </row>
    <row r="31" spans="1:25" ht="9.75" customHeight="1">
      <c r="A31" s="24" t="s">
        <v>365</v>
      </c>
      <c r="B31" s="101">
        <v>13</v>
      </c>
      <c r="C31" s="79">
        <v>22</v>
      </c>
      <c r="D31" s="79">
        <v>0</v>
      </c>
      <c r="E31" s="79">
        <v>2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2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1</v>
      </c>
      <c r="T31" s="79">
        <v>0</v>
      </c>
      <c r="U31" s="79">
        <v>0</v>
      </c>
      <c r="V31" s="79">
        <v>2</v>
      </c>
      <c r="W31" s="79">
        <v>1</v>
      </c>
      <c r="X31" s="79">
        <v>0</v>
      </c>
      <c r="Y31" s="80">
        <v>5</v>
      </c>
    </row>
    <row r="32" spans="1:25" ht="9.75" customHeight="1">
      <c r="A32" s="24" t="s">
        <v>366</v>
      </c>
      <c r="B32" s="101">
        <v>6</v>
      </c>
      <c r="C32" s="79">
        <v>14</v>
      </c>
      <c r="D32" s="79">
        <v>0</v>
      </c>
      <c r="E32" s="79">
        <v>1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4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2</v>
      </c>
      <c r="X32" s="79">
        <v>0</v>
      </c>
      <c r="Y32" s="80">
        <v>0</v>
      </c>
    </row>
    <row r="33" spans="1:25" ht="9.75" customHeight="1">
      <c r="A33" s="24" t="s">
        <v>367</v>
      </c>
      <c r="B33" s="101">
        <v>7</v>
      </c>
      <c r="C33" s="79">
        <v>10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3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1</v>
      </c>
      <c r="W33" s="79">
        <v>1</v>
      </c>
      <c r="X33" s="79">
        <v>0</v>
      </c>
      <c r="Y33" s="80">
        <v>0</v>
      </c>
    </row>
    <row r="34" spans="1:25" ht="9.75" customHeight="1">
      <c r="A34" s="24" t="s">
        <v>368</v>
      </c>
      <c r="B34" s="101">
        <v>1</v>
      </c>
      <c r="C34" s="79">
        <v>3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1</v>
      </c>
      <c r="L34" s="79">
        <v>0</v>
      </c>
      <c r="M34" s="79">
        <v>0</v>
      </c>
      <c r="N34" s="79">
        <v>0</v>
      </c>
      <c r="O34" s="79">
        <v>1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1</v>
      </c>
      <c r="X34" s="79">
        <v>0</v>
      </c>
      <c r="Y34" s="80">
        <v>0</v>
      </c>
    </row>
    <row r="35" spans="1:25" ht="9.75" customHeight="1">
      <c r="A35" s="24" t="s">
        <v>369</v>
      </c>
      <c r="B35" s="101">
        <v>6</v>
      </c>
      <c r="C35" s="79">
        <v>9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3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  <c r="V35" s="79">
        <v>1</v>
      </c>
      <c r="W35" s="79">
        <v>2</v>
      </c>
      <c r="X35" s="79">
        <v>0</v>
      </c>
      <c r="Y35" s="80">
        <v>2</v>
      </c>
    </row>
    <row r="36" spans="1:25" ht="9.75" customHeight="1">
      <c r="A36" s="24" t="s">
        <v>370</v>
      </c>
      <c r="B36" s="101">
        <v>23</v>
      </c>
      <c r="C36" s="79">
        <v>27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6</v>
      </c>
      <c r="L36" s="79">
        <v>0</v>
      </c>
      <c r="M36" s="79">
        <v>0</v>
      </c>
      <c r="N36" s="79">
        <v>0</v>
      </c>
      <c r="O36" s="79">
        <v>1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3</v>
      </c>
      <c r="W36" s="79">
        <v>4</v>
      </c>
      <c r="X36" s="79">
        <v>0</v>
      </c>
      <c r="Y36" s="80">
        <v>3</v>
      </c>
    </row>
    <row r="37" spans="1:25" ht="9.75" customHeight="1">
      <c r="A37" s="24" t="s">
        <v>371</v>
      </c>
      <c r="B37" s="101">
        <v>3</v>
      </c>
      <c r="C37" s="79">
        <v>7</v>
      </c>
      <c r="D37" s="79">
        <v>0</v>
      </c>
      <c r="E37" s="79">
        <v>1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1</v>
      </c>
      <c r="L37" s="79">
        <v>0</v>
      </c>
      <c r="M37" s="79">
        <v>0</v>
      </c>
      <c r="N37" s="79">
        <v>0</v>
      </c>
      <c r="O37" s="79">
        <v>2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1</v>
      </c>
      <c r="X37" s="79">
        <v>0</v>
      </c>
      <c r="Y37" s="80">
        <v>1</v>
      </c>
    </row>
    <row r="38" spans="1:25" ht="9.75" customHeight="1">
      <c r="A38" s="24" t="s">
        <v>372</v>
      </c>
      <c r="B38" s="101">
        <v>4</v>
      </c>
      <c r="C38" s="79">
        <v>6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1</v>
      </c>
      <c r="L38" s="79">
        <v>0</v>
      </c>
      <c r="M38" s="79">
        <v>0</v>
      </c>
      <c r="N38" s="79">
        <v>0</v>
      </c>
      <c r="O38" s="79">
        <v>1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80">
        <v>2</v>
      </c>
    </row>
    <row r="39" spans="1:25" ht="9.75" customHeight="1">
      <c r="A39" s="24" t="s">
        <v>373</v>
      </c>
      <c r="B39" s="101">
        <v>4</v>
      </c>
      <c r="C39" s="79">
        <v>9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2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1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80">
        <v>1</v>
      </c>
    </row>
    <row r="40" spans="1:25" ht="9.75" customHeight="1">
      <c r="A40" s="24" t="s">
        <v>374</v>
      </c>
      <c r="B40" s="101">
        <v>10</v>
      </c>
      <c r="C40" s="79">
        <v>18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2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1</v>
      </c>
      <c r="T40" s="79">
        <v>0</v>
      </c>
      <c r="U40" s="79">
        <v>0</v>
      </c>
      <c r="V40" s="79">
        <v>1</v>
      </c>
      <c r="W40" s="79">
        <v>2</v>
      </c>
      <c r="X40" s="79">
        <v>2</v>
      </c>
      <c r="Y40" s="80">
        <v>0</v>
      </c>
    </row>
    <row r="41" spans="1:25" ht="9.75" customHeight="1">
      <c r="A41" s="25" t="s">
        <v>59</v>
      </c>
      <c r="B41" s="100">
        <v>10</v>
      </c>
      <c r="C41" s="58">
        <v>27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2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3</v>
      </c>
      <c r="X41" s="58">
        <v>2</v>
      </c>
      <c r="Y41" s="78">
        <v>2</v>
      </c>
    </row>
    <row r="42" spans="1:25" ht="9.75" customHeight="1">
      <c r="A42" s="25" t="s">
        <v>60</v>
      </c>
      <c r="B42" s="100">
        <v>4</v>
      </c>
      <c r="C42" s="58">
        <v>12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2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1</v>
      </c>
      <c r="Y42" s="78">
        <v>1</v>
      </c>
    </row>
    <row r="43" spans="1:25" ht="9.75" customHeight="1">
      <c r="A43" s="25" t="s">
        <v>375</v>
      </c>
      <c r="B43" s="100">
        <v>4</v>
      </c>
      <c r="C43" s="58">
        <v>8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2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1</v>
      </c>
      <c r="T43" s="58">
        <v>0</v>
      </c>
      <c r="U43" s="58">
        <v>0</v>
      </c>
      <c r="V43" s="58">
        <v>0</v>
      </c>
      <c r="W43" s="58">
        <v>1</v>
      </c>
      <c r="X43" s="58">
        <v>2</v>
      </c>
      <c r="Y43" s="78">
        <v>1</v>
      </c>
    </row>
    <row r="44" spans="1:25" ht="9.75" customHeight="1">
      <c r="A44" s="25" t="s">
        <v>376</v>
      </c>
      <c r="B44" s="100">
        <v>2</v>
      </c>
      <c r="C44" s="58">
        <v>2</v>
      </c>
      <c r="D44" s="58">
        <v>1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1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78">
        <v>1</v>
      </c>
    </row>
    <row r="45" spans="1:25" ht="9.75" customHeight="1">
      <c r="A45" s="25" t="s">
        <v>377</v>
      </c>
      <c r="B45" s="100">
        <v>2</v>
      </c>
      <c r="C45" s="58">
        <v>2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1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78">
        <v>0</v>
      </c>
    </row>
    <row r="46" spans="1:25" s="4" customFormat="1" ht="9.75" customHeight="1">
      <c r="A46" s="25" t="s">
        <v>378</v>
      </c>
      <c r="B46" s="100">
        <v>1</v>
      </c>
      <c r="C46" s="58">
        <v>3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1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78">
        <v>0</v>
      </c>
    </row>
    <row r="47" spans="1:25" s="4" customFormat="1" ht="9.75" customHeight="1">
      <c r="A47" s="25" t="s">
        <v>379</v>
      </c>
      <c r="B47" s="100">
        <v>11</v>
      </c>
      <c r="C47" s="58">
        <v>21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1</v>
      </c>
      <c r="L47" s="58">
        <v>0</v>
      </c>
      <c r="M47" s="58">
        <v>0</v>
      </c>
      <c r="N47" s="58">
        <v>0</v>
      </c>
      <c r="O47" s="58">
        <v>2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1</v>
      </c>
      <c r="W47" s="58">
        <v>3</v>
      </c>
      <c r="X47" s="58">
        <v>1</v>
      </c>
      <c r="Y47" s="78">
        <v>3</v>
      </c>
    </row>
    <row r="48" spans="1:25" s="4" customFormat="1" ht="9.75" customHeight="1">
      <c r="A48" s="25" t="s">
        <v>66</v>
      </c>
      <c r="B48" s="100">
        <v>18</v>
      </c>
      <c r="C48" s="58">
        <v>47</v>
      </c>
      <c r="D48" s="58">
        <v>0</v>
      </c>
      <c r="E48" s="58">
        <v>1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5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2</v>
      </c>
      <c r="W48" s="58">
        <v>1</v>
      </c>
      <c r="X48" s="58">
        <v>0</v>
      </c>
      <c r="Y48" s="78">
        <v>8</v>
      </c>
    </row>
    <row r="49" spans="1:25" s="4" customFormat="1" ht="9.75" customHeight="1">
      <c r="A49" s="25" t="s">
        <v>67</v>
      </c>
      <c r="B49" s="100">
        <v>8</v>
      </c>
      <c r="C49" s="58">
        <v>15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2</v>
      </c>
      <c r="L49" s="58">
        <v>0</v>
      </c>
      <c r="M49" s="58">
        <v>0</v>
      </c>
      <c r="N49" s="58">
        <v>0</v>
      </c>
      <c r="O49" s="58">
        <v>2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1</v>
      </c>
      <c r="W49" s="58">
        <v>0</v>
      </c>
      <c r="X49" s="58">
        <v>0</v>
      </c>
      <c r="Y49" s="78">
        <v>2</v>
      </c>
    </row>
    <row r="50" spans="1:25" s="4" customFormat="1" ht="9.75" customHeight="1">
      <c r="A50" s="25" t="s">
        <v>68</v>
      </c>
      <c r="B50" s="100">
        <v>3</v>
      </c>
      <c r="C50" s="58">
        <v>11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2</v>
      </c>
      <c r="L50" s="58">
        <v>0</v>
      </c>
      <c r="M50" s="58">
        <v>0</v>
      </c>
      <c r="N50" s="58">
        <v>0</v>
      </c>
      <c r="O50" s="58">
        <v>1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1</v>
      </c>
      <c r="W50" s="58">
        <v>4</v>
      </c>
      <c r="X50" s="58">
        <v>0</v>
      </c>
      <c r="Y50" s="78">
        <v>0</v>
      </c>
    </row>
    <row r="51" spans="1:25" s="4" customFormat="1" ht="9.75" customHeight="1">
      <c r="A51" s="25" t="s">
        <v>69</v>
      </c>
      <c r="B51" s="100">
        <v>14</v>
      </c>
      <c r="C51" s="58">
        <v>35</v>
      </c>
      <c r="D51" s="58">
        <v>0</v>
      </c>
      <c r="E51" s="58">
        <v>3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4</v>
      </c>
      <c r="L51" s="58">
        <v>0</v>
      </c>
      <c r="M51" s="58">
        <v>0</v>
      </c>
      <c r="N51" s="58">
        <v>0</v>
      </c>
      <c r="O51" s="58">
        <v>1</v>
      </c>
      <c r="P51" s="58">
        <v>0</v>
      </c>
      <c r="Q51" s="58">
        <v>0</v>
      </c>
      <c r="R51" s="58">
        <v>0</v>
      </c>
      <c r="S51" s="58">
        <v>1</v>
      </c>
      <c r="T51" s="58">
        <v>0</v>
      </c>
      <c r="U51" s="58">
        <v>0</v>
      </c>
      <c r="V51" s="58">
        <v>1</v>
      </c>
      <c r="W51" s="58">
        <v>2</v>
      </c>
      <c r="X51" s="58">
        <v>2</v>
      </c>
      <c r="Y51" s="78">
        <v>3</v>
      </c>
    </row>
    <row r="52" spans="1:25" s="4" customFormat="1" ht="9.75" customHeight="1">
      <c r="A52" s="25" t="s">
        <v>70</v>
      </c>
      <c r="B52" s="100">
        <v>11</v>
      </c>
      <c r="C52" s="58">
        <v>30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2</v>
      </c>
      <c r="L52" s="58">
        <v>0</v>
      </c>
      <c r="M52" s="58">
        <v>0</v>
      </c>
      <c r="N52" s="58">
        <v>0</v>
      </c>
      <c r="O52" s="58">
        <v>1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1</v>
      </c>
      <c r="W52" s="58">
        <v>3</v>
      </c>
      <c r="X52" s="58">
        <v>0</v>
      </c>
      <c r="Y52" s="78">
        <v>2</v>
      </c>
    </row>
    <row r="53" spans="1:25" s="4" customFormat="1" ht="9.75" customHeight="1">
      <c r="A53" s="25" t="s">
        <v>71</v>
      </c>
      <c r="B53" s="100">
        <v>5</v>
      </c>
      <c r="C53" s="58">
        <v>7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1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1</v>
      </c>
      <c r="T53" s="58">
        <v>0</v>
      </c>
      <c r="U53" s="58">
        <v>0</v>
      </c>
      <c r="V53" s="58">
        <v>1</v>
      </c>
      <c r="W53" s="58">
        <v>1</v>
      </c>
      <c r="X53" s="58">
        <v>0</v>
      </c>
      <c r="Y53" s="78">
        <v>0</v>
      </c>
    </row>
    <row r="54" spans="1:25" s="4" customFormat="1" ht="9.75" customHeight="1">
      <c r="A54" s="25" t="s">
        <v>72</v>
      </c>
      <c r="B54" s="100">
        <v>5</v>
      </c>
      <c r="C54" s="58">
        <v>15</v>
      </c>
      <c r="D54" s="58">
        <v>0</v>
      </c>
      <c r="E54" s="58">
        <v>1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2</v>
      </c>
      <c r="L54" s="58">
        <v>0</v>
      </c>
      <c r="M54" s="58">
        <v>0</v>
      </c>
      <c r="N54" s="58">
        <v>0</v>
      </c>
      <c r="O54" s="58">
        <v>1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1</v>
      </c>
      <c r="W54" s="58">
        <v>0</v>
      </c>
      <c r="X54" s="58">
        <v>0</v>
      </c>
      <c r="Y54" s="78">
        <v>2</v>
      </c>
    </row>
    <row r="55" spans="1:25" s="4" customFormat="1" ht="9.75" customHeight="1">
      <c r="A55" s="25" t="s">
        <v>73</v>
      </c>
      <c r="B55" s="100">
        <v>2</v>
      </c>
      <c r="C55" s="58">
        <v>7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1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78">
        <v>1</v>
      </c>
    </row>
    <row r="56" spans="1:25" s="4" customFormat="1" ht="9.75" customHeight="1">
      <c r="A56" s="25" t="s">
        <v>74</v>
      </c>
      <c r="B56" s="100">
        <v>8</v>
      </c>
      <c r="C56" s="58">
        <v>18</v>
      </c>
      <c r="D56" s="58">
        <v>1</v>
      </c>
      <c r="E56" s="58">
        <v>1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1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3</v>
      </c>
      <c r="X56" s="58">
        <v>0</v>
      </c>
      <c r="Y56" s="78">
        <v>1</v>
      </c>
    </row>
    <row r="57" spans="1:25" s="4" customFormat="1" ht="9.75" customHeight="1">
      <c r="A57" s="25" t="s">
        <v>75</v>
      </c>
      <c r="B57" s="100">
        <v>7</v>
      </c>
      <c r="C57" s="58">
        <v>13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2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1</v>
      </c>
      <c r="T57" s="58">
        <v>0</v>
      </c>
      <c r="U57" s="58">
        <v>0</v>
      </c>
      <c r="V57" s="58">
        <v>2</v>
      </c>
      <c r="W57" s="58">
        <v>1</v>
      </c>
      <c r="X57" s="58">
        <v>0</v>
      </c>
      <c r="Y57" s="78">
        <v>1</v>
      </c>
    </row>
    <row r="58" spans="1:25" s="4" customFormat="1" ht="9.75" customHeight="1">
      <c r="A58" s="25" t="s">
        <v>76</v>
      </c>
      <c r="B58" s="100">
        <v>4</v>
      </c>
      <c r="C58" s="58">
        <v>13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2</v>
      </c>
      <c r="L58" s="58">
        <v>0</v>
      </c>
      <c r="M58" s="58">
        <v>0</v>
      </c>
      <c r="N58" s="58">
        <v>0</v>
      </c>
      <c r="O58" s="58">
        <v>1</v>
      </c>
      <c r="P58" s="58">
        <v>0</v>
      </c>
      <c r="Q58" s="58">
        <v>0</v>
      </c>
      <c r="R58" s="58">
        <v>0</v>
      </c>
      <c r="S58" s="58">
        <v>1</v>
      </c>
      <c r="T58" s="58">
        <v>0</v>
      </c>
      <c r="U58" s="58">
        <v>0</v>
      </c>
      <c r="V58" s="58">
        <v>1</v>
      </c>
      <c r="W58" s="58">
        <v>0</v>
      </c>
      <c r="X58" s="58">
        <v>0</v>
      </c>
      <c r="Y58" s="78">
        <v>1</v>
      </c>
    </row>
    <row r="59" spans="1:25" s="4" customFormat="1" ht="9.75" customHeight="1">
      <c r="A59" s="25" t="s">
        <v>77</v>
      </c>
      <c r="B59" s="100">
        <v>3</v>
      </c>
      <c r="C59" s="58">
        <v>10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1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2</v>
      </c>
      <c r="X59" s="58">
        <v>0</v>
      </c>
      <c r="Y59" s="78">
        <v>0</v>
      </c>
    </row>
    <row r="60" spans="1:25" s="4" customFormat="1" ht="9.75" customHeight="1">
      <c r="A60" s="25" t="s">
        <v>78</v>
      </c>
      <c r="B60" s="100">
        <v>4</v>
      </c>
      <c r="C60" s="58">
        <v>6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1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1</v>
      </c>
      <c r="W60" s="58">
        <v>0</v>
      </c>
      <c r="X60" s="58">
        <v>2</v>
      </c>
      <c r="Y60" s="78">
        <v>1</v>
      </c>
    </row>
    <row r="61" spans="1:25" s="4" customFormat="1" ht="9.75" customHeight="1">
      <c r="A61" s="25" t="s">
        <v>79</v>
      </c>
      <c r="B61" s="100">
        <v>22</v>
      </c>
      <c r="C61" s="58">
        <v>39</v>
      </c>
      <c r="D61" s="58">
        <v>0</v>
      </c>
      <c r="E61" s="58">
        <v>1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6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2</v>
      </c>
      <c r="T61" s="58">
        <v>0</v>
      </c>
      <c r="U61" s="58">
        <v>0</v>
      </c>
      <c r="V61" s="58">
        <v>1</v>
      </c>
      <c r="W61" s="58">
        <v>5</v>
      </c>
      <c r="X61" s="58">
        <v>0</v>
      </c>
      <c r="Y61" s="78">
        <v>2</v>
      </c>
    </row>
    <row r="62" spans="1:25" s="4" customFormat="1" ht="9.75" customHeight="1">
      <c r="A62" s="25" t="s">
        <v>80</v>
      </c>
      <c r="B62" s="100">
        <v>8</v>
      </c>
      <c r="C62" s="58">
        <v>11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1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3</v>
      </c>
      <c r="X62" s="58">
        <v>0</v>
      </c>
      <c r="Y62" s="78">
        <v>0</v>
      </c>
    </row>
    <row r="63" spans="1:25" s="4" customFormat="1" ht="9.75" customHeight="1">
      <c r="A63" s="25" t="s">
        <v>81</v>
      </c>
      <c r="B63" s="100">
        <v>4</v>
      </c>
      <c r="C63" s="58">
        <v>6</v>
      </c>
      <c r="D63" s="58">
        <v>1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1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2</v>
      </c>
      <c r="X63" s="58">
        <v>0</v>
      </c>
      <c r="Y63" s="78">
        <v>0</v>
      </c>
    </row>
    <row r="64" spans="1:25" s="4" customFormat="1" ht="9.75" customHeight="1">
      <c r="A64" s="25" t="s">
        <v>82</v>
      </c>
      <c r="B64" s="100">
        <v>3</v>
      </c>
      <c r="C64" s="58">
        <v>7</v>
      </c>
      <c r="D64" s="58">
        <v>1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1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1</v>
      </c>
      <c r="W64" s="58">
        <v>0</v>
      </c>
      <c r="X64" s="58">
        <v>0</v>
      </c>
      <c r="Y64" s="78">
        <v>0</v>
      </c>
    </row>
    <row r="65" spans="1:25" s="4" customFormat="1" ht="9.75" customHeight="1">
      <c r="A65" s="25" t="s">
        <v>83</v>
      </c>
      <c r="B65" s="100">
        <v>3</v>
      </c>
      <c r="C65" s="58">
        <v>8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1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78">
        <v>0</v>
      </c>
    </row>
    <row r="66" spans="1:25" s="4" customFormat="1" ht="9.75" customHeight="1">
      <c r="A66" s="25" t="s">
        <v>380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78">
        <v>0</v>
      </c>
    </row>
    <row r="67" spans="1:25" s="4" customFormat="1" ht="9.75" customHeight="1">
      <c r="A67" s="25" t="s">
        <v>85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78">
        <v>0</v>
      </c>
    </row>
    <row r="68" spans="1:25" s="4" customFormat="1" ht="9.75" customHeight="1">
      <c r="A68" s="25" t="s">
        <v>86</v>
      </c>
      <c r="B68" s="100">
        <v>2</v>
      </c>
      <c r="C68" s="58">
        <v>7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2</v>
      </c>
      <c r="L68" s="58">
        <v>0</v>
      </c>
      <c r="M68" s="58">
        <v>0</v>
      </c>
      <c r="N68" s="58">
        <v>0</v>
      </c>
      <c r="O68" s="58">
        <v>1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78">
        <v>0</v>
      </c>
    </row>
    <row r="69" spans="1:25" s="4" customFormat="1" ht="9.75" customHeight="1">
      <c r="A69" s="25" t="s">
        <v>87</v>
      </c>
      <c r="B69" s="100">
        <v>2</v>
      </c>
      <c r="C69" s="58">
        <v>7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1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78">
        <v>0</v>
      </c>
    </row>
    <row r="70" spans="1:25" s="4" customFormat="1" ht="9.75" customHeight="1">
      <c r="A70" s="25" t="s">
        <v>88</v>
      </c>
      <c r="B70" s="100">
        <v>3</v>
      </c>
      <c r="C70" s="58">
        <v>2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1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1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78">
        <v>0</v>
      </c>
    </row>
    <row r="71" spans="1:25" s="4" customFormat="1" ht="9.75" customHeight="1">
      <c r="A71" s="25" t="s">
        <v>381</v>
      </c>
      <c r="B71" s="100">
        <v>7</v>
      </c>
      <c r="C71" s="58">
        <v>22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3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1</v>
      </c>
      <c r="T71" s="58">
        <v>0</v>
      </c>
      <c r="U71" s="58">
        <v>0</v>
      </c>
      <c r="V71" s="58">
        <v>1</v>
      </c>
      <c r="W71" s="58">
        <v>3</v>
      </c>
      <c r="X71" s="58">
        <v>1</v>
      </c>
      <c r="Y71" s="78">
        <v>0</v>
      </c>
    </row>
    <row r="72" spans="1:25" s="4" customFormat="1" ht="9.75" customHeight="1">
      <c r="A72" s="25" t="s">
        <v>90</v>
      </c>
      <c r="B72" s="100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78">
        <v>0</v>
      </c>
    </row>
    <row r="73" spans="1:25" s="4" customFormat="1" ht="9.75" customHeight="1">
      <c r="A73" s="25"/>
      <c r="B73" s="10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78"/>
    </row>
    <row r="74" spans="1:25" s="4" customFormat="1" ht="9.75" customHeight="1">
      <c r="A74" s="22" t="s">
        <v>491</v>
      </c>
      <c r="B74" s="10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78"/>
    </row>
    <row r="75" spans="1:25" s="4" customFormat="1" ht="9.75" customHeight="1">
      <c r="A75" s="22" t="s">
        <v>345</v>
      </c>
      <c r="B75" s="100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78"/>
    </row>
    <row r="76" spans="1:25" s="4" customFormat="1" ht="9.75" customHeight="1">
      <c r="A76" s="22" t="s">
        <v>492</v>
      </c>
      <c r="B76" s="100">
        <v>18</v>
      </c>
      <c r="C76" s="58">
        <v>9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1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1</v>
      </c>
      <c r="T76" s="58">
        <v>0</v>
      </c>
      <c r="U76" s="58">
        <v>0</v>
      </c>
      <c r="V76" s="58">
        <v>1</v>
      </c>
      <c r="W76" s="58">
        <v>1</v>
      </c>
      <c r="X76" s="58">
        <v>1</v>
      </c>
      <c r="Y76" s="78">
        <v>0</v>
      </c>
    </row>
    <row r="77" spans="1:25" s="4" customFormat="1" ht="9.75" customHeight="1">
      <c r="A77" s="22" t="s">
        <v>347</v>
      </c>
      <c r="B77" s="10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78"/>
    </row>
    <row r="78" spans="1:25" s="4" customFormat="1" ht="9.75" customHeight="1">
      <c r="A78" s="22" t="s">
        <v>492</v>
      </c>
      <c r="B78" s="100">
        <v>4</v>
      </c>
      <c r="C78" s="58">
        <v>5</v>
      </c>
      <c r="D78" s="58">
        <v>0</v>
      </c>
      <c r="E78" s="58">
        <v>0</v>
      </c>
      <c r="F78" s="58">
        <v>0</v>
      </c>
      <c r="G78" s="58">
        <v>1</v>
      </c>
      <c r="H78" s="58">
        <v>1</v>
      </c>
      <c r="I78" s="58">
        <v>0</v>
      </c>
      <c r="J78" s="58">
        <v>0</v>
      </c>
      <c r="K78" s="58">
        <v>1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1</v>
      </c>
      <c r="Y78" s="78">
        <v>3</v>
      </c>
    </row>
    <row r="79" spans="1:25" s="4" customFormat="1" ht="9.75" customHeight="1">
      <c r="A79" s="22" t="s">
        <v>493</v>
      </c>
      <c r="B79" s="100">
        <v>3</v>
      </c>
      <c r="C79" s="58">
        <v>4</v>
      </c>
      <c r="D79" s="58">
        <v>2</v>
      </c>
      <c r="E79" s="58">
        <v>0</v>
      </c>
      <c r="F79" s="58">
        <v>0</v>
      </c>
      <c r="G79" s="58">
        <v>1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1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1</v>
      </c>
      <c r="W79" s="58">
        <v>2</v>
      </c>
      <c r="X79" s="58">
        <v>0</v>
      </c>
      <c r="Y79" s="78">
        <v>0</v>
      </c>
    </row>
    <row r="80" spans="1:25" s="4" customFormat="1" ht="9.75" customHeight="1">
      <c r="A80" s="22" t="s">
        <v>494</v>
      </c>
      <c r="B80" s="100">
        <v>7</v>
      </c>
      <c r="C80" s="58">
        <v>6</v>
      </c>
      <c r="D80" s="58">
        <v>0</v>
      </c>
      <c r="E80" s="58">
        <v>0</v>
      </c>
      <c r="F80" s="58">
        <v>1</v>
      </c>
      <c r="G80" s="58">
        <v>0</v>
      </c>
      <c r="H80" s="58">
        <v>0</v>
      </c>
      <c r="I80" s="58">
        <v>0</v>
      </c>
      <c r="J80" s="58">
        <v>0</v>
      </c>
      <c r="K80" s="58">
        <v>1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 t="s">
        <v>234</v>
      </c>
      <c r="X80" s="58">
        <v>0</v>
      </c>
      <c r="Y80" s="78">
        <v>2</v>
      </c>
    </row>
    <row r="81" spans="1:25" s="4" customFormat="1" ht="9.75" customHeight="1">
      <c r="A81" s="57" t="s">
        <v>221</v>
      </c>
      <c r="B81" s="102">
        <v>1</v>
      </c>
      <c r="C81" s="96">
        <v>3</v>
      </c>
      <c r="D81" s="96">
        <v>0</v>
      </c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1</v>
      </c>
      <c r="N81" s="96">
        <v>0</v>
      </c>
      <c r="O81" s="96">
        <v>0</v>
      </c>
      <c r="P81" s="96">
        <v>0</v>
      </c>
      <c r="Q81" s="96">
        <v>0</v>
      </c>
      <c r="R81" s="96">
        <v>0</v>
      </c>
      <c r="S81" s="96">
        <v>0</v>
      </c>
      <c r="T81" s="96">
        <v>0</v>
      </c>
      <c r="U81" s="96">
        <v>0</v>
      </c>
      <c r="V81" s="96">
        <v>3</v>
      </c>
      <c r="W81" s="96">
        <v>1</v>
      </c>
      <c r="X81" s="96">
        <v>2</v>
      </c>
      <c r="Y81" s="98">
        <v>0</v>
      </c>
    </row>
    <row r="82" spans="1:25" s="4" customFormat="1" ht="9.75" customHeight="1">
      <c r="A82" s="5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</row>
    <row r="83" spans="1:25" s="4" customFormat="1" ht="10.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4" customFormat="1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4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4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4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4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4" customForma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</sheetData>
  <mergeCells count="19">
    <mergeCell ref="V5:W5"/>
    <mergeCell ref="X5:Y5"/>
    <mergeCell ref="F4:I4"/>
    <mergeCell ref="F5:G5"/>
    <mergeCell ref="H5:I5"/>
    <mergeCell ref="V4:Y4"/>
    <mergeCell ref="P5:Q5"/>
    <mergeCell ref="R5:S5"/>
    <mergeCell ref="A4:A6"/>
    <mergeCell ref="B4:E4"/>
    <mergeCell ref="J4:M4"/>
    <mergeCell ref="N4:Q4"/>
    <mergeCell ref="R4:U4"/>
    <mergeCell ref="T5:U5"/>
    <mergeCell ref="B5:C5"/>
    <mergeCell ref="D5:E5"/>
    <mergeCell ref="J5:K5"/>
    <mergeCell ref="L5:M5"/>
    <mergeCell ref="N5:O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明朝,標準"－小学校－</oddHeader>
    <oddFooter>&amp;C-  &amp;P 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3">
    <tabColor theme="5" tint="0.79998168889431442"/>
  </sheetPr>
  <dimension ref="A1:P89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0.8"/>
  <cols>
    <col min="1" max="1" width="9.09765625" style="1" customWidth="1"/>
    <col min="2" max="4" width="5" style="1" customWidth="1"/>
    <col min="5" max="5" width="5.296875" style="1" customWidth="1"/>
    <col min="6" max="6" width="4.796875" style="1" customWidth="1"/>
    <col min="7" max="7" width="5.296875" style="1" customWidth="1"/>
    <col min="8" max="8" width="4.796875" style="1" customWidth="1"/>
    <col min="9" max="9" width="5" style="1" customWidth="1"/>
    <col min="10" max="10" width="5.296875" style="1" customWidth="1"/>
    <col min="11" max="11" width="5" style="1" customWidth="1"/>
    <col min="12" max="13" width="5.296875" style="1" customWidth="1"/>
    <col min="14" max="16" width="4.796875" style="1" customWidth="1"/>
    <col min="17" max="16384" width="8.796875" style="1"/>
  </cols>
  <sheetData>
    <row r="1" spans="1:16" ht="14.4" customHeight="1">
      <c r="A1" s="19"/>
    </row>
    <row r="2" spans="1:16" ht="10.8" customHeight="1"/>
    <row r="3" spans="1:16" ht="11.4" customHeight="1">
      <c r="A3" s="18" t="s">
        <v>516</v>
      </c>
    </row>
    <row r="4" spans="1:16" ht="9.75" customHeight="1">
      <c r="A4" s="556" t="s">
        <v>344</v>
      </c>
      <c r="B4" s="617" t="s">
        <v>517</v>
      </c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23" t="s">
        <v>518</v>
      </c>
      <c r="N4" s="632" t="s">
        <v>519</v>
      </c>
      <c r="O4" s="632" t="s">
        <v>520</v>
      </c>
      <c r="P4" s="629" t="s">
        <v>521</v>
      </c>
    </row>
    <row r="5" spans="1:16" ht="19.8" customHeight="1">
      <c r="A5" s="581"/>
      <c r="B5" s="635" t="s">
        <v>3</v>
      </c>
      <c r="C5" s="636" t="s">
        <v>522</v>
      </c>
      <c r="D5" s="636"/>
      <c r="E5" s="635" t="s">
        <v>523</v>
      </c>
      <c r="F5" s="635"/>
      <c r="G5" s="635"/>
      <c r="H5" s="635"/>
      <c r="I5" s="635"/>
      <c r="J5" s="635"/>
      <c r="K5" s="635"/>
      <c r="L5" s="627"/>
      <c r="M5" s="637"/>
      <c r="N5" s="633"/>
      <c r="O5" s="633"/>
      <c r="P5" s="630"/>
    </row>
    <row r="6" spans="1:16" ht="42.6" customHeight="1">
      <c r="A6" s="569"/>
      <c r="B6" s="635"/>
      <c r="C6" s="66" t="s">
        <v>524</v>
      </c>
      <c r="D6" s="66" t="s">
        <v>525</v>
      </c>
      <c r="E6" s="66" t="s">
        <v>526</v>
      </c>
      <c r="F6" s="66" t="s">
        <v>524</v>
      </c>
      <c r="G6" s="66" t="s">
        <v>527</v>
      </c>
      <c r="H6" s="66" t="s">
        <v>528</v>
      </c>
      <c r="I6" s="66" t="s">
        <v>525</v>
      </c>
      <c r="J6" s="66" t="s">
        <v>529</v>
      </c>
      <c r="K6" s="53" t="s">
        <v>530</v>
      </c>
      <c r="L6" s="68" t="s">
        <v>531</v>
      </c>
      <c r="M6" s="638"/>
      <c r="N6" s="634"/>
      <c r="O6" s="634"/>
      <c r="P6" s="631"/>
    </row>
    <row r="7" spans="1:16" ht="9.15" customHeight="1">
      <c r="A7" s="23" t="s">
        <v>233</v>
      </c>
      <c r="B7" s="65">
        <v>1010</v>
      </c>
      <c r="C7" s="27">
        <v>376</v>
      </c>
      <c r="D7" s="27">
        <v>69</v>
      </c>
      <c r="E7" s="27">
        <v>20</v>
      </c>
      <c r="F7" s="27">
        <v>34</v>
      </c>
      <c r="G7" s="27">
        <v>16</v>
      </c>
      <c r="H7" s="27">
        <v>0</v>
      </c>
      <c r="I7" s="27">
        <v>1</v>
      </c>
      <c r="J7" s="27">
        <v>201</v>
      </c>
      <c r="K7" s="27">
        <v>150</v>
      </c>
      <c r="L7" s="27">
        <v>143</v>
      </c>
      <c r="M7" s="27">
        <v>12</v>
      </c>
      <c r="N7" s="27">
        <v>1067</v>
      </c>
      <c r="O7" s="27">
        <v>395</v>
      </c>
      <c r="P7" s="28">
        <v>375</v>
      </c>
    </row>
    <row r="8" spans="1:16" ht="9.15" customHeight="1">
      <c r="A8" s="23" t="s">
        <v>342</v>
      </c>
      <c r="B8" s="29">
        <v>1005</v>
      </c>
      <c r="C8" s="27">
        <v>361</v>
      </c>
      <c r="D8" s="27">
        <v>66</v>
      </c>
      <c r="E8" s="27">
        <v>20</v>
      </c>
      <c r="F8" s="27">
        <v>35</v>
      </c>
      <c r="G8" s="27">
        <v>18</v>
      </c>
      <c r="H8" s="27">
        <v>0</v>
      </c>
      <c r="I8" s="27">
        <v>4</v>
      </c>
      <c r="J8" s="27">
        <v>205</v>
      </c>
      <c r="K8" s="27">
        <v>149</v>
      </c>
      <c r="L8" s="27">
        <v>147</v>
      </c>
      <c r="M8" s="27">
        <v>12</v>
      </c>
      <c r="N8" s="27">
        <v>1055</v>
      </c>
      <c r="O8" s="27">
        <v>390</v>
      </c>
      <c r="P8" s="28">
        <v>370</v>
      </c>
    </row>
    <row r="9" spans="1:16" ht="9.15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78"/>
    </row>
    <row r="10" spans="1:16" ht="9.15" customHeight="1">
      <c r="A10" s="23" t="s">
        <v>345</v>
      </c>
      <c r="B10" s="29">
        <v>13</v>
      </c>
      <c r="C10" s="27">
        <v>0</v>
      </c>
      <c r="D10" s="27">
        <v>0</v>
      </c>
      <c r="E10" s="27">
        <v>0</v>
      </c>
      <c r="F10" s="27">
        <v>4</v>
      </c>
      <c r="G10" s="27">
        <v>1</v>
      </c>
      <c r="H10" s="27">
        <v>0</v>
      </c>
      <c r="I10" s="27">
        <v>0</v>
      </c>
      <c r="J10" s="27">
        <v>7</v>
      </c>
      <c r="K10" s="27">
        <v>0</v>
      </c>
      <c r="L10" s="27">
        <v>1</v>
      </c>
      <c r="M10" s="27">
        <v>1</v>
      </c>
      <c r="N10" s="27">
        <v>4</v>
      </c>
      <c r="O10" s="27">
        <v>1</v>
      </c>
      <c r="P10" s="28">
        <v>1</v>
      </c>
    </row>
    <row r="11" spans="1:16" ht="9.15" customHeight="1">
      <c r="A11" s="23" t="s">
        <v>346</v>
      </c>
      <c r="B11" s="29">
        <v>983</v>
      </c>
      <c r="C11" s="27">
        <v>361</v>
      </c>
      <c r="D11" s="27">
        <v>66</v>
      </c>
      <c r="E11" s="27">
        <v>20</v>
      </c>
      <c r="F11" s="27">
        <v>24</v>
      </c>
      <c r="G11" s="27">
        <v>17</v>
      </c>
      <c r="H11" s="27">
        <v>0</v>
      </c>
      <c r="I11" s="27">
        <v>4</v>
      </c>
      <c r="J11" s="27">
        <v>198</v>
      </c>
      <c r="K11" s="27">
        <v>148</v>
      </c>
      <c r="L11" s="27">
        <v>145</v>
      </c>
      <c r="M11" s="27">
        <v>11</v>
      </c>
      <c r="N11" s="27">
        <v>1044</v>
      </c>
      <c r="O11" s="27">
        <v>385</v>
      </c>
      <c r="P11" s="28">
        <v>365</v>
      </c>
    </row>
    <row r="12" spans="1:16" ht="9.15" customHeight="1">
      <c r="A12" s="23" t="s">
        <v>347</v>
      </c>
      <c r="B12" s="29">
        <v>9</v>
      </c>
      <c r="C12" s="27">
        <v>0</v>
      </c>
      <c r="D12" s="27">
        <v>0</v>
      </c>
      <c r="E12" s="27">
        <v>0</v>
      </c>
      <c r="F12" s="27">
        <v>7</v>
      </c>
      <c r="G12" s="27">
        <v>0</v>
      </c>
      <c r="H12" s="27">
        <v>0</v>
      </c>
      <c r="I12" s="27">
        <v>0</v>
      </c>
      <c r="J12" s="27">
        <v>0</v>
      </c>
      <c r="K12" s="27">
        <v>1</v>
      </c>
      <c r="L12" s="27">
        <v>1</v>
      </c>
      <c r="M12" s="27">
        <v>0</v>
      </c>
      <c r="N12" s="27">
        <v>7</v>
      </c>
      <c r="O12" s="27">
        <v>4</v>
      </c>
      <c r="P12" s="28">
        <v>4</v>
      </c>
    </row>
    <row r="13" spans="1:16" ht="9.1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78"/>
    </row>
    <row r="14" spans="1:16" ht="9.15" customHeight="1">
      <c r="A14" s="24" t="s">
        <v>348</v>
      </c>
      <c r="B14" s="101">
        <v>150</v>
      </c>
      <c r="C14" s="79">
        <v>39</v>
      </c>
      <c r="D14" s="79">
        <v>5</v>
      </c>
      <c r="E14" s="79">
        <v>0</v>
      </c>
      <c r="F14" s="79">
        <v>7</v>
      </c>
      <c r="G14" s="79">
        <v>1</v>
      </c>
      <c r="H14" s="79">
        <v>0</v>
      </c>
      <c r="I14" s="79">
        <v>0</v>
      </c>
      <c r="J14" s="79">
        <v>58</v>
      </c>
      <c r="K14" s="79">
        <v>39</v>
      </c>
      <c r="L14" s="79">
        <v>1</v>
      </c>
      <c r="M14" s="79">
        <v>1</v>
      </c>
      <c r="N14" s="79">
        <v>135</v>
      </c>
      <c r="O14" s="79">
        <v>48</v>
      </c>
      <c r="P14" s="80">
        <v>42</v>
      </c>
    </row>
    <row r="15" spans="1:16" ht="9.15" customHeight="1">
      <c r="A15" s="24" t="s">
        <v>349</v>
      </c>
      <c r="B15" s="101">
        <v>32</v>
      </c>
      <c r="C15" s="79">
        <v>17</v>
      </c>
      <c r="D15" s="79">
        <v>4</v>
      </c>
      <c r="E15" s="79">
        <v>0</v>
      </c>
      <c r="F15" s="79">
        <v>1</v>
      </c>
      <c r="G15" s="79">
        <v>0</v>
      </c>
      <c r="H15" s="79">
        <v>0</v>
      </c>
      <c r="I15" s="79">
        <v>1</v>
      </c>
      <c r="J15" s="79">
        <v>0</v>
      </c>
      <c r="K15" s="79">
        <v>1</v>
      </c>
      <c r="L15" s="79">
        <v>8</v>
      </c>
      <c r="M15" s="79">
        <v>0</v>
      </c>
      <c r="N15" s="79">
        <v>52</v>
      </c>
      <c r="O15" s="79">
        <v>18</v>
      </c>
      <c r="P15" s="80">
        <v>18</v>
      </c>
    </row>
    <row r="16" spans="1:16" ht="9.15" customHeight="1">
      <c r="A16" s="24" t="s">
        <v>350</v>
      </c>
      <c r="B16" s="101">
        <v>95</v>
      </c>
      <c r="C16" s="79">
        <v>50</v>
      </c>
      <c r="D16" s="79">
        <v>19</v>
      </c>
      <c r="E16" s="79">
        <v>0</v>
      </c>
      <c r="F16" s="79">
        <v>5</v>
      </c>
      <c r="G16" s="79">
        <v>0</v>
      </c>
      <c r="H16" s="79">
        <v>0</v>
      </c>
      <c r="I16" s="79">
        <v>0</v>
      </c>
      <c r="J16" s="79">
        <v>18</v>
      </c>
      <c r="K16" s="79">
        <v>3</v>
      </c>
      <c r="L16" s="79">
        <v>0</v>
      </c>
      <c r="M16" s="79">
        <v>7</v>
      </c>
      <c r="N16" s="79">
        <v>152</v>
      </c>
      <c r="O16" s="79">
        <v>51</v>
      </c>
      <c r="P16" s="80">
        <v>51</v>
      </c>
    </row>
    <row r="17" spans="1:16" ht="9.15" customHeight="1">
      <c r="A17" s="24" t="s">
        <v>351</v>
      </c>
      <c r="B17" s="101">
        <v>83</v>
      </c>
      <c r="C17" s="79">
        <v>59</v>
      </c>
      <c r="D17" s="79">
        <v>8</v>
      </c>
      <c r="E17" s="79">
        <v>0</v>
      </c>
      <c r="F17" s="79">
        <v>13</v>
      </c>
      <c r="G17" s="79">
        <v>0</v>
      </c>
      <c r="H17" s="79">
        <v>0</v>
      </c>
      <c r="I17" s="79">
        <v>0</v>
      </c>
      <c r="J17" s="79">
        <v>0</v>
      </c>
      <c r="K17" s="79">
        <v>2</v>
      </c>
      <c r="L17" s="79">
        <v>1</v>
      </c>
      <c r="M17" s="79">
        <v>1</v>
      </c>
      <c r="N17" s="79">
        <v>185</v>
      </c>
      <c r="O17" s="79">
        <v>60</v>
      </c>
      <c r="P17" s="80">
        <v>60</v>
      </c>
    </row>
    <row r="18" spans="1:16" ht="9.15" customHeight="1">
      <c r="A18" s="24" t="s">
        <v>352</v>
      </c>
      <c r="B18" s="101">
        <v>15</v>
      </c>
      <c r="C18" s="79">
        <v>13</v>
      </c>
      <c r="D18" s="79">
        <v>2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39</v>
      </c>
      <c r="O18" s="79">
        <v>13</v>
      </c>
      <c r="P18" s="80">
        <v>13</v>
      </c>
    </row>
    <row r="19" spans="1:16" ht="9.15" customHeight="1">
      <c r="A19" s="24" t="s">
        <v>353</v>
      </c>
      <c r="B19" s="101">
        <v>71</v>
      </c>
      <c r="C19" s="79">
        <v>15</v>
      </c>
      <c r="D19" s="79">
        <v>6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31</v>
      </c>
      <c r="K19" s="79">
        <v>15</v>
      </c>
      <c r="L19" s="79">
        <v>4</v>
      </c>
      <c r="M19" s="79">
        <v>0</v>
      </c>
      <c r="N19" s="79">
        <v>47</v>
      </c>
      <c r="O19" s="79">
        <v>15</v>
      </c>
      <c r="P19" s="80">
        <v>15</v>
      </c>
    </row>
    <row r="20" spans="1:16" ht="9.15" customHeight="1">
      <c r="A20" s="24" t="s">
        <v>354</v>
      </c>
      <c r="B20" s="101">
        <v>29</v>
      </c>
      <c r="C20" s="79">
        <v>16</v>
      </c>
      <c r="D20" s="79">
        <v>2</v>
      </c>
      <c r="E20" s="79">
        <v>0</v>
      </c>
      <c r="F20" s="79">
        <v>3</v>
      </c>
      <c r="G20" s="79">
        <v>0</v>
      </c>
      <c r="H20" s="79">
        <v>0</v>
      </c>
      <c r="I20" s="79">
        <v>0</v>
      </c>
      <c r="J20" s="79">
        <v>8</v>
      </c>
      <c r="K20" s="79">
        <v>0</v>
      </c>
      <c r="L20" s="79">
        <v>0</v>
      </c>
      <c r="M20" s="79">
        <v>0</v>
      </c>
      <c r="N20" s="79">
        <v>50</v>
      </c>
      <c r="O20" s="79">
        <v>19</v>
      </c>
      <c r="P20" s="80">
        <v>16</v>
      </c>
    </row>
    <row r="21" spans="1:16" ht="9.15" customHeight="1">
      <c r="A21" s="24" t="s">
        <v>355</v>
      </c>
      <c r="B21" s="101">
        <v>36</v>
      </c>
      <c r="C21" s="79">
        <v>9</v>
      </c>
      <c r="D21" s="79">
        <v>1</v>
      </c>
      <c r="E21" s="79">
        <v>0</v>
      </c>
      <c r="F21" s="79">
        <v>0</v>
      </c>
      <c r="G21" s="79">
        <v>0</v>
      </c>
      <c r="H21" s="79">
        <v>0</v>
      </c>
      <c r="I21" s="79">
        <v>1</v>
      </c>
      <c r="J21" s="79">
        <v>16</v>
      </c>
      <c r="K21" s="79">
        <v>9</v>
      </c>
      <c r="L21" s="79">
        <v>0</v>
      </c>
      <c r="M21" s="79">
        <v>3</v>
      </c>
      <c r="N21" s="79">
        <v>27</v>
      </c>
      <c r="O21" s="79">
        <v>9</v>
      </c>
      <c r="P21" s="80">
        <v>9</v>
      </c>
    </row>
    <row r="22" spans="1:16" ht="9.15" customHeight="1">
      <c r="A22" s="24" t="s">
        <v>356</v>
      </c>
      <c r="B22" s="101">
        <v>62</v>
      </c>
      <c r="C22" s="79">
        <v>15</v>
      </c>
      <c r="D22" s="79">
        <v>0</v>
      </c>
      <c r="E22" s="79">
        <v>0</v>
      </c>
      <c r="F22" s="79">
        <v>2</v>
      </c>
      <c r="G22" s="79">
        <v>0</v>
      </c>
      <c r="H22" s="79">
        <v>0</v>
      </c>
      <c r="I22" s="79">
        <v>0</v>
      </c>
      <c r="J22" s="79">
        <v>29</v>
      </c>
      <c r="K22" s="79">
        <v>2</v>
      </c>
      <c r="L22" s="79">
        <v>14</v>
      </c>
      <c r="M22" s="79">
        <v>0</v>
      </c>
      <c r="N22" s="79">
        <v>63</v>
      </c>
      <c r="O22" s="79">
        <v>17</v>
      </c>
      <c r="P22" s="80">
        <v>16</v>
      </c>
    </row>
    <row r="23" spans="1:16" ht="9.15" customHeight="1">
      <c r="A23" s="24" t="s">
        <v>357</v>
      </c>
      <c r="B23" s="101">
        <v>30</v>
      </c>
      <c r="C23" s="79">
        <v>7</v>
      </c>
      <c r="D23" s="79">
        <v>2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21</v>
      </c>
      <c r="M23" s="79">
        <v>0</v>
      </c>
      <c r="N23" s="79">
        <v>22</v>
      </c>
      <c r="O23" s="79">
        <v>8</v>
      </c>
      <c r="P23" s="80">
        <v>7</v>
      </c>
    </row>
    <row r="24" spans="1:16" ht="9.15" customHeight="1">
      <c r="A24" s="24" t="s">
        <v>358</v>
      </c>
      <c r="B24" s="101">
        <v>56</v>
      </c>
      <c r="C24" s="79">
        <v>11</v>
      </c>
      <c r="D24" s="79">
        <v>2</v>
      </c>
      <c r="E24" s="79">
        <v>6</v>
      </c>
      <c r="F24" s="79">
        <v>2</v>
      </c>
      <c r="G24" s="79">
        <v>11</v>
      </c>
      <c r="H24" s="79">
        <v>0</v>
      </c>
      <c r="I24" s="79">
        <v>1</v>
      </c>
      <c r="J24" s="79">
        <v>18</v>
      </c>
      <c r="K24" s="79">
        <v>4</v>
      </c>
      <c r="L24" s="79">
        <v>1</v>
      </c>
      <c r="M24" s="79">
        <v>0</v>
      </c>
      <c r="N24" s="79">
        <v>33</v>
      </c>
      <c r="O24" s="79">
        <v>11</v>
      </c>
      <c r="P24" s="80">
        <v>11</v>
      </c>
    </row>
    <row r="25" spans="1:16" ht="9.15" customHeight="1">
      <c r="A25" s="24" t="s">
        <v>359</v>
      </c>
      <c r="B25" s="101">
        <v>61</v>
      </c>
      <c r="C25" s="79">
        <v>14</v>
      </c>
      <c r="D25" s="79">
        <v>2</v>
      </c>
      <c r="E25" s="79">
        <v>0</v>
      </c>
      <c r="F25" s="79">
        <v>0</v>
      </c>
      <c r="G25" s="79">
        <v>3</v>
      </c>
      <c r="H25" s="79">
        <v>0</v>
      </c>
      <c r="I25" s="79">
        <v>0</v>
      </c>
      <c r="J25" s="79">
        <v>0</v>
      </c>
      <c r="K25" s="79">
        <v>11</v>
      </c>
      <c r="L25" s="79">
        <v>31</v>
      </c>
      <c r="M25" s="79">
        <v>0</v>
      </c>
      <c r="N25" s="79">
        <v>16</v>
      </c>
      <c r="O25" s="79">
        <v>16</v>
      </c>
      <c r="P25" s="80">
        <v>12</v>
      </c>
    </row>
    <row r="26" spans="1:16" ht="9.15" customHeight="1">
      <c r="A26" s="24" t="s">
        <v>360</v>
      </c>
      <c r="B26" s="101">
        <v>35</v>
      </c>
      <c r="C26" s="79">
        <v>7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8</v>
      </c>
      <c r="K26" s="79">
        <v>7</v>
      </c>
      <c r="L26" s="79">
        <v>13</v>
      </c>
      <c r="M26" s="79">
        <v>0</v>
      </c>
      <c r="N26" s="79">
        <v>21</v>
      </c>
      <c r="O26" s="79">
        <v>7</v>
      </c>
      <c r="P26" s="80">
        <v>7</v>
      </c>
    </row>
    <row r="27" spans="1:16" ht="9.15" customHeight="1">
      <c r="A27" s="24" t="s">
        <v>361</v>
      </c>
      <c r="B27" s="101">
        <v>4</v>
      </c>
      <c r="C27" s="79">
        <v>4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4</v>
      </c>
      <c r="O27" s="79">
        <v>4</v>
      </c>
      <c r="P27" s="80">
        <v>4</v>
      </c>
    </row>
    <row r="28" spans="1:16" ht="9.15" customHeight="1">
      <c r="A28" s="24" t="s">
        <v>362</v>
      </c>
      <c r="B28" s="101">
        <v>2</v>
      </c>
      <c r="C28" s="79">
        <v>1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1</v>
      </c>
      <c r="L28" s="79">
        <v>0</v>
      </c>
      <c r="M28" s="79">
        <v>0</v>
      </c>
      <c r="N28" s="79">
        <v>1</v>
      </c>
      <c r="O28" s="79">
        <v>1</v>
      </c>
      <c r="P28" s="80">
        <v>1</v>
      </c>
    </row>
    <row r="29" spans="1:16" ht="9.15" customHeight="1">
      <c r="A29" s="24" t="s">
        <v>363</v>
      </c>
      <c r="B29" s="101">
        <v>2</v>
      </c>
      <c r="C29" s="79">
        <v>1</v>
      </c>
      <c r="D29" s="79">
        <v>1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4</v>
      </c>
      <c r="O29" s="79">
        <v>3</v>
      </c>
      <c r="P29" s="80">
        <v>2</v>
      </c>
    </row>
    <row r="30" spans="1:16" ht="9.15" customHeight="1">
      <c r="A30" s="24" t="s">
        <v>364</v>
      </c>
      <c r="B30" s="101">
        <v>4</v>
      </c>
      <c r="C30" s="79">
        <v>2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2</v>
      </c>
      <c r="L30" s="79">
        <v>0</v>
      </c>
      <c r="M30" s="79">
        <v>0</v>
      </c>
      <c r="N30" s="79">
        <v>6</v>
      </c>
      <c r="O30" s="79">
        <v>2</v>
      </c>
      <c r="P30" s="80">
        <v>2</v>
      </c>
    </row>
    <row r="31" spans="1:16" ht="9.15" customHeight="1">
      <c r="A31" s="24" t="s">
        <v>365</v>
      </c>
      <c r="B31" s="101">
        <v>4</v>
      </c>
      <c r="C31" s="79">
        <v>2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2</v>
      </c>
      <c r="L31" s="79">
        <v>0</v>
      </c>
      <c r="M31" s="79">
        <v>0</v>
      </c>
      <c r="N31" s="79">
        <v>7</v>
      </c>
      <c r="O31" s="79">
        <v>2</v>
      </c>
      <c r="P31" s="80">
        <v>2</v>
      </c>
    </row>
    <row r="32" spans="1:16" ht="9.15" customHeight="1">
      <c r="A32" s="24" t="s">
        <v>366</v>
      </c>
      <c r="B32" s="101">
        <v>12</v>
      </c>
      <c r="C32" s="79">
        <v>4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4</v>
      </c>
      <c r="L32" s="79">
        <v>4</v>
      </c>
      <c r="M32" s="79">
        <v>0</v>
      </c>
      <c r="N32" s="79">
        <v>12</v>
      </c>
      <c r="O32" s="79">
        <v>4</v>
      </c>
      <c r="P32" s="80">
        <v>4</v>
      </c>
    </row>
    <row r="33" spans="1:16" ht="9.15" customHeight="1">
      <c r="A33" s="24" t="s">
        <v>367</v>
      </c>
      <c r="B33" s="101">
        <v>4</v>
      </c>
      <c r="C33" s="79">
        <v>4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3</v>
      </c>
      <c r="O33" s="79">
        <v>3</v>
      </c>
      <c r="P33" s="80">
        <v>3</v>
      </c>
    </row>
    <row r="34" spans="1:16" ht="9.15" customHeight="1">
      <c r="A34" s="24" t="s">
        <v>368</v>
      </c>
      <c r="B34" s="101">
        <v>1</v>
      </c>
      <c r="C34" s="79">
        <v>1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1</v>
      </c>
      <c r="O34" s="79">
        <v>1</v>
      </c>
      <c r="P34" s="80">
        <v>1</v>
      </c>
    </row>
    <row r="35" spans="1:16" ht="9.15" customHeight="1">
      <c r="A35" s="24" t="s">
        <v>369</v>
      </c>
      <c r="B35" s="101">
        <v>4</v>
      </c>
      <c r="C35" s="79">
        <v>3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1</v>
      </c>
      <c r="L35" s="79">
        <v>0</v>
      </c>
      <c r="M35" s="79">
        <v>0</v>
      </c>
      <c r="N35" s="79">
        <v>3</v>
      </c>
      <c r="O35" s="79">
        <v>3</v>
      </c>
      <c r="P35" s="80">
        <v>3</v>
      </c>
    </row>
    <row r="36" spans="1:16" ht="9.15" customHeight="1">
      <c r="A36" s="24" t="s">
        <v>370</v>
      </c>
      <c r="B36" s="101">
        <v>34</v>
      </c>
      <c r="C36" s="79">
        <v>6</v>
      </c>
      <c r="D36" s="79">
        <v>2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6</v>
      </c>
      <c r="K36" s="79">
        <v>7</v>
      </c>
      <c r="L36" s="79">
        <v>13</v>
      </c>
      <c r="M36" s="79">
        <v>0</v>
      </c>
      <c r="N36" s="79">
        <v>8</v>
      </c>
      <c r="O36" s="79">
        <v>8</v>
      </c>
      <c r="P36" s="80">
        <v>7</v>
      </c>
    </row>
    <row r="37" spans="1:16" ht="9.15" customHeight="1">
      <c r="A37" s="24" t="s">
        <v>371</v>
      </c>
      <c r="B37" s="101">
        <v>14</v>
      </c>
      <c r="C37" s="79">
        <v>1</v>
      </c>
      <c r="D37" s="79">
        <v>2</v>
      </c>
      <c r="E37" s="79">
        <v>2</v>
      </c>
      <c r="F37" s="79">
        <v>0</v>
      </c>
      <c r="G37" s="79">
        <v>0</v>
      </c>
      <c r="H37" s="79">
        <v>0</v>
      </c>
      <c r="I37" s="79">
        <v>1</v>
      </c>
      <c r="J37" s="79">
        <v>6</v>
      </c>
      <c r="K37" s="79">
        <v>2</v>
      </c>
      <c r="L37" s="79">
        <v>0</v>
      </c>
      <c r="M37" s="79">
        <v>0</v>
      </c>
      <c r="N37" s="79">
        <v>6</v>
      </c>
      <c r="O37" s="79">
        <v>2</v>
      </c>
      <c r="P37" s="80">
        <v>2</v>
      </c>
    </row>
    <row r="38" spans="1:16" ht="9.15" customHeight="1">
      <c r="A38" s="24" t="s">
        <v>372</v>
      </c>
      <c r="B38" s="101">
        <v>2</v>
      </c>
      <c r="C38" s="79">
        <v>1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1</v>
      </c>
      <c r="L38" s="79">
        <v>0</v>
      </c>
      <c r="M38" s="79">
        <v>0</v>
      </c>
      <c r="N38" s="79">
        <v>3</v>
      </c>
      <c r="O38" s="79">
        <v>1</v>
      </c>
      <c r="P38" s="80">
        <v>1</v>
      </c>
    </row>
    <row r="39" spans="1:16" ht="9.15" customHeight="1">
      <c r="A39" s="24" t="s">
        <v>373</v>
      </c>
      <c r="B39" s="101">
        <v>5</v>
      </c>
      <c r="C39" s="79">
        <v>2</v>
      </c>
      <c r="D39" s="79">
        <v>0</v>
      </c>
      <c r="E39" s="79">
        <v>1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2</v>
      </c>
      <c r="L39" s="79">
        <v>0</v>
      </c>
      <c r="M39" s="79">
        <v>0</v>
      </c>
      <c r="N39" s="79">
        <v>6</v>
      </c>
      <c r="O39" s="79">
        <v>2</v>
      </c>
      <c r="P39" s="80">
        <v>2</v>
      </c>
    </row>
    <row r="40" spans="1:16" ht="9.15" customHeight="1">
      <c r="A40" s="24" t="s">
        <v>374</v>
      </c>
      <c r="B40" s="101">
        <v>4</v>
      </c>
      <c r="C40" s="79">
        <v>2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2</v>
      </c>
      <c r="L40" s="79">
        <v>0</v>
      </c>
      <c r="M40" s="79">
        <v>0</v>
      </c>
      <c r="N40" s="79">
        <v>8</v>
      </c>
      <c r="O40" s="79">
        <v>2</v>
      </c>
      <c r="P40" s="80">
        <v>2</v>
      </c>
    </row>
    <row r="41" spans="1:16" ht="9.15" customHeight="1">
      <c r="A41" s="25" t="s">
        <v>59</v>
      </c>
      <c r="B41" s="100">
        <v>2</v>
      </c>
      <c r="C41" s="58">
        <v>2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8</v>
      </c>
      <c r="O41" s="58">
        <v>4</v>
      </c>
      <c r="P41" s="78">
        <v>2</v>
      </c>
    </row>
    <row r="42" spans="1:16" ht="9.15" customHeight="1">
      <c r="A42" s="25" t="s">
        <v>60</v>
      </c>
      <c r="B42" s="100">
        <v>2</v>
      </c>
      <c r="C42" s="58">
        <v>2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6</v>
      </c>
      <c r="O42" s="58">
        <v>2</v>
      </c>
      <c r="P42" s="78">
        <v>2</v>
      </c>
    </row>
    <row r="43" spans="1:16" ht="9.15" customHeight="1">
      <c r="A43" s="25" t="s">
        <v>375</v>
      </c>
      <c r="B43" s="100">
        <v>6</v>
      </c>
      <c r="C43" s="58">
        <v>1</v>
      </c>
      <c r="D43" s="58">
        <v>0</v>
      </c>
      <c r="E43" s="58">
        <v>1</v>
      </c>
      <c r="F43" s="58">
        <v>0</v>
      </c>
      <c r="G43" s="58">
        <v>2</v>
      </c>
      <c r="H43" s="58">
        <v>0</v>
      </c>
      <c r="I43" s="58">
        <v>0</v>
      </c>
      <c r="J43" s="58">
        <v>0</v>
      </c>
      <c r="K43" s="58">
        <v>2</v>
      </c>
      <c r="L43" s="58">
        <v>0</v>
      </c>
      <c r="M43" s="58">
        <v>0</v>
      </c>
      <c r="N43" s="58">
        <v>6</v>
      </c>
      <c r="O43" s="58">
        <v>2</v>
      </c>
      <c r="P43" s="78">
        <v>2</v>
      </c>
    </row>
    <row r="44" spans="1:16" ht="9.15" customHeight="1">
      <c r="A44" s="25" t="s">
        <v>376</v>
      </c>
      <c r="B44" s="100">
        <v>3</v>
      </c>
      <c r="C44" s="58">
        <v>1</v>
      </c>
      <c r="D44" s="58">
        <v>0</v>
      </c>
      <c r="E44" s="58">
        <v>1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1</v>
      </c>
      <c r="L44" s="58">
        <v>0</v>
      </c>
      <c r="M44" s="58">
        <v>0</v>
      </c>
      <c r="N44" s="58">
        <v>2</v>
      </c>
      <c r="O44" s="58">
        <v>1</v>
      </c>
      <c r="P44" s="78">
        <v>1</v>
      </c>
    </row>
    <row r="45" spans="1:16" ht="9.15" customHeight="1">
      <c r="A45" s="25" t="s">
        <v>377</v>
      </c>
      <c r="B45" s="100">
        <v>3</v>
      </c>
      <c r="C45" s="58">
        <v>1</v>
      </c>
      <c r="D45" s="58">
        <v>0</v>
      </c>
      <c r="E45" s="58">
        <v>2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1</v>
      </c>
      <c r="O45" s="58">
        <v>1</v>
      </c>
      <c r="P45" s="78">
        <v>1</v>
      </c>
    </row>
    <row r="46" spans="1:16" s="4" customFormat="1" ht="9.15" customHeight="1">
      <c r="A46" s="25" t="s">
        <v>378</v>
      </c>
      <c r="B46" s="100">
        <v>3</v>
      </c>
      <c r="C46" s="58">
        <v>1</v>
      </c>
      <c r="D46" s="58">
        <v>0</v>
      </c>
      <c r="E46" s="58">
        <v>1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1</v>
      </c>
      <c r="L46" s="58">
        <v>0</v>
      </c>
      <c r="M46" s="58">
        <v>0</v>
      </c>
      <c r="N46" s="58">
        <v>1</v>
      </c>
      <c r="O46" s="58">
        <v>1</v>
      </c>
      <c r="P46" s="78">
        <v>1</v>
      </c>
    </row>
    <row r="47" spans="1:16" s="4" customFormat="1" ht="9.15" customHeight="1">
      <c r="A47" s="25" t="s">
        <v>379</v>
      </c>
      <c r="B47" s="100">
        <v>6</v>
      </c>
      <c r="C47" s="58">
        <v>3</v>
      </c>
      <c r="D47" s="58">
        <v>1</v>
      </c>
      <c r="E47" s="58">
        <v>0</v>
      </c>
      <c r="F47" s="58">
        <v>1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1</v>
      </c>
      <c r="M47" s="58">
        <v>0</v>
      </c>
      <c r="N47" s="58">
        <v>9</v>
      </c>
      <c r="O47" s="58">
        <v>3</v>
      </c>
      <c r="P47" s="78">
        <v>3</v>
      </c>
    </row>
    <row r="48" spans="1:16" s="4" customFormat="1" ht="9.15" customHeight="1">
      <c r="A48" s="25" t="s">
        <v>66</v>
      </c>
      <c r="B48" s="100">
        <v>7</v>
      </c>
      <c r="C48" s="58">
        <v>4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3</v>
      </c>
      <c r="L48" s="58">
        <v>0</v>
      </c>
      <c r="M48" s="58">
        <v>0</v>
      </c>
      <c r="N48" s="58">
        <v>15</v>
      </c>
      <c r="O48" s="58">
        <v>5</v>
      </c>
      <c r="P48" s="78">
        <v>5</v>
      </c>
    </row>
    <row r="49" spans="1:16" s="4" customFormat="1" ht="9.15" customHeight="1">
      <c r="A49" s="25" t="s">
        <v>67</v>
      </c>
      <c r="B49" s="100">
        <v>6</v>
      </c>
      <c r="C49" s="58">
        <v>2</v>
      </c>
      <c r="D49" s="58">
        <v>1</v>
      </c>
      <c r="E49" s="58">
        <v>1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2</v>
      </c>
      <c r="L49" s="58">
        <v>0</v>
      </c>
      <c r="M49" s="58">
        <v>0</v>
      </c>
      <c r="N49" s="58">
        <v>3</v>
      </c>
      <c r="O49" s="58">
        <v>2</v>
      </c>
      <c r="P49" s="78">
        <v>2</v>
      </c>
    </row>
    <row r="50" spans="1:16" s="4" customFormat="1" ht="9.15" customHeight="1">
      <c r="A50" s="25" t="s">
        <v>68</v>
      </c>
      <c r="B50" s="100">
        <v>4</v>
      </c>
      <c r="C50" s="58">
        <v>2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2</v>
      </c>
      <c r="L50" s="58">
        <v>0</v>
      </c>
      <c r="M50" s="58">
        <v>0</v>
      </c>
      <c r="N50" s="58">
        <v>6</v>
      </c>
      <c r="O50" s="58">
        <v>2</v>
      </c>
      <c r="P50" s="78">
        <v>2</v>
      </c>
    </row>
    <row r="51" spans="1:16" s="4" customFormat="1" ht="9.15" customHeight="1">
      <c r="A51" s="25" t="s">
        <v>69</v>
      </c>
      <c r="B51" s="100">
        <v>7</v>
      </c>
      <c r="C51" s="58">
        <v>4</v>
      </c>
      <c r="D51" s="58">
        <v>0</v>
      </c>
      <c r="E51" s="58">
        <v>0</v>
      </c>
      <c r="F51" s="58">
        <v>1</v>
      </c>
      <c r="G51" s="58">
        <v>0</v>
      </c>
      <c r="H51" s="58">
        <v>0</v>
      </c>
      <c r="I51" s="58">
        <v>0</v>
      </c>
      <c r="J51" s="58">
        <v>0</v>
      </c>
      <c r="K51" s="58">
        <v>2</v>
      </c>
      <c r="L51" s="58">
        <v>0</v>
      </c>
      <c r="M51" s="58">
        <v>0</v>
      </c>
      <c r="N51" s="58">
        <v>12</v>
      </c>
      <c r="O51" s="58">
        <v>4</v>
      </c>
      <c r="P51" s="78">
        <v>4</v>
      </c>
    </row>
    <row r="52" spans="1:16" s="4" customFormat="1" ht="9.15" customHeight="1">
      <c r="A52" s="25" t="s">
        <v>70</v>
      </c>
      <c r="B52" s="100">
        <v>5</v>
      </c>
      <c r="C52" s="58">
        <v>4</v>
      </c>
      <c r="D52" s="58">
        <v>1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4</v>
      </c>
      <c r="O52" s="58">
        <v>4</v>
      </c>
      <c r="P52" s="78">
        <v>4</v>
      </c>
    </row>
    <row r="53" spans="1:16" s="4" customFormat="1" ht="9.15" customHeight="1">
      <c r="A53" s="25" t="s">
        <v>71</v>
      </c>
      <c r="B53" s="100">
        <v>4</v>
      </c>
      <c r="C53" s="58">
        <v>1</v>
      </c>
      <c r="D53" s="58">
        <v>0</v>
      </c>
      <c r="E53" s="58">
        <v>2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1</v>
      </c>
      <c r="L53" s="58">
        <v>0</v>
      </c>
      <c r="M53" s="58">
        <v>0</v>
      </c>
      <c r="N53" s="58">
        <v>1</v>
      </c>
      <c r="O53" s="58">
        <v>1</v>
      </c>
      <c r="P53" s="78">
        <v>1</v>
      </c>
    </row>
    <row r="54" spans="1:16" s="4" customFormat="1" ht="9.15" customHeight="1">
      <c r="A54" s="25" t="s">
        <v>72</v>
      </c>
      <c r="B54" s="100">
        <v>5</v>
      </c>
      <c r="C54" s="58">
        <v>2</v>
      </c>
      <c r="D54" s="58">
        <v>0</v>
      </c>
      <c r="E54" s="58">
        <v>1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2</v>
      </c>
      <c r="L54" s="58">
        <v>0</v>
      </c>
      <c r="M54" s="58">
        <v>0</v>
      </c>
      <c r="N54" s="58">
        <v>2</v>
      </c>
      <c r="O54" s="58">
        <v>2</v>
      </c>
      <c r="P54" s="78">
        <v>2</v>
      </c>
    </row>
    <row r="55" spans="1:16" s="4" customFormat="1" ht="9.15" customHeight="1">
      <c r="A55" s="25" t="s">
        <v>73</v>
      </c>
      <c r="B55" s="100">
        <v>1</v>
      </c>
      <c r="C55" s="58">
        <v>1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1</v>
      </c>
      <c r="O55" s="58">
        <v>1</v>
      </c>
      <c r="P55" s="78">
        <v>1</v>
      </c>
    </row>
    <row r="56" spans="1:16" s="4" customFormat="1" ht="9.15" customHeight="1">
      <c r="A56" s="25" t="s">
        <v>74</v>
      </c>
      <c r="B56" s="100">
        <v>3</v>
      </c>
      <c r="C56" s="58">
        <v>1</v>
      </c>
      <c r="D56" s="58">
        <v>1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1</v>
      </c>
      <c r="L56" s="58">
        <v>0</v>
      </c>
      <c r="M56" s="58">
        <v>0</v>
      </c>
      <c r="N56" s="58">
        <v>3</v>
      </c>
      <c r="O56" s="58">
        <v>2</v>
      </c>
      <c r="P56" s="78">
        <v>1</v>
      </c>
    </row>
    <row r="57" spans="1:16" s="4" customFormat="1" ht="9.15" customHeight="1">
      <c r="A57" s="25" t="s">
        <v>75</v>
      </c>
      <c r="B57" s="100">
        <v>4</v>
      </c>
      <c r="C57" s="58">
        <v>2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2</v>
      </c>
      <c r="L57" s="58">
        <v>0</v>
      </c>
      <c r="M57" s="58">
        <v>0</v>
      </c>
      <c r="N57" s="58">
        <v>4</v>
      </c>
      <c r="O57" s="58">
        <v>2</v>
      </c>
      <c r="P57" s="78">
        <v>2</v>
      </c>
    </row>
    <row r="58" spans="1:16" s="4" customFormat="1" ht="9.15" customHeight="1">
      <c r="A58" s="25" t="s">
        <v>76</v>
      </c>
      <c r="B58" s="100">
        <v>4</v>
      </c>
      <c r="C58" s="58">
        <v>2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2</v>
      </c>
      <c r="L58" s="58">
        <v>0</v>
      </c>
      <c r="M58" s="58">
        <v>0</v>
      </c>
      <c r="N58" s="58">
        <v>4</v>
      </c>
      <c r="O58" s="58">
        <v>2</v>
      </c>
      <c r="P58" s="78">
        <v>2</v>
      </c>
    </row>
    <row r="59" spans="1:16" s="4" customFormat="1" ht="9.15" customHeight="1">
      <c r="A59" s="25" t="s">
        <v>77</v>
      </c>
      <c r="B59" s="100">
        <v>2</v>
      </c>
      <c r="C59" s="58">
        <v>2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2</v>
      </c>
      <c r="O59" s="58">
        <v>1</v>
      </c>
      <c r="P59" s="78">
        <v>1</v>
      </c>
    </row>
    <row r="60" spans="1:16" s="4" customFormat="1" ht="9.15" customHeight="1">
      <c r="A60" s="25" t="s">
        <v>78</v>
      </c>
      <c r="B60" s="100">
        <v>7</v>
      </c>
      <c r="C60" s="58">
        <v>1</v>
      </c>
      <c r="D60" s="58">
        <v>0</v>
      </c>
      <c r="E60" s="58">
        <v>2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1</v>
      </c>
      <c r="L60" s="58">
        <v>3</v>
      </c>
      <c r="M60" s="58">
        <v>0</v>
      </c>
      <c r="N60" s="58">
        <v>2</v>
      </c>
      <c r="O60" s="58">
        <v>1</v>
      </c>
      <c r="P60" s="78">
        <v>1</v>
      </c>
    </row>
    <row r="61" spans="1:16" s="4" customFormat="1" ht="9.15" customHeight="1">
      <c r="A61" s="25" t="s">
        <v>79</v>
      </c>
      <c r="B61" s="100">
        <v>21</v>
      </c>
      <c r="C61" s="58">
        <v>6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15</v>
      </c>
      <c r="M61" s="58">
        <v>0</v>
      </c>
      <c r="N61" s="58">
        <v>18</v>
      </c>
      <c r="O61" s="58">
        <v>6</v>
      </c>
      <c r="P61" s="78">
        <v>6</v>
      </c>
    </row>
    <row r="62" spans="1:16" s="4" customFormat="1" ht="9.15" customHeight="1">
      <c r="A62" s="25" t="s">
        <v>80</v>
      </c>
      <c r="B62" s="100">
        <v>10</v>
      </c>
      <c r="C62" s="58">
        <v>1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2</v>
      </c>
      <c r="L62" s="58">
        <v>7</v>
      </c>
      <c r="M62" s="58">
        <v>0</v>
      </c>
      <c r="N62" s="58">
        <v>5</v>
      </c>
      <c r="O62" s="58">
        <v>1</v>
      </c>
      <c r="P62" s="78">
        <v>1</v>
      </c>
    </row>
    <row r="63" spans="1:16" s="4" customFormat="1" ht="9.15" customHeight="1">
      <c r="A63" s="25" t="s">
        <v>81</v>
      </c>
      <c r="B63" s="100">
        <v>6</v>
      </c>
      <c r="C63" s="58">
        <v>1</v>
      </c>
      <c r="D63" s="58">
        <v>1</v>
      </c>
      <c r="E63" s="58">
        <v>0</v>
      </c>
      <c r="F63" s="58">
        <v>0</v>
      </c>
      <c r="G63" s="58">
        <v>1</v>
      </c>
      <c r="H63" s="58">
        <v>0</v>
      </c>
      <c r="I63" s="58">
        <v>0</v>
      </c>
      <c r="J63" s="58">
        <v>0</v>
      </c>
      <c r="K63" s="58">
        <v>1</v>
      </c>
      <c r="L63" s="58">
        <v>2</v>
      </c>
      <c r="M63" s="58">
        <v>0</v>
      </c>
      <c r="N63" s="58">
        <v>2</v>
      </c>
      <c r="O63" s="58">
        <v>1</v>
      </c>
      <c r="P63" s="78">
        <v>1</v>
      </c>
    </row>
    <row r="64" spans="1:16" s="4" customFormat="1" ht="9.15" customHeight="1">
      <c r="A64" s="25" t="s">
        <v>82</v>
      </c>
      <c r="B64" s="100">
        <v>2</v>
      </c>
      <c r="C64" s="58">
        <v>1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1</v>
      </c>
      <c r="L64" s="58">
        <v>0</v>
      </c>
      <c r="M64" s="58">
        <v>0</v>
      </c>
      <c r="N64" s="58">
        <v>2</v>
      </c>
      <c r="O64" s="58">
        <v>1</v>
      </c>
      <c r="P64" s="78">
        <v>1</v>
      </c>
    </row>
    <row r="65" spans="1:16" s="4" customFormat="1" ht="9.15" customHeight="1">
      <c r="A65" s="25" t="s">
        <v>83</v>
      </c>
      <c r="B65" s="100">
        <v>7</v>
      </c>
      <c r="C65" s="58">
        <v>1</v>
      </c>
      <c r="D65" s="58">
        <v>2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4</v>
      </c>
      <c r="M65" s="58">
        <v>0</v>
      </c>
      <c r="N65" s="58">
        <v>2</v>
      </c>
      <c r="O65" s="58">
        <v>1</v>
      </c>
      <c r="P65" s="78">
        <v>1</v>
      </c>
    </row>
    <row r="66" spans="1:16" s="4" customFormat="1" ht="9.15" customHeight="1">
      <c r="A66" s="25" t="s">
        <v>380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78">
        <v>0</v>
      </c>
    </row>
    <row r="67" spans="1:16" s="4" customFormat="1" ht="9.15" customHeight="1">
      <c r="A67" s="25" t="s">
        <v>85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78">
        <v>0</v>
      </c>
    </row>
    <row r="68" spans="1:16" s="4" customFormat="1" ht="9.15" customHeight="1">
      <c r="A68" s="25" t="s">
        <v>86</v>
      </c>
      <c r="B68" s="100">
        <v>3</v>
      </c>
      <c r="C68" s="58">
        <v>1</v>
      </c>
      <c r="D68" s="58">
        <v>1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1</v>
      </c>
      <c r="L68" s="58">
        <v>0</v>
      </c>
      <c r="M68" s="58">
        <v>0</v>
      </c>
      <c r="N68" s="58">
        <v>6</v>
      </c>
      <c r="O68" s="58">
        <v>2</v>
      </c>
      <c r="P68" s="78">
        <v>2</v>
      </c>
    </row>
    <row r="69" spans="1:16" s="4" customFormat="1" ht="9.15" customHeight="1">
      <c r="A69" s="25" t="s">
        <v>87</v>
      </c>
      <c r="B69" s="100">
        <v>2</v>
      </c>
      <c r="C69" s="58">
        <v>1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1</v>
      </c>
      <c r="L69" s="58">
        <v>0</v>
      </c>
      <c r="M69" s="58">
        <v>0</v>
      </c>
      <c r="N69" s="58">
        <v>3</v>
      </c>
      <c r="O69" s="58">
        <v>1</v>
      </c>
      <c r="P69" s="78">
        <v>1</v>
      </c>
    </row>
    <row r="70" spans="1:16" s="4" customFormat="1" ht="9.15" customHeight="1">
      <c r="A70" s="25" t="s">
        <v>88</v>
      </c>
      <c r="B70" s="100">
        <v>2</v>
      </c>
      <c r="C70" s="58">
        <v>1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1</v>
      </c>
      <c r="L70" s="58">
        <v>0</v>
      </c>
      <c r="M70" s="58">
        <v>0</v>
      </c>
      <c r="N70" s="58">
        <v>2</v>
      </c>
      <c r="O70" s="58">
        <v>1</v>
      </c>
      <c r="P70" s="78">
        <v>1</v>
      </c>
    </row>
    <row r="71" spans="1:16" s="4" customFormat="1" ht="9.15" customHeight="1">
      <c r="A71" s="25" t="s">
        <v>381</v>
      </c>
      <c r="B71" s="100">
        <v>17</v>
      </c>
      <c r="C71" s="58">
        <v>3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7</v>
      </c>
      <c r="K71" s="58">
        <v>3</v>
      </c>
      <c r="L71" s="58">
        <v>4</v>
      </c>
      <c r="M71" s="58">
        <v>0</v>
      </c>
      <c r="N71" s="58">
        <v>9</v>
      </c>
      <c r="O71" s="58">
        <v>3</v>
      </c>
      <c r="P71" s="78">
        <v>3</v>
      </c>
    </row>
    <row r="72" spans="1:16" s="4" customFormat="1" ht="9.15" customHeight="1">
      <c r="A72" s="25" t="s">
        <v>90</v>
      </c>
      <c r="B72" s="100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78">
        <v>0</v>
      </c>
    </row>
    <row r="73" spans="1:16" s="4" customFormat="1" ht="9.15" customHeight="1">
      <c r="A73" s="25"/>
      <c r="B73" s="10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78"/>
    </row>
    <row r="74" spans="1:16" s="4" customFormat="1" ht="9.15" customHeight="1">
      <c r="A74" s="22" t="s">
        <v>491</v>
      </c>
      <c r="B74" s="10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78"/>
    </row>
    <row r="75" spans="1:16" s="4" customFormat="1" ht="9.15" customHeight="1">
      <c r="A75" s="22" t="s">
        <v>345</v>
      </c>
      <c r="B75" s="100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78"/>
    </row>
    <row r="76" spans="1:16" s="4" customFormat="1" ht="9.15" customHeight="1">
      <c r="A76" s="22" t="s">
        <v>492</v>
      </c>
      <c r="B76" s="100">
        <v>13</v>
      </c>
      <c r="C76" s="58">
        <v>0</v>
      </c>
      <c r="D76" s="58">
        <v>0</v>
      </c>
      <c r="E76" s="58">
        <v>0</v>
      </c>
      <c r="F76" s="58">
        <v>4</v>
      </c>
      <c r="G76" s="58">
        <v>1</v>
      </c>
      <c r="H76" s="58">
        <v>0</v>
      </c>
      <c r="I76" s="58">
        <v>0</v>
      </c>
      <c r="J76" s="58">
        <v>7</v>
      </c>
      <c r="K76" s="58">
        <v>0</v>
      </c>
      <c r="L76" s="58">
        <v>1</v>
      </c>
      <c r="M76" s="58">
        <v>1</v>
      </c>
      <c r="N76" s="58">
        <v>4</v>
      </c>
      <c r="O76" s="58">
        <v>1</v>
      </c>
      <c r="P76" s="78">
        <v>1</v>
      </c>
    </row>
    <row r="77" spans="1:16" s="4" customFormat="1" ht="9.15" customHeight="1">
      <c r="A77" s="22" t="s">
        <v>347</v>
      </c>
      <c r="B77" s="10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78"/>
    </row>
    <row r="78" spans="1:16" s="4" customFormat="1" ht="9.15" customHeight="1">
      <c r="A78" s="22" t="s">
        <v>492</v>
      </c>
      <c r="B78" s="100">
        <v>1</v>
      </c>
      <c r="C78" s="58">
        <v>0</v>
      </c>
      <c r="D78" s="58">
        <v>0</v>
      </c>
      <c r="E78" s="58">
        <v>0</v>
      </c>
      <c r="F78" s="58">
        <v>1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/>
      <c r="N78" s="58">
        <v>3</v>
      </c>
      <c r="O78" s="58">
        <v>1</v>
      </c>
      <c r="P78" s="78">
        <v>1</v>
      </c>
    </row>
    <row r="79" spans="1:16" s="4" customFormat="1" ht="9.15" customHeight="1">
      <c r="A79" s="22" t="s">
        <v>493</v>
      </c>
      <c r="B79" s="100">
        <v>1</v>
      </c>
      <c r="C79" s="58">
        <v>0</v>
      </c>
      <c r="D79" s="58">
        <v>0</v>
      </c>
      <c r="E79" s="58">
        <v>0</v>
      </c>
      <c r="F79" s="58">
        <v>1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/>
      <c r="N79" s="58">
        <v>1</v>
      </c>
      <c r="O79" s="58">
        <v>1</v>
      </c>
      <c r="P79" s="78">
        <v>1</v>
      </c>
    </row>
    <row r="80" spans="1:16" s="4" customFormat="1" ht="9.15" customHeight="1">
      <c r="A80" s="22" t="s">
        <v>494</v>
      </c>
      <c r="B80" s="100">
        <v>5</v>
      </c>
      <c r="C80" s="58">
        <v>0</v>
      </c>
      <c r="D80" s="58">
        <v>0</v>
      </c>
      <c r="E80" s="58">
        <v>0</v>
      </c>
      <c r="F80" s="58">
        <v>4</v>
      </c>
      <c r="G80" s="58">
        <v>0</v>
      </c>
      <c r="H80" s="58">
        <v>0</v>
      </c>
      <c r="I80" s="58">
        <v>0</v>
      </c>
      <c r="J80" s="58">
        <v>0</v>
      </c>
      <c r="K80" s="58">
        <v>1</v>
      </c>
      <c r="L80" s="58">
        <v>0</v>
      </c>
      <c r="M80" s="58"/>
      <c r="N80" s="58">
        <v>2</v>
      </c>
      <c r="O80" s="58">
        <v>1</v>
      </c>
      <c r="P80" s="78">
        <v>1</v>
      </c>
    </row>
    <row r="81" spans="1:16" s="4" customFormat="1" ht="9.15" customHeight="1">
      <c r="A81" s="57" t="s">
        <v>221</v>
      </c>
      <c r="B81" s="102">
        <v>2</v>
      </c>
      <c r="C81" s="96">
        <v>0</v>
      </c>
      <c r="D81" s="96">
        <v>0</v>
      </c>
      <c r="E81" s="96">
        <v>0</v>
      </c>
      <c r="F81" s="96">
        <v>1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1</v>
      </c>
      <c r="M81" s="96"/>
      <c r="N81" s="96">
        <v>1</v>
      </c>
      <c r="O81" s="96">
        <v>1</v>
      </c>
      <c r="P81" s="98">
        <v>1</v>
      </c>
    </row>
    <row r="82" spans="1:16" s="4" customFormat="1" ht="9.15" customHeight="1">
      <c r="A82" s="67" t="s">
        <v>532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</row>
    <row r="83" spans="1:16" s="4" customFormat="1" ht="10.199999999999999" customHeight="1">
      <c r="A83" s="18" t="s">
        <v>533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s="4" customFormat="1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s="4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s="4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s="4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s="4" customForma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</sheetData>
  <mergeCells count="9">
    <mergeCell ref="P4:P6"/>
    <mergeCell ref="O4:O6"/>
    <mergeCell ref="N4:N6"/>
    <mergeCell ref="B5:B6"/>
    <mergeCell ref="A4:A6"/>
    <mergeCell ref="C5:D5"/>
    <mergeCell ref="B4:L4"/>
    <mergeCell ref="E5:L5"/>
    <mergeCell ref="M4:M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明朝,標準"－小学校－</oddHeader>
    <oddFooter>&amp;C-  &amp;P 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75">
    <tabColor theme="5" tint="0.79998168889431442"/>
  </sheetPr>
  <dimension ref="A1:I45"/>
  <sheetViews>
    <sheetView workbookViewId="0"/>
  </sheetViews>
  <sheetFormatPr defaultRowHeight="10.8"/>
  <cols>
    <col min="1" max="1" width="9.8984375" style="1" customWidth="1"/>
    <col min="2" max="9" width="6.59765625" style="1" customWidth="1"/>
    <col min="10" max="16384" width="8.796875" style="1"/>
  </cols>
  <sheetData>
    <row r="1" spans="1:9" ht="14.4">
      <c r="A1" s="19" t="s">
        <v>534</v>
      </c>
    </row>
    <row r="3" spans="1:9" ht="11.4" customHeight="1">
      <c r="A3" s="18" t="s">
        <v>535</v>
      </c>
    </row>
    <row r="4" spans="1:9" ht="11.4" customHeight="1">
      <c r="A4" s="599" t="s">
        <v>344</v>
      </c>
      <c r="B4" s="562" t="s">
        <v>417</v>
      </c>
      <c r="C4" s="563"/>
      <c r="D4" s="563"/>
      <c r="E4" s="564"/>
      <c r="F4" s="597" t="s">
        <v>5</v>
      </c>
      <c r="G4" s="597"/>
      <c r="H4" s="597"/>
      <c r="I4" s="598"/>
    </row>
    <row r="5" spans="1:9" ht="11.4" customHeight="1">
      <c r="A5" s="601"/>
      <c r="B5" s="20" t="s">
        <v>3</v>
      </c>
      <c r="C5" s="20" t="s">
        <v>345</v>
      </c>
      <c r="D5" s="20" t="s">
        <v>346</v>
      </c>
      <c r="E5" s="20" t="s">
        <v>347</v>
      </c>
      <c r="F5" s="20" t="s">
        <v>3</v>
      </c>
      <c r="G5" s="20" t="s">
        <v>345</v>
      </c>
      <c r="H5" s="20" t="s">
        <v>346</v>
      </c>
      <c r="I5" s="37" t="s">
        <v>347</v>
      </c>
    </row>
    <row r="6" spans="1:9" ht="11.4" customHeight="1">
      <c r="A6" s="46" t="s">
        <v>233</v>
      </c>
      <c r="B6" s="65">
        <v>205</v>
      </c>
      <c r="C6" s="27">
        <v>1</v>
      </c>
      <c r="D6" s="27">
        <v>196</v>
      </c>
      <c r="E6" s="27">
        <v>8</v>
      </c>
      <c r="F6" s="1147">
        <v>1</v>
      </c>
      <c r="G6" s="241">
        <v>0</v>
      </c>
      <c r="H6" s="1147">
        <v>1</v>
      </c>
      <c r="I6" s="242">
        <v>0</v>
      </c>
    </row>
    <row r="7" spans="1:9" ht="11.4" customHeight="1">
      <c r="A7" s="46" t="s">
        <v>342</v>
      </c>
      <c r="B7" s="29">
        <v>205</v>
      </c>
      <c r="C7" s="27">
        <v>1</v>
      </c>
      <c r="D7" s="27">
        <v>196</v>
      </c>
      <c r="E7" s="27">
        <v>8</v>
      </c>
      <c r="F7" s="27">
        <v>1</v>
      </c>
      <c r="G7" s="58">
        <v>0</v>
      </c>
      <c r="H7" s="27">
        <v>1</v>
      </c>
      <c r="I7" s="242">
        <v>0</v>
      </c>
    </row>
    <row r="8" spans="1:9" ht="11.4" customHeight="1">
      <c r="A8" s="46"/>
      <c r="B8" s="100"/>
      <c r="C8" s="58"/>
      <c r="D8" s="58"/>
      <c r="E8" s="58"/>
      <c r="F8" s="241"/>
      <c r="G8" s="241"/>
      <c r="H8" s="241"/>
      <c r="I8" s="242"/>
    </row>
    <row r="9" spans="1:9" ht="11.4" customHeight="1">
      <c r="A9" s="46" t="s">
        <v>418</v>
      </c>
      <c r="B9" s="101">
        <v>0</v>
      </c>
      <c r="C9" s="79">
        <v>0</v>
      </c>
      <c r="D9" s="79">
        <v>0</v>
      </c>
      <c r="E9" s="79">
        <v>0</v>
      </c>
      <c r="F9" s="241">
        <v>1</v>
      </c>
      <c r="G9" s="241">
        <v>0</v>
      </c>
      <c r="H9" s="241">
        <v>1</v>
      </c>
      <c r="I9" s="242">
        <v>0</v>
      </c>
    </row>
    <row r="10" spans="1:9" ht="11.4" customHeight="1">
      <c r="A10" s="46" t="s">
        <v>419</v>
      </c>
      <c r="B10" s="101">
        <v>1</v>
      </c>
      <c r="C10" s="79">
        <v>0</v>
      </c>
      <c r="D10" s="79">
        <v>1</v>
      </c>
      <c r="E10" s="79">
        <v>0</v>
      </c>
      <c r="F10" s="241">
        <v>0</v>
      </c>
      <c r="G10" s="241">
        <v>0</v>
      </c>
      <c r="H10" s="241">
        <v>0</v>
      </c>
      <c r="I10" s="242">
        <v>0</v>
      </c>
    </row>
    <row r="11" spans="1:9" ht="11.4" customHeight="1">
      <c r="A11" s="46" t="s">
        <v>420</v>
      </c>
      <c r="B11" s="101">
        <v>8</v>
      </c>
      <c r="C11" s="79">
        <v>0</v>
      </c>
      <c r="D11" s="79">
        <v>8</v>
      </c>
      <c r="E11" s="79">
        <v>0</v>
      </c>
      <c r="F11" s="241">
        <v>0</v>
      </c>
      <c r="G11" s="241">
        <v>0</v>
      </c>
      <c r="H11" s="241">
        <v>0</v>
      </c>
      <c r="I11" s="242">
        <v>0</v>
      </c>
    </row>
    <row r="12" spans="1:9" ht="11.4" customHeight="1">
      <c r="A12" s="46" t="s">
        <v>421</v>
      </c>
      <c r="B12" s="101">
        <v>28</v>
      </c>
      <c r="C12" s="79">
        <v>0</v>
      </c>
      <c r="D12" s="79">
        <v>23</v>
      </c>
      <c r="E12" s="79">
        <v>5</v>
      </c>
      <c r="F12" s="241">
        <v>0</v>
      </c>
      <c r="G12" s="241">
        <v>0</v>
      </c>
      <c r="H12" s="241">
        <v>0</v>
      </c>
      <c r="I12" s="242">
        <v>0</v>
      </c>
    </row>
    <row r="13" spans="1:9" ht="11.4" customHeight="1">
      <c r="A13" s="46" t="s">
        <v>422</v>
      </c>
      <c r="B13" s="101">
        <v>20</v>
      </c>
      <c r="C13" s="79">
        <v>0</v>
      </c>
      <c r="D13" s="79">
        <v>20</v>
      </c>
      <c r="E13" s="79">
        <v>0</v>
      </c>
      <c r="F13" s="241">
        <v>0</v>
      </c>
      <c r="G13" s="241">
        <v>0</v>
      </c>
      <c r="H13" s="241">
        <v>0</v>
      </c>
      <c r="I13" s="242">
        <v>0</v>
      </c>
    </row>
    <row r="14" spans="1:9" ht="11.4" customHeight="1">
      <c r="A14" s="46" t="s">
        <v>423</v>
      </c>
      <c r="B14" s="101">
        <v>16</v>
      </c>
      <c r="C14" s="79">
        <v>0</v>
      </c>
      <c r="D14" s="79">
        <v>16</v>
      </c>
      <c r="E14" s="79">
        <v>0</v>
      </c>
      <c r="F14" s="241">
        <v>0</v>
      </c>
      <c r="G14" s="241">
        <v>0</v>
      </c>
      <c r="H14" s="241">
        <v>0</v>
      </c>
      <c r="I14" s="242">
        <v>0</v>
      </c>
    </row>
    <row r="15" spans="1:9" ht="11.4" customHeight="1">
      <c r="A15" s="46" t="s">
        <v>424</v>
      </c>
      <c r="B15" s="101">
        <v>15</v>
      </c>
      <c r="C15" s="79">
        <v>0</v>
      </c>
      <c r="D15" s="79">
        <v>12</v>
      </c>
      <c r="E15" s="79">
        <v>3</v>
      </c>
      <c r="F15" s="241">
        <v>0</v>
      </c>
      <c r="G15" s="241">
        <v>0</v>
      </c>
      <c r="H15" s="241">
        <v>0</v>
      </c>
      <c r="I15" s="242">
        <v>0</v>
      </c>
    </row>
    <row r="16" spans="1:9" ht="11.4" customHeight="1">
      <c r="A16" s="46" t="s">
        <v>425</v>
      </c>
      <c r="B16" s="101">
        <v>10</v>
      </c>
      <c r="C16" s="79">
        <v>0</v>
      </c>
      <c r="D16" s="79">
        <v>10</v>
      </c>
      <c r="E16" s="79">
        <v>0</v>
      </c>
      <c r="F16" s="241">
        <v>0</v>
      </c>
      <c r="G16" s="241">
        <v>0</v>
      </c>
      <c r="H16" s="241">
        <v>0</v>
      </c>
      <c r="I16" s="242">
        <v>0</v>
      </c>
    </row>
    <row r="17" spans="1:9" ht="11.4" customHeight="1">
      <c r="A17" s="46" t="s">
        <v>426</v>
      </c>
      <c r="B17" s="101">
        <v>12</v>
      </c>
      <c r="C17" s="79">
        <v>0</v>
      </c>
      <c r="D17" s="79">
        <v>12</v>
      </c>
      <c r="E17" s="79">
        <v>0</v>
      </c>
      <c r="F17" s="241">
        <v>0</v>
      </c>
      <c r="G17" s="241">
        <v>0</v>
      </c>
      <c r="H17" s="241">
        <v>0</v>
      </c>
      <c r="I17" s="242">
        <v>0</v>
      </c>
    </row>
    <row r="18" spans="1:9" ht="11.4" customHeight="1">
      <c r="A18" s="46" t="s">
        <v>427</v>
      </c>
      <c r="B18" s="101">
        <v>10</v>
      </c>
      <c r="C18" s="79">
        <v>0</v>
      </c>
      <c r="D18" s="79">
        <v>10</v>
      </c>
      <c r="E18" s="79">
        <v>0</v>
      </c>
      <c r="F18" s="241">
        <v>0</v>
      </c>
      <c r="G18" s="241">
        <v>0</v>
      </c>
      <c r="H18" s="241">
        <v>0</v>
      </c>
      <c r="I18" s="242">
        <v>0</v>
      </c>
    </row>
    <row r="19" spans="1:9" ht="11.4" customHeight="1">
      <c r="A19" s="46" t="s">
        <v>536</v>
      </c>
      <c r="B19" s="101">
        <v>13</v>
      </c>
      <c r="C19" s="79">
        <v>0</v>
      </c>
      <c r="D19" s="79">
        <v>13</v>
      </c>
      <c r="E19" s="79">
        <v>0</v>
      </c>
      <c r="F19" s="241">
        <v>0</v>
      </c>
      <c r="G19" s="241">
        <v>0</v>
      </c>
      <c r="H19" s="241">
        <v>0</v>
      </c>
      <c r="I19" s="242">
        <v>0</v>
      </c>
    </row>
    <row r="20" spans="1:9" ht="11.4" customHeight="1">
      <c r="A20" s="46" t="s">
        <v>537</v>
      </c>
      <c r="B20" s="101">
        <v>13</v>
      </c>
      <c r="C20" s="79">
        <v>0</v>
      </c>
      <c r="D20" s="79">
        <v>13</v>
      </c>
      <c r="E20" s="79">
        <v>0</v>
      </c>
      <c r="F20" s="241">
        <v>0</v>
      </c>
      <c r="G20" s="241">
        <v>0</v>
      </c>
      <c r="H20" s="241">
        <v>0</v>
      </c>
      <c r="I20" s="242">
        <v>0</v>
      </c>
    </row>
    <row r="21" spans="1:9" ht="11.4" customHeight="1">
      <c r="A21" s="46" t="s">
        <v>538</v>
      </c>
      <c r="B21" s="101">
        <v>10</v>
      </c>
      <c r="C21" s="79">
        <v>1</v>
      </c>
      <c r="D21" s="79">
        <v>9</v>
      </c>
      <c r="E21" s="79">
        <v>0</v>
      </c>
      <c r="F21" s="241">
        <v>0</v>
      </c>
      <c r="G21" s="241">
        <v>0</v>
      </c>
      <c r="H21" s="241">
        <v>0</v>
      </c>
      <c r="I21" s="242">
        <v>0</v>
      </c>
    </row>
    <row r="22" spans="1:9" ht="11.4" customHeight="1">
      <c r="A22" s="46" t="s">
        <v>539</v>
      </c>
      <c r="B22" s="101">
        <v>9</v>
      </c>
      <c r="C22" s="79">
        <v>0</v>
      </c>
      <c r="D22" s="79">
        <v>9</v>
      </c>
      <c r="E22" s="79">
        <v>0</v>
      </c>
      <c r="F22" s="241">
        <v>0</v>
      </c>
      <c r="G22" s="241">
        <v>0</v>
      </c>
      <c r="H22" s="241">
        <v>0</v>
      </c>
      <c r="I22" s="242">
        <v>0</v>
      </c>
    </row>
    <row r="23" spans="1:9" ht="11.4" customHeight="1">
      <c r="A23" s="46" t="s">
        <v>540</v>
      </c>
      <c r="B23" s="101">
        <v>7</v>
      </c>
      <c r="C23" s="79">
        <v>0</v>
      </c>
      <c r="D23" s="79">
        <v>7</v>
      </c>
      <c r="E23" s="79">
        <v>0</v>
      </c>
      <c r="F23" s="241">
        <v>0</v>
      </c>
      <c r="G23" s="241">
        <v>0</v>
      </c>
      <c r="H23" s="241">
        <v>0</v>
      </c>
      <c r="I23" s="242">
        <v>0</v>
      </c>
    </row>
    <row r="24" spans="1:9" ht="11.4" customHeight="1">
      <c r="A24" s="46" t="s">
        <v>541</v>
      </c>
      <c r="B24" s="101">
        <v>7</v>
      </c>
      <c r="C24" s="79">
        <v>0</v>
      </c>
      <c r="D24" s="79">
        <v>7</v>
      </c>
      <c r="E24" s="79">
        <v>0</v>
      </c>
      <c r="F24" s="241">
        <v>0</v>
      </c>
      <c r="G24" s="241">
        <v>0</v>
      </c>
      <c r="H24" s="241">
        <v>0</v>
      </c>
      <c r="I24" s="242">
        <v>0</v>
      </c>
    </row>
    <row r="25" spans="1:9" ht="11.4" customHeight="1">
      <c r="A25" s="46" t="s">
        <v>542</v>
      </c>
      <c r="B25" s="101">
        <v>4</v>
      </c>
      <c r="C25" s="79">
        <v>0</v>
      </c>
      <c r="D25" s="79">
        <v>4</v>
      </c>
      <c r="E25" s="79">
        <v>0</v>
      </c>
      <c r="F25" s="241">
        <v>0</v>
      </c>
      <c r="G25" s="241">
        <v>0</v>
      </c>
      <c r="H25" s="241">
        <v>0</v>
      </c>
      <c r="I25" s="242">
        <v>0</v>
      </c>
    </row>
    <row r="26" spans="1:9" ht="11.4" customHeight="1">
      <c r="A26" s="46" t="s">
        <v>543</v>
      </c>
      <c r="B26" s="101">
        <v>5</v>
      </c>
      <c r="C26" s="79">
        <v>0</v>
      </c>
      <c r="D26" s="79">
        <v>5</v>
      </c>
      <c r="E26" s="79">
        <v>0</v>
      </c>
      <c r="F26" s="241">
        <v>0</v>
      </c>
      <c r="G26" s="241">
        <v>0</v>
      </c>
      <c r="H26" s="241">
        <v>0</v>
      </c>
      <c r="I26" s="242">
        <v>0</v>
      </c>
    </row>
    <row r="27" spans="1:9" ht="11.4" customHeight="1">
      <c r="A27" s="46" t="s">
        <v>544</v>
      </c>
      <c r="B27" s="101">
        <v>1</v>
      </c>
      <c r="C27" s="79">
        <v>0</v>
      </c>
      <c r="D27" s="79">
        <v>1</v>
      </c>
      <c r="E27" s="79">
        <v>0</v>
      </c>
      <c r="F27" s="241">
        <v>0</v>
      </c>
      <c r="G27" s="241">
        <v>0</v>
      </c>
      <c r="H27" s="241">
        <v>0</v>
      </c>
      <c r="I27" s="242">
        <v>0</v>
      </c>
    </row>
    <row r="28" spans="1:9" ht="11.4" customHeight="1">
      <c r="A28" s="46" t="s">
        <v>545</v>
      </c>
      <c r="B28" s="101">
        <v>2</v>
      </c>
      <c r="C28" s="79">
        <v>0</v>
      </c>
      <c r="D28" s="79">
        <v>2</v>
      </c>
      <c r="E28" s="79">
        <v>0</v>
      </c>
      <c r="F28" s="241">
        <v>0</v>
      </c>
      <c r="G28" s="241">
        <v>0</v>
      </c>
      <c r="H28" s="241">
        <v>0</v>
      </c>
      <c r="I28" s="242">
        <v>0</v>
      </c>
    </row>
    <row r="29" spans="1:9" ht="11.4" customHeight="1">
      <c r="A29" s="46" t="s">
        <v>546</v>
      </c>
      <c r="B29" s="101">
        <v>2</v>
      </c>
      <c r="C29" s="79">
        <v>0</v>
      </c>
      <c r="D29" s="79">
        <v>2</v>
      </c>
      <c r="E29" s="79">
        <v>0</v>
      </c>
      <c r="F29" s="241">
        <v>0</v>
      </c>
      <c r="G29" s="241">
        <v>0</v>
      </c>
      <c r="H29" s="241">
        <v>0</v>
      </c>
      <c r="I29" s="242">
        <v>0</v>
      </c>
    </row>
    <row r="30" spans="1:9" ht="11.4" customHeight="1">
      <c r="A30" s="46" t="s">
        <v>547</v>
      </c>
      <c r="B30" s="101">
        <v>2</v>
      </c>
      <c r="C30" s="79">
        <v>0</v>
      </c>
      <c r="D30" s="79">
        <v>2</v>
      </c>
      <c r="E30" s="79">
        <v>0</v>
      </c>
      <c r="F30" s="241">
        <v>0</v>
      </c>
      <c r="G30" s="241">
        <v>0</v>
      </c>
      <c r="H30" s="241">
        <v>0</v>
      </c>
      <c r="I30" s="242">
        <v>0</v>
      </c>
    </row>
    <row r="31" spans="1:9" ht="11.4" customHeight="1">
      <c r="A31" s="46" t="s">
        <v>548</v>
      </c>
      <c r="B31" s="101">
        <v>3</v>
      </c>
      <c r="C31" s="79">
        <v>0</v>
      </c>
      <c r="D31" s="79">
        <v>3</v>
      </c>
      <c r="E31" s="79">
        <v>0</v>
      </c>
      <c r="F31" s="241">
        <v>0</v>
      </c>
      <c r="G31" s="241">
        <v>0</v>
      </c>
      <c r="H31" s="241">
        <v>0</v>
      </c>
      <c r="I31" s="242">
        <v>0</v>
      </c>
    </row>
    <row r="32" spans="1:9" ht="11.4" customHeight="1">
      <c r="A32" s="46" t="s">
        <v>549</v>
      </c>
      <c r="B32" s="101">
        <v>3</v>
      </c>
      <c r="C32" s="79">
        <v>0</v>
      </c>
      <c r="D32" s="79">
        <v>3</v>
      </c>
      <c r="E32" s="79">
        <v>0</v>
      </c>
      <c r="F32" s="241">
        <v>0</v>
      </c>
      <c r="G32" s="241">
        <v>0</v>
      </c>
      <c r="H32" s="241">
        <v>0</v>
      </c>
      <c r="I32" s="242">
        <v>0</v>
      </c>
    </row>
    <row r="33" spans="1:9" ht="11.4" customHeight="1">
      <c r="A33" s="46" t="s">
        <v>550</v>
      </c>
      <c r="B33" s="101">
        <v>0</v>
      </c>
      <c r="C33" s="79">
        <v>0</v>
      </c>
      <c r="D33" s="79">
        <v>0</v>
      </c>
      <c r="E33" s="79">
        <v>0</v>
      </c>
      <c r="F33" s="241">
        <v>0</v>
      </c>
      <c r="G33" s="241">
        <v>0</v>
      </c>
      <c r="H33" s="241">
        <v>0</v>
      </c>
      <c r="I33" s="242">
        <v>0</v>
      </c>
    </row>
    <row r="34" spans="1:9" ht="11.4" customHeight="1">
      <c r="A34" s="46" t="s">
        <v>551</v>
      </c>
      <c r="B34" s="101">
        <v>4</v>
      </c>
      <c r="C34" s="79">
        <v>0</v>
      </c>
      <c r="D34" s="79">
        <v>4</v>
      </c>
      <c r="E34" s="79">
        <v>0</v>
      </c>
      <c r="F34" s="241">
        <v>0</v>
      </c>
      <c r="G34" s="241">
        <v>0</v>
      </c>
      <c r="H34" s="241">
        <v>0</v>
      </c>
      <c r="I34" s="242">
        <v>0</v>
      </c>
    </row>
    <row r="35" spans="1:9" ht="11.4" customHeight="1">
      <c r="A35" s="46" t="s">
        <v>552</v>
      </c>
      <c r="B35" s="100">
        <v>0</v>
      </c>
      <c r="C35" s="58">
        <v>0</v>
      </c>
      <c r="D35" s="58">
        <v>0</v>
      </c>
      <c r="E35" s="58">
        <v>0</v>
      </c>
      <c r="F35" s="241">
        <v>0</v>
      </c>
      <c r="G35" s="241">
        <v>0</v>
      </c>
      <c r="H35" s="241">
        <v>0</v>
      </c>
      <c r="I35" s="242">
        <v>0</v>
      </c>
    </row>
    <row r="36" spans="1:9" s="4" customFormat="1" ht="11.4" customHeight="1">
      <c r="A36" s="47" t="s">
        <v>553</v>
      </c>
      <c r="B36" s="102">
        <v>0</v>
      </c>
      <c r="C36" s="96">
        <v>0</v>
      </c>
      <c r="D36" s="96">
        <v>0</v>
      </c>
      <c r="E36" s="96">
        <v>0</v>
      </c>
      <c r="F36" s="1148">
        <v>0</v>
      </c>
      <c r="G36" s="1148">
        <v>0</v>
      </c>
      <c r="H36" s="1148">
        <v>0</v>
      </c>
      <c r="I36" s="1149">
        <v>0</v>
      </c>
    </row>
    <row r="37" spans="1:9" s="4" customFormat="1" ht="11.4" customHeight="1">
      <c r="A37" s="70" t="s">
        <v>453</v>
      </c>
      <c r="B37" s="14"/>
      <c r="C37" s="14"/>
      <c r="D37" s="14"/>
      <c r="E37" s="14"/>
    </row>
    <row r="38" spans="1:9" s="4" customFormat="1" ht="11.4" customHeight="1">
      <c r="A38" s="70" t="s">
        <v>454</v>
      </c>
      <c r="B38" s="14"/>
      <c r="C38" s="14"/>
      <c r="D38" s="14"/>
      <c r="E38" s="14"/>
    </row>
    <row r="39" spans="1:9" s="4" customFormat="1">
      <c r="A39" s="1"/>
      <c r="B39" s="1"/>
      <c r="C39" s="1"/>
      <c r="D39" s="1"/>
      <c r="E39" s="1"/>
    </row>
    <row r="40" spans="1:9" s="4" customFormat="1">
      <c r="A40" s="3"/>
      <c r="B40" s="1"/>
      <c r="C40" s="1"/>
      <c r="D40" s="1"/>
      <c r="E40" s="1"/>
      <c r="F40" s="1"/>
      <c r="G40" s="1"/>
      <c r="H40" s="1"/>
      <c r="I40" s="1"/>
    </row>
    <row r="41" spans="1:9" s="4" customFormat="1">
      <c r="A41" s="1"/>
      <c r="B41" s="1"/>
      <c r="C41" s="1"/>
      <c r="D41" s="1"/>
      <c r="E41" s="1"/>
    </row>
    <row r="42" spans="1:9" s="4" customFormat="1">
      <c r="A42" s="1"/>
      <c r="B42" s="1"/>
      <c r="C42" s="1"/>
      <c r="D42" s="1"/>
      <c r="E42" s="1"/>
    </row>
    <row r="43" spans="1:9" s="4" customFormat="1">
      <c r="A43" s="1"/>
      <c r="B43" s="1"/>
      <c r="C43" s="1"/>
      <c r="D43" s="1"/>
      <c r="E43" s="1"/>
    </row>
    <row r="44" spans="1:9" s="4" customFormat="1">
      <c r="A44" s="1"/>
      <c r="B44" s="1"/>
      <c r="C44" s="1"/>
      <c r="D44" s="1"/>
      <c r="E44" s="1"/>
    </row>
    <row r="45" spans="1:9" s="4" customFormat="1">
      <c r="A45" s="1"/>
      <c r="B45" s="1"/>
      <c r="C45" s="1"/>
      <c r="D45" s="1"/>
      <c r="E45" s="1"/>
    </row>
  </sheetData>
  <mergeCells count="3">
    <mergeCell ref="A4:A5"/>
    <mergeCell ref="B4:E4"/>
    <mergeCell ref="F4:I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明朝,標準"－中学校－</oddHeader>
    <oddFooter>&amp;C-  &amp;P 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2">
    <tabColor theme="5" tint="0.79998168889431442"/>
  </sheetPr>
  <dimension ref="A1:M47"/>
  <sheetViews>
    <sheetView workbookViewId="0"/>
  </sheetViews>
  <sheetFormatPr defaultRowHeight="10.8"/>
  <cols>
    <col min="1" max="1" width="12.59765625" style="1" customWidth="1"/>
    <col min="2" max="9" width="5.796875" style="1" customWidth="1"/>
    <col min="10" max="13" width="5.69921875" style="1" customWidth="1"/>
    <col min="14" max="16384" width="8.796875" style="1"/>
  </cols>
  <sheetData>
    <row r="1" spans="1:13" ht="14.4">
      <c r="A1" s="19"/>
    </row>
    <row r="3" spans="1:13" ht="11.4" customHeight="1">
      <c r="A3" s="18" t="s">
        <v>554</v>
      </c>
    </row>
    <row r="4" spans="1:13" ht="11.4" customHeight="1">
      <c r="A4" s="556" t="s">
        <v>344</v>
      </c>
      <c r="B4" s="562" t="s">
        <v>3</v>
      </c>
      <c r="C4" s="563"/>
      <c r="D4" s="563"/>
      <c r="E4" s="564"/>
      <c r="F4" s="562" t="s">
        <v>417</v>
      </c>
      <c r="G4" s="563"/>
      <c r="H4" s="563"/>
      <c r="I4" s="564"/>
      <c r="J4" s="562" t="s">
        <v>5</v>
      </c>
      <c r="K4" s="563"/>
      <c r="L4" s="563"/>
      <c r="M4" s="611"/>
    </row>
    <row r="5" spans="1:13" ht="11.4" customHeight="1">
      <c r="A5" s="557"/>
      <c r="B5" s="44" t="s">
        <v>3</v>
      </c>
      <c r="C5" s="44" t="s">
        <v>345</v>
      </c>
      <c r="D5" s="44" t="s">
        <v>346</v>
      </c>
      <c r="E5" s="44" t="s">
        <v>347</v>
      </c>
      <c r="F5" s="44" t="s">
        <v>3</v>
      </c>
      <c r="G5" s="44" t="s">
        <v>345</v>
      </c>
      <c r="H5" s="44" t="s">
        <v>346</v>
      </c>
      <c r="I5" s="44" t="s">
        <v>347</v>
      </c>
      <c r="J5" s="44" t="s">
        <v>3</v>
      </c>
      <c r="K5" s="44" t="s">
        <v>345</v>
      </c>
      <c r="L5" s="44" t="s">
        <v>346</v>
      </c>
      <c r="M5" s="45" t="s">
        <v>347</v>
      </c>
    </row>
    <row r="6" spans="1:13" ht="11.4" customHeight="1">
      <c r="A6" s="46" t="s">
        <v>233</v>
      </c>
      <c r="B6" s="65">
        <v>206</v>
      </c>
      <c r="C6" s="27">
        <v>1</v>
      </c>
      <c r="D6" s="27">
        <v>197</v>
      </c>
      <c r="E6" s="27">
        <v>8</v>
      </c>
      <c r="F6" s="94">
        <v>205</v>
      </c>
      <c r="G6" s="27">
        <v>1</v>
      </c>
      <c r="H6" s="27">
        <v>196</v>
      </c>
      <c r="I6" s="27">
        <v>8</v>
      </c>
      <c r="J6" s="27">
        <v>1</v>
      </c>
      <c r="K6" s="58">
        <v>0</v>
      </c>
      <c r="L6" s="27">
        <v>1</v>
      </c>
      <c r="M6" s="359">
        <v>0</v>
      </c>
    </row>
    <row r="7" spans="1:13" ht="11.4" customHeight="1">
      <c r="A7" s="46" t="s">
        <v>342</v>
      </c>
      <c r="B7" s="29">
        <v>206</v>
      </c>
      <c r="C7" s="27">
        <v>1</v>
      </c>
      <c r="D7" s="27">
        <v>197</v>
      </c>
      <c r="E7" s="27">
        <v>8</v>
      </c>
      <c r="F7" s="27">
        <v>205</v>
      </c>
      <c r="G7" s="27">
        <v>1</v>
      </c>
      <c r="H7" s="27">
        <v>196</v>
      </c>
      <c r="I7" s="27">
        <v>8</v>
      </c>
      <c r="J7" s="27">
        <v>1</v>
      </c>
      <c r="K7" s="58">
        <v>0</v>
      </c>
      <c r="L7" s="27">
        <v>1</v>
      </c>
      <c r="M7" s="78">
        <v>0</v>
      </c>
    </row>
    <row r="8" spans="1:13" ht="11.4" customHeight="1">
      <c r="A8" s="46"/>
      <c r="B8" s="100"/>
      <c r="C8" s="58"/>
      <c r="D8" s="58"/>
      <c r="E8" s="58"/>
      <c r="F8" s="58"/>
      <c r="G8" s="58"/>
      <c r="H8" s="58"/>
      <c r="I8" s="58"/>
      <c r="J8" s="58"/>
      <c r="K8" s="58"/>
      <c r="L8" s="58"/>
      <c r="M8" s="78"/>
    </row>
    <row r="9" spans="1:13" ht="11.4" customHeight="1">
      <c r="A9" s="46" t="s">
        <v>456</v>
      </c>
      <c r="B9" s="101">
        <v>1</v>
      </c>
      <c r="C9" s="79">
        <v>0</v>
      </c>
      <c r="D9" s="79">
        <v>1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1</v>
      </c>
      <c r="K9" s="79">
        <v>0</v>
      </c>
      <c r="L9" s="79">
        <v>1</v>
      </c>
      <c r="M9" s="80">
        <v>0</v>
      </c>
    </row>
    <row r="10" spans="1:13" ht="11.4" customHeight="1">
      <c r="A10" s="46" t="s">
        <v>457</v>
      </c>
      <c r="B10" s="101">
        <v>32</v>
      </c>
      <c r="C10" s="79">
        <v>0</v>
      </c>
      <c r="D10" s="79">
        <v>30</v>
      </c>
      <c r="E10" s="79">
        <v>2</v>
      </c>
      <c r="F10" s="79">
        <v>32</v>
      </c>
      <c r="G10" s="79">
        <v>0</v>
      </c>
      <c r="H10" s="79">
        <v>30</v>
      </c>
      <c r="I10" s="79">
        <v>2</v>
      </c>
      <c r="J10" s="79">
        <v>0</v>
      </c>
      <c r="K10" s="79">
        <v>0</v>
      </c>
      <c r="L10" s="79">
        <v>0</v>
      </c>
      <c r="M10" s="80">
        <v>0</v>
      </c>
    </row>
    <row r="11" spans="1:13" ht="11.4" customHeight="1">
      <c r="A11" s="46" t="s">
        <v>458</v>
      </c>
      <c r="B11" s="101">
        <v>38</v>
      </c>
      <c r="C11" s="79">
        <v>0</v>
      </c>
      <c r="D11" s="79">
        <v>34</v>
      </c>
      <c r="E11" s="79">
        <v>4</v>
      </c>
      <c r="F11" s="79">
        <v>38</v>
      </c>
      <c r="G11" s="79">
        <v>0</v>
      </c>
      <c r="H11" s="79">
        <v>34</v>
      </c>
      <c r="I11" s="79">
        <v>4</v>
      </c>
      <c r="J11" s="79">
        <v>0</v>
      </c>
      <c r="K11" s="79">
        <v>0</v>
      </c>
      <c r="L11" s="79">
        <v>0</v>
      </c>
      <c r="M11" s="80">
        <v>0</v>
      </c>
    </row>
    <row r="12" spans="1:13" ht="11.4" customHeight="1">
      <c r="A12" s="46" t="s">
        <v>459</v>
      </c>
      <c r="B12" s="101">
        <v>25</v>
      </c>
      <c r="C12" s="79">
        <v>0</v>
      </c>
      <c r="D12" s="79">
        <v>24</v>
      </c>
      <c r="E12" s="79">
        <v>1</v>
      </c>
      <c r="F12" s="79">
        <v>25</v>
      </c>
      <c r="G12" s="79">
        <v>0</v>
      </c>
      <c r="H12" s="79">
        <v>24</v>
      </c>
      <c r="I12" s="79">
        <v>1</v>
      </c>
      <c r="J12" s="79">
        <v>0</v>
      </c>
      <c r="K12" s="79">
        <v>0</v>
      </c>
      <c r="L12" s="79">
        <v>0</v>
      </c>
      <c r="M12" s="80">
        <v>0</v>
      </c>
    </row>
    <row r="13" spans="1:13" ht="11.4" customHeight="1">
      <c r="A13" s="46" t="s">
        <v>460</v>
      </c>
      <c r="B13" s="101">
        <v>21</v>
      </c>
      <c r="C13" s="79">
        <v>0</v>
      </c>
      <c r="D13" s="79">
        <v>20</v>
      </c>
      <c r="E13" s="79">
        <v>1</v>
      </c>
      <c r="F13" s="79">
        <v>21</v>
      </c>
      <c r="G13" s="79">
        <v>0</v>
      </c>
      <c r="H13" s="79">
        <v>20</v>
      </c>
      <c r="I13" s="79">
        <v>1</v>
      </c>
      <c r="J13" s="79">
        <v>0</v>
      </c>
      <c r="K13" s="79">
        <v>0</v>
      </c>
      <c r="L13" s="79">
        <v>0</v>
      </c>
      <c r="M13" s="80">
        <v>0</v>
      </c>
    </row>
    <row r="14" spans="1:13" ht="11.4" customHeight="1">
      <c r="A14" s="46" t="s">
        <v>461</v>
      </c>
      <c r="B14" s="101">
        <v>18</v>
      </c>
      <c r="C14" s="79">
        <v>0</v>
      </c>
      <c r="D14" s="79">
        <v>18</v>
      </c>
      <c r="E14" s="79">
        <v>0</v>
      </c>
      <c r="F14" s="79">
        <v>18</v>
      </c>
      <c r="G14" s="79">
        <v>0</v>
      </c>
      <c r="H14" s="79">
        <v>18</v>
      </c>
      <c r="I14" s="79">
        <v>0</v>
      </c>
      <c r="J14" s="79">
        <v>0</v>
      </c>
      <c r="K14" s="79">
        <v>0</v>
      </c>
      <c r="L14" s="79">
        <v>0</v>
      </c>
      <c r="M14" s="80">
        <v>0</v>
      </c>
    </row>
    <row r="15" spans="1:13" ht="11.4" customHeight="1">
      <c r="A15" s="46" t="s">
        <v>462</v>
      </c>
      <c r="B15" s="101">
        <v>18</v>
      </c>
      <c r="C15" s="79">
        <v>0</v>
      </c>
      <c r="D15" s="79">
        <v>18</v>
      </c>
      <c r="E15" s="79">
        <v>0</v>
      </c>
      <c r="F15" s="79">
        <v>18</v>
      </c>
      <c r="G15" s="79">
        <v>0</v>
      </c>
      <c r="H15" s="79">
        <v>18</v>
      </c>
      <c r="I15" s="79">
        <v>0</v>
      </c>
      <c r="J15" s="79">
        <v>0</v>
      </c>
      <c r="K15" s="79">
        <v>0</v>
      </c>
      <c r="L15" s="79">
        <v>0</v>
      </c>
      <c r="M15" s="80">
        <v>0</v>
      </c>
    </row>
    <row r="16" spans="1:13" ht="11.4" customHeight="1">
      <c r="A16" s="46" t="s">
        <v>463</v>
      </c>
      <c r="B16" s="101">
        <v>26</v>
      </c>
      <c r="C16" s="79">
        <v>0</v>
      </c>
      <c r="D16" s="79">
        <v>26</v>
      </c>
      <c r="E16" s="79">
        <v>0</v>
      </c>
      <c r="F16" s="79">
        <v>26</v>
      </c>
      <c r="G16" s="79">
        <v>0</v>
      </c>
      <c r="H16" s="79">
        <v>26</v>
      </c>
      <c r="I16" s="79">
        <v>0</v>
      </c>
      <c r="J16" s="79">
        <v>0</v>
      </c>
      <c r="K16" s="79">
        <v>0</v>
      </c>
      <c r="L16" s="79">
        <v>0</v>
      </c>
      <c r="M16" s="80">
        <v>0</v>
      </c>
    </row>
    <row r="17" spans="1:13" ht="11.4" customHeight="1">
      <c r="A17" s="46" t="s">
        <v>464</v>
      </c>
      <c r="B17" s="101">
        <v>16</v>
      </c>
      <c r="C17" s="79">
        <v>1</v>
      </c>
      <c r="D17" s="79">
        <v>15</v>
      </c>
      <c r="E17" s="79">
        <v>0</v>
      </c>
      <c r="F17" s="79">
        <v>16</v>
      </c>
      <c r="G17" s="79">
        <v>1</v>
      </c>
      <c r="H17" s="79">
        <v>15</v>
      </c>
      <c r="I17" s="79">
        <v>0</v>
      </c>
      <c r="J17" s="79">
        <v>0</v>
      </c>
      <c r="K17" s="79">
        <v>0</v>
      </c>
      <c r="L17" s="79">
        <v>0</v>
      </c>
      <c r="M17" s="80">
        <v>0</v>
      </c>
    </row>
    <row r="18" spans="1:13" ht="11.4" customHeight="1">
      <c r="A18" s="46" t="s">
        <v>465</v>
      </c>
      <c r="B18" s="101">
        <v>6</v>
      </c>
      <c r="C18" s="79">
        <v>0</v>
      </c>
      <c r="D18" s="79">
        <v>6</v>
      </c>
      <c r="E18" s="79">
        <v>0</v>
      </c>
      <c r="F18" s="79">
        <v>6</v>
      </c>
      <c r="G18" s="79">
        <v>0</v>
      </c>
      <c r="H18" s="79">
        <v>6</v>
      </c>
      <c r="I18" s="79">
        <v>0</v>
      </c>
      <c r="J18" s="79">
        <v>0</v>
      </c>
      <c r="K18" s="79">
        <v>0</v>
      </c>
      <c r="L18" s="79">
        <v>0</v>
      </c>
      <c r="M18" s="80">
        <v>0</v>
      </c>
    </row>
    <row r="19" spans="1:13" ht="11.4" customHeight="1">
      <c r="A19" s="46" t="s">
        <v>466</v>
      </c>
      <c r="B19" s="101">
        <v>3</v>
      </c>
      <c r="C19" s="79">
        <v>0</v>
      </c>
      <c r="D19" s="79">
        <v>3</v>
      </c>
      <c r="E19" s="79">
        <v>0</v>
      </c>
      <c r="F19" s="79">
        <v>3</v>
      </c>
      <c r="G19" s="79">
        <v>0</v>
      </c>
      <c r="H19" s="79">
        <v>3</v>
      </c>
      <c r="I19" s="79">
        <v>0</v>
      </c>
      <c r="J19" s="79">
        <v>0</v>
      </c>
      <c r="K19" s="79">
        <v>0</v>
      </c>
      <c r="L19" s="79">
        <v>0</v>
      </c>
      <c r="M19" s="80">
        <v>0</v>
      </c>
    </row>
    <row r="20" spans="1:13" ht="11.4" customHeight="1">
      <c r="A20" s="46" t="s">
        <v>467</v>
      </c>
      <c r="B20" s="101">
        <v>2</v>
      </c>
      <c r="C20" s="79">
        <v>0</v>
      </c>
      <c r="D20" s="79">
        <v>2</v>
      </c>
      <c r="E20" s="79">
        <v>0</v>
      </c>
      <c r="F20" s="79">
        <v>2</v>
      </c>
      <c r="G20" s="79">
        <v>0</v>
      </c>
      <c r="H20" s="79">
        <v>2</v>
      </c>
      <c r="I20" s="79">
        <v>0</v>
      </c>
      <c r="J20" s="79">
        <v>0</v>
      </c>
      <c r="K20" s="79">
        <v>0</v>
      </c>
      <c r="L20" s="79">
        <v>0</v>
      </c>
      <c r="M20" s="80">
        <v>0</v>
      </c>
    </row>
    <row r="21" spans="1:13" ht="11.4" customHeight="1">
      <c r="A21" s="46" t="s">
        <v>468</v>
      </c>
      <c r="B21" s="101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80">
        <v>0</v>
      </c>
    </row>
    <row r="22" spans="1:13" ht="11.4" customHeight="1">
      <c r="A22" s="46" t="s">
        <v>469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80">
        <v>0</v>
      </c>
    </row>
    <row r="23" spans="1:13" ht="11.4" customHeight="1">
      <c r="A23" s="46" t="s">
        <v>555</v>
      </c>
      <c r="B23" s="101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80">
        <v>0</v>
      </c>
    </row>
    <row r="24" spans="1:13" ht="11.4" customHeight="1">
      <c r="A24" s="47" t="s">
        <v>556</v>
      </c>
      <c r="B24" s="364">
        <v>0</v>
      </c>
      <c r="C24" s="361">
        <v>0</v>
      </c>
      <c r="D24" s="361">
        <v>0</v>
      </c>
      <c r="E24" s="361">
        <v>0</v>
      </c>
      <c r="F24" s="361">
        <v>0</v>
      </c>
      <c r="G24" s="361">
        <v>0</v>
      </c>
      <c r="H24" s="361">
        <v>0</v>
      </c>
      <c r="I24" s="361">
        <v>0</v>
      </c>
      <c r="J24" s="361">
        <v>0</v>
      </c>
      <c r="K24" s="361">
        <v>0</v>
      </c>
      <c r="L24" s="361">
        <v>0</v>
      </c>
      <c r="M24" s="362">
        <v>0</v>
      </c>
    </row>
    <row r="25" spans="1:13" s="4" customFormat="1">
      <c r="A25" s="1"/>
      <c r="B25" s="1"/>
      <c r="C25" s="1"/>
      <c r="D25" s="1"/>
      <c r="E25" s="1"/>
      <c r="F25" s="1"/>
      <c r="G25" s="1"/>
      <c r="H25" s="1"/>
      <c r="I25" s="1"/>
    </row>
    <row r="26" spans="1:13" ht="11.4" customHeight="1">
      <c r="A26" s="18" t="s">
        <v>557</v>
      </c>
    </row>
    <row r="27" spans="1:13" ht="11.4" customHeight="1">
      <c r="A27" s="556" t="s">
        <v>472</v>
      </c>
      <c r="B27" s="562" t="s">
        <v>345</v>
      </c>
      <c r="C27" s="563"/>
      <c r="D27" s="563"/>
      <c r="E27" s="564"/>
      <c r="F27" s="610" t="s">
        <v>346</v>
      </c>
      <c r="G27" s="610"/>
      <c r="H27" s="610"/>
      <c r="I27" s="610"/>
      <c r="J27" s="610" t="s">
        <v>347</v>
      </c>
      <c r="K27" s="610"/>
      <c r="L27" s="610"/>
      <c r="M27" s="639"/>
    </row>
    <row r="28" spans="1:13" ht="32.4">
      <c r="A28" s="557"/>
      <c r="B28" s="44" t="s">
        <v>3</v>
      </c>
      <c r="C28" s="50" t="s">
        <v>473</v>
      </c>
      <c r="D28" s="50" t="s">
        <v>474</v>
      </c>
      <c r="E28" s="50" t="s">
        <v>475</v>
      </c>
      <c r="F28" s="50" t="s">
        <v>3</v>
      </c>
      <c r="G28" s="50" t="s">
        <v>473</v>
      </c>
      <c r="H28" s="50" t="s">
        <v>474</v>
      </c>
      <c r="I28" s="50" t="s">
        <v>475</v>
      </c>
      <c r="J28" s="50" t="s">
        <v>3</v>
      </c>
      <c r="K28" s="50" t="s">
        <v>473</v>
      </c>
      <c r="L28" s="50" t="s">
        <v>474</v>
      </c>
      <c r="M28" s="302" t="s">
        <v>475</v>
      </c>
    </row>
    <row r="29" spans="1:13" ht="11.4" customHeight="1">
      <c r="A29" s="46" t="s">
        <v>233</v>
      </c>
      <c r="B29" s="65">
        <v>12</v>
      </c>
      <c r="C29" s="27">
        <v>12</v>
      </c>
      <c r="D29" s="27">
        <v>0</v>
      </c>
      <c r="E29" s="27">
        <v>0</v>
      </c>
      <c r="F29" s="27">
        <v>1839</v>
      </c>
      <c r="G29" s="27">
        <v>1457</v>
      </c>
      <c r="H29" s="27">
        <v>6</v>
      </c>
      <c r="I29" s="94">
        <v>376</v>
      </c>
      <c r="J29" s="27">
        <v>33</v>
      </c>
      <c r="K29" s="27">
        <v>33</v>
      </c>
      <c r="L29" s="27">
        <v>0</v>
      </c>
      <c r="M29" s="93">
        <v>0</v>
      </c>
    </row>
    <row r="30" spans="1:13" ht="11.4" customHeight="1">
      <c r="A30" s="46" t="s">
        <v>342</v>
      </c>
      <c r="B30" s="29">
        <v>12</v>
      </c>
      <c r="C30" s="27">
        <v>12</v>
      </c>
      <c r="D30" s="27">
        <v>0</v>
      </c>
      <c r="E30" s="27">
        <v>0</v>
      </c>
      <c r="F30" s="27">
        <v>1806</v>
      </c>
      <c r="G30" s="27">
        <v>1407</v>
      </c>
      <c r="H30" s="27">
        <v>9</v>
      </c>
      <c r="I30" s="27">
        <v>390</v>
      </c>
      <c r="J30" s="27">
        <v>33</v>
      </c>
      <c r="K30" s="27">
        <v>33</v>
      </c>
      <c r="L30" s="27">
        <v>0</v>
      </c>
      <c r="M30" s="28">
        <v>0</v>
      </c>
    </row>
    <row r="31" spans="1:13" ht="11.4" customHeight="1">
      <c r="A31" s="46"/>
      <c r="B31" s="100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78"/>
    </row>
    <row r="32" spans="1:13" ht="11.4" customHeight="1">
      <c r="A32" s="46" t="s">
        <v>476</v>
      </c>
      <c r="B32" s="101">
        <v>0</v>
      </c>
      <c r="C32" s="79">
        <v>0</v>
      </c>
      <c r="D32" s="79">
        <v>0</v>
      </c>
      <c r="E32" s="79">
        <v>0</v>
      </c>
      <c r="F32" s="79">
        <v>396</v>
      </c>
      <c r="G32" s="79">
        <v>32</v>
      </c>
      <c r="H32" s="79">
        <v>6</v>
      </c>
      <c r="I32" s="79">
        <v>358</v>
      </c>
      <c r="J32" s="79">
        <v>4</v>
      </c>
      <c r="K32" s="79">
        <v>4</v>
      </c>
      <c r="L32" s="79">
        <v>0</v>
      </c>
      <c r="M32" s="80">
        <v>0</v>
      </c>
    </row>
    <row r="33" spans="1:13" ht="11.4" customHeight="1">
      <c r="A33" s="46" t="s">
        <v>477</v>
      </c>
      <c r="B33" s="101">
        <v>0</v>
      </c>
      <c r="C33" s="79">
        <v>0</v>
      </c>
      <c r="D33" s="79">
        <v>0</v>
      </c>
      <c r="E33" s="79">
        <v>0</v>
      </c>
      <c r="F33" s="79">
        <v>68</v>
      </c>
      <c r="G33" s="79">
        <v>33</v>
      </c>
      <c r="H33" s="79">
        <v>3</v>
      </c>
      <c r="I33" s="79">
        <v>32</v>
      </c>
      <c r="J33" s="79">
        <v>3</v>
      </c>
      <c r="K33" s="79">
        <v>3</v>
      </c>
      <c r="L33" s="79">
        <v>0</v>
      </c>
      <c r="M33" s="80">
        <v>0</v>
      </c>
    </row>
    <row r="34" spans="1:13" ht="11.4" customHeight="1">
      <c r="A34" s="46" t="s">
        <v>478</v>
      </c>
      <c r="B34" s="101">
        <v>0</v>
      </c>
      <c r="C34" s="79">
        <v>0</v>
      </c>
      <c r="D34" s="79">
        <v>0</v>
      </c>
      <c r="E34" s="79">
        <v>0</v>
      </c>
      <c r="F34" s="79">
        <v>86</v>
      </c>
      <c r="G34" s="79">
        <v>86</v>
      </c>
      <c r="H34" s="79">
        <v>0</v>
      </c>
      <c r="I34" s="79">
        <v>0</v>
      </c>
      <c r="J34" s="79">
        <v>12</v>
      </c>
      <c r="K34" s="79">
        <v>12</v>
      </c>
      <c r="L34" s="79">
        <v>0</v>
      </c>
      <c r="M34" s="80">
        <v>0</v>
      </c>
    </row>
    <row r="35" spans="1:13" ht="11.4" customHeight="1">
      <c r="A35" s="46" t="s">
        <v>479</v>
      </c>
      <c r="B35" s="101">
        <v>0</v>
      </c>
      <c r="C35" s="79">
        <v>0</v>
      </c>
      <c r="D35" s="79">
        <v>0</v>
      </c>
      <c r="E35" s="79">
        <v>0</v>
      </c>
      <c r="F35" s="79">
        <v>199</v>
      </c>
      <c r="G35" s="79">
        <v>199</v>
      </c>
      <c r="H35" s="79">
        <v>0</v>
      </c>
      <c r="I35" s="79">
        <v>0</v>
      </c>
      <c r="J35" s="79">
        <v>7</v>
      </c>
      <c r="K35" s="79">
        <v>7</v>
      </c>
      <c r="L35" s="79">
        <v>0</v>
      </c>
      <c r="M35" s="80">
        <v>0</v>
      </c>
    </row>
    <row r="36" spans="1:13" ht="11.4" customHeight="1">
      <c r="A36" s="46" t="s">
        <v>480</v>
      </c>
      <c r="B36" s="101">
        <v>0</v>
      </c>
      <c r="C36" s="79">
        <v>0</v>
      </c>
      <c r="D36" s="79">
        <v>0</v>
      </c>
      <c r="E36" s="79">
        <v>0</v>
      </c>
      <c r="F36" s="79">
        <v>581</v>
      </c>
      <c r="G36" s="79">
        <v>581</v>
      </c>
      <c r="H36" s="79">
        <v>0</v>
      </c>
      <c r="I36" s="79">
        <v>0</v>
      </c>
      <c r="J36" s="79">
        <v>5</v>
      </c>
      <c r="K36" s="79">
        <v>5</v>
      </c>
      <c r="L36" s="79">
        <v>0</v>
      </c>
      <c r="M36" s="80">
        <v>0</v>
      </c>
    </row>
    <row r="37" spans="1:13" ht="11.4" customHeight="1">
      <c r="A37" s="46" t="s">
        <v>481</v>
      </c>
      <c r="B37" s="101">
        <v>12</v>
      </c>
      <c r="C37" s="79">
        <v>12</v>
      </c>
      <c r="D37" s="79">
        <v>0</v>
      </c>
      <c r="E37" s="79">
        <v>0</v>
      </c>
      <c r="F37" s="79">
        <v>441</v>
      </c>
      <c r="G37" s="79">
        <v>441</v>
      </c>
      <c r="H37" s="79">
        <v>0</v>
      </c>
      <c r="I37" s="79">
        <v>0</v>
      </c>
      <c r="J37" s="79">
        <v>2</v>
      </c>
      <c r="K37" s="79">
        <v>2</v>
      </c>
      <c r="L37" s="79">
        <v>0</v>
      </c>
      <c r="M37" s="80">
        <v>0</v>
      </c>
    </row>
    <row r="38" spans="1:13" ht="11.4" customHeight="1">
      <c r="A38" s="46" t="s">
        <v>482</v>
      </c>
      <c r="B38" s="101">
        <v>0</v>
      </c>
      <c r="C38" s="79">
        <v>0</v>
      </c>
      <c r="D38" s="79">
        <v>0</v>
      </c>
      <c r="E38" s="79">
        <v>0</v>
      </c>
      <c r="F38" s="79">
        <v>35</v>
      </c>
      <c r="G38" s="79">
        <v>35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80">
        <v>0</v>
      </c>
    </row>
    <row r="39" spans="1:13" ht="11.4" customHeight="1">
      <c r="A39" s="46" t="s">
        <v>483</v>
      </c>
      <c r="B39" s="101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80">
        <v>0</v>
      </c>
    </row>
    <row r="40" spans="1:13" ht="11.4" customHeight="1">
      <c r="A40" s="47" t="s">
        <v>484</v>
      </c>
      <c r="B40" s="364">
        <v>0</v>
      </c>
      <c r="C40" s="361">
        <v>0</v>
      </c>
      <c r="D40" s="361">
        <v>0</v>
      </c>
      <c r="E40" s="361">
        <v>0</v>
      </c>
      <c r="F40" s="361">
        <v>0</v>
      </c>
      <c r="G40" s="361">
        <v>0</v>
      </c>
      <c r="H40" s="361">
        <v>0</v>
      </c>
      <c r="I40" s="361">
        <v>0</v>
      </c>
      <c r="J40" s="361">
        <v>0</v>
      </c>
      <c r="K40" s="361">
        <v>0</v>
      </c>
      <c r="L40" s="361">
        <v>0</v>
      </c>
      <c r="M40" s="362">
        <v>0</v>
      </c>
    </row>
    <row r="41" spans="1:13" s="4" customFormat="1">
      <c r="A41" s="1"/>
      <c r="B41" s="1"/>
      <c r="C41" s="1"/>
      <c r="D41" s="1"/>
      <c r="E41" s="1"/>
      <c r="F41" s="1"/>
      <c r="G41" s="1"/>
      <c r="H41" s="1"/>
      <c r="I41" s="1"/>
    </row>
    <row r="42" spans="1:13" s="4" customFormat="1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s="4" customFormat="1">
      <c r="A43" s="1"/>
      <c r="B43" s="1"/>
      <c r="C43" s="1"/>
      <c r="D43" s="1"/>
      <c r="E43" s="1"/>
      <c r="F43" s="1"/>
      <c r="G43" s="1"/>
      <c r="H43" s="1"/>
      <c r="I43" s="1"/>
    </row>
    <row r="44" spans="1:13" s="4" customFormat="1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s="4" customFormat="1">
      <c r="A45" s="1"/>
      <c r="B45" s="1"/>
      <c r="C45" s="1"/>
      <c r="D45" s="1"/>
      <c r="E45" s="1"/>
      <c r="F45" s="1"/>
      <c r="G45" s="1"/>
      <c r="H45" s="1"/>
      <c r="I45" s="1"/>
    </row>
    <row r="46" spans="1:13" s="4" customFormat="1">
      <c r="A46" s="1"/>
      <c r="B46" s="1"/>
      <c r="C46" s="1"/>
      <c r="D46" s="1"/>
      <c r="E46" s="1"/>
      <c r="F46" s="1"/>
      <c r="G46" s="1"/>
      <c r="H46" s="1"/>
      <c r="I46" s="1"/>
    </row>
    <row r="47" spans="1:13" s="4" customFormat="1">
      <c r="A47" s="1"/>
      <c r="B47" s="1"/>
      <c r="C47" s="1"/>
      <c r="D47" s="1"/>
      <c r="E47" s="1"/>
      <c r="F47" s="1"/>
      <c r="G47" s="1"/>
      <c r="H47" s="1"/>
      <c r="I47" s="1"/>
    </row>
  </sheetData>
  <mergeCells count="8">
    <mergeCell ref="J27:M27"/>
    <mergeCell ref="B4:E4"/>
    <mergeCell ref="A4:A5"/>
    <mergeCell ref="F4:I4"/>
    <mergeCell ref="J4:M4"/>
    <mergeCell ref="A27:A28"/>
    <mergeCell ref="B27:E27"/>
    <mergeCell ref="F27:I27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明朝,標準"－中学校－</oddHeader>
    <oddFooter>&amp;C-  &amp;P 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2">
    <tabColor theme="5" tint="0.79998168889431442"/>
  </sheetPr>
  <dimension ref="A1:M74"/>
  <sheetViews>
    <sheetView view="pageBreakPreview" zoomScale="85" zoomScaleNormal="100" zoomScaleSheetLayoutView="85" workbookViewId="0"/>
  </sheetViews>
  <sheetFormatPr defaultRowHeight="10.8"/>
  <cols>
    <col min="1" max="1" width="9.8984375" style="1" customWidth="1"/>
    <col min="2" max="13" width="5.796875" style="1" customWidth="1"/>
    <col min="14" max="16384" width="8.796875" style="1"/>
  </cols>
  <sheetData>
    <row r="1" spans="1:13" ht="14.4">
      <c r="A1" s="19" t="s">
        <v>111</v>
      </c>
    </row>
    <row r="3" spans="1:13" ht="11.4" customHeight="1">
      <c r="A3" s="18" t="s">
        <v>112</v>
      </c>
    </row>
    <row r="4" spans="1:13" ht="11.4" customHeight="1">
      <c r="A4" s="556" t="s">
        <v>113</v>
      </c>
      <c r="B4" s="21" t="s">
        <v>25</v>
      </c>
      <c r="C4" s="21"/>
      <c r="D4" s="21"/>
      <c r="E4" s="21"/>
      <c r="F4" s="21"/>
      <c r="G4" s="21"/>
      <c r="H4" s="21"/>
      <c r="I4" s="21"/>
      <c r="J4" s="558" t="s">
        <v>29</v>
      </c>
      <c r="K4" s="558"/>
      <c r="L4" s="558"/>
      <c r="M4" s="559"/>
    </row>
    <row r="5" spans="1:13" ht="11.4" customHeight="1">
      <c r="A5" s="557"/>
      <c r="B5" s="560" t="s">
        <v>26</v>
      </c>
      <c r="C5" s="560"/>
      <c r="D5" s="560"/>
      <c r="E5" s="20" t="s">
        <v>24</v>
      </c>
      <c r="F5" s="560" t="s">
        <v>0</v>
      </c>
      <c r="G5" s="560"/>
      <c r="H5" s="560"/>
      <c r="I5" s="20" t="s">
        <v>1</v>
      </c>
      <c r="J5" s="560" t="s">
        <v>2</v>
      </c>
      <c r="K5" s="560" t="s">
        <v>24</v>
      </c>
      <c r="L5" s="560" t="s">
        <v>0</v>
      </c>
      <c r="M5" s="561" t="s">
        <v>1</v>
      </c>
    </row>
    <row r="6" spans="1:13" ht="11.4" customHeight="1">
      <c r="A6" s="557"/>
      <c r="B6" s="20" t="s">
        <v>26</v>
      </c>
      <c r="C6" s="20" t="s">
        <v>27</v>
      </c>
      <c r="D6" s="20" t="s">
        <v>28</v>
      </c>
      <c r="E6" s="20" t="s">
        <v>27</v>
      </c>
      <c r="F6" s="20" t="s">
        <v>26</v>
      </c>
      <c r="G6" s="20" t="s">
        <v>27</v>
      </c>
      <c r="H6" s="20" t="s">
        <v>28</v>
      </c>
      <c r="I6" s="20" t="s">
        <v>27</v>
      </c>
      <c r="J6" s="560"/>
      <c r="K6" s="560"/>
      <c r="L6" s="560"/>
      <c r="M6" s="561"/>
    </row>
    <row r="7" spans="1:13" ht="11.4" customHeight="1">
      <c r="A7" s="23" t="s">
        <v>233</v>
      </c>
      <c r="B7" s="65">
        <f>INDEX([3]!幼稚園テーブル[#Data],ROWS([3]!幼稚園テーブル[#Data])-1,COLUMN([3]!幼稚園テーブル[園数]))</f>
        <v>194</v>
      </c>
      <c r="C7" s="27">
        <f>B7</f>
        <v>194</v>
      </c>
      <c r="D7" s="27">
        <v>0</v>
      </c>
      <c r="E7" s="27">
        <f>INDEX([3]!幼稚園テーブル[#Data],ROWS([3]!幼稚園テーブル[#Data])-1,COLUMN([3]!幼稚園テーブル[国立園数]))</f>
        <v>1</v>
      </c>
      <c r="F7" s="27">
        <f>INDEX([3]!幼稚園テーブル[#Data],ROWS([3]!幼稚園テーブル[#Data])-1,COLUMN([3]!幼稚園テーブル[公立園数]))</f>
        <v>99</v>
      </c>
      <c r="G7" s="27">
        <f>INDEX([3]!幼稚園テーブル[#Data],ROWS([3]!幼稚園テーブル[#Data])-1,COLUMN([3]!幼稚園テーブル[公立園数]))</f>
        <v>99</v>
      </c>
      <c r="H7" s="27">
        <v>0</v>
      </c>
      <c r="I7" s="94">
        <f>INDEX([3]!幼稚園テーブル[#Data],ROWS([3]!幼稚園テーブル[#Data])-1,COLUMN([3]!幼稚園テーブル[私立園数]))</f>
        <v>94</v>
      </c>
      <c r="J7" s="94">
        <f>INDEX([3]!幼稚園テーブル[#Data],ROWS([3]!幼稚園テーブル[#Data])-1,COLUMN([3]!幼稚園テーブル[学級数]))</f>
        <v>735</v>
      </c>
      <c r="K7" s="27">
        <f>INDEX([3]!幼稚園テーブル[#Data],ROWS([3]!幼稚園テーブル[#Data])-1,COLUMN([3]!幼稚園テーブル[国立学級数]))</f>
        <v>3</v>
      </c>
      <c r="L7" s="27">
        <f>INDEX([3]!幼稚園テーブル[#Data],ROWS([3]!幼稚園テーブル[#Data])-1,COLUMN([3]!幼稚園テーブル[公立学級数]))</f>
        <v>253</v>
      </c>
      <c r="M7" s="28">
        <f>INDEX([3]!幼稚園テーブル[#Data],ROWS([3]!幼稚園テーブル[#Data])-1,COLUMN([3]!幼稚園テーブル[私立学級数]))</f>
        <v>479</v>
      </c>
    </row>
    <row r="8" spans="1:13" ht="11.4" customHeight="1">
      <c r="A8" s="23" t="s">
        <v>342</v>
      </c>
      <c r="B8" s="29">
        <f>INDEX([3]!幼稚園テーブル[#Data],ROWS([3]!幼稚園テーブル[#Data]),COLUMN([3]!幼稚園テーブル[園数]))</f>
        <v>185</v>
      </c>
      <c r="C8" s="27">
        <f>B8</f>
        <v>185</v>
      </c>
      <c r="D8" s="27">
        <v>0</v>
      </c>
      <c r="E8" s="27">
        <f>INDEX([3]!幼稚園テーブル[#Data],ROWS([3]!幼稚園テーブル[#Data]),COLUMN([3]!幼稚園テーブル[国立園数]))</f>
        <v>1</v>
      </c>
      <c r="F8" s="27">
        <f>INDEX([3]!幼稚園テーブル[#Data],ROWS([3]!幼稚園テーブル[#Data]),COLUMN([3]!幼稚園テーブル[公立園数]))</f>
        <v>93</v>
      </c>
      <c r="G8" s="27">
        <f>INDEX([3]!幼稚園テーブル[#Data],ROWS([3]!幼稚園テーブル[#Data]),COLUMN([3]!幼稚園テーブル[公立園数]))</f>
        <v>93</v>
      </c>
      <c r="H8" s="27">
        <v>0</v>
      </c>
      <c r="I8" s="27">
        <f>INDEX([3]!幼稚園テーブル[#Data],ROWS([3]!幼稚園テーブル[#Data]),COLUMN([3]!幼稚園テーブル[私立園数]))</f>
        <v>91</v>
      </c>
      <c r="J8" s="27">
        <f>INDEX([3]!幼稚園テーブル[#Data],ROWS([3]!幼稚園テーブル[#Data]),COLUMN([3]!幼稚園テーブル[学級数]))</f>
        <v>692</v>
      </c>
      <c r="K8" s="27">
        <f>INDEX([3]!幼稚園テーブル[#Data],ROWS([3]!幼稚園テーブル[#Data]),COLUMN([3]!幼稚園テーブル[国立学級数]))</f>
        <v>3</v>
      </c>
      <c r="L8" s="27">
        <f>INDEX([3]!幼稚園テーブル[#Data],ROWS([3]!幼稚園テーブル[#Data]),COLUMN([3]!幼稚園テーブル[公立学級数]))</f>
        <v>244</v>
      </c>
      <c r="M8" s="28">
        <f>INDEX([3]!幼稚園テーブル[#Data],ROWS([3]!幼稚園テーブル[#Data]),COLUMN([3]!幼稚園テーブル[私立学級数]))</f>
        <v>445</v>
      </c>
    </row>
    <row r="9" spans="1:13" ht="11.4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78"/>
    </row>
    <row r="10" spans="1:13" ht="11.4" customHeight="1">
      <c r="A10" s="24" t="s">
        <v>30</v>
      </c>
      <c r="B10" s="101">
        <v>26</v>
      </c>
      <c r="C10" s="79">
        <v>26</v>
      </c>
      <c r="D10" s="79">
        <v>0</v>
      </c>
      <c r="E10" s="79">
        <v>1</v>
      </c>
      <c r="F10" s="79">
        <v>10</v>
      </c>
      <c r="G10" s="79">
        <v>10</v>
      </c>
      <c r="H10" s="79">
        <v>0</v>
      </c>
      <c r="I10" s="79">
        <v>15</v>
      </c>
      <c r="J10" s="79">
        <v>101</v>
      </c>
      <c r="K10" s="79">
        <v>3</v>
      </c>
      <c r="L10" s="79">
        <v>20</v>
      </c>
      <c r="M10" s="80">
        <v>78</v>
      </c>
    </row>
    <row r="11" spans="1:13" ht="11.4" customHeight="1">
      <c r="A11" s="24" t="s">
        <v>31</v>
      </c>
      <c r="B11" s="101">
        <v>2</v>
      </c>
      <c r="C11" s="79">
        <v>2</v>
      </c>
      <c r="D11" s="79">
        <v>0</v>
      </c>
      <c r="E11" s="79">
        <v>0</v>
      </c>
      <c r="F11" s="79">
        <v>1</v>
      </c>
      <c r="G11" s="79">
        <v>1</v>
      </c>
      <c r="H11" s="79">
        <v>0</v>
      </c>
      <c r="I11" s="79">
        <v>1</v>
      </c>
      <c r="J11" s="79">
        <v>6</v>
      </c>
      <c r="K11" s="79">
        <v>0</v>
      </c>
      <c r="L11" s="79">
        <v>3</v>
      </c>
      <c r="M11" s="80">
        <v>3</v>
      </c>
    </row>
    <row r="12" spans="1:13" ht="11.4" customHeight="1">
      <c r="A12" s="24" t="s">
        <v>32</v>
      </c>
      <c r="B12" s="101">
        <v>29</v>
      </c>
      <c r="C12" s="79">
        <v>29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29</v>
      </c>
      <c r="J12" s="79">
        <v>192</v>
      </c>
      <c r="K12" s="79">
        <v>0</v>
      </c>
      <c r="L12" s="79">
        <v>0</v>
      </c>
      <c r="M12" s="80">
        <v>192</v>
      </c>
    </row>
    <row r="13" spans="1:13" ht="11.4" customHeight="1">
      <c r="A13" s="24" t="s">
        <v>33</v>
      </c>
      <c r="B13" s="101">
        <v>33</v>
      </c>
      <c r="C13" s="79">
        <v>33</v>
      </c>
      <c r="D13" s="79">
        <v>0</v>
      </c>
      <c r="E13" s="79">
        <v>0</v>
      </c>
      <c r="F13" s="79">
        <v>10</v>
      </c>
      <c r="G13" s="79">
        <v>10</v>
      </c>
      <c r="H13" s="79">
        <v>0</v>
      </c>
      <c r="I13" s="79">
        <v>23</v>
      </c>
      <c r="J13" s="79">
        <v>116</v>
      </c>
      <c r="K13" s="79">
        <v>0</v>
      </c>
      <c r="L13" s="79">
        <v>28</v>
      </c>
      <c r="M13" s="80">
        <v>88</v>
      </c>
    </row>
    <row r="14" spans="1:13" ht="11.4" customHeight="1">
      <c r="A14" s="24" t="s">
        <v>34</v>
      </c>
      <c r="B14" s="101">
        <v>10</v>
      </c>
      <c r="C14" s="79">
        <v>10</v>
      </c>
      <c r="D14" s="79">
        <v>0</v>
      </c>
      <c r="E14" s="79">
        <v>0</v>
      </c>
      <c r="F14" s="79">
        <v>8</v>
      </c>
      <c r="G14" s="79">
        <v>8</v>
      </c>
      <c r="H14" s="79">
        <v>0</v>
      </c>
      <c r="I14" s="79">
        <v>2</v>
      </c>
      <c r="J14" s="79">
        <v>36</v>
      </c>
      <c r="K14" s="79">
        <v>0</v>
      </c>
      <c r="L14" s="79">
        <v>23</v>
      </c>
      <c r="M14" s="80">
        <v>13</v>
      </c>
    </row>
    <row r="15" spans="1:13" ht="11.4" customHeight="1">
      <c r="A15" s="24" t="s">
        <v>35</v>
      </c>
      <c r="B15" s="101">
        <v>3</v>
      </c>
      <c r="C15" s="79">
        <v>3</v>
      </c>
      <c r="D15" s="79">
        <v>0</v>
      </c>
      <c r="E15" s="79">
        <v>0</v>
      </c>
      <c r="F15" s="79">
        <v>2</v>
      </c>
      <c r="G15" s="79">
        <v>2</v>
      </c>
      <c r="H15" s="79">
        <v>0</v>
      </c>
      <c r="I15" s="79">
        <v>1</v>
      </c>
      <c r="J15" s="79">
        <v>10</v>
      </c>
      <c r="K15" s="79">
        <v>0</v>
      </c>
      <c r="L15" s="79">
        <v>3</v>
      </c>
      <c r="M15" s="80">
        <v>7</v>
      </c>
    </row>
    <row r="16" spans="1:13" ht="11.4" customHeight="1">
      <c r="A16" s="24" t="s">
        <v>36</v>
      </c>
      <c r="B16" s="101">
        <v>4</v>
      </c>
      <c r="C16" s="79">
        <v>4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4</v>
      </c>
      <c r="J16" s="79">
        <v>8</v>
      </c>
      <c r="K16" s="79">
        <v>0</v>
      </c>
      <c r="L16" s="79">
        <v>0</v>
      </c>
      <c r="M16" s="80">
        <v>8</v>
      </c>
    </row>
    <row r="17" spans="1:13" ht="11.4" customHeight="1">
      <c r="A17" s="24" t="s">
        <v>37</v>
      </c>
      <c r="B17" s="101">
        <v>8</v>
      </c>
      <c r="C17" s="79">
        <v>8</v>
      </c>
      <c r="D17" s="79">
        <v>0</v>
      </c>
      <c r="E17" s="79">
        <v>0</v>
      </c>
      <c r="F17" s="79">
        <v>6</v>
      </c>
      <c r="G17" s="79">
        <v>6</v>
      </c>
      <c r="H17" s="79">
        <v>0</v>
      </c>
      <c r="I17" s="79">
        <v>2</v>
      </c>
      <c r="J17" s="79">
        <v>19</v>
      </c>
      <c r="K17" s="79">
        <v>0</v>
      </c>
      <c r="L17" s="79">
        <v>8</v>
      </c>
      <c r="M17" s="80">
        <v>11</v>
      </c>
    </row>
    <row r="18" spans="1:13" ht="11.4" customHeight="1">
      <c r="A18" s="24" t="s">
        <v>38</v>
      </c>
      <c r="B18" s="101">
        <v>13</v>
      </c>
      <c r="C18" s="79">
        <v>13</v>
      </c>
      <c r="D18" s="79">
        <v>0</v>
      </c>
      <c r="E18" s="79">
        <v>0</v>
      </c>
      <c r="F18" s="79">
        <v>9</v>
      </c>
      <c r="G18" s="79">
        <v>9</v>
      </c>
      <c r="H18" s="79">
        <v>0</v>
      </c>
      <c r="I18" s="79">
        <v>4</v>
      </c>
      <c r="J18" s="79">
        <v>17</v>
      </c>
      <c r="K18" s="79">
        <v>0</v>
      </c>
      <c r="L18" s="79">
        <v>4</v>
      </c>
      <c r="M18" s="80">
        <v>13</v>
      </c>
    </row>
    <row r="19" spans="1:13" ht="11.4" customHeight="1">
      <c r="A19" s="24" t="s">
        <v>39</v>
      </c>
      <c r="B19" s="101">
        <v>5</v>
      </c>
      <c r="C19" s="79">
        <v>5</v>
      </c>
      <c r="D19" s="79">
        <v>0</v>
      </c>
      <c r="E19" s="79">
        <v>0</v>
      </c>
      <c r="F19" s="79">
        <v>5</v>
      </c>
      <c r="G19" s="79">
        <v>5</v>
      </c>
      <c r="H19" s="79">
        <v>0</v>
      </c>
      <c r="I19" s="79">
        <v>0</v>
      </c>
      <c r="J19" s="79">
        <v>11</v>
      </c>
      <c r="K19" s="79">
        <v>0</v>
      </c>
      <c r="L19" s="79">
        <v>11</v>
      </c>
      <c r="M19" s="80">
        <v>0</v>
      </c>
    </row>
    <row r="20" spans="1:13" ht="11.4" customHeight="1">
      <c r="A20" s="24" t="s">
        <v>40</v>
      </c>
      <c r="B20" s="101">
        <v>6</v>
      </c>
      <c r="C20" s="79">
        <v>6</v>
      </c>
      <c r="D20" s="79">
        <v>0</v>
      </c>
      <c r="E20" s="79">
        <v>0</v>
      </c>
      <c r="F20" s="79">
        <v>3</v>
      </c>
      <c r="G20" s="79">
        <v>3</v>
      </c>
      <c r="H20" s="79">
        <v>0</v>
      </c>
      <c r="I20" s="79">
        <v>3</v>
      </c>
      <c r="J20" s="79">
        <v>26</v>
      </c>
      <c r="K20" s="79">
        <v>0</v>
      </c>
      <c r="L20" s="79">
        <v>9</v>
      </c>
      <c r="M20" s="80">
        <v>17</v>
      </c>
    </row>
    <row r="21" spans="1:13" ht="11.4" customHeight="1">
      <c r="A21" s="24" t="s">
        <v>41</v>
      </c>
      <c r="B21" s="101">
        <v>2</v>
      </c>
      <c r="C21" s="79">
        <v>2</v>
      </c>
      <c r="D21" s="79">
        <v>0</v>
      </c>
      <c r="E21" s="79">
        <v>0</v>
      </c>
      <c r="F21" s="79">
        <v>2</v>
      </c>
      <c r="G21" s="79">
        <v>2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80">
        <v>0</v>
      </c>
    </row>
    <row r="22" spans="1:13" ht="11.4" customHeight="1">
      <c r="A22" s="24" t="s">
        <v>42</v>
      </c>
      <c r="B22" s="101">
        <v>6</v>
      </c>
      <c r="C22" s="79">
        <v>6</v>
      </c>
      <c r="D22" s="79">
        <v>0</v>
      </c>
      <c r="E22" s="79">
        <v>0</v>
      </c>
      <c r="F22" s="79">
        <v>5</v>
      </c>
      <c r="G22" s="79">
        <v>5</v>
      </c>
      <c r="H22" s="79">
        <v>0</v>
      </c>
      <c r="I22" s="79">
        <v>1</v>
      </c>
      <c r="J22" s="79">
        <v>15</v>
      </c>
      <c r="K22" s="79">
        <v>0</v>
      </c>
      <c r="L22" s="79">
        <v>11</v>
      </c>
      <c r="M22" s="80">
        <v>4</v>
      </c>
    </row>
    <row r="23" spans="1:13" ht="11.4" customHeight="1">
      <c r="A23" s="24" t="s">
        <v>43</v>
      </c>
      <c r="B23" s="101">
        <v>1</v>
      </c>
      <c r="C23" s="79">
        <v>1</v>
      </c>
      <c r="D23" s="79">
        <v>0</v>
      </c>
      <c r="E23" s="79">
        <v>0</v>
      </c>
      <c r="F23" s="79">
        <v>1</v>
      </c>
      <c r="G23" s="79">
        <v>1</v>
      </c>
      <c r="H23" s="79">
        <v>0</v>
      </c>
      <c r="I23" s="79">
        <v>0</v>
      </c>
      <c r="J23" s="79">
        <v>8</v>
      </c>
      <c r="K23" s="79">
        <v>0</v>
      </c>
      <c r="L23" s="79">
        <v>8</v>
      </c>
      <c r="M23" s="80">
        <v>0</v>
      </c>
    </row>
    <row r="24" spans="1:13" ht="11.4" customHeight="1">
      <c r="A24" s="24" t="s">
        <v>44</v>
      </c>
      <c r="B24" s="101">
        <v>1</v>
      </c>
      <c r="C24" s="79">
        <v>1</v>
      </c>
      <c r="D24" s="79">
        <v>0</v>
      </c>
      <c r="E24" s="79">
        <v>0</v>
      </c>
      <c r="F24" s="79">
        <v>1</v>
      </c>
      <c r="G24" s="79">
        <v>1</v>
      </c>
      <c r="H24" s="79">
        <v>0</v>
      </c>
      <c r="I24" s="79">
        <v>0</v>
      </c>
      <c r="J24" s="79">
        <v>6</v>
      </c>
      <c r="K24" s="79">
        <v>0</v>
      </c>
      <c r="L24" s="79">
        <v>6</v>
      </c>
      <c r="M24" s="80">
        <v>0</v>
      </c>
    </row>
    <row r="25" spans="1:13" ht="11.4" customHeight="1">
      <c r="A25" s="24" t="s">
        <v>45</v>
      </c>
      <c r="B25" s="101">
        <v>1</v>
      </c>
      <c r="C25" s="79">
        <v>1</v>
      </c>
      <c r="D25" s="79">
        <v>0</v>
      </c>
      <c r="E25" s="79">
        <v>0</v>
      </c>
      <c r="F25" s="79">
        <v>1</v>
      </c>
      <c r="G25" s="79">
        <v>1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80">
        <v>0</v>
      </c>
    </row>
    <row r="26" spans="1:13" ht="11.4" customHeight="1">
      <c r="A26" s="24" t="s">
        <v>46</v>
      </c>
      <c r="B26" s="101">
        <v>2</v>
      </c>
      <c r="C26" s="79">
        <v>2</v>
      </c>
      <c r="D26" s="79">
        <v>0</v>
      </c>
      <c r="E26" s="79">
        <v>0</v>
      </c>
      <c r="F26" s="79">
        <v>2</v>
      </c>
      <c r="G26" s="79">
        <v>2</v>
      </c>
      <c r="H26" s="79">
        <v>0</v>
      </c>
      <c r="I26" s="79">
        <v>0</v>
      </c>
      <c r="J26" s="79">
        <v>12</v>
      </c>
      <c r="K26" s="79">
        <v>0</v>
      </c>
      <c r="L26" s="79">
        <v>12</v>
      </c>
      <c r="M26" s="80">
        <v>0</v>
      </c>
    </row>
    <row r="27" spans="1:13" ht="11.4" customHeight="1">
      <c r="A27" s="24" t="s">
        <v>47</v>
      </c>
      <c r="B27" s="101">
        <v>1</v>
      </c>
      <c r="C27" s="79">
        <v>1</v>
      </c>
      <c r="D27" s="79">
        <v>0</v>
      </c>
      <c r="E27" s="79">
        <v>0</v>
      </c>
      <c r="F27" s="79">
        <v>1</v>
      </c>
      <c r="G27" s="79">
        <v>1</v>
      </c>
      <c r="H27" s="79">
        <v>0</v>
      </c>
      <c r="I27" s="79">
        <v>0</v>
      </c>
      <c r="J27" s="79">
        <v>2</v>
      </c>
      <c r="K27" s="79">
        <v>0</v>
      </c>
      <c r="L27" s="79">
        <v>2</v>
      </c>
      <c r="M27" s="80">
        <v>0</v>
      </c>
    </row>
    <row r="28" spans="1:13" ht="11.4" customHeight="1">
      <c r="A28" s="24" t="s">
        <v>48</v>
      </c>
      <c r="B28" s="101">
        <v>2</v>
      </c>
      <c r="C28" s="79">
        <v>2</v>
      </c>
      <c r="D28" s="79">
        <v>0</v>
      </c>
      <c r="E28" s="79">
        <v>0</v>
      </c>
      <c r="F28" s="79">
        <v>2</v>
      </c>
      <c r="G28" s="79">
        <v>2</v>
      </c>
      <c r="H28" s="79">
        <v>0</v>
      </c>
      <c r="I28" s="79">
        <v>0</v>
      </c>
      <c r="J28" s="79">
        <v>6</v>
      </c>
      <c r="K28" s="79">
        <v>0</v>
      </c>
      <c r="L28" s="79">
        <v>6</v>
      </c>
      <c r="M28" s="80">
        <v>0</v>
      </c>
    </row>
    <row r="29" spans="1:13" ht="11.4" customHeight="1">
      <c r="A29" s="24" t="s">
        <v>49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80">
        <v>0</v>
      </c>
    </row>
    <row r="30" spans="1:13" ht="11.4" customHeight="1">
      <c r="A30" s="24" t="s">
        <v>50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80">
        <v>0</v>
      </c>
    </row>
    <row r="31" spans="1:13" ht="11.4" customHeight="1">
      <c r="A31" s="24" t="s">
        <v>51</v>
      </c>
      <c r="B31" s="101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80">
        <v>0</v>
      </c>
    </row>
    <row r="32" spans="1:13" ht="11.4" customHeight="1">
      <c r="A32" s="24" t="s">
        <v>52</v>
      </c>
      <c r="B32" s="101">
        <v>2</v>
      </c>
      <c r="C32" s="79">
        <v>2</v>
      </c>
      <c r="D32" s="79">
        <v>0</v>
      </c>
      <c r="E32" s="79">
        <v>0</v>
      </c>
      <c r="F32" s="79">
        <v>1</v>
      </c>
      <c r="G32" s="79">
        <v>1</v>
      </c>
      <c r="H32" s="79">
        <v>0</v>
      </c>
      <c r="I32" s="79">
        <v>1</v>
      </c>
      <c r="J32" s="79">
        <v>6</v>
      </c>
      <c r="K32" s="79">
        <v>0</v>
      </c>
      <c r="L32" s="79">
        <v>3</v>
      </c>
      <c r="M32" s="80">
        <v>3</v>
      </c>
    </row>
    <row r="33" spans="1:13" ht="11.4" customHeight="1">
      <c r="A33" s="24" t="s">
        <v>53</v>
      </c>
      <c r="B33" s="101">
        <v>2</v>
      </c>
      <c r="C33" s="79">
        <v>2</v>
      </c>
      <c r="D33" s="79">
        <v>0</v>
      </c>
      <c r="E33" s="79">
        <v>0</v>
      </c>
      <c r="F33" s="79">
        <v>2</v>
      </c>
      <c r="G33" s="79">
        <v>2</v>
      </c>
      <c r="H33" s="79">
        <v>0</v>
      </c>
      <c r="I33" s="79">
        <v>0</v>
      </c>
      <c r="J33" s="79">
        <v>5</v>
      </c>
      <c r="K33" s="79">
        <v>0</v>
      </c>
      <c r="L33" s="79">
        <v>5</v>
      </c>
      <c r="M33" s="80">
        <v>0</v>
      </c>
    </row>
    <row r="34" spans="1:13" ht="11.4" customHeight="1">
      <c r="A34" s="24" t="s">
        <v>54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80">
        <v>0</v>
      </c>
    </row>
    <row r="35" spans="1:13" ht="11.4" customHeight="1">
      <c r="A35" s="24" t="s">
        <v>55</v>
      </c>
      <c r="B35" s="101">
        <v>1</v>
      </c>
      <c r="C35" s="79">
        <v>1</v>
      </c>
      <c r="D35" s="79">
        <v>0</v>
      </c>
      <c r="E35" s="79">
        <v>0</v>
      </c>
      <c r="F35" s="79">
        <v>1</v>
      </c>
      <c r="G35" s="79">
        <v>1</v>
      </c>
      <c r="H35" s="79">
        <v>0</v>
      </c>
      <c r="I35" s="79">
        <v>0</v>
      </c>
      <c r="J35" s="79">
        <v>4</v>
      </c>
      <c r="K35" s="79">
        <v>0</v>
      </c>
      <c r="L35" s="79">
        <v>4</v>
      </c>
      <c r="M35" s="80">
        <v>0</v>
      </c>
    </row>
    <row r="36" spans="1:13" ht="11.4" customHeight="1">
      <c r="A36" s="24" t="s">
        <v>56</v>
      </c>
      <c r="B36" s="101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80">
        <v>0</v>
      </c>
    </row>
    <row r="37" spans="1:13" ht="11.4" customHeight="1">
      <c r="A37" s="25" t="s">
        <v>59</v>
      </c>
      <c r="B37" s="100">
        <v>2</v>
      </c>
      <c r="C37" s="58">
        <v>2</v>
      </c>
      <c r="D37" s="58">
        <v>0</v>
      </c>
      <c r="E37" s="58">
        <v>0</v>
      </c>
      <c r="F37" s="58">
        <v>2</v>
      </c>
      <c r="G37" s="58">
        <v>2</v>
      </c>
      <c r="H37" s="58">
        <v>0</v>
      </c>
      <c r="I37" s="58">
        <v>0</v>
      </c>
      <c r="J37" s="58">
        <v>12</v>
      </c>
      <c r="K37" s="58">
        <v>0</v>
      </c>
      <c r="L37" s="58">
        <v>12</v>
      </c>
      <c r="M37" s="78">
        <v>0</v>
      </c>
    </row>
    <row r="38" spans="1:13" ht="11.4" customHeight="1">
      <c r="A38" s="25" t="s">
        <v>60</v>
      </c>
      <c r="B38" s="100">
        <v>1</v>
      </c>
      <c r="C38" s="58">
        <v>1</v>
      </c>
      <c r="D38" s="58">
        <v>0</v>
      </c>
      <c r="E38" s="58">
        <v>0</v>
      </c>
      <c r="F38" s="58">
        <v>1</v>
      </c>
      <c r="G38" s="58">
        <v>1</v>
      </c>
      <c r="H38" s="58">
        <v>0</v>
      </c>
      <c r="I38" s="58">
        <v>0</v>
      </c>
      <c r="J38" s="58">
        <v>3</v>
      </c>
      <c r="K38" s="58">
        <v>0</v>
      </c>
      <c r="L38" s="58">
        <v>3</v>
      </c>
      <c r="M38" s="78">
        <v>0</v>
      </c>
    </row>
    <row r="39" spans="1:13" ht="11.4" customHeight="1">
      <c r="A39" s="25" t="s">
        <v>61</v>
      </c>
      <c r="B39" s="100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78">
        <v>0</v>
      </c>
    </row>
    <row r="40" spans="1:13" ht="11.4" customHeight="1">
      <c r="A40" s="25" t="s">
        <v>62</v>
      </c>
      <c r="B40" s="100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78">
        <v>0</v>
      </c>
    </row>
    <row r="41" spans="1:13" ht="11.4" customHeight="1">
      <c r="A41" s="25" t="s">
        <v>63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78">
        <v>0</v>
      </c>
    </row>
    <row r="42" spans="1:13" s="4" customFormat="1" ht="11.4" customHeight="1">
      <c r="A42" s="25" t="s">
        <v>64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78">
        <v>0</v>
      </c>
    </row>
    <row r="43" spans="1:13" s="4" customFormat="1" ht="11.4" customHeight="1">
      <c r="A43" s="25" t="s">
        <v>65</v>
      </c>
      <c r="B43" s="100">
        <v>1</v>
      </c>
      <c r="C43" s="58">
        <v>1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1</v>
      </c>
      <c r="J43" s="58">
        <v>0</v>
      </c>
      <c r="K43" s="58">
        <v>0</v>
      </c>
      <c r="L43" s="58">
        <v>0</v>
      </c>
      <c r="M43" s="78">
        <v>0</v>
      </c>
    </row>
    <row r="44" spans="1:13" s="4" customFormat="1" ht="11.4" customHeight="1">
      <c r="A44" s="25" t="s">
        <v>66</v>
      </c>
      <c r="B44" s="100">
        <v>2</v>
      </c>
      <c r="C44" s="58">
        <v>2</v>
      </c>
      <c r="D44" s="58">
        <v>0</v>
      </c>
      <c r="E44" s="58">
        <v>0</v>
      </c>
      <c r="F44" s="58">
        <v>1</v>
      </c>
      <c r="G44" s="58">
        <v>1</v>
      </c>
      <c r="H44" s="58">
        <v>0</v>
      </c>
      <c r="I44" s="58">
        <v>1</v>
      </c>
      <c r="J44" s="58">
        <v>8</v>
      </c>
      <c r="K44" s="58">
        <v>0</v>
      </c>
      <c r="L44" s="58">
        <v>3</v>
      </c>
      <c r="M44" s="78">
        <v>5</v>
      </c>
    </row>
    <row r="45" spans="1:13" s="4" customFormat="1" ht="11.4" customHeight="1">
      <c r="A45" s="25" t="s">
        <v>67</v>
      </c>
      <c r="B45" s="100">
        <v>1</v>
      </c>
      <c r="C45" s="58">
        <v>1</v>
      </c>
      <c r="D45" s="58">
        <v>0</v>
      </c>
      <c r="E45" s="58">
        <v>0</v>
      </c>
      <c r="F45" s="58">
        <v>1</v>
      </c>
      <c r="G45" s="58">
        <v>1</v>
      </c>
      <c r="H45" s="58">
        <v>0</v>
      </c>
      <c r="I45" s="58">
        <v>0</v>
      </c>
      <c r="J45" s="58">
        <v>6</v>
      </c>
      <c r="K45" s="58">
        <v>0</v>
      </c>
      <c r="L45" s="58">
        <v>6</v>
      </c>
      <c r="M45" s="78">
        <v>0</v>
      </c>
    </row>
    <row r="46" spans="1:13" s="4" customFormat="1" ht="11.4" customHeight="1">
      <c r="A46" s="25" t="s">
        <v>68</v>
      </c>
      <c r="B46" s="100">
        <v>1</v>
      </c>
      <c r="C46" s="58">
        <v>1</v>
      </c>
      <c r="D46" s="58">
        <v>0</v>
      </c>
      <c r="E46" s="58">
        <v>0</v>
      </c>
      <c r="F46" s="58">
        <v>1</v>
      </c>
      <c r="G46" s="58">
        <v>1</v>
      </c>
      <c r="H46" s="58">
        <v>0</v>
      </c>
      <c r="I46" s="58">
        <v>0</v>
      </c>
      <c r="J46" s="58">
        <v>6</v>
      </c>
      <c r="K46" s="58">
        <v>0</v>
      </c>
      <c r="L46" s="58">
        <v>6</v>
      </c>
      <c r="M46" s="78">
        <v>0</v>
      </c>
    </row>
    <row r="47" spans="1:13" s="4" customFormat="1" ht="11.4" customHeight="1">
      <c r="A47" s="25" t="s">
        <v>69</v>
      </c>
      <c r="B47" s="100">
        <v>4</v>
      </c>
      <c r="C47" s="58">
        <v>4</v>
      </c>
      <c r="D47" s="58">
        <v>0</v>
      </c>
      <c r="E47" s="58">
        <v>0</v>
      </c>
      <c r="F47" s="58">
        <v>4</v>
      </c>
      <c r="G47" s="58">
        <v>4</v>
      </c>
      <c r="H47" s="58">
        <v>0</v>
      </c>
      <c r="I47" s="58">
        <v>0</v>
      </c>
      <c r="J47" s="58">
        <v>14</v>
      </c>
      <c r="K47" s="58">
        <v>0</v>
      </c>
      <c r="L47" s="58">
        <v>14</v>
      </c>
      <c r="M47" s="78">
        <v>0</v>
      </c>
    </row>
    <row r="48" spans="1:13" s="4" customFormat="1" ht="11.4" customHeight="1">
      <c r="A48" s="25" t="s">
        <v>70</v>
      </c>
      <c r="B48" s="100">
        <v>3</v>
      </c>
      <c r="C48" s="58">
        <v>3</v>
      </c>
      <c r="D48" s="58">
        <v>0</v>
      </c>
      <c r="E48" s="58">
        <v>0</v>
      </c>
      <c r="F48" s="58">
        <v>3</v>
      </c>
      <c r="G48" s="58">
        <v>3</v>
      </c>
      <c r="H48" s="58">
        <v>0</v>
      </c>
      <c r="I48" s="58">
        <v>0</v>
      </c>
      <c r="J48" s="58">
        <v>13</v>
      </c>
      <c r="K48" s="58">
        <v>0</v>
      </c>
      <c r="L48" s="58">
        <v>13</v>
      </c>
      <c r="M48" s="78">
        <v>0</v>
      </c>
    </row>
    <row r="49" spans="1:13" s="4" customFormat="1" ht="11.4" customHeight="1">
      <c r="A49" s="25" t="s">
        <v>71</v>
      </c>
      <c r="B49" s="100">
        <v>1</v>
      </c>
      <c r="C49" s="58">
        <v>1</v>
      </c>
      <c r="D49" s="58">
        <v>0</v>
      </c>
      <c r="E49" s="58">
        <v>0</v>
      </c>
      <c r="F49" s="58">
        <v>1</v>
      </c>
      <c r="G49" s="58">
        <v>1</v>
      </c>
      <c r="H49" s="58">
        <v>0</v>
      </c>
      <c r="I49" s="58">
        <v>0</v>
      </c>
      <c r="J49" s="58">
        <v>6</v>
      </c>
      <c r="K49" s="58">
        <v>0</v>
      </c>
      <c r="L49" s="58">
        <v>6</v>
      </c>
      <c r="M49" s="78">
        <v>0</v>
      </c>
    </row>
    <row r="50" spans="1:13" s="4" customFormat="1" ht="11.4" customHeight="1">
      <c r="A50" s="25" t="s">
        <v>72</v>
      </c>
      <c r="B50" s="100">
        <v>2</v>
      </c>
      <c r="C50" s="58">
        <v>2</v>
      </c>
      <c r="D50" s="58">
        <v>0</v>
      </c>
      <c r="E50" s="58">
        <v>0</v>
      </c>
      <c r="F50" s="58">
        <v>2</v>
      </c>
      <c r="G50" s="58">
        <v>2</v>
      </c>
      <c r="H50" s="58">
        <v>0</v>
      </c>
      <c r="I50" s="58">
        <v>0</v>
      </c>
      <c r="J50" s="58">
        <v>4</v>
      </c>
      <c r="K50" s="58">
        <v>0</v>
      </c>
      <c r="L50" s="58">
        <v>4</v>
      </c>
      <c r="M50" s="78">
        <v>0</v>
      </c>
    </row>
    <row r="51" spans="1:13" s="4" customFormat="1" ht="11.4" customHeight="1">
      <c r="A51" s="25" t="s">
        <v>73</v>
      </c>
      <c r="B51" s="100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78">
        <v>0</v>
      </c>
    </row>
    <row r="52" spans="1:13" s="4" customFormat="1" ht="11.4" customHeight="1">
      <c r="A52" s="25" t="s">
        <v>74</v>
      </c>
      <c r="B52" s="100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78">
        <v>0</v>
      </c>
    </row>
    <row r="53" spans="1:13" s="4" customFormat="1" ht="11.4" customHeight="1">
      <c r="A53" s="25" t="s">
        <v>75</v>
      </c>
      <c r="B53" s="100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78">
        <v>0</v>
      </c>
    </row>
    <row r="54" spans="1:13" s="4" customFormat="1" ht="11.4" customHeight="1">
      <c r="A54" s="25" t="s">
        <v>76</v>
      </c>
      <c r="B54" s="100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78">
        <v>0</v>
      </c>
    </row>
    <row r="55" spans="1:13" s="4" customFormat="1" ht="11.4" customHeight="1">
      <c r="A55" s="25" t="s">
        <v>77</v>
      </c>
      <c r="B55" s="100">
        <v>1</v>
      </c>
      <c r="C55" s="58">
        <v>1</v>
      </c>
      <c r="D55" s="58">
        <v>0</v>
      </c>
      <c r="E55" s="58">
        <v>0</v>
      </c>
      <c r="F55" s="58">
        <v>1</v>
      </c>
      <c r="G55" s="58">
        <v>1</v>
      </c>
      <c r="H55" s="58">
        <v>0</v>
      </c>
      <c r="I55" s="58">
        <v>0</v>
      </c>
      <c r="J55" s="58">
        <v>6</v>
      </c>
      <c r="K55" s="58">
        <v>0</v>
      </c>
      <c r="L55" s="58">
        <v>6</v>
      </c>
      <c r="M55" s="78">
        <v>0</v>
      </c>
    </row>
    <row r="56" spans="1:13" s="4" customFormat="1" ht="11.4" customHeight="1">
      <c r="A56" s="25" t="s">
        <v>78</v>
      </c>
      <c r="B56" s="100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78">
        <v>0</v>
      </c>
    </row>
    <row r="57" spans="1:13" s="4" customFormat="1" ht="11.4" customHeight="1">
      <c r="A57" s="25" t="s">
        <v>79</v>
      </c>
      <c r="B57" s="100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78">
        <v>0</v>
      </c>
    </row>
    <row r="58" spans="1:13" s="4" customFormat="1" ht="11.4" customHeight="1">
      <c r="A58" s="25" t="s">
        <v>80</v>
      </c>
      <c r="B58" s="100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78">
        <v>0</v>
      </c>
    </row>
    <row r="59" spans="1:13" s="4" customFormat="1" ht="11.4" customHeight="1">
      <c r="A59" s="25" t="s">
        <v>81</v>
      </c>
      <c r="B59" s="100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78">
        <v>0</v>
      </c>
    </row>
    <row r="60" spans="1:13" s="4" customFormat="1" ht="11.4" customHeight="1">
      <c r="A60" s="25" t="s">
        <v>82</v>
      </c>
      <c r="B60" s="100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78">
        <v>0</v>
      </c>
    </row>
    <row r="61" spans="1:13" s="4" customFormat="1" ht="11.4" customHeight="1">
      <c r="A61" s="25" t="s">
        <v>83</v>
      </c>
      <c r="B61" s="100">
        <v>2</v>
      </c>
      <c r="C61" s="58">
        <v>2</v>
      </c>
      <c r="D61" s="58">
        <v>0</v>
      </c>
      <c r="E61" s="58">
        <v>0</v>
      </c>
      <c r="F61" s="58">
        <v>1</v>
      </c>
      <c r="G61" s="58">
        <v>1</v>
      </c>
      <c r="H61" s="58">
        <v>0</v>
      </c>
      <c r="I61" s="58">
        <v>1</v>
      </c>
      <c r="J61" s="58">
        <v>3</v>
      </c>
      <c r="K61" s="58">
        <v>0</v>
      </c>
      <c r="L61" s="58">
        <v>0</v>
      </c>
      <c r="M61" s="78">
        <v>3</v>
      </c>
    </row>
    <row r="62" spans="1:13" s="4" customFormat="1" ht="11.4" customHeight="1">
      <c r="A62" s="25" t="s">
        <v>84</v>
      </c>
      <c r="B62" s="100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78">
        <v>0</v>
      </c>
    </row>
    <row r="63" spans="1:13" s="4" customFormat="1" ht="11.4" customHeight="1">
      <c r="A63" s="25" t="s">
        <v>85</v>
      </c>
      <c r="B63" s="100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78">
        <v>0</v>
      </c>
    </row>
    <row r="64" spans="1:13" s="4" customFormat="1" ht="11.4" customHeight="1">
      <c r="A64" s="25" t="s">
        <v>86</v>
      </c>
      <c r="B64" s="100">
        <v>1</v>
      </c>
      <c r="C64" s="58">
        <v>1</v>
      </c>
      <c r="D64" s="320">
        <v>0</v>
      </c>
      <c r="E64" s="320">
        <v>0</v>
      </c>
      <c r="F64" s="320">
        <v>1</v>
      </c>
      <c r="G64" s="320">
        <v>1</v>
      </c>
      <c r="H64" s="320">
        <v>0</v>
      </c>
      <c r="I64" s="320">
        <v>0</v>
      </c>
      <c r="J64" s="320">
        <v>2</v>
      </c>
      <c r="K64" s="320">
        <v>0</v>
      </c>
      <c r="L64" s="320">
        <v>2</v>
      </c>
      <c r="M64" s="321">
        <v>0</v>
      </c>
    </row>
    <row r="65" spans="1:13" s="4" customFormat="1" ht="11.4" customHeight="1">
      <c r="A65" s="25" t="s">
        <v>87</v>
      </c>
      <c r="B65" s="100">
        <v>2</v>
      </c>
      <c r="C65" s="58">
        <v>2</v>
      </c>
      <c r="D65" s="320">
        <v>0</v>
      </c>
      <c r="E65" s="320">
        <v>0</v>
      </c>
      <c r="F65" s="320">
        <v>0</v>
      </c>
      <c r="G65" s="320">
        <v>0</v>
      </c>
      <c r="H65" s="320">
        <v>0</v>
      </c>
      <c r="I65" s="320">
        <v>2</v>
      </c>
      <c r="J65" s="320">
        <v>0</v>
      </c>
      <c r="K65" s="320">
        <v>0</v>
      </c>
      <c r="L65" s="320">
        <v>0</v>
      </c>
      <c r="M65" s="321">
        <v>0</v>
      </c>
    </row>
    <row r="66" spans="1:13" s="4" customFormat="1" ht="11.4" customHeight="1">
      <c r="A66" s="25" t="s">
        <v>88</v>
      </c>
      <c r="B66" s="100">
        <v>1</v>
      </c>
      <c r="C66" s="58">
        <v>1</v>
      </c>
      <c r="D66" s="320">
        <v>0</v>
      </c>
      <c r="E66" s="320">
        <v>0</v>
      </c>
      <c r="F66" s="320">
        <v>1</v>
      </c>
      <c r="G66" s="320">
        <v>1</v>
      </c>
      <c r="H66" s="320">
        <v>0</v>
      </c>
      <c r="I66" s="320">
        <v>0</v>
      </c>
      <c r="J66" s="320">
        <v>3</v>
      </c>
      <c r="K66" s="320">
        <v>0</v>
      </c>
      <c r="L66" s="320">
        <v>3</v>
      </c>
      <c r="M66" s="321">
        <v>0</v>
      </c>
    </row>
    <row r="67" spans="1:13" s="4" customFormat="1" ht="11.4" customHeight="1">
      <c r="A67" s="25" t="s">
        <v>89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78">
        <v>0</v>
      </c>
    </row>
    <row r="68" spans="1:13" s="4" customFormat="1" ht="11.4" customHeight="1">
      <c r="A68" s="26" t="s">
        <v>90</v>
      </c>
      <c r="B68" s="102">
        <v>0</v>
      </c>
      <c r="C68" s="96">
        <v>0</v>
      </c>
      <c r="D68" s="96">
        <v>0</v>
      </c>
      <c r="E68" s="96">
        <v>0</v>
      </c>
      <c r="F68" s="96">
        <v>0</v>
      </c>
      <c r="G68" s="96">
        <v>0</v>
      </c>
      <c r="H68" s="96">
        <v>0</v>
      </c>
      <c r="I68" s="96">
        <v>0</v>
      </c>
      <c r="J68" s="96">
        <v>0</v>
      </c>
      <c r="K68" s="96">
        <v>0</v>
      </c>
      <c r="L68" s="96">
        <v>0</v>
      </c>
      <c r="M68" s="98">
        <v>0</v>
      </c>
    </row>
    <row r="69" spans="1:13" s="4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s="4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s="4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s="4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s="4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s="4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</sheetData>
  <mergeCells count="8">
    <mergeCell ref="A4:A6"/>
    <mergeCell ref="J4:M4"/>
    <mergeCell ref="B5:D5"/>
    <mergeCell ref="F5:H5"/>
    <mergeCell ref="J5:J6"/>
    <mergeCell ref="K5:K6"/>
    <mergeCell ref="L5:L6"/>
    <mergeCell ref="M5:M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明朝,標準"－幼稚園－</oddHeader>
    <oddFooter>&amp;C-  &amp;P 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4">
    <tabColor theme="5" tint="0.79998168889431442"/>
  </sheetPr>
  <dimension ref="A1:I88"/>
  <sheetViews>
    <sheetView workbookViewId="0"/>
  </sheetViews>
  <sheetFormatPr defaultRowHeight="10.8"/>
  <cols>
    <col min="1" max="1" width="9.8984375" style="1" customWidth="1"/>
    <col min="2" max="8" width="9.19921875" style="1" customWidth="1"/>
    <col min="9" max="9" width="10.59765625" style="1" bestFit="1" customWidth="1"/>
    <col min="10" max="16384" width="8.796875" style="1"/>
  </cols>
  <sheetData>
    <row r="1" spans="1:9" ht="14.4">
      <c r="A1" s="19"/>
    </row>
    <row r="3" spans="1:9" ht="11.4" customHeight="1">
      <c r="A3" s="18" t="s">
        <v>558</v>
      </c>
    </row>
    <row r="4" spans="1:9" ht="11.4" customHeight="1">
      <c r="A4" s="556" t="s">
        <v>344</v>
      </c>
      <c r="B4" s="52" t="s">
        <v>486</v>
      </c>
      <c r="C4" s="21"/>
      <c r="D4" s="21"/>
      <c r="E4" s="612" t="s">
        <v>487</v>
      </c>
      <c r="F4" s="558" t="s">
        <v>401</v>
      </c>
      <c r="G4" s="558"/>
      <c r="H4" s="558"/>
      <c r="I4" s="559"/>
    </row>
    <row r="5" spans="1:9" ht="11.4" customHeight="1">
      <c r="A5" s="557"/>
      <c r="B5" s="20" t="s">
        <v>3</v>
      </c>
      <c r="C5" s="44" t="s">
        <v>417</v>
      </c>
      <c r="D5" s="44" t="s">
        <v>5</v>
      </c>
      <c r="E5" s="613"/>
      <c r="F5" s="20" t="s">
        <v>3</v>
      </c>
      <c r="G5" s="20" t="s">
        <v>488</v>
      </c>
      <c r="H5" s="20" t="s">
        <v>489</v>
      </c>
      <c r="I5" s="59" t="s">
        <v>490</v>
      </c>
    </row>
    <row r="6" spans="1:9" ht="9.6" customHeight="1">
      <c r="A6" s="23" t="s">
        <v>233</v>
      </c>
      <c r="B6" s="65">
        <v>206</v>
      </c>
      <c r="C6" s="94">
        <v>205</v>
      </c>
      <c r="D6" s="94">
        <v>1</v>
      </c>
      <c r="E6" s="94">
        <v>17</v>
      </c>
      <c r="F6" s="94">
        <v>1884</v>
      </c>
      <c r="G6" s="94">
        <v>1502</v>
      </c>
      <c r="H6" s="94">
        <v>6</v>
      </c>
      <c r="I6" s="93">
        <v>376</v>
      </c>
    </row>
    <row r="7" spans="1:9" ht="9.6" customHeight="1">
      <c r="A7" s="23" t="s">
        <v>342</v>
      </c>
      <c r="B7" s="29">
        <v>206</v>
      </c>
      <c r="C7" s="27">
        <v>205</v>
      </c>
      <c r="D7" s="27">
        <v>1</v>
      </c>
      <c r="E7" s="27">
        <v>17</v>
      </c>
      <c r="F7" s="27">
        <v>1851</v>
      </c>
      <c r="G7" s="27">
        <v>1452</v>
      </c>
      <c r="H7" s="27">
        <v>9</v>
      </c>
      <c r="I7" s="28">
        <v>390</v>
      </c>
    </row>
    <row r="8" spans="1:9" ht="9.6" customHeight="1">
      <c r="A8" s="23"/>
      <c r="B8" s="100"/>
      <c r="C8" s="58"/>
      <c r="D8" s="58"/>
      <c r="E8" s="58"/>
      <c r="F8" s="58"/>
      <c r="G8" s="58"/>
      <c r="H8" s="58"/>
      <c r="I8" s="78"/>
    </row>
    <row r="9" spans="1:9" ht="9.6" customHeight="1">
      <c r="A9" s="23" t="s">
        <v>345</v>
      </c>
      <c r="B9" s="29">
        <v>1</v>
      </c>
      <c r="C9" s="27">
        <v>1</v>
      </c>
      <c r="D9" s="58">
        <v>0</v>
      </c>
      <c r="E9" s="27">
        <v>0</v>
      </c>
      <c r="F9" s="27">
        <v>12</v>
      </c>
      <c r="G9" s="27">
        <v>12</v>
      </c>
      <c r="H9" s="27">
        <v>0</v>
      </c>
      <c r="I9" s="28">
        <v>0</v>
      </c>
    </row>
    <row r="10" spans="1:9" ht="9.6" customHeight="1">
      <c r="A10" s="23" t="s">
        <v>346</v>
      </c>
      <c r="B10" s="29">
        <v>197</v>
      </c>
      <c r="C10" s="27">
        <v>196</v>
      </c>
      <c r="D10" s="27">
        <v>1</v>
      </c>
      <c r="E10" s="27">
        <v>17</v>
      </c>
      <c r="F10" s="27">
        <v>1806</v>
      </c>
      <c r="G10" s="27">
        <v>1407</v>
      </c>
      <c r="H10" s="27">
        <v>9</v>
      </c>
      <c r="I10" s="28">
        <v>390</v>
      </c>
    </row>
    <row r="11" spans="1:9" ht="9.6" customHeight="1">
      <c r="A11" s="23" t="s">
        <v>347</v>
      </c>
      <c r="B11" s="29">
        <v>8</v>
      </c>
      <c r="C11" s="27">
        <v>8</v>
      </c>
      <c r="D11" s="58">
        <v>0</v>
      </c>
      <c r="E11" s="27">
        <v>0</v>
      </c>
      <c r="F11" s="27">
        <v>33</v>
      </c>
      <c r="G11" s="27">
        <v>33</v>
      </c>
      <c r="H11" s="27">
        <v>0</v>
      </c>
      <c r="I11" s="28">
        <v>0</v>
      </c>
    </row>
    <row r="12" spans="1:9" ht="9.6" customHeight="1">
      <c r="A12" s="23"/>
      <c r="B12" s="100"/>
      <c r="C12" s="58"/>
      <c r="D12" s="58"/>
      <c r="E12" s="58"/>
      <c r="F12" s="58"/>
      <c r="G12" s="58"/>
      <c r="H12" s="58"/>
      <c r="I12" s="78"/>
    </row>
    <row r="13" spans="1:9" ht="9.6" customHeight="1">
      <c r="A13" s="24" t="s">
        <v>348</v>
      </c>
      <c r="B13" s="101">
        <v>22</v>
      </c>
      <c r="C13" s="79">
        <v>21</v>
      </c>
      <c r="D13" s="79">
        <v>1</v>
      </c>
      <c r="E13" s="79">
        <v>0</v>
      </c>
      <c r="F13" s="79">
        <v>253</v>
      </c>
      <c r="G13" s="79">
        <v>198</v>
      </c>
      <c r="H13" s="79">
        <v>0</v>
      </c>
      <c r="I13" s="80">
        <v>55</v>
      </c>
    </row>
    <row r="14" spans="1:9" ht="9.6" customHeight="1">
      <c r="A14" s="24" t="s">
        <v>349</v>
      </c>
      <c r="B14" s="101">
        <v>11</v>
      </c>
      <c r="C14" s="79">
        <v>11</v>
      </c>
      <c r="D14" s="79">
        <v>0</v>
      </c>
      <c r="E14" s="79">
        <v>0</v>
      </c>
      <c r="F14" s="79">
        <v>110</v>
      </c>
      <c r="G14" s="79">
        <v>92</v>
      </c>
      <c r="H14" s="79">
        <v>0</v>
      </c>
      <c r="I14" s="80">
        <v>18</v>
      </c>
    </row>
    <row r="15" spans="1:9" ht="9.6" customHeight="1">
      <c r="A15" s="24" t="s">
        <v>350</v>
      </c>
      <c r="B15" s="101">
        <v>27</v>
      </c>
      <c r="C15" s="79">
        <v>27</v>
      </c>
      <c r="D15" s="79">
        <v>0</v>
      </c>
      <c r="E15" s="79">
        <v>0</v>
      </c>
      <c r="F15" s="79">
        <v>335</v>
      </c>
      <c r="G15" s="79">
        <v>256</v>
      </c>
      <c r="H15" s="79">
        <v>0</v>
      </c>
      <c r="I15" s="80">
        <v>79</v>
      </c>
    </row>
    <row r="16" spans="1:9" ht="9.6" customHeight="1">
      <c r="A16" s="24" t="s">
        <v>351</v>
      </c>
      <c r="B16" s="101">
        <v>37</v>
      </c>
      <c r="C16" s="79">
        <v>37</v>
      </c>
      <c r="D16" s="79">
        <v>0</v>
      </c>
      <c r="E16" s="79">
        <v>2</v>
      </c>
      <c r="F16" s="79">
        <v>323</v>
      </c>
      <c r="G16" s="79">
        <v>261</v>
      </c>
      <c r="H16" s="79">
        <v>0</v>
      </c>
      <c r="I16" s="80">
        <v>62</v>
      </c>
    </row>
    <row r="17" spans="1:9" ht="9.6" customHeight="1">
      <c r="A17" s="24" t="s">
        <v>352</v>
      </c>
      <c r="B17" s="101">
        <v>7</v>
      </c>
      <c r="C17" s="79">
        <v>7</v>
      </c>
      <c r="D17" s="79">
        <v>0</v>
      </c>
      <c r="E17" s="79">
        <v>0</v>
      </c>
      <c r="F17" s="79">
        <v>67</v>
      </c>
      <c r="G17" s="79">
        <v>52</v>
      </c>
      <c r="H17" s="79">
        <v>0</v>
      </c>
      <c r="I17" s="80">
        <v>15</v>
      </c>
    </row>
    <row r="18" spans="1:9" ht="9.6" customHeight="1">
      <c r="A18" s="24" t="s">
        <v>353</v>
      </c>
      <c r="B18" s="101">
        <v>9</v>
      </c>
      <c r="C18" s="79">
        <v>9</v>
      </c>
      <c r="D18" s="79">
        <v>0</v>
      </c>
      <c r="E18" s="79">
        <v>0</v>
      </c>
      <c r="F18" s="79">
        <v>80</v>
      </c>
      <c r="G18" s="79">
        <v>65</v>
      </c>
      <c r="H18" s="79">
        <v>0</v>
      </c>
      <c r="I18" s="80">
        <v>15</v>
      </c>
    </row>
    <row r="19" spans="1:9" ht="9.6" customHeight="1">
      <c r="A19" s="24" t="s">
        <v>354</v>
      </c>
      <c r="B19" s="101">
        <v>7</v>
      </c>
      <c r="C19" s="79">
        <v>7</v>
      </c>
      <c r="D19" s="79">
        <v>0</v>
      </c>
      <c r="E19" s="79">
        <v>0</v>
      </c>
      <c r="F19" s="79">
        <v>48</v>
      </c>
      <c r="G19" s="79">
        <v>38</v>
      </c>
      <c r="H19" s="79">
        <v>0</v>
      </c>
      <c r="I19" s="80">
        <v>10</v>
      </c>
    </row>
    <row r="20" spans="1:9" ht="9.6" customHeight="1">
      <c r="A20" s="24" t="s">
        <v>355</v>
      </c>
      <c r="B20" s="101">
        <v>4</v>
      </c>
      <c r="C20" s="79">
        <v>4</v>
      </c>
      <c r="D20" s="79">
        <v>0</v>
      </c>
      <c r="E20" s="79">
        <v>0</v>
      </c>
      <c r="F20" s="79">
        <v>39</v>
      </c>
      <c r="G20" s="79">
        <v>31</v>
      </c>
      <c r="H20" s="79">
        <v>1</v>
      </c>
      <c r="I20" s="80">
        <v>7</v>
      </c>
    </row>
    <row r="21" spans="1:9" ht="9.6" customHeight="1">
      <c r="A21" s="24" t="s">
        <v>356</v>
      </c>
      <c r="B21" s="101">
        <v>7</v>
      </c>
      <c r="C21" s="79">
        <v>7</v>
      </c>
      <c r="D21" s="79">
        <v>0</v>
      </c>
      <c r="E21" s="79">
        <v>0</v>
      </c>
      <c r="F21" s="79">
        <v>53</v>
      </c>
      <c r="G21" s="79">
        <v>42</v>
      </c>
      <c r="H21" s="79">
        <v>0</v>
      </c>
      <c r="I21" s="80">
        <v>11</v>
      </c>
    </row>
    <row r="22" spans="1:9" ht="9.6" customHeight="1">
      <c r="A22" s="24" t="s">
        <v>357</v>
      </c>
      <c r="B22" s="101">
        <v>6</v>
      </c>
      <c r="C22" s="79">
        <v>6</v>
      </c>
      <c r="D22" s="79">
        <v>0</v>
      </c>
      <c r="E22" s="79">
        <v>1</v>
      </c>
      <c r="F22" s="79">
        <v>38</v>
      </c>
      <c r="G22" s="79">
        <v>31</v>
      </c>
      <c r="H22" s="79">
        <v>0</v>
      </c>
      <c r="I22" s="80">
        <v>7</v>
      </c>
    </row>
    <row r="23" spans="1:9" ht="9.6" customHeight="1">
      <c r="A23" s="24" t="s">
        <v>358</v>
      </c>
      <c r="B23" s="101">
        <v>6</v>
      </c>
      <c r="C23" s="79">
        <v>6</v>
      </c>
      <c r="D23" s="79">
        <v>0</v>
      </c>
      <c r="E23" s="79">
        <v>0</v>
      </c>
      <c r="F23" s="79">
        <v>45</v>
      </c>
      <c r="G23" s="79">
        <v>36</v>
      </c>
      <c r="H23" s="79">
        <v>0</v>
      </c>
      <c r="I23" s="80">
        <v>9</v>
      </c>
    </row>
    <row r="24" spans="1:9" ht="9.6" customHeight="1">
      <c r="A24" s="24" t="s">
        <v>359</v>
      </c>
      <c r="B24" s="101">
        <v>6</v>
      </c>
      <c r="C24" s="79">
        <v>6</v>
      </c>
      <c r="D24" s="79">
        <v>0</v>
      </c>
      <c r="E24" s="79">
        <v>0</v>
      </c>
      <c r="F24" s="79">
        <v>56</v>
      </c>
      <c r="G24" s="79">
        <v>40</v>
      </c>
      <c r="H24" s="79">
        <v>0</v>
      </c>
      <c r="I24" s="80">
        <v>16</v>
      </c>
    </row>
    <row r="25" spans="1:9" ht="9.6" customHeight="1">
      <c r="A25" s="24" t="s">
        <v>360</v>
      </c>
      <c r="B25" s="101">
        <v>3</v>
      </c>
      <c r="C25" s="79">
        <v>3</v>
      </c>
      <c r="D25" s="79">
        <v>0</v>
      </c>
      <c r="E25" s="79">
        <v>0</v>
      </c>
      <c r="F25" s="79">
        <v>34</v>
      </c>
      <c r="G25" s="79">
        <v>27</v>
      </c>
      <c r="H25" s="79">
        <v>0</v>
      </c>
      <c r="I25" s="80">
        <v>7</v>
      </c>
    </row>
    <row r="26" spans="1:9" ht="9.6" customHeight="1">
      <c r="A26" s="24" t="s">
        <v>361</v>
      </c>
      <c r="B26" s="101">
        <v>1</v>
      </c>
      <c r="C26" s="79">
        <v>1</v>
      </c>
      <c r="D26" s="79">
        <v>0</v>
      </c>
      <c r="E26" s="79">
        <v>0</v>
      </c>
      <c r="F26" s="79">
        <v>10</v>
      </c>
      <c r="G26" s="79">
        <v>8</v>
      </c>
      <c r="H26" s="79">
        <v>0</v>
      </c>
      <c r="I26" s="80">
        <v>2</v>
      </c>
    </row>
    <row r="27" spans="1:9" ht="9.6" customHeight="1">
      <c r="A27" s="24" t="s">
        <v>362</v>
      </c>
      <c r="B27" s="101">
        <v>1</v>
      </c>
      <c r="C27" s="79">
        <v>1</v>
      </c>
      <c r="D27" s="79">
        <v>0</v>
      </c>
      <c r="E27" s="79">
        <v>0</v>
      </c>
      <c r="F27" s="79">
        <v>7</v>
      </c>
      <c r="G27" s="79">
        <v>5</v>
      </c>
      <c r="H27" s="79">
        <v>0</v>
      </c>
      <c r="I27" s="80">
        <v>2</v>
      </c>
    </row>
    <row r="28" spans="1:9" ht="9.6" customHeight="1">
      <c r="A28" s="24" t="s">
        <v>363</v>
      </c>
      <c r="B28" s="101">
        <v>2</v>
      </c>
      <c r="C28" s="79">
        <v>2</v>
      </c>
      <c r="D28" s="79">
        <v>0</v>
      </c>
      <c r="E28" s="79">
        <v>1</v>
      </c>
      <c r="F28" s="79">
        <v>10</v>
      </c>
      <c r="G28" s="79">
        <v>8</v>
      </c>
      <c r="H28" s="79">
        <v>1</v>
      </c>
      <c r="I28" s="80">
        <v>1</v>
      </c>
    </row>
    <row r="29" spans="1:9" ht="9.6" customHeight="1">
      <c r="A29" s="24" t="s">
        <v>364</v>
      </c>
      <c r="B29" s="101">
        <v>1</v>
      </c>
      <c r="C29" s="79">
        <v>1</v>
      </c>
      <c r="D29" s="79">
        <v>0</v>
      </c>
      <c r="E29" s="79">
        <v>0</v>
      </c>
      <c r="F29" s="79">
        <v>11</v>
      </c>
      <c r="G29" s="79">
        <v>8</v>
      </c>
      <c r="H29" s="79">
        <v>0</v>
      </c>
      <c r="I29" s="80">
        <v>3</v>
      </c>
    </row>
    <row r="30" spans="1:9" ht="9.6" customHeight="1">
      <c r="A30" s="24" t="s">
        <v>365</v>
      </c>
      <c r="B30" s="101">
        <v>1</v>
      </c>
      <c r="C30" s="79">
        <v>1</v>
      </c>
      <c r="D30" s="79">
        <v>0</v>
      </c>
      <c r="E30" s="79">
        <v>0</v>
      </c>
      <c r="F30" s="79">
        <v>15</v>
      </c>
      <c r="G30" s="79">
        <v>12</v>
      </c>
      <c r="H30" s="79">
        <v>0</v>
      </c>
      <c r="I30" s="80">
        <v>3</v>
      </c>
    </row>
    <row r="31" spans="1:9" ht="9.6" customHeight="1">
      <c r="A31" s="24" t="s">
        <v>366</v>
      </c>
      <c r="B31" s="101">
        <v>1</v>
      </c>
      <c r="C31" s="79">
        <v>1</v>
      </c>
      <c r="D31" s="79">
        <v>0</v>
      </c>
      <c r="E31" s="79">
        <v>0</v>
      </c>
      <c r="F31" s="79">
        <v>7</v>
      </c>
      <c r="G31" s="79">
        <v>5</v>
      </c>
      <c r="H31" s="79">
        <v>0</v>
      </c>
      <c r="I31" s="80">
        <v>2</v>
      </c>
    </row>
    <row r="32" spans="1:9" ht="9.6" customHeight="1">
      <c r="A32" s="24" t="s">
        <v>367</v>
      </c>
      <c r="B32" s="101">
        <v>1</v>
      </c>
      <c r="C32" s="79">
        <v>1</v>
      </c>
      <c r="D32" s="79">
        <v>0</v>
      </c>
      <c r="E32" s="79">
        <v>0</v>
      </c>
      <c r="F32" s="79">
        <v>6</v>
      </c>
      <c r="G32" s="79">
        <v>4</v>
      </c>
      <c r="H32" s="79">
        <v>0</v>
      </c>
      <c r="I32" s="80">
        <v>2</v>
      </c>
    </row>
    <row r="33" spans="1:9" ht="9.6" customHeight="1">
      <c r="A33" s="24" t="s">
        <v>368</v>
      </c>
      <c r="B33" s="101">
        <v>1</v>
      </c>
      <c r="C33" s="79">
        <v>1</v>
      </c>
      <c r="D33" s="79">
        <v>0</v>
      </c>
      <c r="E33" s="79">
        <v>1</v>
      </c>
      <c r="F33" s="79">
        <v>3</v>
      </c>
      <c r="G33" s="79">
        <v>3</v>
      </c>
      <c r="H33" s="79">
        <v>0</v>
      </c>
      <c r="I33" s="80">
        <v>0</v>
      </c>
    </row>
    <row r="34" spans="1:9" ht="9.6" customHeight="1">
      <c r="A34" s="24" t="s">
        <v>369</v>
      </c>
      <c r="B34" s="101">
        <v>1</v>
      </c>
      <c r="C34" s="79">
        <v>1</v>
      </c>
      <c r="D34" s="79">
        <v>0</v>
      </c>
      <c r="E34" s="79">
        <v>1</v>
      </c>
      <c r="F34" s="79">
        <v>4</v>
      </c>
      <c r="G34" s="79">
        <v>3</v>
      </c>
      <c r="H34" s="79">
        <v>0</v>
      </c>
      <c r="I34" s="80">
        <v>1</v>
      </c>
    </row>
    <row r="35" spans="1:9" ht="9.6" customHeight="1">
      <c r="A35" s="24" t="s">
        <v>370</v>
      </c>
      <c r="B35" s="101">
        <v>4</v>
      </c>
      <c r="C35" s="79">
        <v>4</v>
      </c>
      <c r="D35" s="79">
        <v>0</v>
      </c>
      <c r="E35" s="79">
        <v>2</v>
      </c>
      <c r="F35" s="79">
        <v>17</v>
      </c>
      <c r="G35" s="79">
        <v>13</v>
      </c>
      <c r="H35" s="79">
        <v>1</v>
      </c>
      <c r="I35" s="80">
        <v>3</v>
      </c>
    </row>
    <row r="36" spans="1:9" ht="9.6" customHeight="1">
      <c r="A36" s="24" t="s">
        <v>371</v>
      </c>
      <c r="B36" s="101">
        <v>2</v>
      </c>
      <c r="C36" s="79">
        <v>2</v>
      </c>
      <c r="D36" s="79">
        <v>0</v>
      </c>
      <c r="E36" s="79">
        <v>1</v>
      </c>
      <c r="F36" s="79">
        <v>6</v>
      </c>
      <c r="G36" s="79">
        <v>4</v>
      </c>
      <c r="H36" s="79">
        <v>1</v>
      </c>
      <c r="I36" s="80">
        <v>1</v>
      </c>
    </row>
    <row r="37" spans="1:9" ht="9.6" customHeight="1">
      <c r="A37" s="24" t="s">
        <v>372</v>
      </c>
      <c r="B37" s="101">
        <v>1</v>
      </c>
      <c r="C37" s="79">
        <v>1</v>
      </c>
      <c r="D37" s="79">
        <v>0</v>
      </c>
      <c r="E37" s="79">
        <v>0</v>
      </c>
      <c r="F37" s="79">
        <v>5</v>
      </c>
      <c r="G37" s="79">
        <v>3</v>
      </c>
      <c r="H37" s="79">
        <v>0</v>
      </c>
      <c r="I37" s="80">
        <v>2</v>
      </c>
    </row>
    <row r="38" spans="1:9" ht="9.6" customHeight="1">
      <c r="A38" s="24" t="s">
        <v>373</v>
      </c>
      <c r="B38" s="101">
        <v>1</v>
      </c>
      <c r="C38" s="79">
        <v>1</v>
      </c>
      <c r="D38" s="79">
        <v>0</v>
      </c>
      <c r="E38" s="79">
        <v>0</v>
      </c>
      <c r="F38" s="79">
        <v>5</v>
      </c>
      <c r="G38" s="79">
        <v>3</v>
      </c>
      <c r="H38" s="79">
        <v>0</v>
      </c>
      <c r="I38" s="80">
        <v>2</v>
      </c>
    </row>
    <row r="39" spans="1:9" ht="9.6" customHeight="1">
      <c r="A39" s="24" t="s">
        <v>374</v>
      </c>
      <c r="B39" s="101">
        <v>1</v>
      </c>
      <c r="C39" s="79">
        <v>1</v>
      </c>
      <c r="D39" s="79">
        <v>0</v>
      </c>
      <c r="E39" s="79">
        <v>0</v>
      </c>
      <c r="F39" s="79">
        <v>11</v>
      </c>
      <c r="G39" s="79">
        <v>9</v>
      </c>
      <c r="H39" s="79">
        <v>0</v>
      </c>
      <c r="I39" s="80">
        <v>2</v>
      </c>
    </row>
    <row r="40" spans="1:9" ht="9.6" customHeight="1">
      <c r="A40" s="25" t="s">
        <v>59</v>
      </c>
      <c r="B40" s="100">
        <v>1</v>
      </c>
      <c r="C40" s="58">
        <v>1</v>
      </c>
      <c r="D40" s="58">
        <v>0</v>
      </c>
      <c r="E40" s="58">
        <v>0</v>
      </c>
      <c r="F40" s="58">
        <v>14</v>
      </c>
      <c r="G40" s="58">
        <v>11</v>
      </c>
      <c r="H40" s="58">
        <v>0</v>
      </c>
      <c r="I40" s="78">
        <v>3</v>
      </c>
    </row>
    <row r="41" spans="1:9" ht="9.6" customHeight="1">
      <c r="A41" s="25" t="s">
        <v>60</v>
      </c>
      <c r="B41" s="100">
        <v>1</v>
      </c>
      <c r="C41" s="58">
        <v>1</v>
      </c>
      <c r="D41" s="58">
        <v>0</v>
      </c>
      <c r="E41" s="58">
        <v>0</v>
      </c>
      <c r="F41" s="58">
        <v>4</v>
      </c>
      <c r="G41" s="58">
        <v>3</v>
      </c>
      <c r="H41" s="58">
        <v>0</v>
      </c>
      <c r="I41" s="78">
        <v>1</v>
      </c>
    </row>
    <row r="42" spans="1:9" ht="9.6" customHeight="1">
      <c r="A42" s="25" t="s">
        <v>375</v>
      </c>
      <c r="B42" s="100">
        <v>1</v>
      </c>
      <c r="C42" s="58">
        <v>1</v>
      </c>
      <c r="D42" s="58">
        <v>0</v>
      </c>
      <c r="E42" s="58">
        <v>1</v>
      </c>
      <c r="F42" s="58">
        <v>5</v>
      </c>
      <c r="G42" s="58">
        <v>3</v>
      </c>
      <c r="H42" s="58">
        <v>0</v>
      </c>
      <c r="I42" s="78">
        <v>2</v>
      </c>
    </row>
    <row r="43" spans="1:9" ht="9.6" customHeight="1">
      <c r="A43" s="25" t="s">
        <v>376</v>
      </c>
      <c r="B43" s="100">
        <v>1</v>
      </c>
      <c r="C43" s="58">
        <v>1</v>
      </c>
      <c r="D43" s="58">
        <v>0</v>
      </c>
      <c r="E43" s="58">
        <v>1</v>
      </c>
      <c r="F43" s="58">
        <v>2</v>
      </c>
      <c r="G43" s="58">
        <v>1</v>
      </c>
      <c r="H43" s="58">
        <v>1</v>
      </c>
      <c r="I43" s="78">
        <v>0</v>
      </c>
    </row>
    <row r="44" spans="1:9" ht="9.6" customHeight="1">
      <c r="A44" s="25" t="s">
        <v>377</v>
      </c>
      <c r="B44" s="100">
        <v>1</v>
      </c>
      <c r="C44" s="58">
        <v>1</v>
      </c>
      <c r="D44" s="58">
        <v>0</v>
      </c>
      <c r="E44" s="58">
        <v>1</v>
      </c>
      <c r="F44" s="58">
        <v>2</v>
      </c>
      <c r="G44" s="58">
        <v>2</v>
      </c>
      <c r="H44" s="58">
        <v>0</v>
      </c>
      <c r="I44" s="78">
        <v>0</v>
      </c>
    </row>
    <row r="45" spans="1:9" s="4" customFormat="1" ht="9.6" customHeight="1">
      <c r="A45" s="25" t="s">
        <v>378</v>
      </c>
      <c r="B45" s="100">
        <v>1</v>
      </c>
      <c r="C45" s="58">
        <v>1</v>
      </c>
      <c r="D45" s="58">
        <v>0</v>
      </c>
      <c r="E45" s="58">
        <v>1</v>
      </c>
      <c r="F45" s="58">
        <v>2</v>
      </c>
      <c r="G45" s="58">
        <v>1</v>
      </c>
      <c r="H45" s="58">
        <v>1</v>
      </c>
      <c r="I45" s="78">
        <v>0</v>
      </c>
    </row>
    <row r="46" spans="1:9" s="4" customFormat="1" ht="9.6" customHeight="1">
      <c r="A46" s="25" t="s">
        <v>379</v>
      </c>
      <c r="B46" s="100">
        <v>2</v>
      </c>
      <c r="C46" s="58">
        <v>2</v>
      </c>
      <c r="D46" s="58">
        <v>0</v>
      </c>
      <c r="E46" s="58">
        <v>0</v>
      </c>
      <c r="F46" s="58">
        <v>14</v>
      </c>
      <c r="G46" s="58">
        <v>10</v>
      </c>
      <c r="H46" s="58">
        <v>0</v>
      </c>
      <c r="I46" s="78">
        <v>4</v>
      </c>
    </row>
    <row r="47" spans="1:9" s="4" customFormat="1" ht="9.6" customHeight="1">
      <c r="A47" s="25" t="s">
        <v>66</v>
      </c>
      <c r="B47" s="100">
        <v>3</v>
      </c>
      <c r="C47" s="58">
        <v>3</v>
      </c>
      <c r="D47" s="58">
        <v>0</v>
      </c>
      <c r="E47" s="58">
        <v>0</v>
      </c>
      <c r="F47" s="58">
        <v>28</v>
      </c>
      <c r="G47" s="58">
        <v>22</v>
      </c>
      <c r="H47" s="58">
        <v>0</v>
      </c>
      <c r="I47" s="78">
        <v>6</v>
      </c>
    </row>
    <row r="48" spans="1:9" s="4" customFormat="1" ht="9.6" customHeight="1">
      <c r="A48" s="25" t="s">
        <v>67</v>
      </c>
      <c r="B48" s="100">
        <v>1</v>
      </c>
      <c r="C48" s="58">
        <v>1</v>
      </c>
      <c r="D48" s="58">
        <v>0</v>
      </c>
      <c r="E48" s="58">
        <v>0</v>
      </c>
      <c r="F48" s="58">
        <v>9</v>
      </c>
      <c r="G48" s="58">
        <v>6</v>
      </c>
      <c r="H48" s="58">
        <v>0</v>
      </c>
      <c r="I48" s="78">
        <v>3</v>
      </c>
    </row>
    <row r="49" spans="1:9" s="4" customFormat="1" ht="9.6" customHeight="1">
      <c r="A49" s="25" t="s">
        <v>68</v>
      </c>
      <c r="B49" s="100">
        <v>1</v>
      </c>
      <c r="C49" s="58">
        <v>1</v>
      </c>
      <c r="D49" s="58">
        <v>0</v>
      </c>
      <c r="E49" s="58">
        <v>0</v>
      </c>
      <c r="F49" s="58">
        <v>6</v>
      </c>
      <c r="G49" s="58">
        <v>6</v>
      </c>
      <c r="H49" s="58">
        <v>0</v>
      </c>
      <c r="I49" s="78">
        <v>0</v>
      </c>
    </row>
    <row r="50" spans="1:9" s="4" customFormat="1" ht="9.6" customHeight="1">
      <c r="A50" s="25" t="s">
        <v>69</v>
      </c>
      <c r="B50" s="100">
        <v>1</v>
      </c>
      <c r="C50" s="58">
        <v>1</v>
      </c>
      <c r="D50" s="58">
        <v>0</v>
      </c>
      <c r="E50" s="58">
        <v>0</v>
      </c>
      <c r="F50" s="58">
        <v>16</v>
      </c>
      <c r="G50" s="58">
        <v>14</v>
      </c>
      <c r="H50" s="58">
        <v>0</v>
      </c>
      <c r="I50" s="78">
        <v>2</v>
      </c>
    </row>
    <row r="51" spans="1:9" s="4" customFormat="1" ht="9.6" customHeight="1">
      <c r="A51" s="25" t="s">
        <v>70</v>
      </c>
      <c r="B51" s="100">
        <v>1</v>
      </c>
      <c r="C51" s="58">
        <v>1</v>
      </c>
      <c r="D51" s="58">
        <v>0</v>
      </c>
      <c r="E51" s="58">
        <v>0</v>
      </c>
      <c r="F51" s="58">
        <v>16</v>
      </c>
      <c r="G51" s="58">
        <v>13</v>
      </c>
      <c r="H51" s="58">
        <v>1</v>
      </c>
      <c r="I51" s="78">
        <v>2</v>
      </c>
    </row>
    <row r="52" spans="1:9" s="4" customFormat="1" ht="9.6" customHeight="1">
      <c r="A52" s="25" t="s">
        <v>71</v>
      </c>
      <c r="B52" s="100">
        <v>1</v>
      </c>
      <c r="C52" s="58">
        <v>1</v>
      </c>
      <c r="D52" s="58">
        <v>0</v>
      </c>
      <c r="E52" s="58">
        <v>0</v>
      </c>
      <c r="F52" s="58">
        <v>7</v>
      </c>
      <c r="G52" s="58">
        <v>5</v>
      </c>
      <c r="H52" s="58">
        <v>0</v>
      </c>
      <c r="I52" s="78">
        <v>2</v>
      </c>
    </row>
    <row r="53" spans="1:9" s="4" customFormat="1" ht="9.6" customHeight="1">
      <c r="A53" s="25" t="s">
        <v>72</v>
      </c>
      <c r="B53" s="100">
        <v>1</v>
      </c>
      <c r="C53" s="58">
        <v>1</v>
      </c>
      <c r="D53" s="58">
        <v>0</v>
      </c>
      <c r="E53" s="58">
        <v>0</v>
      </c>
      <c r="F53" s="58">
        <v>8</v>
      </c>
      <c r="G53" s="58">
        <v>6</v>
      </c>
      <c r="H53" s="58">
        <v>0</v>
      </c>
      <c r="I53" s="78">
        <v>2</v>
      </c>
    </row>
    <row r="54" spans="1:9" s="4" customFormat="1" ht="9.6" customHeight="1">
      <c r="A54" s="25" t="s">
        <v>73</v>
      </c>
      <c r="B54" s="100">
        <v>1</v>
      </c>
      <c r="C54" s="58">
        <v>1</v>
      </c>
      <c r="D54" s="58">
        <v>0</v>
      </c>
      <c r="E54" s="58">
        <v>1</v>
      </c>
      <c r="F54" s="58">
        <v>4</v>
      </c>
      <c r="G54" s="58">
        <v>3</v>
      </c>
      <c r="H54" s="58">
        <v>0</v>
      </c>
      <c r="I54" s="78">
        <v>1</v>
      </c>
    </row>
    <row r="55" spans="1:9" s="4" customFormat="1" ht="9.6" customHeight="1">
      <c r="A55" s="25" t="s">
        <v>74</v>
      </c>
      <c r="B55" s="100">
        <v>2</v>
      </c>
      <c r="C55" s="58">
        <v>2</v>
      </c>
      <c r="D55" s="58">
        <v>0</v>
      </c>
      <c r="E55" s="58">
        <v>0</v>
      </c>
      <c r="F55" s="58">
        <v>19</v>
      </c>
      <c r="G55" s="58">
        <v>15</v>
      </c>
      <c r="H55" s="58">
        <v>0</v>
      </c>
      <c r="I55" s="78">
        <v>4</v>
      </c>
    </row>
    <row r="56" spans="1:9" s="4" customFormat="1" ht="9.6" customHeight="1">
      <c r="A56" s="25" t="s">
        <v>75</v>
      </c>
      <c r="B56" s="100">
        <v>1</v>
      </c>
      <c r="C56" s="58">
        <v>1</v>
      </c>
      <c r="D56" s="58">
        <v>0</v>
      </c>
      <c r="E56" s="58">
        <v>0</v>
      </c>
      <c r="F56" s="58">
        <v>7</v>
      </c>
      <c r="G56" s="58">
        <v>5</v>
      </c>
      <c r="H56" s="58">
        <v>0</v>
      </c>
      <c r="I56" s="78">
        <v>2</v>
      </c>
    </row>
    <row r="57" spans="1:9" s="4" customFormat="1" ht="9.6" customHeight="1">
      <c r="A57" s="25" t="s">
        <v>76</v>
      </c>
      <c r="B57" s="100">
        <v>1</v>
      </c>
      <c r="C57" s="58">
        <v>1</v>
      </c>
      <c r="D57" s="58">
        <v>0</v>
      </c>
      <c r="E57" s="58">
        <v>1</v>
      </c>
      <c r="F57" s="58">
        <v>8</v>
      </c>
      <c r="G57" s="58">
        <v>6</v>
      </c>
      <c r="H57" s="58">
        <v>0</v>
      </c>
      <c r="I57" s="78">
        <v>2</v>
      </c>
    </row>
    <row r="58" spans="1:9" s="4" customFormat="1" ht="9.6" customHeight="1">
      <c r="A58" s="25" t="s">
        <v>77</v>
      </c>
      <c r="B58" s="100">
        <v>1</v>
      </c>
      <c r="C58" s="58">
        <v>1</v>
      </c>
      <c r="D58" s="58">
        <v>0</v>
      </c>
      <c r="E58" s="58">
        <v>0</v>
      </c>
      <c r="F58" s="58">
        <v>8</v>
      </c>
      <c r="G58" s="58">
        <v>6</v>
      </c>
      <c r="H58" s="58">
        <v>0</v>
      </c>
      <c r="I58" s="78">
        <v>2</v>
      </c>
    </row>
    <row r="59" spans="1:9" s="4" customFormat="1" ht="9.6" customHeight="1">
      <c r="A59" s="25" t="s">
        <v>78</v>
      </c>
      <c r="B59" s="100">
        <v>1</v>
      </c>
      <c r="C59" s="58">
        <v>1</v>
      </c>
      <c r="D59" s="58">
        <v>0</v>
      </c>
      <c r="E59" s="58">
        <v>1</v>
      </c>
      <c r="F59" s="58">
        <v>7</v>
      </c>
      <c r="G59" s="58">
        <v>5</v>
      </c>
      <c r="H59" s="58">
        <v>0</v>
      </c>
      <c r="I59" s="78">
        <v>2</v>
      </c>
    </row>
    <row r="60" spans="1:9" s="4" customFormat="1" ht="9.6" customHeight="1">
      <c r="A60" s="25" t="s">
        <v>79</v>
      </c>
      <c r="B60" s="100">
        <v>2</v>
      </c>
      <c r="C60" s="58">
        <v>2</v>
      </c>
      <c r="D60" s="58">
        <v>0</v>
      </c>
      <c r="E60" s="58">
        <v>0</v>
      </c>
      <c r="F60" s="58">
        <v>19</v>
      </c>
      <c r="G60" s="58">
        <v>14</v>
      </c>
      <c r="H60" s="58">
        <v>0</v>
      </c>
      <c r="I60" s="78">
        <v>5</v>
      </c>
    </row>
    <row r="61" spans="1:9" s="4" customFormat="1" ht="9.6" customHeight="1">
      <c r="A61" s="25" t="s">
        <v>80</v>
      </c>
      <c r="B61" s="100">
        <v>1</v>
      </c>
      <c r="C61" s="58">
        <v>1</v>
      </c>
      <c r="D61" s="58">
        <v>0</v>
      </c>
      <c r="E61" s="58">
        <v>0</v>
      </c>
      <c r="F61" s="58">
        <v>10</v>
      </c>
      <c r="G61" s="58">
        <v>8</v>
      </c>
      <c r="H61" s="58">
        <v>0</v>
      </c>
      <c r="I61" s="78">
        <v>2</v>
      </c>
    </row>
    <row r="62" spans="1:9" s="4" customFormat="1" ht="9.6" customHeight="1">
      <c r="A62" s="25" t="s">
        <v>81</v>
      </c>
      <c r="B62" s="100">
        <v>2</v>
      </c>
      <c r="C62" s="58">
        <v>2</v>
      </c>
      <c r="D62" s="58">
        <v>0</v>
      </c>
      <c r="E62" s="58">
        <v>0</v>
      </c>
      <c r="F62" s="58">
        <v>11</v>
      </c>
      <c r="G62" s="58">
        <v>11</v>
      </c>
      <c r="H62" s="58">
        <v>0</v>
      </c>
      <c r="I62" s="78">
        <v>0</v>
      </c>
    </row>
    <row r="63" spans="1:9" s="4" customFormat="1" ht="9.6" customHeight="1">
      <c r="A63" s="25" t="s">
        <v>82</v>
      </c>
      <c r="B63" s="100">
        <v>1</v>
      </c>
      <c r="C63" s="58">
        <v>1</v>
      </c>
      <c r="D63" s="58">
        <v>0</v>
      </c>
      <c r="E63" s="58">
        <v>0</v>
      </c>
      <c r="F63" s="58">
        <v>4</v>
      </c>
      <c r="G63" s="58">
        <v>3</v>
      </c>
      <c r="H63" s="58">
        <v>0</v>
      </c>
      <c r="I63" s="78">
        <v>1</v>
      </c>
    </row>
    <row r="64" spans="1:9" s="4" customFormat="1" ht="9.6" customHeight="1">
      <c r="A64" s="25" t="s">
        <v>83</v>
      </c>
      <c r="B64" s="100">
        <v>1</v>
      </c>
      <c r="C64" s="58">
        <v>1</v>
      </c>
      <c r="D64" s="58">
        <v>0</v>
      </c>
      <c r="E64" s="58">
        <v>0</v>
      </c>
      <c r="F64" s="58">
        <v>3</v>
      </c>
      <c r="G64" s="58">
        <v>3</v>
      </c>
      <c r="H64" s="58">
        <v>0</v>
      </c>
      <c r="I64" s="78">
        <v>0</v>
      </c>
    </row>
    <row r="65" spans="1:9" s="4" customFormat="1" ht="9.6" customHeight="1">
      <c r="A65" s="25" t="s">
        <v>380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78">
        <v>0</v>
      </c>
    </row>
    <row r="66" spans="1:9" s="4" customFormat="1" ht="9.6" customHeight="1">
      <c r="A66" s="25" t="s">
        <v>85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78">
        <v>0</v>
      </c>
    </row>
    <row r="67" spans="1:9" s="4" customFormat="1" ht="9.6" customHeight="1">
      <c r="A67" s="25" t="s">
        <v>86</v>
      </c>
      <c r="B67" s="100">
        <v>1</v>
      </c>
      <c r="C67" s="58">
        <v>1</v>
      </c>
      <c r="D67" s="320">
        <v>0</v>
      </c>
      <c r="E67" s="320">
        <v>0</v>
      </c>
      <c r="F67" s="320">
        <v>3</v>
      </c>
      <c r="G67" s="320">
        <v>1</v>
      </c>
      <c r="H67" s="320">
        <v>1</v>
      </c>
      <c r="I67" s="321">
        <v>1</v>
      </c>
    </row>
    <row r="68" spans="1:9" s="4" customFormat="1" ht="9.6" customHeight="1">
      <c r="A68" s="25" t="s">
        <v>87</v>
      </c>
      <c r="B68" s="100">
        <v>1</v>
      </c>
      <c r="C68" s="58">
        <v>1</v>
      </c>
      <c r="D68" s="320">
        <v>0</v>
      </c>
      <c r="E68" s="320">
        <v>0</v>
      </c>
      <c r="F68" s="320">
        <v>5</v>
      </c>
      <c r="G68" s="320">
        <v>3</v>
      </c>
      <c r="H68" s="320">
        <v>0</v>
      </c>
      <c r="I68" s="321">
        <v>2</v>
      </c>
    </row>
    <row r="69" spans="1:9" s="4" customFormat="1" ht="9.6" customHeight="1">
      <c r="A69" s="25" t="s">
        <v>88</v>
      </c>
      <c r="B69" s="100">
        <v>1</v>
      </c>
      <c r="C69" s="58">
        <v>1</v>
      </c>
      <c r="D69" s="320">
        <v>0</v>
      </c>
      <c r="E69" s="320">
        <v>1</v>
      </c>
      <c r="F69" s="320">
        <v>2</v>
      </c>
      <c r="G69" s="320">
        <v>1</v>
      </c>
      <c r="H69" s="320">
        <v>1</v>
      </c>
      <c r="I69" s="321">
        <v>0</v>
      </c>
    </row>
    <row r="70" spans="1:9" s="4" customFormat="1" ht="9.6" customHeight="1">
      <c r="A70" s="25" t="s">
        <v>381</v>
      </c>
      <c r="B70" s="100">
        <v>1</v>
      </c>
      <c r="C70" s="58">
        <v>1</v>
      </c>
      <c r="D70" s="58">
        <v>0</v>
      </c>
      <c r="E70" s="58">
        <v>0</v>
      </c>
      <c r="F70" s="58">
        <v>10</v>
      </c>
      <c r="G70" s="58">
        <v>8</v>
      </c>
      <c r="H70" s="58">
        <v>0</v>
      </c>
      <c r="I70" s="78">
        <v>2</v>
      </c>
    </row>
    <row r="71" spans="1:9" s="4" customFormat="1" ht="9.6" customHeight="1">
      <c r="A71" s="25" t="s">
        <v>90</v>
      </c>
      <c r="B71" s="100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78">
        <v>0</v>
      </c>
    </row>
    <row r="72" spans="1:9" s="4" customFormat="1" ht="9.6" customHeight="1">
      <c r="A72" s="25"/>
      <c r="B72" s="100"/>
      <c r="C72" s="58"/>
      <c r="D72" s="58"/>
      <c r="E72" s="58"/>
      <c r="F72" s="58"/>
      <c r="G72" s="58"/>
      <c r="H72" s="58"/>
      <c r="I72" s="78"/>
    </row>
    <row r="73" spans="1:9" s="4" customFormat="1" ht="9.6" customHeight="1">
      <c r="A73" s="22" t="s">
        <v>491</v>
      </c>
      <c r="B73" s="100"/>
      <c r="C73" s="58"/>
      <c r="D73" s="58"/>
      <c r="E73" s="58"/>
      <c r="F73" s="58"/>
      <c r="G73" s="58"/>
      <c r="H73" s="58"/>
      <c r="I73" s="78"/>
    </row>
    <row r="74" spans="1:9" s="4" customFormat="1" ht="9.6" customHeight="1">
      <c r="A74" s="22" t="s">
        <v>345</v>
      </c>
      <c r="B74" s="100"/>
      <c r="C74" s="58"/>
      <c r="D74" s="58"/>
      <c r="E74" s="58"/>
      <c r="F74" s="58"/>
      <c r="G74" s="58"/>
      <c r="H74" s="58"/>
      <c r="I74" s="78"/>
    </row>
    <row r="75" spans="1:9" s="4" customFormat="1" ht="9.6" customHeight="1">
      <c r="A75" s="22" t="s">
        <v>492</v>
      </c>
      <c r="B75" s="100">
        <v>1</v>
      </c>
      <c r="C75" s="58">
        <v>1</v>
      </c>
      <c r="D75" s="58">
        <v>0</v>
      </c>
      <c r="E75" s="58">
        <v>0</v>
      </c>
      <c r="F75" s="58">
        <v>12</v>
      </c>
      <c r="G75" s="58">
        <v>12</v>
      </c>
      <c r="H75" s="58">
        <v>0</v>
      </c>
      <c r="I75" s="78">
        <v>0</v>
      </c>
    </row>
    <row r="76" spans="1:9" s="4" customFormat="1" ht="9.6" customHeight="1">
      <c r="A76" s="22" t="s">
        <v>347</v>
      </c>
      <c r="B76" s="100"/>
      <c r="C76" s="58"/>
      <c r="D76" s="58"/>
      <c r="E76" s="58"/>
      <c r="F76" s="58"/>
      <c r="G76" s="58"/>
      <c r="H76" s="58"/>
      <c r="I76" s="78"/>
    </row>
    <row r="77" spans="1:9" s="4" customFormat="1" ht="9.6" customHeight="1">
      <c r="A77" s="22" t="s">
        <v>492</v>
      </c>
      <c r="B77" s="100">
        <v>2</v>
      </c>
      <c r="C77" s="58">
        <v>2</v>
      </c>
      <c r="D77" s="58">
        <v>0</v>
      </c>
      <c r="E77" s="58">
        <v>0</v>
      </c>
      <c r="F77" s="58">
        <v>6</v>
      </c>
      <c r="G77" s="58">
        <v>6</v>
      </c>
      <c r="H77" s="58">
        <v>0</v>
      </c>
      <c r="I77" s="78">
        <v>0</v>
      </c>
    </row>
    <row r="78" spans="1:9" s="4" customFormat="1" ht="9.6" customHeight="1">
      <c r="A78" s="22" t="s">
        <v>493</v>
      </c>
      <c r="B78" s="100">
        <v>1</v>
      </c>
      <c r="C78" s="58">
        <v>1</v>
      </c>
      <c r="D78" s="58">
        <v>0</v>
      </c>
      <c r="E78" s="58">
        <v>0</v>
      </c>
      <c r="F78" s="58">
        <v>6</v>
      </c>
      <c r="G78" s="58">
        <v>6</v>
      </c>
      <c r="H78" s="58">
        <v>0</v>
      </c>
      <c r="I78" s="78">
        <v>0</v>
      </c>
    </row>
    <row r="79" spans="1:9" s="4" customFormat="1" ht="9.6" customHeight="1">
      <c r="A79" s="22" t="s">
        <v>494</v>
      </c>
      <c r="B79" s="100">
        <v>1</v>
      </c>
      <c r="C79" s="58">
        <v>1</v>
      </c>
      <c r="D79" s="58">
        <v>0</v>
      </c>
      <c r="E79" s="58">
        <v>0</v>
      </c>
      <c r="F79" s="58">
        <v>6</v>
      </c>
      <c r="G79" s="58">
        <v>6</v>
      </c>
      <c r="H79" s="58">
        <v>0</v>
      </c>
      <c r="I79" s="78">
        <v>0</v>
      </c>
    </row>
    <row r="80" spans="1:9" s="4" customFormat="1" ht="9.6" customHeight="1">
      <c r="A80" s="22" t="s">
        <v>221</v>
      </c>
      <c r="B80" s="100">
        <v>3</v>
      </c>
      <c r="C80" s="58">
        <v>3</v>
      </c>
      <c r="D80" s="58">
        <v>0</v>
      </c>
      <c r="E80" s="58">
        <v>0</v>
      </c>
      <c r="F80" s="58">
        <v>9</v>
      </c>
      <c r="G80" s="58">
        <v>9</v>
      </c>
      <c r="H80" s="58">
        <v>0</v>
      </c>
      <c r="I80" s="78">
        <v>0</v>
      </c>
    </row>
    <row r="81" spans="1:9" s="4" customFormat="1" ht="9.6" customHeight="1">
      <c r="A81" s="57" t="s">
        <v>559</v>
      </c>
      <c r="B81" s="102">
        <v>1</v>
      </c>
      <c r="C81" s="96">
        <v>1</v>
      </c>
      <c r="D81" s="96">
        <v>0</v>
      </c>
      <c r="E81" s="96">
        <v>0</v>
      </c>
      <c r="F81" s="96">
        <v>6</v>
      </c>
      <c r="G81" s="96">
        <v>6</v>
      </c>
      <c r="H81" s="96">
        <v>0</v>
      </c>
      <c r="I81" s="98">
        <v>0</v>
      </c>
    </row>
    <row r="82" spans="1:9" s="4" customFormat="1">
      <c r="A82" s="1"/>
      <c r="B82" s="1"/>
      <c r="C82" s="1"/>
      <c r="D82" s="1"/>
      <c r="E82" s="1"/>
      <c r="F82" s="1"/>
      <c r="G82" s="1"/>
      <c r="H82" s="1"/>
      <c r="I82" s="1"/>
    </row>
    <row r="83" spans="1:9" s="4" customFormat="1">
      <c r="A83" s="3"/>
      <c r="B83" s="1"/>
      <c r="C83" s="1"/>
      <c r="D83" s="1"/>
      <c r="E83" s="1"/>
      <c r="F83" s="1"/>
      <c r="G83" s="1"/>
      <c r="H83" s="1"/>
      <c r="I83" s="1"/>
    </row>
    <row r="84" spans="1:9" s="4" customFormat="1">
      <c r="A84" s="1"/>
      <c r="B84" s="1"/>
      <c r="C84" s="1"/>
      <c r="D84" s="1"/>
      <c r="E84" s="1"/>
      <c r="F84" s="1"/>
      <c r="G84" s="1"/>
      <c r="H84" s="1"/>
      <c r="I84" s="1"/>
    </row>
    <row r="85" spans="1:9" s="4" customFormat="1">
      <c r="A85" s="1"/>
      <c r="B85" s="1"/>
      <c r="C85" s="1"/>
      <c r="D85" s="1"/>
      <c r="E85" s="1"/>
      <c r="F85" s="1"/>
      <c r="G85" s="1"/>
      <c r="H85" s="1"/>
      <c r="I85" s="1"/>
    </row>
    <row r="86" spans="1:9" s="4" customFormat="1">
      <c r="A86" s="1"/>
      <c r="B86" s="1"/>
      <c r="C86" s="1"/>
      <c r="D86" s="1"/>
      <c r="E86" s="1"/>
      <c r="F86" s="1"/>
      <c r="G86" s="1"/>
      <c r="H86" s="1"/>
      <c r="I86" s="1"/>
    </row>
    <row r="87" spans="1:9" s="4" customFormat="1">
      <c r="A87" s="1"/>
      <c r="B87" s="1"/>
      <c r="C87" s="1"/>
      <c r="D87" s="1"/>
      <c r="E87" s="1"/>
      <c r="F87" s="1"/>
      <c r="G87" s="1"/>
      <c r="H87" s="1"/>
      <c r="I87" s="1"/>
    </row>
    <row r="88" spans="1:9" s="4" customFormat="1">
      <c r="A88" s="1"/>
      <c r="B88" s="1"/>
      <c r="C88" s="1"/>
      <c r="D88" s="1"/>
      <c r="E88" s="1"/>
      <c r="F88" s="1"/>
      <c r="G88" s="1"/>
      <c r="H88" s="1"/>
      <c r="I88" s="1"/>
    </row>
  </sheetData>
  <mergeCells count="3">
    <mergeCell ref="A4:A5"/>
    <mergeCell ref="E4:E5"/>
    <mergeCell ref="F4:I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明朝,標準"－中学校－</oddHeader>
    <oddFooter>&amp;C-  &amp;P 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5">
    <tabColor theme="5" tint="0.79998168889431442"/>
  </sheetPr>
  <dimension ref="A1:O89"/>
  <sheetViews>
    <sheetView view="pageBreakPreview" zoomScale="85" zoomScaleNormal="100" zoomScaleSheetLayoutView="85" workbookViewId="0"/>
  </sheetViews>
  <sheetFormatPr defaultRowHeight="10.8"/>
  <cols>
    <col min="1" max="1" width="9.8984375" style="1" customWidth="1"/>
    <col min="2" max="5" width="5.296875" style="1" customWidth="1"/>
    <col min="6" max="7" width="4.8984375" style="1" customWidth="1"/>
    <col min="8" max="8" width="5.296875" style="1" customWidth="1"/>
    <col min="9" max="10" width="4.8984375" style="1" customWidth="1"/>
    <col min="11" max="11" width="5.296875" style="1" customWidth="1"/>
    <col min="12" max="13" width="4.8984375" style="1" customWidth="1"/>
    <col min="14" max="14" width="7.69921875" style="1" customWidth="1"/>
    <col min="15" max="15" width="5.69921875" style="1" customWidth="1"/>
    <col min="16" max="16384" width="8.796875" style="1"/>
  </cols>
  <sheetData>
    <row r="1" spans="1:15" ht="14.4">
      <c r="A1" s="19"/>
    </row>
    <row r="3" spans="1:15" ht="11.4" customHeight="1">
      <c r="A3" s="18" t="s">
        <v>560</v>
      </c>
    </row>
    <row r="4" spans="1:15" ht="18" customHeight="1">
      <c r="A4" s="556" t="s">
        <v>344</v>
      </c>
      <c r="B4" s="614" t="s">
        <v>3</v>
      </c>
      <c r="C4" s="615"/>
      <c r="D4" s="616"/>
      <c r="E4" s="617" t="s">
        <v>496</v>
      </c>
      <c r="F4" s="618"/>
      <c r="G4" s="619"/>
      <c r="H4" s="617" t="s">
        <v>497</v>
      </c>
      <c r="I4" s="618"/>
      <c r="J4" s="619"/>
      <c r="K4" s="617" t="s">
        <v>498</v>
      </c>
      <c r="L4" s="618"/>
      <c r="M4" s="618"/>
      <c r="N4" s="623" t="s">
        <v>561</v>
      </c>
      <c r="O4" s="621" t="s">
        <v>562</v>
      </c>
    </row>
    <row r="5" spans="1:15" ht="18" customHeight="1">
      <c r="A5" s="569"/>
      <c r="B5" s="53" t="s">
        <v>3</v>
      </c>
      <c r="C5" s="53" t="s">
        <v>8</v>
      </c>
      <c r="D5" s="53" t="s">
        <v>9</v>
      </c>
      <c r="E5" s="53" t="s">
        <v>3</v>
      </c>
      <c r="F5" s="53" t="s">
        <v>8</v>
      </c>
      <c r="G5" s="53" t="s">
        <v>9</v>
      </c>
      <c r="H5" s="53" t="s">
        <v>3</v>
      </c>
      <c r="I5" s="53" t="s">
        <v>8</v>
      </c>
      <c r="J5" s="53" t="s">
        <v>9</v>
      </c>
      <c r="K5" s="53" t="s">
        <v>3</v>
      </c>
      <c r="L5" s="53" t="s">
        <v>8</v>
      </c>
      <c r="M5" s="55" t="s">
        <v>9</v>
      </c>
      <c r="N5" s="638"/>
      <c r="O5" s="622"/>
    </row>
    <row r="6" spans="1:15" ht="9.75" customHeight="1">
      <c r="A6" s="23" t="s">
        <v>233</v>
      </c>
      <c r="B6" s="29">
        <v>43064</v>
      </c>
      <c r="C6" s="27">
        <v>22112</v>
      </c>
      <c r="D6" s="27">
        <v>20952</v>
      </c>
      <c r="E6" s="27">
        <v>13991</v>
      </c>
      <c r="F6" s="27">
        <v>7133</v>
      </c>
      <c r="G6" s="27">
        <v>6858</v>
      </c>
      <c r="H6" s="27">
        <v>14484</v>
      </c>
      <c r="I6" s="27">
        <v>7522</v>
      </c>
      <c r="J6" s="27">
        <v>6962</v>
      </c>
      <c r="K6" s="27">
        <v>14589</v>
      </c>
      <c r="L6" s="27">
        <v>7457</v>
      </c>
      <c r="M6" s="27">
        <v>7132</v>
      </c>
      <c r="N6" s="56">
        <v>1757</v>
      </c>
      <c r="O6" s="28">
        <v>4</v>
      </c>
    </row>
    <row r="7" spans="1:15" ht="9.75" customHeight="1">
      <c r="A7" s="23" t="s">
        <v>342</v>
      </c>
      <c r="B7" s="29">
        <v>41706</v>
      </c>
      <c r="C7" s="27">
        <v>21541</v>
      </c>
      <c r="D7" s="27">
        <v>20165</v>
      </c>
      <c r="E7" s="27">
        <v>13411</v>
      </c>
      <c r="F7" s="27">
        <v>6994</v>
      </c>
      <c r="G7" s="27">
        <v>6417</v>
      </c>
      <c r="H7" s="27">
        <v>13891</v>
      </c>
      <c r="I7" s="27">
        <v>7070</v>
      </c>
      <c r="J7" s="27">
        <v>6821</v>
      </c>
      <c r="K7" s="27">
        <v>14404</v>
      </c>
      <c r="L7" s="27">
        <v>7477</v>
      </c>
      <c r="M7" s="27">
        <v>6927</v>
      </c>
      <c r="N7" s="56">
        <v>1895</v>
      </c>
      <c r="O7" s="28">
        <v>5</v>
      </c>
    </row>
    <row r="8" spans="1:15" ht="6.75" customHeight="1">
      <c r="A8" s="23"/>
      <c r="B8" s="100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99"/>
      <c r="O8" s="78"/>
    </row>
    <row r="9" spans="1:15" ht="9.75" customHeight="1">
      <c r="A9" s="23" t="s">
        <v>345</v>
      </c>
      <c r="B9" s="29">
        <v>419</v>
      </c>
      <c r="C9" s="27">
        <v>214</v>
      </c>
      <c r="D9" s="27">
        <v>205</v>
      </c>
      <c r="E9" s="27">
        <v>140</v>
      </c>
      <c r="F9" s="27">
        <v>70</v>
      </c>
      <c r="G9" s="27">
        <v>70</v>
      </c>
      <c r="H9" s="27">
        <v>140</v>
      </c>
      <c r="I9" s="27">
        <v>70</v>
      </c>
      <c r="J9" s="27">
        <v>70</v>
      </c>
      <c r="K9" s="27">
        <v>139</v>
      </c>
      <c r="L9" s="27">
        <v>74</v>
      </c>
      <c r="M9" s="27">
        <v>65</v>
      </c>
      <c r="N9" s="56" t="s">
        <v>234</v>
      </c>
      <c r="O9" s="28">
        <v>0</v>
      </c>
    </row>
    <row r="10" spans="1:15" ht="9.75" customHeight="1">
      <c r="A10" s="23" t="s">
        <v>346</v>
      </c>
      <c r="B10" s="29">
        <v>40682</v>
      </c>
      <c r="C10" s="27">
        <v>21042</v>
      </c>
      <c r="D10" s="27">
        <v>19640</v>
      </c>
      <c r="E10" s="27">
        <v>13056</v>
      </c>
      <c r="F10" s="27">
        <v>6809</v>
      </c>
      <c r="G10" s="27">
        <v>6247</v>
      </c>
      <c r="H10" s="27">
        <v>13564</v>
      </c>
      <c r="I10" s="27">
        <v>6905</v>
      </c>
      <c r="J10" s="27">
        <v>6659</v>
      </c>
      <c r="K10" s="27">
        <v>14062</v>
      </c>
      <c r="L10" s="27">
        <v>7328</v>
      </c>
      <c r="M10" s="27">
        <v>6734</v>
      </c>
      <c r="N10" s="56">
        <v>1895</v>
      </c>
      <c r="O10" s="28">
        <v>4</v>
      </c>
    </row>
    <row r="11" spans="1:15" ht="9.75" customHeight="1">
      <c r="A11" s="23" t="s">
        <v>347</v>
      </c>
      <c r="B11" s="29">
        <v>605</v>
      </c>
      <c r="C11" s="27">
        <v>285</v>
      </c>
      <c r="D11" s="27">
        <v>320</v>
      </c>
      <c r="E11" s="27">
        <v>215</v>
      </c>
      <c r="F11" s="27">
        <v>115</v>
      </c>
      <c r="G11" s="27">
        <v>100</v>
      </c>
      <c r="H11" s="27">
        <v>187</v>
      </c>
      <c r="I11" s="27">
        <v>95</v>
      </c>
      <c r="J11" s="27">
        <v>92</v>
      </c>
      <c r="K11" s="27">
        <v>203</v>
      </c>
      <c r="L11" s="27">
        <v>75</v>
      </c>
      <c r="M11" s="27">
        <v>128</v>
      </c>
      <c r="N11" s="56">
        <v>0</v>
      </c>
      <c r="O11" s="28">
        <v>1</v>
      </c>
    </row>
    <row r="12" spans="1:15" ht="6.75" customHeight="1">
      <c r="A12" s="23"/>
      <c r="B12" s="100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199"/>
      <c r="O12" s="78"/>
    </row>
    <row r="13" spans="1:15" ht="9.75" customHeight="1">
      <c r="A13" s="24" t="s">
        <v>348</v>
      </c>
      <c r="B13" s="101">
        <v>6088</v>
      </c>
      <c r="C13" s="79">
        <v>3124</v>
      </c>
      <c r="D13" s="79">
        <v>2964</v>
      </c>
      <c r="E13" s="79">
        <v>1930</v>
      </c>
      <c r="F13" s="79">
        <v>999</v>
      </c>
      <c r="G13" s="79">
        <v>931</v>
      </c>
      <c r="H13" s="79">
        <v>2070</v>
      </c>
      <c r="I13" s="79">
        <v>1052</v>
      </c>
      <c r="J13" s="79">
        <v>1018</v>
      </c>
      <c r="K13" s="79">
        <v>2088</v>
      </c>
      <c r="L13" s="79">
        <v>1073</v>
      </c>
      <c r="M13" s="79">
        <v>1015</v>
      </c>
      <c r="N13" s="202">
        <v>256</v>
      </c>
      <c r="O13" s="80">
        <v>0</v>
      </c>
    </row>
    <row r="14" spans="1:15" ht="9.75" customHeight="1">
      <c r="A14" s="24" t="s">
        <v>349</v>
      </c>
      <c r="B14" s="101">
        <v>2796</v>
      </c>
      <c r="C14" s="79">
        <v>1425</v>
      </c>
      <c r="D14" s="79">
        <v>1371</v>
      </c>
      <c r="E14" s="79">
        <v>872</v>
      </c>
      <c r="F14" s="79">
        <v>453</v>
      </c>
      <c r="G14" s="79">
        <v>419</v>
      </c>
      <c r="H14" s="79">
        <v>946</v>
      </c>
      <c r="I14" s="79">
        <v>464</v>
      </c>
      <c r="J14" s="79">
        <v>482</v>
      </c>
      <c r="K14" s="79">
        <v>978</v>
      </c>
      <c r="L14" s="79">
        <v>508</v>
      </c>
      <c r="M14" s="79">
        <v>470</v>
      </c>
      <c r="N14" s="202">
        <v>93</v>
      </c>
      <c r="O14" s="80">
        <v>0</v>
      </c>
    </row>
    <row r="15" spans="1:15" ht="9.75" customHeight="1">
      <c r="A15" s="24" t="s">
        <v>350</v>
      </c>
      <c r="B15" s="101">
        <v>7954</v>
      </c>
      <c r="C15" s="79">
        <v>4107</v>
      </c>
      <c r="D15" s="79">
        <v>3847</v>
      </c>
      <c r="E15" s="79">
        <v>2563</v>
      </c>
      <c r="F15" s="79">
        <v>1321</v>
      </c>
      <c r="G15" s="79">
        <v>1242</v>
      </c>
      <c r="H15" s="79">
        <v>2645</v>
      </c>
      <c r="I15" s="79">
        <v>1345</v>
      </c>
      <c r="J15" s="79">
        <v>1300</v>
      </c>
      <c r="K15" s="79">
        <v>2746</v>
      </c>
      <c r="L15" s="79">
        <v>1441</v>
      </c>
      <c r="M15" s="79">
        <v>1305</v>
      </c>
      <c r="N15" s="202">
        <v>429</v>
      </c>
      <c r="O15" s="80">
        <v>3</v>
      </c>
    </row>
    <row r="16" spans="1:15" ht="9.75" customHeight="1">
      <c r="A16" s="24" t="s">
        <v>351</v>
      </c>
      <c r="B16" s="101">
        <v>7588</v>
      </c>
      <c r="C16" s="79">
        <v>3950</v>
      </c>
      <c r="D16" s="79">
        <v>3638</v>
      </c>
      <c r="E16" s="79">
        <v>2518</v>
      </c>
      <c r="F16" s="79">
        <v>1314</v>
      </c>
      <c r="G16" s="79">
        <v>1204</v>
      </c>
      <c r="H16" s="79">
        <v>2509</v>
      </c>
      <c r="I16" s="79">
        <v>1294</v>
      </c>
      <c r="J16" s="79">
        <v>1215</v>
      </c>
      <c r="K16" s="79">
        <v>2561</v>
      </c>
      <c r="L16" s="79">
        <v>1342</v>
      </c>
      <c r="M16" s="79">
        <v>1219</v>
      </c>
      <c r="N16" s="202">
        <v>321</v>
      </c>
      <c r="O16" s="80">
        <v>1</v>
      </c>
    </row>
    <row r="17" spans="1:15" ht="9.75" customHeight="1">
      <c r="A17" s="24" t="s">
        <v>352</v>
      </c>
      <c r="B17" s="101">
        <v>1486</v>
      </c>
      <c r="C17" s="79">
        <v>769</v>
      </c>
      <c r="D17" s="79">
        <v>717</v>
      </c>
      <c r="E17" s="79">
        <v>437</v>
      </c>
      <c r="F17" s="79">
        <v>229</v>
      </c>
      <c r="G17" s="79">
        <v>208</v>
      </c>
      <c r="H17" s="79">
        <v>521</v>
      </c>
      <c r="I17" s="79">
        <v>272</v>
      </c>
      <c r="J17" s="79">
        <v>249</v>
      </c>
      <c r="K17" s="79">
        <v>528</v>
      </c>
      <c r="L17" s="79">
        <v>268</v>
      </c>
      <c r="M17" s="79">
        <v>260</v>
      </c>
      <c r="N17" s="202">
        <v>73</v>
      </c>
      <c r="O17" s="80">
        <v>0</v>
      </c>
    </row>
    <row r="18" spans="1:15" ht="9.75" customHeight="1">
      <c r="A18" s="24" t="s">
        <v>353</v>
      </c>
      <c r="B18" s="101">
        <v>1818</v>
      </c>
      <c r="C18" s="79">
        <v>937</v>
      </c>
      <c r="D18" s="79">
        <v>881</v>
      </c>
      <c r="E18" s="79">
        <v>590</v>
      </c>
      <c r="F18" s="79">
        <v>323</v>
      </c>
      <c r="G18" s="79">
        <v>267</v>
      </c>
      <c r="H18" s="79">
        <v>600</v>
      </c>
      <c r="I18" s="79">
        <v>307</v>
      </c>
      <c r="J18" s="79">
        <v>293</v>
      </c>
      <c r="K18" s="79">
        <v>628</v>
      </c>
      <c r="L18" s="79">
        <v>307</v>
      </c>
      <c r="M18" s="79">
        <v>321</v>
      </c>
      <c r="N18" s="202">
        <v>63</v>
      </c>
      <c r="O18" s="80">
        <v>0</v>
      </c>
    </row>
    <row r="19" spans="1:15" ht="9.75" customHeight="1">
      <c r="A19" s="24" t="s">
        <v>354</v>
      </c>
      <c r="B19" s="101">
        <v>1015</v>
      </c>
      <c r="C19" s="79">
        <v>519</v>
      </c>
      <c r="D19" s="79">
        <v>496</v>
      </c>
      <c r="E19" s="79">
        <v>335</v>
      </c>
      <c r="F19" s="79">
        <v>183</v>
      </c>
      <c r="G19" s="79">
        <v>152</v>
      </c>
      <c r="H19" s="79">
        <v>329</v>
      </c>
      <c r="I19" s="79">
        <v>159</v>
      </c>
      <c r="J19" s="79">
        <v>170</v>
      </c>
      <c r="K19" s="79">
        <v>351</v>
      </c>
      <c r="L19" s="79">
        <v>177</v>
      </c>
      <c r="M19" s="79">
        <v>174</v>
      </c>
      <c r="N19" s="202">
        <v>48</v>
      </c>
      <c r="O19" s="80">
        <v>0</v>
      </c>
    </row>
    <row r="20" spans="1:15" ht="9.75" customHeight="1">
      <c r="A20" s="24" t="s">
        <v>355</v>
      </c>
      <c r="B20" s="101">
        <v>899</v>
      </c>
      <c r="C20" s="79">
        <v>479</v>
      </c>
      <c r="D20" s="79">
        <v>420</v>
      </c>
      <c r="E20" s="79">
        <v>301</v>
      </c>
      <c r="F20" s="79">
        <v>164</v>
      </c>
      <c r="G20" s="79">
        <v>137</v>
      </c>
      <c r="H20" s="79">
        <v>290</v>
      </c>
      <c r="I20" s="79">
        <v>149</v>
      </c>
      <c r="J20" s="79">
        <v>141</v>
      </c>
      <c r="K20" s="79">
        <v>308</v>
      </c>
      <c r="L20" s="79">
        <v>166</v>
      </c>
      <c r="M20" s="79">
        <v>142</v>
      </c>
      <c r="N20" s="202">
        <v>32</v>
      </c>
      <c r="O20" s="80">
        <v>0</v>
      </c>
    </row>
    <row r="21" spans="1:15" ht="9.75" customHeight="1">
      <c r="A21" s="24" t="s">
        <v>356</v>
      </c>
      <c r="B21" s="101">
        <v>1132</v>
      </c>
      <c r="C21" s="79">
        <v>580</v>
      </c>
      <c r="D21" s="79">
        <v>552</v>
      </c>
      <c r="E21" s="79">
        <v>347</v>
      </c>
      <c r="F21" s="79">
        <v>168</v>
      </c>
      <c r="G21" s="79">
        <v>179</v>
      </c>
      <c r="H21" s="79">
        <v>378</v>
      </c>
      <c r="I21" s="79">
        <v>207</v>
      </c>
      <c r="J21" s="79">
        <v>171</v>
      </c>
      <c r="K21" s="79">
        <v>407</v>
      </c>
      <c r="L21" s="79">
        <v>205</v>
      </c>
      <c r="M21" s="79">
        <v>202</v>
      </c>
      <c r="N21" s="202">
        <v>50</v>
      </c>
      <c r="O21" s="80">
        <v>1</v>
      </c>
    </row>
    <row r="22" spans="1:15" ht="9.75" customHeight="1">
      <c r="A22" s="24" t="s">
        <v>357</v>
      </c>
      <c r="B22" s="101">
        <v>760</v>
      </c>
      <c r="C22" s="79">
        <v>384</v>
      </c>
      <c r="D22" s="79">
        <v>376</v>
      </c>
      <c r="E22" s="79">
        <v>253</v>
      </c>
      <c r="F22" s="79">
        <v>127</v>
      </c>
      <c r="G22" s="79">
        <v>126</v>
      </c>
      <c r="H22" s="79">
        <v>231</v>
      </c>
      <c r="I22" s="79">
        <v>117</v>
      </c>
      <c r="J22" s="79">
        <v>114</v>
      </c>
      <c r="K22" s="79">
        <v>276</v>
      </c>
      <c r="L22" s="79">
        <v>140</v>
      </c>
      <c r="M22" s="79">
        <v>136</v>
      </c>
      <c r="N22" s="202">
        <v>30</v>
      </c>
      <c r="O22" s="80">
        <v>0</v>
      </c>
    </row>
    <row r="23" spans="1:15" ht="9.75" customHeight="1">
      <c r="A23" s="24" t="s">
        <v>358</v>
      </c>
      <c r="B23" s="101">
        <v>957</v>
      </c>
      <c r="C23" s="79">
        <v>448</v>
      </c>
      <c r="D23" s="79">
        <v>509</v>
      </c>
      <c r="E23" s="79">
        <v>292</v>
      </c>
      <c r="F23" s="79">
        <v>136</v>
      </c>
      <c r="G23" s="79">
        <v>156</v>
      </c>
      <c r="H23" s="79">
        <v>341</v>
      </c>
      <c r="I23" s="79">
        <v>155</v>
      </c>
      <c r="J23" s="79">
        <v>186</v>
      </c>
      <c r="K23" s="79">
        <v>324</v>
      </c>
      <c r="L23" s="79">
        <v>157</v>
      </c>
      <c r="M23" s="79">
        <v>167</v>
      </c>
      <c r="N23" s="202">
        <v>41</v>
      </c>
      <c r="O23" s="80">
        <v>0</v>
      </c>
    </row>
    <row r="24" spans="1:15" ht="9.75" customHeight="1">
      <c r="A24" s="24" t="s">
        <v>359</v>
      </c>
      <c r="B24" s="101">
        <v>1200</v>
      </c>
      <c r="C24" s="79">
        <v>599</v>
      </c>
      <c r="D24" s="79">
        <v>601</v>
      </c>
      <c r="E24" s="79">
        <v>392</v>
      </c>
      <c r="F24" s="79">
        <v>183</v>
      </c>
      <c r="G24" s="79">
        <v>209</v>
      </c>
      <c r="H24" s="79">
        <v>391</v>
      </c>
      <c r="I24" s="79">
        <v>203</v>
      </c>
      <c r="J24" s="79">
        <v>188</v>
      </c>
      <c r="K24" s="79">
        <v>417</v>
      </c>
      <c r="L24" s="79">
        <v>213</v>
      </c>
      <c r="M24" s="79">
        <v>204</v>
      </c>
      <c r="N24" s="202">
        <v>77</v>
      </c>
      <c r="O24" s="80">
        <v>0</v>
      </c>
    </row>
    <row r="25" spans="1:15" ht="9.75" customHeight="1">
      <c r="A25" s="24" t="s">
        <v>360</v>
      </c>
      <c r="B25" s="101">
        <v>797</v>
      </c>
      <c r="C25" s="79">
        <v>419</v>
      </c>
      <c r="D25" s="79">
        <v>378</v>
      </c>
      <c r="E25" s="79">
        <v>256</v>
      </c>
      <c r="F25" s="79">
        <v>140</v>
      </c>
      <c r="G25" s="79">
        <v>116</v>
      </c>
      <c r="H25" s="79">
        <v>272</v>
      </c>
      <c r="I25" s="79">
        <v>134</v>
      </c>
      <c r="J25" s="79">
        <v>138</v>
      </c>
      <c r="K25" s="79">
        <v>269</v>
      </c>
      <c r="L25" s="79">
        <v>145</v>
      </c>
      <c r="M25" s="79">
        <v>124</v>
      </c>
      <c r="N25" s="202">
        <v>37</v>
      </c>
      <c r="O25" s="80">
        <v>0</v>
      </c>
    </row>
    <row r="26" spans="1:15" ht="9.75" customHeight="1">
      <c r="A26" s="24" t="s">
        <v>361</v>
      </c>
      <c r="B26" s="101">
        <v>241</v>
      </c>
      <c r="C26" s="79">
        <v>126</v>
      </c>
      <c r="D26" s="79">
        <v>115</v>
      </c>
      <c r="E26" s="79">
        <v>78</v>
      </c>
      <c r="F26" s="79">
        <v>38</v>
      </c>
      <c r="G26" s="79">
        <v>40</v>
      </c>
      <c r="H26" s="79">
        <v>93</v>
      </c>
      <c r="I26" s="79">
        <v>50</v>
      </c>
      <c r="J26" s="79">
        <v>43</v>
      </c>
      <c r="K26" s="79">
        <v>70</v>
      </c>
      <c r="L26" s="79">
        <v>38</v>
      </c>
      <c r="M26" s="79">
        <v>32</v>
      </c>
      <c r="N26" s="202">
        <v>11</v>
      </c>
      <c r="O26" s="80">
        <v>0</v>
      </c>
    </row>
    <row r="27" spans="1:15" ht="9.75" customHeight="1">
      <c r="A27" s="24" t="s">
        <v>362</v>
      </c>
      <c r="B27" s="101">
        <v>139</v>
      </c>
      <c r="C27" s="79">
        <v>82</v>
      </c>
      <c r="D27" s="79">
        <v>57</v>
      </c>
      <c r="E27" s="79">
        <v>58</v>
      </c>
      <c r="F27" s="79">
        <v>38</v>
      </c>
      <c r="G27" s="79">
        <v>20</v>
      </c>
      <c r="H27" s="79">
        <v>34</v>
      </c>
      <c r="I27" s="79">
        <v>18</v>
      </c>
      <c r="J27" s="79">
        <v>16</v>
      </c>
      <c r="K27" s="79">
        <v>47</v>
      </c>
      <c r="L27" s="79">
        <v>26</v>
      </c>
      <c r="M27" s="79">
        <v>21</v>
      </c>
      <c r="N27" s="202">
        <v>9</v>
      </c>
      <c r="O27" s="80">
        <v>0</v>
      </c>
    </row>
    <row r="28" spans="1:15" ht="9.75" customHeight="1">
      <c r="A28" s="24" t="s">
        <v>363</v>
      </c>
      <c r="B28" s="101">
        <v>187</v>
      </c>
      <c r="C28" s="79">
        <v>95</v>
      </c>
      <c r="D28" s="79">
        <v>92</v>
      </c>
      <c r="E28" s="79">
        <v>68</v>
      </c>
      <c r="F28" s="79">
        <v>35</v>
      </c>
      <c r="G28" s="79">
        <v>33</v>
      </c>
      <c r="H28" s="79">
        <v>46</v>
      </c>
      <c r="I28" s="79">
        <v>20</v>
      </c>
      <c r="J28" s="79">
        <v>26</v>
      </c>
      <c r="K28" s="79">
        <v>73</v>
      </c>
      <c r="L28" s="79">
        <v>40</v>
      </c>
      <c r="M28" s="79">
        <v>33</v>
      </c>
      <c r="N28" s="202">
        <v>2</v>
      </c>
      <c r="O28" s="80">
        <v>0</v>
      </c>
    </row>
    <row r="29" spans="1:15" ht="9.75" customHeight="1">
      <c r="A29" s="24" t="s">
        <v>364</v>
      </c>
      <c r="B29" s="101">
        <v>263</v>
      </c>
      <c r="C29" s="79">
        <v>138</v>
      </c>
      <c r="D29" s="79">
        <v>125</v>
      </c>
      <c r="E29" s="79">
        <v>99</v>
      </c>
      <c r="F29" s="79">
        <v>51</v>
      </c>
      <c r="G29" s="79">
        <v>48</v>
      </c>
      <c r="H29" s="79">
        <v>69</v>
      </c>
      <c r="I29" s="79">
        <v>32</v>
      </c>
      <c r="J29" s="79">
        <v>37</v>
      </c>
      <c r="K29" s="79">
        <v>95</v>
      </c>
      <c r="L29" s="79">
        <v>55</v>
      </c>
      <c r="M29" s="79">
        <v>40</v>
      </c>
      <c r="N29" s="202">
        <v>12</v>
      </c>
      <c r="O29" s="80">
        <v>0</v>
      </c>
    </row>
    <row r="30" spans="1:15" ht="9.75" customHeight="1">
      <c r="A30" s="24" t="s">
        <v>365</v>
      </c>
      <c r="B30" s="101">
        <v>344</v>
      </c>
      <c r="C30" s="79">
        <v>195</v>
      </c>
      <c r="D30" s="79">
        <v>149</v>
      </c>
      <c r="E30" s="79">
        <v>106</v>
      </c>
      <c r="F30" s="79">
        <v>64</v>
      </c>
      <c r="G30" s="79">
        <v>42</v>
      </c>
      <c r="H30" s="79">
        <v>117</v>
      </c>
      <c r="I30" s="79">
        <v>62</v>
      </c>
      <c r="J30" s="79">
        <v>55</v>
      </c>
      <c r="K30" s="79">
        <v>121</v>
      </c>
      <c r="L30" s="79">
        <v>69</v>
      </c>
      <c r="M30" s="79">
        <v>52</v>
      </c>
      <c r="N30" s="202">
        <v>15</v>
      </c>
      <c r="O30" s="80">
        <v>0</v>
      </c>
    </row>
    <row r="31" spans="1:15" ht="9.75" customHeight="1">
      <c r="A31" s="24" t="s">
        <v>366</v>
      </c>
      <c r="B31" s="101">
        <v>114</v>
      </c>
      <c r="C31" s="79">
        <v>72</v>
      </c>
      <c r="D31" s="79">
        <v>42</v>
      </c>
      <c r="E31" s="79">
        <v>34</v>
      </c>
      <c r="F31" s="79">
        <v>27</v>
      </c>
      <c r="G31" s="79">
        <v>7</v>
      </c>
      <c r="H31" s="79">
        <v>43</v>
      </c>
      <c r="I31" s="79">
        <v>27</v>
      </c>
      <c r="J31" s="79">
        <v>16</v>
      </c>
      <c r="K31" s="79">
        <v>37</v>
      </c>
      <c r="L31" s="79">
        <v>18</v>
      </c>
      <c r="M31" s="79">
        <v>19</v>
      </c>
      <c r="N31" s="202">
        <v>6</v>
      </c>
      <c r="O31" s="80">
        <v>0</v>
      </c>
    </row>
    <row r="32" spans="1:15" ht="9.75" customHeight="1">
      <c r="A32" s="24" t="s">
        <v>367</v>
      </c>
      <c r="B32" s="101">
        <v>93</v>
      </c>
      <c r="C32" s="79">
        <v>44</v>
      </c>
      <c r="D32" s="79">
        <v>49</v>
      </c>
      <c r="E32" s="79">
        <v>22</v>
      </c>
      <c r="F32" s="79">
        <v>6</v>
      </c>
      <c r="G32" s="79">
        <v>16</v>
      </c>
      <c r="H32" s="79">
        <v>22</v>
      </c>
      <c r="I32" s="79">
        <v>8</v>
      </c>
      <c r="J32" s="79">
        <v>14</v>
      </c>
      <c r="K32" s="79">
        <v>49</v>
      </c>
      <c r="L32" s="79">
        <v>30</v>
      </c>
      <c r="M32" s="79">
        <v>19</v>
      </c>
      <c r="N32" s="202">
        <v>3</v>
      </c>
      <c r="O32" s="80">
        <v>0</v>
      </c>
    </row>
    <row r="33" spans="1:15" ht="9.75" customHeight="1">
      <c r="A33" s="24" t="s">
        <v>368</v>
      </c>
      <c r="B33" s="101">
        <v>19</v>
      </c>
      <c r="C33" s="79">
        <v>10</v>
      </c>
      <c r="D33" s="79">
        <v>9</v>
      </c>
      <c r="E33" s="79">
        <v>5</v>
      </c>
      <c r="F33" s="79">
        <v>3</v>
      </c>
      <c r="G33" s="79">
        <v>2</v>
      </c>
      <c r="H33" s="79">
        <v>5</v>
      </c>
      <c r="I33" s="79">
        <v>3</v>
      </c>
      <c r="J33" s="79">
        <v>2</v>
      </c>
      <c r="K33" s="79">
        <v>9</v>
      </c>
      <c r="L33" s="79">
        <v>4</v>
      </c>
      <c r="M33" s="79">
        <v>5</v>
      </c>
      <c r="N33" s="202">
        <v>0</v>
      </c>
      <c r="O33" s="80">
        <v>0</v>
      </c>
    </row>
    <row r="34" spans="1:15" ht="9.75" customHeight="1">
      <c r="A34" s="24" t="s">
        <v>369</v>
      </c>
      <c r="B34" s="101">
        <v>57</v>
      </c>
      <c r="C34" s="79">
        <v>36</v>
      </c>
      <c r="D34" s="79">
        <v>21</v>
      </c>
      <c r="E34" s="79">
        <v>14</v>
      </c>
      <c r="F34" s="79">
        <v>9</v>
      </c>
      <c r="G34" s="79">
        <v>5</v>
      </c>
      <c r="H34" s="79">
        <v>25</v>
      </c>
      <c r="I34" s="79">
        <v>16</v>
      </c>
      <c r="J34" s="79">
        <v>9</v>
      </c>
      <c r="K34" s="79">
        <v>18</v>
      </c>
      <c r="L34" s="79">
        <v>11</v>
      </c>
      <c r="M34" s="79">
        <v>7</v>
      </c>
      <c r="N34" s="202">
        <v>4</v>
      </c>
      <c r="O34" s="80">
        <v>0</v>
      </c>
    </row>
    <row r="35" spans="1:15" ht="9.75" customHeight="1">
      <c r="A35" s="24" t="s">
        <v>370</v>
      </c>
      <c r="B35" s="101">
        <v>274</v>
      </c>
      <c r="C35" s="79">
        <v>131</v>
      </c>
      <c r="D35" s="79">
        <v>143</v>
      </c>
      <c r="E35" s="79">
        <v>90</v>
      </c>
      <c r="F35" s="79">
        <v>39</v>
      </c>
      <c r="G35" s="79">
        <v>51</v>
      </c>
      <c r="H35" s="79">
        <v>88</v>
      </c>
      <c r="I35" s="79">
        <v>38</v>
      </c>
      <c r="J35" s="79">
        <v>50</v>
      </c>
      <c r="K35" s="79">
        <v>96</v>
      </c>
      <c r="L35" s="79">
        <v>54</v>
      </c>
      <c r="M35" s="79">
        <v>42</v>
      </c>
      <c r="N35" s="202">
        <v>14</v>
      </c>
      <c r="O35" s="80">
        <v>0</v>
      </c>
    </row>
    <row r="36" spans="1:15" ht="9.75" customHeight="1">
      <c r="A36" s="24" t="s">
        <v>371</v>
      </c>
      <c r="B36" s="101">
        <v>38</v>
      </c>
      <c r="C36" s="79">
        <v>18</v>
      </c>
      <c r="D36" s="79">
        <v>20</v>
      </c>
      <c r="E36" s="79">
        <v>9</v>
      </c>
      <c r="F36" s="79">
        <v>4</v>
      </c>
      <c r="G36" s="79">
        <v>5</v>
      </c>
      <c r="H36" s="79">
        <v>17</v>
      </c>
      <c r="I36" s="79">
        <v>7</v>
      </c>
      <c r="J36" s="79">
        <v>10</v>
      </c>
      <c r="K36" s="79">
        <v>12</v>
      </c>
      <c r="L36" s="79">
        <v>7</v>
      </c>
      <c r="M36" s="79">
        <v>5</v>
      </c>
      <c r="N36" s="202">
        <v>2</v>
      </c>
      <c r="O36" s="80">
        <v>0</v>
      </c>
    </row>
    <row r="37" spans="1:15" ht="9.75" customHeight="1">
      <c r="A37" s="24" t="s">
        <v>372</v>
      </c>
      <c r="B37" s="101">
        <v>92</v>
      </c>
      <c r="C37" s="79">
        <v>53</v>
      </c>
      <c r="D37" s="79">
        <v>39</v>
      </c>
      <c r="E37" s="79">
        <v>37</v>
      </c>
      <c r="F37" s="79">
        <v>23</v>
      </c>
      <c r="G37" s="79">
        <v>14</v>
      </c>
      <c r="H37" s="79">
        <v>28</v>
      </c>
      <c r="I37" s="79">
        <v>14</v>
      </c>
      <c r="J37" s="79">
        <v>14</v>
      </c>
      <c r="K37" s="79">
        <v>27</v>
      </c>
      <c r="L37" s="79">
        <v>16</v>
      </c>
      <c r="M37" s="79">
        <v>11</v>
      </c>
      <c r="N37" s="202">
        <v>6</v>
      </c>
      <c r="O37" s="80">
        <v>0</v>
      </c>
    </row>
    <row r="38" spans="1:15" ht="9.75" customHeight="1">
      <c r="A38" s="24" t="s">
        <v>373</v>
      </c>
      <c r="B38" s="101">
        <v>86</v>
      </c>
      <c r="C38" s="79">
        <v>47</v>
      </c>
      <c r="D38" s="79">
        <v>39</v>
      </c>
      <c r="E38" s="79">
        <v>23</v>
      </c>
      <c r="F38" s="79">
        <v>13</v>
      </c>
      <c r="G38" s="79">
        <v>10</v>
      </c>
      <c r="H38" s="79">
        <v>28</v>
      </c>
      <c r="I38" s="79">
        <v>15</v>
      </c>
      <c r="J38" s="79">
        <v>13</v>
      </c>
      <c r="K38" s="79">
        <v>35</v>
      </c>
      <c r="L38" s="79">
        <v>19</v>
      </c>
      <c r="M38" s="79">
        <v>16</v>
      </c>
      <c r="N38" s="202">
        <v>8</v>
      </c>
      <c r="O38" s="80">
        <v>0</v>
      </c>
    </row>
    <row r="39" spans="1:15" ht="9.75" customHeight="1">
      <c r="A39" s="24" t="s">
        <v>374</v>
      </c>
      <c r="B39" s="101">
        <v>264</v>
      </c>
      <c r="C39" s="79">
        <v>137</v>
      </c>
      <c r="D39" s="79">
        <v>127</v>
      </c>
      <c r="E39" s="79">
        <v>84</v>
      </c>
      <c r="F39" s="79">
        <v>42</v>
      </c>
      <c r="G39" s="79">
        <v>42</v>
      </c>
      <c r="H39" s="79">
        <v>88</v>
      </c>
      <c r="I39" s="79">
        <v>46</v>
      </c>
      <c r="J39" s="79">
        <v>42</v>
      </c>
      <c r="K39" s="79">
        <v>92</v>
      </c>
      <c r="L39" s="79">
        <v>49</v>
      </c>
      <c r="M39" s="79">
        <v>43</v>
      </c>
      <c r="N39" s="202">
        <v>11</v>
      </c>
      <c r="O39" s="80">
        <v>0</v>
      </c>
    </row>
    <row r="40" spans="1:15" ht="9.75" customHeight="1">
      <c r="A40" s="25" t="s">
        <v>59</v>
      </c>
      <c r="B40" s="100">
        <v>332</v>
      </c>
      <c r="C40" s="58">
        <v>159</v>
      </c>
      <c r="D40" s="58">
        <v>173</v>
      </c>
      <c r="E40" s="58">
        <v>92</v>
      </c>
      <c r="F40" s="58">
        <v>41</v>
      </c>
      <c r="G40" s="58">
        <v>51</v>
      </c>
      <c r="H40" s="58">
        <v>111</v>
      </c>
      <c r="I40" s="58">
        <v>59</v>
      </c>
      <c r="J40" s="58">
        <v>52</v>
      </c>
      <c r="K40" s="58">
        <v>129</v>
      </c>
      <c r="L40" s="58">
        <v>59</v>
      </c>
      <c r="M40" s="58">
        <v>70</v>
      </c>
      <c r="N40" s="199">
        <v>18</v>
      </c>
      <c r="O40" s="78">
        <v>0</v>
      </c>
    </row>
    <row r="41" spans="1:15" ht="9.75" customHeight="1">
      <c r="A41" s="25" t="s">
        <v>60</v>
      </c>
      <c r="B41" s="100">
        <v>67</v>
      </c>
      <c r="C41" s="58">
        <v>39</v>
      </c>
      <c r="D41" s="58">
        <v>28</v>
      </c>
      <c r="E41" s="58">
        <v>14</v>
      </c>
      <c r="F41" s="58">
        <v>9</v>
      </c>
      <c r="G41" s="58">
        <v>5</v>
      </c>
      <c r="H41" s="58">
        <v>26</v>
      </c>
      <c r="I41" s="58">
        <v>12</v>
      </c>
      <c r="J41" s="58">
        <v>14</v>
      </c>
      <c r="K41" s="58">
        <v>27</v>
      </c>
      <c r="L41" s="58">
        <v>18</v>
      </c>
      <c r="M41" s="58">
        <v>9</v>
      </c>
      <c r="N41" s="199">
        <v>3</v>
      </c>
      <c r="O41" s="78">
        <v>0</v>
      </c>
    </row>
    <row r="42" spans="1:15" ht="9.75" customHeight="1">
      <c r="A42" s="25" t="s">
        <v>375</v>
      </c>
      <c r="B42" s="100">
        <v>71</v>
      </c>
      <c r="C42" s="58">
        <v>35</v>
      </c>
      <c r="D42" s="58">
        <v>36</v>
      </c>
      <c r="E42" s="58">
        <v>22</v>
      </c>
      <c r="F42" s="58">
        <v>13</v>
      </c>
      <c r="G42" s="58">
        <v>9</v>
      </c>
      <c r="H42" s="58">
        <v>21</v>
      </c>
      <c r="I42" s="58">
        <v>9</v>
      </c>
      <c r="J42" s="58">
        <v>12</v>
      </c>
      <c r="K42" s="58">
        <v>28</v>
      </c>
      <c r="L42" s="58">
        <v>13</v>
      </c>
      <c r="M42" s="58">
        <v>15</v>
      </c>
      <c r="N42" s="199">
        <v>4</v>
      </c>
      <c r="O42" s="78">
        <v>0</v>
      </c>
    </row>
    <row r="43" spans="1:15" ht="9.75" customHeight="1">
      <c r="A43" s="25" t="s">
        <v>376</v>
      </c>
      <c r="B43" s="100">
        <v>10</v>
      </c>
      <c r="C43" s="58">
        <v>5</v>
      </c>
      <c r="D43" s="58">
        <v>5</v>
      </c>
      <c r="E43" s="58">
        <v>2</v>
      </c>
      <c r="F43" s="58">
        <v>1</v>
      </c>
      <c r="G43" s="58">
        <v>1</v>
      </c>
      <c r="H43" s="58">
        <v>4</v>
      </c>
      <c r="I43" s="58">
        <v>2</v>
      </c>
      <c r="J43" s="58">
        <v>2</v>
      </c>
      <c r="K43" s="58">
        <v>4</v>
      </c>
      <c r="L43" s="58">
        <v>2</v>
      </c>
      <c r="M43" s="58">
        <v>2</v>
      </c>
      <c r="N43" s="199">
        <v>0</v>
      </c>
      <c r="O43" s="78">
        <v>0</v>
      </c>
    </row>
    <row r="44" spans="1:15" ht="9.75" customHeight="1">
      <c r="A44" s="25" t="s">
        <v>377</v>
      </c>
      <c r="B44" s="100">
        <v>13</v>
      </c>
      <c r="C44" s="58">
        <v>6</v>
      </c>
      <c r="D44" s="58">
        <v>7</v>
      </c>
      <c r="E44" s="58">
        <v>8</v>
      </c>
      <c r="F44" s="58">
        <v>4</v>
      </c>
      <c r="G44" s="58">
        <v>4</v>
      </c>
      <c r="H44" s="58">
        <v>0</v>
      </c>
      <c r="I44" s="58">
        <v>0</v>
      </c>
      <c r="J44" s="58">
        <v>0</v>
      </c>
      <c r="K44" s="58">
        <v>5</v>
      </c>
      <c r="L44" s="58">
        <v>2</v>
      </c>
      <c r="M44" s="58">
        <v>3</v>
      </c>
      <c r="N44" s="199">
        <v>0</v>
      </c>
      <c r="O44" s="78">
        <v>0</v>
      </c>
    </row>
    <row r="45" spans="1:15" s="4" customFormat="1" ht="9.75" customHeight="1">
      <c r="A45" s="25" t="s">
        <v>378</v>
      </c>
      <c r="B45" s="100">
        <v>11</v>
      </c>
      <c r="C45" s="58">
        <v>6</v>
      </c>
      <c r="D45" s="58">
        <v>5</v>
      </c>
      <c r="E45" s="58">
        <v>3</v>
      </c>
      <c r="F45" s="58">
        <v>2</v>
      </c>
      <c r="G45" s="58">
        <v>1</v>
      </c>
      <c r="H45" s="58">
        <v>5</v>
      </c>
      <c r="I45" s="58">
        <v>4</v>
      </c>
      <c r="J45" s="58">
        <v>1</v>
      </c>
      <c r="K45" s="58">
        <v>3</v>
      </c>
      <c r="L45" s="58">
        <v>0</v>
      </c>
      <c r="M45" s="58">
        <v>3</v>
      </c>
      <c r="N45" s="199">
        <v>0</v>
      </c>
      <c r="O45" s="78">
        <v>0</v>
      </c>
    </row>
    <row r="46" spans="1:15" s="4" customFormat="1" ht="9.75" customHeight="1">
      <c r="A46" s="25" t="s">
        <v>379</v>
      </c>
      <c r="B46" s="100">
        <v>288</v>
      </c>
      <c r="C46" s="58">
        <v>170</v>
      </c>
      <c r="D46" s="58">
        <v>118</v>
      </c>
      <c r="E46" s="58">
        <v>119</v>
      </c>
      <c r="F46" s="58">
        <v>81</v>
      </c>
      <c r="G46" s="58">
        <v>38</v>
      </c>
      <c r="H46" s="58">
        <v>84</v>
      </c>
      <c r="I46" s="58">
        <v>42</v>
      </c>
      <c r="J46" s="58">
        <v>42</v>
      </c>
      <c r="K46" s="58">
        <v>85</v>
      </c>
      <c r="L46" s="58">
        <v>47</v>
      </c>
      <c r="M46" s="58">
        <v>38</v>
      </c>
      <c r="N46" s="199">
        <v>15</v>
      </c>
      <c r="O46" s="78">
        <v>0</v>
      </c>
    </row>
    <row r="47" spans="1:15" s="4" customFormat="1" ht="9.75" customHeight="1">
      <c r="A47" s="25" t="s">
        <v>66</v>
      </c>
      <c r="B47" s="100">
        <v>573</v>
      </c>
      <c r="C47" s="58">
        <v>306</v>
      </c>
      <c r="D47" s="58">
        <v>267</v>
      </c>
      <c r="E47" s="58">
        <v>196</v>
      </c>
      <c r="F47" s="58">
        <v>105</v>
      </c>
      <c r="G47" s="58">
        <v>91</v>
      </c>
      <c r="H47" s="58">
        <v>166</v>
      </c>
      <c r="I47" s="58">
        <v>86</v>
      </c>
      <c r="J47" s="58">
        <v>80</v>
      </c>
      <c r="K47" s="58">
        <v>211</v>
      </c>
      <c r="L47" s="58">
        <v>115</v>
      </c>
      <c r="M47" s="58">
        <v>96</v>
      </c>
      <c r="N47" s="199">
        <v>33</v>
      </c>
      <c r="O47" s="78">
        <v>0</v>
      </c>
    </row>
    <row r="48" spans="1:15" s="4" customFormat="1" ht="9.75" customHeight="1">
      <c r="A48" s="25" t="s">
        <v>67</v>
      </c>
      <c r="B48" s="100">
        <v>172</v>
      </c>
      <c r="C48" s="58">
        <v>90</v>
      </c>
      <c r="D48" s="58">
        <v>82</v>
      </c>
      <c r="E48" s="58">
        <v>64</v>
      </c>
      <c r="F48" s="58">
        <v>33</v>
      </c>
      <c r="G48" s="58">
        <v>31</v>
      </c>
      <c r="H48" s="58">
        <v>61</v>
      </c>
      <c r="I48" s="58">
        <v>34</v>
      </c>
      <c r="J48" s="58">
        <v>27</v>
      </c>
      <c r="K48" s="58">
        <v>47</v>
      </c>
      <c r="L48" s="58">
        <v>23</v>
      </c>
      <c r="M48" s="58">
        <v>24</v>
      </c>
      <c r="N48" s="199">
        <v>15</v>
      </c>
      <c r="O48" s="78">
        <v>0</v>
      </c>
    </row>
    <row r="49" spans="1:15" s="4" customFormat="1" ht="9.75" customHeight="1">
      <c r="A49" s="25" t="s">
        <v>68</v>
      </c>
      <c r="B49" s="100">
        <v>139</v>
      </c>
      <c r="C49" s="58">
        <v>66</v>
      </c>
      <c r="D49" s="58">
        <v>73</v>
      </c>
      <c r="E49" s="58">
        <v>36</v>
      </c>
      <c r="F49" s="58">
        <v>15</v>
      </c>
      <c r="G49" s="58">
        <v>21</v>
      </c>
      <c r="H49" s="58">
        <v>48</v>
      </c>
      <c r="I49" s="58">
        <v>25</v>
      </c>
      <c r="J49" s="58">
        <v>23</v>
      </c>
      <c r="K49" s="58">
        <v>55</v>
      </c>
      <c r="L49" s="58">
        <v>26</v>
      </c>
      <c r="M49" s="58">
        <v>29</v>
      </c>
      <c r="N49" s="199">
        <v>0</v>
      </c>
      <c r="O49" s="78">
        <v>0</v>
      </c>
    </row>
    <row r="50" spans="1:15" s="4" customFormat="1" ht="9.75" customHeight="1">
      <c r="A50" s="25" t="s">
        <v>69</v>
      </c>
      <c r="B50" s="100">
        <v>427</v>
      </c>
      <c r="C50" s="58">
        <v>234</v>
      </c>
      <c r="D50" s="58">
        <v>193</v>
      </c>
      <c r="E50" s="58">
        <v>140</v>
      </c>
      <c r="F50" s="58">
        <v>79</v>
      </c>
      <c r="G50" s="58">
        <v>61</v>
      </c>
      <c r="H50" s="58">
        <v>151</v>
      </c>
      <c r="I50" s="58">
        <v>85</v>
      </c>
      <c r="J50" s="58">
        <v>66</v>
      </c>
      <c r="K50" s="58">
        <v>136</v>
      </c>
      <c r="L50" s="58">
        <v>70</v>
      </c>
      <c r="M50" s="58">
        <v>66</v>
      </c>
      <c r="N50" s="199">
        <v>10</v>
      </c>
      <c r="O50" s="78">
        <v>0</v>
      </c>
    </row>
    <row r="51" spans="1:15" s="4" customFormat="1" ht="9.75" customHeight="1">
      <c r="A51" s="25" t="s">
        <v>70</v>
      </c>
      <c r="B51" s="100">
        <v>347</v>
      </c>
      <c r="C51" s="58">
        <v>175</v>
      </c>
      <c r="D51" s="58">
        <v>172</v>
      </c>
      <c r="E51" s="58">
        <v>112</v>
      </c>
      <c r="F51" s="58">
        <v>55</v>
      </c>
      <c r="G51" s="58">
        <v>57</v>
      </c>
      <c r="H51" s="58">
        <v>93</v>
      </c>
      <c r="I51" s="58">
        <v>44</v>
      </c>
      <c r="J51" s="58">
        <v>49</v>
      </c>
      <c r="K51" s="58">
        <v>142</v>
      </c>
      <c r="L51" s="58">
        <v>76</v>
      </c>
      <c r="M51" s="58">
        <v>66</v>
      </c>
      <c r="N51" s="199">
        <v>12</v>
      </c>
      <c r="O51" s="78">
        <v>0</v>
      </c>
    </row>
    <row r="52" spans="1:15" s="4" customFormat="1" ht="9.75" customHeight="1">
      <c r="A52" s="25" t="s">
        <v>71</v>
      </c>
      <c r="B52" s="100">
        <v>128</v>
      </c>
      <c r="C52" s="58">
        <v>60</v>
      </c>
      <c r="D52" s="58">
        <v>68</v>
      </c>
      <c r="E52" s="58">
        <v>32</v>
      </c>
      <c r="F52" s="58">
        <v>13</v>
      </c>
      <c r="G52" s="58">
        <v>19</v>
      </c>
      <c r="H52" s="58">
        <v>48</v>
      </c>
      <c r="I52" s="58">
        <v>24</v>
      </c>
      <c r="J52" s="58">
        <v>24</v>
      </c>
      <c r="K52" s="58">
        <v>48</v>
      </c>
      <c r="L52" s="58">
        <v>23</v>
      </c>
      <c r="M52" s="58">
        <v>25</v>
      </c>
      <c r="N52" s="199">
        <v>8</v>
      </c>
      <c r="O52" s="78">
        <v>0</v>
      </c>
    </row>
    <row r="53" spans="1:15" s="4" customFormat="1" ht="9.75" customHeight="1">
      <c r="A53" s="25" t="s">
        <v>72</v>
      </c>
      <c r="B53" s="100">
        <v>170</v>
      </c>
      <c r="C53" s="58">
        <v>90</v>
      </c>
      <c r="D53" s="58">
        <v>80</v>
      </c>
      <c r="E53" s="58">
        <v>46</v>
      </c>
      <c r="F53" s="58">
        <v>24</v>
      </c>
      <c r="G53" s="58">
        <v>22</v>
      </c>
      <c r="H53" s="58">
        <v>62</v>
      </c>
      <c r="I53" s="58">
        <v>33</v>
      </c>
      <c r="J53" s="58">
        <v>29</v>
      </c>
      <c r="K53" s="58">
        <v>62</v>
      </c>
      <c r="L53" s="58">
        <v>33</v>
      </c>
      <c r="M53" s="58">
        <v>29</v>
      </c>
      <c r="N53" s="199">
        <v>6</v>
      </c>
      <c r="O53" s="78">
        <v>0</v>
      </c>
    </row>
    <row r="54" spans="1:15" s="4" customFormat="1" ht="9.75" customHeight="1">
      <c r="A54" s="25" t="s">
        <v>73</v>
      </c>
      <c r="B54" s="100">
        <v>60</v>
      </c>
      <c r="C54" s="58">
        <v>26</v>
      </c>
      <c r="D54" s="58">
        <v>34</v>
      </c>
      <c r="E54" s="58">
        <v>16</v>
      </c>
      <c r="F54" s="58">
        <v>7</v>
      </c>
      <c r="G54" s="58">
        <v>9</v>
      </c>
      <c r="H54" s="58">
        <v>22</v>
      </c>
      <c r="I54" s="58">
        <v>10</v>
      </c>
      <c r="J54" s="58">
        <v>12</v>
      </c>
      <c r="K54" s="58">
        <v>22</v>
      </c>
      <c r="L54" s="58">
        <v>9</v>
      </c>
      <c r="M54" s="58">
        <v>13</v>
      </c>
      <c r="N54" s="199">
        <v>4</v>
      </c>
      <c r="O54" s="78">
        <v>0</v>
      </c>
    </row>
    <row r="55" spans="1:15" s="4" customFormat="1" ht="9.75" customHeight="1">
      <c r="A55" s="25" t="s">
        <v>74</v>
      </c>
      <c r="B55" s="100">
        <v>390</v>
      </c>
      <c r="C55" s="58">
        <v>219</v>
      </c>
      <c r="D55" s="58">
        <v>171</v>
      </c>
      <c r="E55" s="58">
        <v>123</v>
      </c>
      <c r="F55" s="58">
        <v>74</v>
      </c>
      <c r="G55" s="58">
        <v>49</v>
      </c>
      <c r="H55" s="58">
        <v>144</v>
      </c>
      <c r="I55" s="58">
        <v>80</v>
      </c>
      <c r="J55" s="58">
        <v>64</v>
      </c>
      <c r="K55" s="58">
        <v>123</v>
      </c>
      <c r="L55" s="58">
        <v>65</v>
      </c>
      <c r="M55" s="58">
        <v>58</v>
      </c>
      <c r="N55" s="199">
        <v>18</v>
      </c>
      <c r="O55" s="78">
        <v>0</v>
      </c>
    </row>
    <row r="56" spans="1:15" s="4" customFormat="1" ht="9.75" customHeight="1">
      <c r="A56" s="25" t="s">
        <v>75</v>
      </c>
      <c r="B56" s="100">
        <v>144</v>
      </c>
      <c r="C56" s="58">
        <v>66</v>
      </c>
      <c r="D56" s="58">
        <v>78</v>
      </c>
      <c r="E56" s="58">
        <v>36</v>
      </c>
      <c r="F56" s="58">
        <v>20</v>
      </c>
      <c r="G56" s="58">
        <v>16</v>
      </c>
      <c r="H56" s="58">
        <v>52</v>
      </c>
      <c r="I56" s="58">
        <v>23</v>
      </c>
      <c r="J56" s="58">
        <v>29</v>
      </c>
      <c r="K56" s="58">
        <v>56</v>
      </c>
      <c r="L56" s="58">
        <v>23</v>
      </c>
      <c r="M56" s="58">
        <v>33</v>
      </c>
      <c r="N56" s="199">
        <v>11</v>
      </c>
      <c r="O56" s="78">
        <v>0</v>
      </c>
    </row>
    <row r="57" spans="1:15" s="4" customFormat="1" ht="9.75" customHeight="1">
      <c r="A57" s="25" t="s">
        <v>76</v>
      </c>
      <c r="B57" s="100">
        <v>143</v>
      </c>
      <c r="C57" s="58">
        <v>74</v>
      </c>
      <c r="D57" s="58">
        <v>69</v>
      </c>
      <c r="E57" s="58">
        <v>44</v>
      </c>
      <c r="F57" s="58">
        <v>27</v>
      </c>
      <c r="G57" s="58">
        <v>17</v>
      </c>
      <c r="H57" s="58">
        <v>54</v>
      </c>
      <c r="I57" s="58">
        <v>29</v>
      </c>
      <c r="J57" s="58">
        <v>25</v>
      </c>
      <c r="K57" s="58">
        <v>45</v>
      </c>
      <c r="L57" s="58">
        <v>18</v>
      </c>
      <c r="M57" s="58">
        <v>27</v>
      </c>
      <c r="N57" s="199">
        <v>11</v>
      </c>
      <c r="O57" s="78">
        <v>0</v>
      </c>
    </row>
    <row r="58" spans="1:15" s="4" customFormat="1" ht="9.75" customHeight="1">
      <c r="A58" s="25" t="s">
        <v>77</v>
      </c>
      <c r="B58" s="100">
        <v>157</v>
      </c>
      <c r="C58" s="58">
        <v>79</v>
      </c>
      <c r="D58" s="58">
        <v>78</v>
      </c>
      <c r="E58" s="58">
        <v>48</v>
      </c>
      <c r="F58" s="58">
        <v>26</v>
      </c>
      <c r="G58" s="58">
        <v>22</v>
      </c>
      <c r="H58" s="58">
        <v>52</v>
      </c>
      <c r="I58" s="58">
        <v>22</v>
      </c>
      <c r="J58" s="58">
        <v>30</v>
      </c>
      <c r="K58" s="58">
        <v>57</v>
      </c>
      <c r="L58" s="58">
        <v>31</v>
      </c>
      <c r="M58" s="58">
        <v>26</v>
      </c>
      <c r="N58" s="199">
        <v>12</v>
      </c>
      <c r="O58" s="78">
        <v>0</v>
      </c>
    </row>
    <row r="59" spans="1:15" s="4" customFormat="1" ht="9.75" customHeight="1">
      <c r="A59" s="25" t="s">
        <v>78</v>
      </c>
      <c r="B59" s="100">
        <v>118</v>
      </c>
      <c r="C59" s="58">
        <v>54</v>
      </c>
      <c r="D59" s="58">
        <v>64</v>
      </c>
      <c r="E59" s="58">
        <v>28</v>
      </c>
      <c r="F59" s="58">
        <v>11</v>
      </c>
      <c r="G59" s="58">
        <v>17</v>
      </c>
      <c r="H59" s="58">
        <v>41</v>
      </c>
      <c r="I59" s="58">
        <v>18</v>
      </c>
      <c r="J59" s="58">
        <v>23</v>
      </c>
      <c r="K59" s="58">
        <v>49</v>
      </c>
      <c r="L59" s="58">
        <v>25</v>
      </c>
      <c r="M59" s="58">
        <v>24</v>
      </c>
      <c r="N59" s="199">
        <v>4</v>
      </c>
      <c r="O59" s="78">
        <v>0</v>
      </c>
    </row>
    <row r="60" spans="1:15" s="4" customFormat="1" ht="9.75" customHeight="1">
      <c r="A60" s="25" t="s">
        <v>79</v>
      </c>
      <c r="B60" s="100">
        <v>405</v>
      </c>
      <c r="C60" s="58">
        <v>216</v>
      </c>
      <c r="D60" s="58">
        <v>189</v>
      </c>
      <c r="E60" s="58">
        <v>135</v>
      </c>
      <c r="F60" s="58">
        <v>71</v>
      </c>
      <c r="G60" s="58">
        <v>64</v>
      </c>
      <c r="H60" s="58">
        <v>144</v>
      </c>
      <c r="I60" s="58">
        <v>74</v>
      </c>
      <c r="J60" s="58">
        <v>70</v>
      </c>
      <c r="K60" s="58">
        <v>126</v>
      </c>
      <c r="L60" s="58">
        <v>71</v>
      </c>
      <c r="M60" s="58">
        <v>55</v>
      </c>
      <c r="N60" s="199">
        <v>24</v>
      </c>
      <c r="O60" s="78">
        <v>0</v>
      </c>
    </row>
    <row r="61" spans="1:15" s="4" customFormat="1" ht="9.75" customHeight="1">
      <c r="A61" s="25" t="s">
        <v>80</v>
      </c>
      <c r="B61" s="100">
        <v>213</v>
      </c>
      <c r="C61" s="58">
        <v>112</v>
      </c>
      <c r="D61" s="58">
        <v>101</v>
      </c>
      <c r="E61" s="58">
        <v>63</v>
      </c>
      <c r="F61" s="58">
        <v>36</v>
      </c>
      <c r="G61" s="58">
        <v>27</v>
      </c>
      <c r="H61" s="58">
        <v>76</v>
      </c>
      <c r="I61" s="58">
        <v>35</v>
      </c>
      <c r="J61" s="58">
        <v>41</v>
      </c>
      <c r="K61" s="58">
        <v>74</v>
      </c>
      <c r="L61" s="58">
        <v>41</v>
      </c>
      <c r="M61" s="58">
        <v>33</v>
      </c>
      <c r="N61" s="199">
        <v>10</v>
      </c>
      <c r="O61" s="78">
        <v>0</v>
      </c>
    </row>
    <row r="62" spans="1:15" s="4" customFormat="1" ht="9.75" customHeight="1">
      <c r="A62" s="25" t="s">
        <v>81</v>
      </c>
      <c r="B62" s="100">
        <v>293</v>
      </c>
      <c r="C62" s="58">
        <v>156</v>
      </c>
      <c r="D62" s="58">
        <v>137</v>
      </c>
      <c r="E62" s="58">
        <v>107</v>
      </c>
      <c r="F62" s="58">
        <v>56</v>
      </c>
      <c r="G62" s="58">
        <v>51</v>
      </c>
      <c r="H62" s="58">
        <v>100</v>
      </c>
      <c r="I62" s="58">
        <v>53</v>
      </c>
      <c r="J62" s="58">
        <v>47</v>
      </c>
      <c r="K62" s="58">
        <v>86</v>
      </c>
      <c r="L62" s="58">
        <v>47</v>
      </c>
      <c r="M62" s="58">
        <v>39</v>
      </c>
      <c r="N62" s="199">
        <v>0</v>
      </c>
      <c r="O62" s="78">
        <v>0</v>
      </c>
    </row>
    <row r="63" spans="1:15" s="4" customFormat="1" ht="9.75" customHeight="1">
      <c r="A63" s="25" t="s">
        <v>82</v>
      </c>
      <c r="B63" s="100">
        <v>70</v>
      </c>
      <c r="C63" s="58">
        <v>33</v>
      </c>
      <c r="D63" s="58">
        <v>37</v>
      </c>
      <c r="E63" s="58">
        <v>23</v>
      </c>
      <c r="F63" s="58">
        <v>11</v>
      </c>
      <c r="G63" s="58">
        <v>12</v>
      </c>
      <c r="H63" s="58">
        <v>21</v>
      </c>
      <c r="I63" s="58">
        <v>8</v>
      </c>
      <c r="J63" s="58">
        <v>13</v>
      </c>
      <c r="K63" s="58">
        <v>26</v>
      </c>
      <c r="L63" s="58">
        <v>14</v>
      </c>
      <c r="M63" s="58">
        <v>12</v>
      </c>
      <c r="N63" s="199">
        <v>5</v>
      </c>
      <c r="O63" s="78">
        <v>0</v>
      </c>
    </row>
    <row r="64" spans="1:15" s="4" customFormat="1" ht="9.75" customHeight="1">
      <c r="A64" s="25" t="s">
        <v>83</v>
      </c>
      <c r="B64" s="100">
        <v>22</v>
      </c>
      <c r="C64" s="58">
        <v>11</v>
      </c>
      <c r="D64" s="58">
        <v>11</v>
      </c>
      <c r="E64" s="58">
        <v>9</v>
      </c>
      <c r="F64" s="58">
        <v>4</v>
      </c>
      <c r="G64" s="58">
        <v>5</v>
      </c>
      <c r="H64" s="58">
        <v>9</v>
      </c>
      <c r="I64" s="58">
        <v>5</v>
      </c>
      <c r="J64" s="58">
        <v>4</v>
      </c>
      <c r="K64" s="58">
        <v>4</v>
      </c>
      <c r="L64" s="58">
        <v>2</v>
      </c>
      <c r="M64" s="58">
        <v>2</v>
      </c>
      <c r="N64" s="199">
        <v>0</v>
      </c>
      <c r="O64" s="78">
        <v>0</v>
      </c>
    </row>
    <row r="65" spans="1:15" s="4" customFormat="1" ht="9.75" customHeight="1">
      <c r="A65" s="25" t="s">
        <v>380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199">
        <v>0</v>
      </c>
      <c r="O65" s="78">
        <v>0</v>
      </c>
    </row>
    <row r="66" spans="1:15" s="4" customFormat="1" ht="9.75" customHeight="1">
      <c r="A66" s="25" t="s">
        <v>85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199">
        <v>0</v>
      </c>
      <c r="O66" s="78">
        <v>0</v>
      </c>
    </row>
    <row r="67" spans="1:15" s="4" customFormat="1" ht="9.75" customHeight="1">
      <c r="A67" s="25" t="s">
        <v>86</v>
      </c>
      <c r="B67" s="100">
        <v>14</v>
      </c>
      <c r="C67" s="58">
        <v>7</v>
      </c>
      <c r="D67" s="58">
        <v>7</v>
      </c>
      <c r="E67" s="58">
        <v>3</v>
      </c>
      <c r="F67" s="58">
        <v>0</v>
      </c>
      <c r="G67" s="58">
        <v>3</v>
      </c>
      <c r="H67" s="58">
        <v>5</v>
      </c>
      <c r="I67" s="58">
        <v>5</v>
      </c>
      <c r="J67" s="58">
        <v>0</v>
      </c>
      <c r="K67" s="58">
        <v>6</v>
      </c>
      <c r="L67" s="58">
        <v>2</v>
      </c>
      <c r="M67" s="58">
        <v>4</v>
      </c>
      <c r="N67" s="199">
        <v>2</v>
      </c>
      <c r="O67" s="78">
        <v>0</v>
      </c>
    </row>
    <row r="68" spans="1:15" s="4" customFormat="1" ht="9.75" customHeight="1">
      <c r="A68" s="25" t="s">
        <v>87</v>
      </c>
      <c r="B68" s="100">
        <v>26</v>
      </c>
      <c r="C68" s="58">
        <v>14</v>
      </c>
      <c r="D68" s="58">
        <v>12</v>
      </c>
      <c r="E68" s="58">
        <v>8</v>
      </c>
      <c r="F68" s="58">
        <v>3</v>
      </c>
      <c r="G68" s="58">
        <v>5</v>
      </c>
      <c r="H68" s="58">
        <v>8</v>
      </c>
      <c r="I68" s="58">
        <v>5</v>
      </c>
      <c r="J68" s="58">
        <v>3</v>
      </c>
      <c r="K68" s="58">
        <v>10</v>
      </c>
      <c r="L68" s="58">
        <v>6</v>
      </c>
      <c r="M68" s="58">
        <v>4</v>
      </c>
      <c r="N68" s="199">
        <v>9</v>
      </c>
      <c r="O68" s="78">
        <v>0</v>
      </c>
    </row>
    <row r="69" spans="1:15" s="4" customFormat="1" ht="9.75" customHeight="1">
      <c r="A69" s="25" t="s">
        <v>88</v>
      </c>
      <c r="B69" s="100">
        <v>7</v>
      </c>
      <c r="C69" s="58">
        <v>4</v>
      </c>
      <c r="D69" s="58">
        <v>3</v>
      </c>
      <c r="E69" s="58">
        <v>3</v>
      </c>
      <c r="F69" s="58">
        <v>2</v>
      </c>
      <c r="G69" s="58">
        <v>1</v>
      </c>
      <c r="H69" s="58">
        <v>2</v>
      </c>
      <c r="I69" s="58">
        <v>2</v>
      </c>
      <c r="J69" s="58">
        <v>0</v>
      </c>
      <c r="K69" s="58">
        <v>2</v>
      </c>
      <c r="L69" s="58">
        <v>0</v>
      </c>
      <c r="M69" s="58">
        <v>2</v>
      </c>
      <c r="N69" s="199">
        <v>0</v>
      </c>
      <c r="O69" s="78">
        <v>0</v>
      </c>
    </row>
    <row r="70" spans="1:15" s="4" customFormat="1" ht="9.75" customHeight="1">
      <c r="A70" s="25" t="s">
        <v>381</v>
      </c>
      <c r="B70" s="100">
        <v>195</v>
      </c>
      <c r="C70" s="58">
        <v>105</v>
      </c>
      <c r="D70" s="58">
        <v>90</v>
      </c>
      <c r="E70" s="58">
        <v>66</v>
      </c>
      <c r="F70" s="58">
        <v>39</v>
      </c>
      <c r="G70" s="58">
        <v>27</v>
      </c>
      <c r="H70" s="58">
        <v>55</v>
      </c>
      <c r="I70" s="58">
        <v>28</v>
      </c>
      <c r="J70" s="58">
        <v>27</v>
      </c>
      <c r="K70" s="58">
        <v>74</v>
      </c>
      <c r="L70" s="58">
        <v>38</v>
      </c>
      <c r="M70" s="58">
        <v>36</v>
      </c>
      <c r="N70" s="199">
        <v>8</v>
      </c>
      <c r="O70" s="78">
        <v>0</v>
      </c>
    </row>
    <row r="71" spans="1:15" s="4" customFormat="1" ht="9.75" customHeight="1">
      <c r="A71" s="25" t="s">
        <v>90</v>
      </c>
      <c r="B71" s="100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199">
        <v>0</v>
      </c>
      <c r="O71" s="78">
        <v>0</v>
      </c>
    </row>
    <row r="72" spans="1:15" s="4" customFormat="1" ht="6.75" customHeight="1">
      <c r="A72" s="25"/>
      <c r="B72" s="100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199"/>
      <c r="O72" s="78"/>
    </row>
    <row r="73" spans="1:15" s="4" customFormat="1" ht="9.75" customHeight="1">
      <c r="A73" s="22" t="s">
        <v>491</v>
      </c>
      <c r="B73" s="10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199"/>
      <c r="O73" s="78"/>
    </row>
    <row r="74" spans="1:15" s="4" customFormat="1" ht="9.75" customHeight="1">
      <c r="A74" s="22" t="s">
        <v>345</v>
      </c>
      <c r="B74" s="10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199"/>
      <c r="O74" s="78"/>
    </row>
    <row r="75" spans="1:15" s="4" customFormat="1" ht="9.75" customHeight="1">
      <c r="A75" s="22" t="s">
        <v>492</v>
      </c>
      <c r="B75" s="100">
        <v>419</v>
      </c>
      <c r="C75" s="58">
        <v>214</v>
      </c>
      <c r="D75" s="58">
        <v>205</v>
      </c>
      <c r="E75" s="58">
        <v>140</v>
      </c>
      <c r="F75" s="58">
        <v>70</v>
      </c>
      <c r="G75" s="58">
        <v>70</v>
      </c>
      <c r="H75" s="58">
        <v>140</v>
      </c>
      <c r="I75" s="58">
        <v>70</v>
      </c>
      <c r="J75" s="58">
        <v>70</v>
      </c>
      <c r="K75" s="58">
        <v>139</v>
      </c>
      <c r="L75" s="58">
        <v>74</v>
      </c>
      <c r="M75" s="58">
        <v>65</v>
      </c>
      <c r="N75" s="199" t="s">
        <v>234</v>
      </c>
      <c r="O75" s="78">
        <v>0</v>
      </c>
    </row>
    <row r="76" spans="1:15" s="4" customFormat="1" ht="9.75" customHeight="1">
      <c r="A76" s="22" t="s">
        <v>347</v>
      </c>
      <c r="B76" s="100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199"/>
      <c r="O76" s="78"/>
    </row>
    <row r="77" spans="1:15" s="4" customFormat="1" ht="9.75" customHeight="1">
      <c r="A77" s="22" t="s">
        <v>492</v>
      </c>
      <c r="B77" s="100">
        <v>87</v>
      </c>
      <c r="C77" s="58">
        <v>29</v>
      </c>
      <c r="D77" s="58">
        <v>58</v>
      </c>
      <c r="E77" s="58">
        <v>39</v>
      </c>
      <c r="F77" s="58">
        <v>17</v>
      </c>
      <c r="G77" s="58">
        <v>22</v>
      </c>
      <c r="H77" s="58">
        <v>20</v>
      </c>
      <c r="I77" s="58">
        <v>7</v>
      </c>
      <c r="J77" s="58">
        <v>13</v>
      </c>
      <c r="K77" s="58">
        <v>28</v>
      </c>
      <c r="L77" s="58">
        <v>5</v>
      </c>
      <c r="M77" s="58">
        <v>23</v>
      </c>
      <c r="N77" s="199" t="s">
        <v>234</v>
      </c>
      <c r="O77" s="78">
        <v>0</v>
      </c>
    </row>
    <row r="78" spans="1:15" s="4" customFormat="1" ht="9.75" customHeight="1">
      <c r="A78" s="22" t="s">
        <v>493</v>
      </c>
      <c r="B78" s="100">
        <v>150</v>
      </c>
      <c r="C78" s="58">
        <v>52</v>
      </c>
      <c r="D78" s="58">
        <v>98</v>
      </c>
      <c r="E78" s="58">
        <v>43</v>
      </c>
      <c r="F78" s="58">
        <v>23</v>
      </c>
      <c r="G78" s="58">
        <v>20</v>
      </c>
      <c r="H78" s="58">
        <v>41</v>
      </c>
      <c r="I78" s="58">
        <v>11</v>
      </c>
      <c r="J78" s="58">
        <v>30</v>
      </c>
      <c r="K78" s="58">
        <v>66</v>
      </c>
      <c r="L78" s="58">
        <v>18</v>
      </c>
      <c r="M78" s="58">
        <v>48</v>
      </c>
      <c r="N78" s="199" t="s">
        <v>234</v>
      </c>
      <c r="O78" s="78">
        <v>0</v>
      </c>
    </row>
    <row r="79" spans="1:15" s="4" customFormat="1" ht="9.75" customHeight="1">
      <c r="A79" s="22" t="s">
        <v>494</v>
      </c>
      <c r="B79" s="100">
        <v>144</v>
      </c>
      <c r="C79" s="58">
        <v>63</v>
      </c>
      <c r="D79" s="58">
        <v>81</v>
      </c>
      <c r="E79" s="58">
        <v>48</v>
      </c>
      <c r="F79" s="58">
        <v>22</v>
      </c>
      <c r="G79" s="58">
        <v>26</v>
      </c>
      <c r="H79" s="58">
        <v>55</v>
      </c>
      <c r="I79" s="58">
        <v>27</v>
      </c>
      <c r="J79" s="58">
        <v>28</v>
      </c>
      <c r="K79" s="58">
        <v>41</v>
      </c>
      <c r="L79" s="58">
        <v>14</v>
      </c>
      <c r="M79" s="58">
        <v>27</v>
      </c>
      <c r="N79" s="199" t="s">
        <v>234</v>
      </c>
      <c r="O79" s="78">
        <v>1</v>
      </c>
    </row>
    <row r="80" spans="1:15" s="4" customFormat="1" ht="9.75" customHeight="1">
      <c r="A80" s="22" t="s">
        <v>221</v>
      </c>
      <c r="B80" s="100">
        <v>142</v>
      </c>
      <c r="C80" s="58">
        <v>82</v>
      </c>
      <c r="D80" s="58">
        <v>60</v>
      </c>
      <c r="E80" s="58">
        <v>54</v>
      </c>
      <c r="F80" s="58">
        <v>29</v>
      </c>
      <c r="G80" s="58">
        <v>25</v>
      </c>
      <c r="H80" s="58">
        <v>41</v>
      </c>
      <c r="I80" s="58">
        <v>27</v>
      </c>
      <c r="J80" s="58">
        <v>14</v>
      </c>
      <c r="K80" s="58">
        <v>47</v>
      </c>
      <c r="L80" s="58">
        <v>26</v>
      </c>
      <c r="M80" s="58">
        <v>21</v>
      </c>
      <c r="N80" s="199" t="s">
        <v>234</v>
      </c>
      <c r="O80" s="78">
        <v>0</v>
      </c>
    </row>
    <row r="81" spans="1:15" s="4" customFormat="1" ht="9.75" customHeight="1">
      <c r="A81" s="57" t="s">
        <v>559</v>
      </c>
      <c r="B81" s="102">
        <v>82</v>
      </c>
      <c r="C81" s="96">
        <v>59</v>
      </c>
      <c r="D81" s="96">
        <v>23</v>
      </c>
      <c r="E81" s="96">
        <v>31</v>
      </c>
      <c r="F81" s="96">
        <v>24</v>
      </c>
      <c r="G81" s="96">
        <v>7</v>
      </c>
      <c r="H81" s="96">
        <v>30</v>
      </c>
      <c r="I81" s="96">
        <v>23</v>
      </c>
      <c r="J81" s="96">
        <v>7</v>
      </c>
      <c r="K81" s="96">
        <v>21</v>
      </c>
      <c r="L81" s="96">
        <v>12</v>
      </c>
      <c r="M81" s="96">
        <v>9</v>
      </c>
      <c r="N81" s="205" t="s">
        <v>234</v>
      </c>
      <c r="O81" s="98">
        <v>0</v>
      </c>
    </row>
    <row r="82" spans="1:15" s="4" customFormat="1" ht="9.75" customHeight="1">
      <c r="A82" s="5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</row>
    <row r="83" spans="1:15" s="4" customFormat="1" ht="10.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4" customFormat="1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4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4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4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4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4" customForma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7">
    <mergeCell ref="O4:O5"/>
    <mergeCell ref="N4:N5"/>
    <mergeCell ref="A4:A5"/>
    <mergeCell ref="B4:D4"/>
    <mergeCell ref="E4:G4"/>
    <mergeCell ref="H4:J4"/>
    <mergeCell ref="K4:M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明朝,標準"－中学校－</oddHeader>
    <oddFooter>&amp;C-  &amp;P 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6">
    <tabColor theme="5" tint="0.79998168889431442"/>
  </sheetPr>
  <dimension ref="A1:AC90"/>
  <sheetViews>
    <sheetView view="pageBreakPreview" zoomScale="85" zoomScaleNormal="100" zoomScaleSheetLayoutView="8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0.8"/>
  <cols>
    <col min="1" max="1" width="9.09765625" style="1" customWidth="1"/>
    <col min="2" max="4" width="4.3984375" style="1" customWidth="1"/>
    <col min="5" max="5" width="3.19921875" style="1" customWidth="1"/>
    <col min="6" max="8" width="3.09765625" style="1" customWidth="1"/>
    <col min="9" max="9" width="2.69921875" style="1" customWidth="1"/>
    <col min="10" max="15" width="2.59765625" style="1" customWidth="1"/>
    <col min="16" max="16" width="3.09765625" style="1" customWidth="1"/>
    <col min="17" max="27" width="2.59765625" style="1" customWidth="1"/>
    <col min="28" max="16384" width="8.796875" style="1"/>
  </cols>
  <sheetData>
    <row r="1" spans="1:29" ht="14.4">
      <c r="A1" s="19"/>
    </row>
    <row r="3" spans="1:29" ht="11.4" customHeight="1">
      <c r="A3" s="18" t="s">
        <v>563</v>
      </c>
    </row>
    <row r="4" spans="1:29" ht="9.75" customHeight="1">
      <c r="A4" s="556" t="s">
        <v>344</v>
      </c>
      <c r="B4" s="617" t="s">
        <v>3</v>
      </c>
      <c r="C4" s="618"/>
      <c r="D4" s="618"/>
      <c r="E4" s="618"/>
      <c r="F4" s="618"/>
      <c r="G4" s="619"/>
      <c r="H4" s="618" t="s">
        <v>505</v>
      </c>
      <c r="I4" s="618"/>
      <c r="J4" s="618"/>
      <c r="K4" s="619"/>
      <c r="L4" s="618" t="s">
        <v>506</v>
      </c>
      <c r="M4" s="618"/>
      <c r="N4" s="618"/>
      <c r="O4" s="619"/>
      <c r="P4" s="618" t="s">
        <v>507</v>
      </c>
      <c r="Q4" s="618"/>
      <c r="R4" s="618"/>
      <c r="S4" s="619"/>
      <c r="T4" s="618" t="s">
        <v>508</v>
      </c>
      <c r="U4" s="618"/>
      <c r="V4" s="618"/>
      <c r="W4" s="619"/>
      <c r="X4" s="618" t="s">
        <v>509</v>
      </c>
      <c r="Y4" s="618"/>
      <c r="Z4" s="618"/>
      <c r="AA4" s="620"/>
    </row>
    <row r="5" spans="1:29" ht="9.75" customHeight="1">
      <c r="A5" s="581"/>
      <c r="B5" s="627" t="s">
        <v>396</v>
      </c>
      <c r="C5" s="625"/>
      <c r="D5" s="626"/>
      <c r="E5" s="627" t="s">
        <v>397</v>
      </c>
      <c r="F5" s="625"/>
      <c r="G5" s="626"/>
      <c r="H5" s="625" t="s">
        <v>396</v>
      </c>
      <c r="I5" s="626"/>
      <c r="J5" s="625" t="s">
        <v>397</v>
      </c>
      <c r="K5" s="626"/>
      <c r="L5" s="625" t="s">
        <v>396</v>
      </c>
      <c r="M5" s="626"/>
      <c r="N5" s="625" t="s">
        <v>397</v>
      </c>
      <c r="O5" s="626"/>
      <c r="P5" s="625" t="s">
        <v>396</v>
      </c>
      <c r="Q5" s="626"/>
      <c r="R5" s="625" t="s">
        <v>397</v>
      </c>
      <c r="S5" s="626"/>
      <c r="T5" s="625" t="s">
        <v>396</v>
      </c>
      <c r="U5" s="626"/>
      <c r="V5" s="625" t="s">
        <v>397</v>
      </c>
      <c r="W5" s="626"/>
      <c r="X5" s="625" t="s">
        <v>396</v>
      </c>
      <c r="Y5" s="626"/>
      <c r="Z5" s="625" t="s">
        <v>397</v>
      </c>
      <c r="AA5" s="628"/>
    </row>
    <row r="6" spans="1:29" ht="9.75" customHeight="1">
      <c r="A6" s="569"/>
      <c r="B6" s="53" t="s">
        <v>3</v>
      </c>
      <c r="C6" s="53" t="s">
        <v>8</v>
      </c>
      <c r="D6" s="53" t="s">
        <v>9</v>
      </c>
      <c r="E6" s="53" t="s">
        <v>3</v>
      </c>
      <c r="F6" s="53" t="s">
        <v>8</v>
      </c>
      <c r="G6" s="53" t="s">
        <v>9</v>
      </c>
      <c r="H6" s="53" t="s">
        <v>8</v>
      </c>
      <c r="I6" s="53" t="s">
        <v>9</v>
      </c>
      <c r="J6" s="53" t="s">
        <v>8</v>
      </c>
      <c r="K6" s="53" t="s">
        <v>9</v>
      </c>
      <c r="L6" s="53" t="s">
        <v>8</v>
      </c>
      <c r="M6" s="53" t="s">
        <v>9</v>
      </c>
      <c r="N6" s="53" t="s">
        <v>8</v>
      </c>
      <c r="O6" s="53" t="s">
        <v>9</v>
      </c>
      <c r="P6" s="53" t="s">
        <v>8</v>
      </c>
      <c r="Q6" s="53" t="s">
        <v>9</v>
      </c>
      <c r="R6" s="53" t="s">
        <v>8</v>
      </c>
      <c r="S6" s="53" t="s">
        <v>9</v>
      </c>
      <c r="T6" s="53" t="s">
        <v>8</v>
      </c>
      <c r="U6" s="53" t="s">
        <v>9</v>
      </c>
      <c r="V6" s="53" t="s">
        <v>8</v>
      </c>
      <c r="W6" s="53" t="s">
        <v>9</v>
      </c>
      <c r="X6" s="53" t="s">
        <v>8</v>
      </c>
      <c r="Y6" s="53" t="s">
        <v>9</v>
      </c>
      <c r="Z6" s="53" t="s">
        <v>8</v>
      </c>
      <c r="AA6" s="54" t="s">
        <v>9</v>
      </c>
    </row>
    <row r="7" spans="1:29" ht="9.75" customHeight="1">
      <c r="A7" s="23" t="s">
        <v>233</v>
      </c>
      <c r="B7" s="29">
        <v>3996</v>
      </c>
      <c r="C7" s="27">
        <v>2226</v>
      </c>
      <c r="D7" s="27">
        <v>1770</v>
      </c>
      <c r="E7" s="27">
        <v>493</v>
      </c>
      <c r="F7" s="27">
        <v>247</v>
      </c>
      <c r="G7" s="27">
        <v>246</v>
      </c>
      <c r="H7" s="27">
        <v>183</v>
      </c>
      <c r="I7" s="27">
        <v>11</v>
      </c>
      <c r="J7" s="27">
        <v>10</v>
      </c>
      <c r="K7" s="27">
        <v>1</v>
      </c>
      <c r="L7" s="27">
        <v>4</v>
      </c>
      <c r="M7" s="27">
        <v>0</v>
      </c>
      <c r="N7" s="27">
        <v>5</v>
      </c>
      <c r="O7" s="27">
        <v>0</v>
      </c>
      <c r="P7" s="27">
        <v>186</v>
      </c>
      <c r="Q7" s="27">
        <v>17</v>
      </c>
      <c r="R7" s="27">
        <v>2</v>
      </c>
      <c r="S7" s="27">
        <v>1</v>
      </c>
      <c r="T7" s="27">
        <v>19</v>
      </c>
      <c r="U7" s="27">
        <v>8</v>
      </c>
      <c r="V7" s="27">
        <v>1</v>
      </c>
      <c r="W7" s="27">
        <v>0</v>
      </c>
      <c r="X7" s="27">
        <v>0</v>
      </c>
      <c r="Y7" s="27">
        <v>0</v>
      </c>
      <c r="Z7" s="27">
        <v>0</v>
      </c>
      <c r="AA7" s="28">
        <v>0</v>
      </c>
      <c r="AC7" s="4"/>
    </row>
    <row r="8" spans="1:29" ht="9.75" customHeight="1">
      <c r="A8" s="23" t="s">
        <v>342</v>
      </c>
      <c r="B8" s="29">
        <v>3927</v>
      </c>
      <c r="C8" s="27">
        <v>2190</v>
      </c>
      <c r="D8" s="27">
        <v>1737</v>
      </c>
      <c r="E8" s="27">
        <v>596</v>
      </c>
      <c r="F8" s="27">
        <v>325</v>
      </c>
      <c r="G8" s="27">
        <v>271</v>
      </c>
      <c r="H8" s="27">
        <v>185</v>
      </c>
      <c r="I8" s="27">
        <v>9</v>
      </c>
      <c r="J8" s="27">
        <v>10</v>
      </c>
      <c r="K8" s="27">
        <v>1</v>
      </c>
      <c r="L8" s="27">
        <v>4</v>
      </c>
      <c r="M8" s="27">
        <v>0</v>
      </c>
      <c r="N8" s="27">
        <v>6</v>
      </c>
      <c r="O8" s="27">
        <v>0</v>
      </c>
      <c r="P8" s="27">
        <v>184</v>
      </c>
      <c r="Q8" s="27">
        <v>20</v>
      </c>
      <c r="R8" s="27">
        <v>3</v>
      </c>
      <c r="S8" s="27">
        <v>1</v>
      </c>
      <c r="T8" s="27">
        <v>18</v>
      </c>
      <c r="U8" s="27">
        <v>5</v>
      </c>
      <c r="V8" s="27">
        <v>1</v>
      </c>
      <c r="W8" s="27">
        <v>0</v>
      </c>
      <c r="X8" s="27">
        <v>0</v>
      </c>
      <c r="Y8" s="27">
        <v>0</v>
      </c>
      <c r="Z8" s="27">
        <v>0</v>
      </c>
      <c r="AA8" s="28">
        <v>0</v>
      </c>
      <c r="AC8" s="4"/>
    </row>
    <row r="9" spans="1:29" ht="9.75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78"/>
      <c r="AC9" s="4"/>
    </row>
    <row r="10" spans="1:29" ht="9.75" customHeight="1">
      <c r="A10" s="23" t="s">
        <v>345</v>
      </c>
      <c r="B10" s="29">
        <v>25</v>
      </c>
      <c r="C10" s="27">
        <v>17</v>
      </c>
      <c r="D10" s="27">
        <v>8</v>
      </c>
      <c r="E10" s="27">
        <v>5</v>
      </c>
      <c r="F10" s="27">
        <v>3</v>
      </c>
      <c r="G10" s="27">
        <v>2</v>
      </c>
      <c r="H10" s="27">
        <v>0</v>
      </c>
      <c r="I10" s="27">
        <v>0</v>
      </c>
      <c r="J10" s="27">
        <v>1</v>
      </c>
      <c r="K10" s="27">
        <v>0</v>
      </c>
      <c r="L10" s="27">
        <v>1</v>
      </c>
      <c r="M10" s="27">
        <v>0</v>
      </c>
      <c r="N10" s="27">
        <v>0</v>
      </c>
      <c r="O10" s="27">
        <v>0</v>
      </c>
      <c r="P10" s="27">
        <v>1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8">
        <v>0</v>
      </c>
      <c r="AC10" s="4"/>
    </row>
    <row r="11" spans="1:29" ht="9.75" customHeight="1">
      <c r="A11" s="23" t="s">
        <v>346</v>
      </c>
      <c r="B11" s="29">
        <v>3844</v>
      </c>
      <c r="C11" s="27">
        <v>2142</v>
      </c>
      <c r="D11" s="27">
        <v>1702</v>
      </c>
      <c r="E11" s="27">
        <v>474</v>
      </c>
      <c r="F11" s="27">
        <v>246</v>
      </c>
      <c r="G11" s="27">
        <v>228</v>
      </c>
      <c r="H11" s="27">
        <v>183</v>
      </c>
      <c r="I11" s="27">
        <v>9</v>
      </c>
      <c r="J11" s="27">
        <v>3</v>
      </c>
      <c r="K11" s="27">
        <v>1</v>
      </c>
      <c r="L11" s="27">
        <v>3</v>
      </c>
      <c r="M11" s="27">
        <v>0</v>
      </c>
      <c r="N11" s="27">
        <v>3</v>
      </c>
      <c r="O11" s="27">
        <v>0</v>
      </c>
      <c r="P11" s="27">
        <v>180</v>
      </c>
      <c r="Q11" s="27">
        <v>19</v>
      </c>
      <c r="R11" s="27">
        <v>0</v>
      </c>
      <c r="S11" s="27">
        <v>0</v>
      </c>
      <c r="T11" s="27">
        <v>17</v>
      </c>
      <c r="U11" s="27">
        <v>5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8">
        <v>0</v>
      </c>
      <c r="AC11" s="4"/>
    </row>
    <row r="12" spans="1:29" ht="9.75" customHeight="1">
      <c r="A12" s="23" t="s">
        <v>347</v>
      </c>
      <c r="B12" s="29">
        <v>58</v>
      </c>
      <c r="C12" s="27">
        <v>31</v>
      </c>
      <c r="D12" s="27">
        <v>27</v>
      </c>
      <c r="E12" s="27">
        <v>117</v>
      </c>
      <c r="F12" s="27">
        <v>76</v>
      </c>
      <c r="G12" s="27">
        <v>41</v>
      </c>
      <c r="H12" s="27">
        <v>2</v>
      </c>
      <c r="I12" s="27">
        <v>0</v>
      </c>
      <c r="J12" s="27">
        <v>6</v>
      </c>
      <c r="K12" s="27">
        <v>0</v>
      </c>
      <c r="L12" s="27">
        <v>0</v>
      </c>
      <c r="M12" s="27">
        <v>0</v>
      </c>
      <c r="N12" s="27">
        <v>3</v>
      </c>
      <c r="O12" s="27">
        <v>0</v>
      </c>
      <c r="P12" s="27">
        <v>3</v>
      </c>
      <c r="Q12" s="27">
        <v>1</v>
      </c>
      <c r="R12" s="27">
        <v>3</v>
      </c>
      <c r="S12" s="27">
        <v>1</v>
      </c>
      <c r="T12" s="27">
        <v>1</v>
      </c>
      <c r="U12" s="27">
        <v>0</v>
      </c>
      <c r="V12" s="27">
        <v>1</v>
      </c>
      <c r="W12" s="27">
        <v>0</v>
      </c>
      <c r="X12" s="27">
        <v>0</v>
      </c>
      <c r="Y12" s="27">
        <v>0</v>
      </c>
      <c r="Z12" s="27">
        <v>0</v>
      </c>
      <c r="AA12" s="28">
        <v>0</v>
      </c>
      <c r="AC12" s="4"/>
    </row>
    <row r="13" spans="1:29" ht="9.7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78"/>
      <c r="AC13" s="4"/>
    </row>
    <row r="14" spans="1:29" ht="9.75" customHeight="1">
      <c r="A14" s="24" t="s">
        <v>348</v>
      </c>
      <c r="B14" s="101">
        <v>492</v>
      </c>
      <c r="C14" s="79">
        <v>266</v>
      </c>
      <c r="D14" s="79">
        <v>226</v>
      </c>
      <c r="E14" s="79">
        <v>48</v>
      </c>
      <c r="F14" s="79">
        <v>25</v>
      </c>
      <c r="G14" s="79">
        <v>23</v>
      </c>
      <c r="H14" s="79">
        <v>17</v>
      </c>
      <c r="I14" s="79">
        <v>1</v>
      </c>
      <c r="J14" s="79">
        <v>3</v>
      </c>
      <c r="K14" s="79">
        <v>0</v>
      </c>
      <c r="L14" s="79">
        <v>2</v>
      </c>
      <c r="M14" s="79">
        <v>0</v>
      </c>
      <c r="N14" s="79">
        <v>1</v>
      </c>
      <c r="O14" s="79">
        <v>0</v>
      </c>
      <c r="P14" s="79">
        <v>18</v>
      </c>
      <c r="Q14" s="79">
        <v>3</v>
      </c>
      <c r="R14" s="79">
        <v>1</v>
      </c>
      <c r="S14" s="79">
        <v>0</v>
      </c>
      <c r="T14" s="79">
        <v>4</v>
      </c>
      <c r="U14" s="79">
        <v>1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80">
        <v>0</v>
      </c>
      <c r="AC14" s="4"/>
    </row>
    <row r="15" spans="1:29" ht="9.75" customHeight="1">
      <c r="A15" s="24" t="s">
        <v>349</v>
      </c>
      <c r="B15" s="101">
        <v>234</v>
      </c>
      <c r="C15" s="79">
        <v>128</v>
      </c>
      <c r="D15" s="79">
        <v>106</v>
      </c>
      <c r="E15" s="79">
        <v>82</v>
      </c>
      <c r="F15" s="79">
        <v>49</v>
      </c>
      <c r="G15" s="79">
        <v>33</v>
      </c>
      <c r="H15" s="79">
        <v>9</v>
      </c>
      <c r="I15" s="79">
        <v>0</v>
      </c>
      <c r="J15" s="79">
        <v>1</v>
      </c>
      <c r="K15" s="79">
        <v>1</v>
      </c>
      <c r="L15" s="79">
        <v>0</v>
      </c>
      <c r="M15" s="79">
        <v>0</v>
      </c>
      <c r="N15" s="79">
        <v>1</v>
      </c>
      <c r="O15" s="79">
        <v>0</v>
      </c>
      <c r="P15" s="79">
        <v>9</v>
      </c>
      <c r="Q15" s="79">
        <v>2</v>
      </c>
      <c r="R15" s="79">
        <v>0</v>
      </c>
      <c r="S15" s="79">
        <v>0</v>
      </c>
      <c r="T15" s="79">
        <v>3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80">
        <v>0</v>
      </c>
      <c r="AC15" s="4"/>
    </row>
    <row r="16" spans="1:29" ht="9.75" customHeight="1">
      <c r="A16" s="24" t="s">
        <v>350</v>
      </c>
      <c r="B16" s="101">
        <v>658</v>
      </c>
      <c r="C16" s="79">
        <v>343</v>
      </c>
      <c r="D16" s="79">
        <v>315</v>
      </c>
      <c r="E16" s="79">
        <v>107</v>
      </c>
      <c r="F16" s="79">
        <v>54</v>
      </c>
      <c r="G16" s="79">
        <v>53</v>
      </c>
      <c r="H16" s="79">
        <v>25</v>
      </c>
      <c r="I16" s="79">
        <v>1</v>
      </c>
      <c r="J16" s="79">
        <v>1</v>
      </c>
      <c r="K16" s="79">
        <v>0</v>
      </c>
      <c r="L16" s="79">
        <v>1</v>
      </c>
      <c r="M16" s="79">
        <v>0</v>
      </c>
      <c r="N16" s="79">
        <v>1</v>
      </c>
      <c r="O16" s="79">
        <v>0</v>
      </c>
      <c r="P16" s="79">
        <v>25</v>
      </c>
      <c r="Q16" s="79">
        <v>2</v>
      </c>
      <c r="R16" s="79">
        <v>0</v>
      </c>
      <c r="S16" s="79">
        <v>0</v>
      </c>
      <c r="T16" s="79">
        <v>2</v>
      </c>
      <c r="U16" s="79">
        <v>1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80">
        <v>0</v>
      </c>
      <c r="AC16" s="4"/>
    </row>
    <row r="17" spans="1:29" ht="9.75" customHeight="1">
      <c r="A17" s="24" t="s">
        <v>351</v>
      </c>
      <c r="B17" s="101">
        <v>679</v>
      </c>
      <c r="C17" s="79">
        <v>370</v>
      </c>
      <c r="D17" s="79">
        <v>309</v>
      </c>
      <c r="E17" s="79">
        <v>124</v>
      </c>
      <c r="F17" s="79">
        <v>69</v>
      </c>
      <c r="G17" s="79">
        <v>55</v>
      </c>
      <c r="H17" s="79">
        <v>32</v>
      </c>
      <c r="I17" s="79">
        <v>3</v>
      </c>
      <c r="J17" s="79">
        <v>2</v>
      </c>
      <c r="K17" s="79">
        <v>0</v>
      </c>
      <c r="L17" s="79">
        <v>1</v>
      </c>
      <c r="M17" s="79">
        <v>0</v>
      </c>
      <c r="N17" s="79">
        <v>2</v>
      </c>
      <c r="O17" s="79">
        <v>0</v>
      </c>
      <c r="P17" s="79">
        <v>31</v>
      </c>
      <c r="Q17" s="79">
        <v>5</v>
      </c>
      <c r="R17" s="79">
        <v>1</v>
      </c>
      <c r="S17" s="79">
        <v>0</v>
      </c>
      <c r="T17" s="79">
        <v>4</v>
      </c>
      <c r="U17" s="79">
        <v>0</v>
      </c>
      <c r="V17" s="79">
        <v>1</v>
      </c>
      <c r="W17" s="79">
        <v>0</v>
      </c>
      <c r="X17" s="79">
        <v>0</v>
      </c>
      <c r="Y17" s="79">
        <v>0</v>
      </c>
      <c r="Z17" s="79">
        <v>0</v>
      </c>
      <c r="AA17" s="80">
        <v>0</v>
      </c>
      <c r="AC17" s="4"/>
    </row>
    <row r="18" spans="1:29" ht="9.75" customHeight="1">
      <c r="A18" s="24" t="s">
        <v>352</v>
      </c>
      <c r="B18" s="101">
        <v>146</v>
      </c>
      <c r="C18" s="79">
        <v>83</v>
      </c>
      <c r="D18" s="79">
        <v>63</v>
      </c>
      <c r="E18" s="79">
        <v>9</v>
      </c>
      <c r="F18" s="79">
        <v>4</v>
      </c>
      <c r="G18" s="79">
        <v>5</v>
      </c>
      <c r="H18" s="79">
        <v>6</v>
      </c>
      <c r="I18" s="79">
        <v>1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6</v>
      </c>
      <c r="Q18" s="79">
        <v>1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80">
        <v>0</v>
      </c>
      <c r="AC18" s="4"/>
    </row>
    <row r="19" spans="1:29" ht="9.75" customHeight="1">
      <c r="A19" s="24" t="s">
        <v>353</v>
      </c>
      <c r="B19" s="101">
        <v>160</v>
      </c>
      <c r="C19" s="79">
        <v>90</v>
      </c>
      <c r="D19" s="79">
        <v>70</v>
      </c>
      <c r="E19" s="79">
        <v>9</v>
      </c>
      <c r="F19" s="79">
        <v>5</v>
      </c>
      <c r="G19" s="79">
        <v>4</v>
      </c>
      <c r="H19" s="79">
        <v>9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8</v>
      </c>
      <c r="Q19" s="79">
        <v>1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80">
        <v>0</v>
      </c>
      <c r="AC19" s="4"/>
    </row>
    <row r="20" spans="1:29" ht="9.75" customHeight="1">
      <c r="A20" s="24" t="s">
        <v>354</v>
      </c>
      <c r="B20" s="101">
        <v>106</v>
      </c>
      <c r="C20" s="79">
        <v>63</v>
      </c>
      <c r="D20" s="79">
        <v>43</v>
      </c>
      <c r="E20" s="79">
        <v>14</v>
      </c>
      <c r="F20" s="79">
        <v>6</v>
      </c>
      <c r="G20" s="79">
        <v>8</v>
      </c>
      <c r="H20" s="79">
        <v>7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7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80">
        <v>0</v>
      </c>
      <c r="AC20" s="4"/>
    </row>
    <row r="21" spans="1:29" ht="9.75" customHeight="1">
      <c r="A21" s="24" t="s">
        <v>355</v>
      </c>
      <c r="B21" s="101">
        <v>89</v>
      </c>
      <c r="C21" s="79">
        <v>50</v>
      </c>
      <c r="D21" s="79">
        <v>39</v>
      </c>
      <c r="E21" s="79">
        <v>5</v>
      </c>
      <c r="F21" s="79">
        <v>2</v>
      </c>
      <c r="G21" s="79">
        <v>3</v>
      </c>
      <c r="H21" s="79">
        <v>4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3</v>
      </c>
      <c r="Q21" s="79">
        <v>1</v>
      </c>
      <c r="R21" s="79">
        <v>0</v>
      </c>
      <c r="S21" s="79">
        <v>0</v>
      </c>
      <c r="T21" s="79">
        <v>1</v>
      </c>
      <c r="U21" s="79">
        <v>0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80">
        <v>0</v>
      </c>
      <c r="AC21" s="4"/>
    </row>
    <row r="22" spans="1:29" ht="9.75" customHeight="1">
      <c r="A22" s="24" t="s">
        <v>356</v>
      </c>
      <c r="B22" s="101">
        <v>120</v>
      </c>
      <c r="C22" s="79">
        <v>71</v>
      </c>
      <c r="D22" s="79">
        <v>49</v>
      </c>
      <c r="E22" s="79">
        <v>8</v>
      </c>
      <c r="F22" s="79">
        <v>3</v>
      </c>
      <c r="G22" s="79">
        <v>5</v>
      </c>
      <c r="H22" s="79">
        <v>6</v>
      </c>
      <c r="I22" s="79">
        <v>1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7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80">
        <v>0</v>
      </c>
      <c r="AC22" s="4"/>
    </row>
    <row r="23" spans="1:29" ht="9.75" customHeight="1">
      <c r="A23" s="24" t="s">
        <v>357</v>
      </c>
      <c r="B23" s="101">
        <v>88</v>
      </c>
      <c r="C23" s="79">
        <v>55</v>
      </c>
      <c r="D23" s="79">
        <v>33</v>
      </c>
      <c r="E23" s="79">
        <v>14</v>
      </c>
      <c r="F23" s="79">
        <v>6</v>
      </c>
      <c r="G23" s="79">
        <v>8</v>
      </c>
      <c r="H23" s="79">
        <v>5</v>
      </c>
      <c r="I23" s="79">
        <v>1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6</v>
      </c>
      <c r="Q23" s="79">
        <v>0</v>
      </c>
      <c r="R23" s="79">
        <v>0</v>
      </c>
      <c r="S23" s="79">
        <v>0</v>
      </c>
      <c r="T23" s="79">
        <v>0</v>
      </c>
      <c r="U23" s="79">
        <v>1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80">
        <v>0</v>
      </c>
      <c r="AC23" s="4"/>
    </row>
    <row r="24" spans="1:29" ht="9.75" customHeight="1">
      <c r="A24" s="24" t="s">
        <v>358</v>
      </c>
      <c r="B24" s="101">
        <v>118</v>
      </c>
      <c r="C24" s="79">
        <v>68</v>
      </c>
      <c r="D24" s="79">
        <v>50</v>
      </c>
      <c r="E24" s="79">
        <v>8</v>
      </c>
      <c r="F24" s="79">
        <v>3</v>
      </c>
      <c r="G24" s="79">
        <v>5</v>
      </c>
      <c r="H24" s="79">
        <v>6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5</v>
      </c>
      <c r="Q24" s="79">
        <v>1</v>
      </c>
      <c r="R24" s="79">
        <v>0</v>
      </c>
      <c r="S24" s="79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80">
        <v>0</v>
      </c>
      <c r="AC24" s="4"/>
    </row>
    <row r="25" spans="1:29" ht="9.75" customHeight="1">
      <c r="A25" s="24" t="s">
        <v>359</v>
      </c>
      <c r="B25" s="101">
        <v>121</v>
      </c>
      <c r="C25" s="79">
        <v>70</v>
      </c>
      <c r="D25" s="79">
        <v>51</v>
      </c>
      <c r="E25" s="79">
        <v>2</v>
      </c>
      <c r="F25" s="79">
        <v>1</v>
      </c>
      <c r="G25" s="79">
        <v>1</v>
      </c>
      <c r="H25" s="79">
        <v>6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5</v>
      </c>
      <c r="Q25" s="79">
        <v>1</v>
      </c>
      <c r="R25" s="79">
        <v>0</v>
      </c>
      <c r="S25" s="79">
        <v>0</v>
      </c>
      <c r="T25" s="79">
        <v>0</v>
      </c>
      <c r="U25" s="79">
        <v>1</v>
      </c>
      <c r="V25" s="79">
        <v>0</v>
      </c>
      <c r="W25" s="79">
        <v>0</v>
      </c>
      <c r="X25" s="79">
        <v>0</v>
      </c>
      <c r="Y25" s="79">
        <v>0</v>
      </c>
      <c r="Z25" s="79">
        <v>0</v>
      </c>
      <c r="AA25" s="80">
        <v>0</v>
      </c>
      <c r="AC25" s="4"/>
    </row>
    <row r="26" spans="1:29" ht="9.75" customHeight="1">
      <c r="A26" s="24" t="s">
        <v>360</v>
      </c>
      <c r="B26" s="101">
        <v>72</v>
      </c>
      <c r="C26" s="79">
        <v>41</v>
      </c>
      <c r="D26" s="79">
        <v>31</v>
      </c>
      <c r="E26" s="79">
        <v>2</v>
      </c>
      <c r="F26" s="79">
        <v>0</v>
      </c>
      <c r="G26" s="79">
        <v>2</v>
      </c>
      <c r="H26" s="79">
        <v>3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3</v>
      </c>
      <c r="Q26" s="79">
        <v>0</v>
      </c>
      <c r="R26" s="79">
        <v>0</v>
      </c>
      <c r="S26" s="79">
        <v>0</v>
      </c>
      <c r="T26" s="79">
        <v>1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80">
        <v>0</v>
      </c>
      <c r="AC26" s="4"/>
    </row>
    <row r="27" spans="1:29" ht="9.75" customHeight="1">
      <c r="A27" s="24" t="s">
        <v>361</v>
      </c>
      <c r="B27" s="101">
        <v>20</v>
      </c>
      <c r="C27" s="79">
        <v>11</v>
      </c>
      <c r="D27" s="79">
        <v>9</v>
      </c>
      <c r="E27" s="79">
        <v>0</v>
      </c>
      <c r="F27" s="79">
        <v>0</v>
      </c>
      <c r="G27" s="79">
        <v>0</v>
      </c>
      <c r="H27" s="79">
        <v>1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1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80">
        <v>0</v>
      </c>
      <c r="AC27" s="4"/>
    </row>
    <row r="28" spans="1:29" ht="9.75" customHeight="1">
      <c r="A28" s="24" t="s">
        <v>362</v>
      </c>
      <c r="B28" s="101">
        <v>18</v>
      </c>
      <c r="C28" s="79">
        <v>10</v>
      </c>
      <c r="D28" s="79">
        <v>8</v>
      </c>
      <c r="E28" s="79">
        <v>0</v>
      </c>
      <c r="F28" s="79">
        <v>0</v>
      </c>
      <c r="G28" s="79">
        <v>0</v>
      </c>
      <c r="H28" s="79">
        <v>1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1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80">
        <v>0</v>
      </c>
      <c r="AC28" s="4"/>
    </row>
    <row r="29" spans="1:29" ht="9.75" customHeight="1">
      <c r="A29" s="24" t="s">
        <v>363</v>
      </c>
      <c r="B29" s="101">
        <v>22</v>
      </c>
      <c r="C29" s="79">
        <v>13</v>
      </c>
      <c r="D29" s="79">
        <v>9</v>
      </c>
      <c r="E29" s="79">
        <v>6</v>
      </c>
      <c r="F29" s="79">
        <v>5</v>
      </c>
      <c r="G29" s="79">
        <v>1</v>
      </c>
      <c r="H29" s="79">
        <v>2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2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80">
        <v>0</v>
      </c>
      <c r="AC29" s="4"/>
    </row>
    <row r="30" spans="1:29" ht="9.75" customHeight="1">
      <c r="A30" s="24" t="s">
        <v>364</v>
      </c>
      <c r="B30" s="101">
        <v>22</v>
      </c>
      <c r="C30" s="79">
        <v>13</v>
      </c>
      <c r="D30" s="79">
        <v>9</v>
      </c>
      <c r="E30" s="79">
        <v>2</v>
      </c>
      <c r="F30" s="79">
        <v>2</v>
      </c>
      <c r="G30" s="79">
        <v>0</v>
      </c>
      <c r="H30" s="79">
        <v>1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1</v>
      </c>
      <c r="Q30" s="79">
        <v>0</v>
      </c>
      <c r="R30" s="79">
        <v>0</v>
      </c>
      <c r="S30" s="79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79">
        <v>0</v>
      </c>
      <c r="Z30" s="79">
        <v>0</v>
      </c>
      <c r="AA30" s="80">
        <v>0</v>
      </c>
      <c r="AC30" s="4"/>
    </row>
    <row r="31" spans="1:29" ht="9.75" customHeight="1">
      <c r="A31" s="24" t="s">
        <v>365</v>
      </c>
      <c r="B31" s="101">
        <v>26</v>
      </c>
      <c r="C31" s="79">
        <v>15</v>
      </c>
      <c r="D31" s="79">
        <v>11</v>
      </c>
      <c r="E31" s="79">
        <v>0</v>
      </c>
      <c r="F31" s="79">
        <v>0</v>
      </c>
      <c r="G31" s="79">
        <v>0</v>
      </c>
      <c r="H31" s="79">
        <v>1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2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79">
        <v>0</v>
      </c>
      <c r="Z31" s="79">
        <v>0</v>
      </c>
      <c r="AA31" s="80">
        <v>0</v>
      </c>
      <c r="AC31" s="4"/>
    </row>
    <row r="32" spans="1:29" ht="9.75" customHeight="1">
      <c r="A32" s="24" t="s">
        <v>366</v>
      </c>
      <c r="B32" s="101">
        <v>17</v>
      </c>
      <c r="C32" s="79">
        <v>11</v>
      </c>
      <c r="D32" s="79">
        <v>6</v>
      </c>
      <c r="E32" s="79">
        <v>0</v>
      </c>
      <c r="F32" s="79">
        <v>0</v>
      </c>
      <c r="G32" s="79">
        <v>0</v>
      </c>
      <c r="H32" s="79">
        <v>1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1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80">
        <v>0</v>
      </c>
      <c r="AC32" s="4"/>
    </row>
    <row r="33" spans="1:29" ht="9.75" customHeight="1">
      <c r="A33" s="24" t="s">
        <v>367</v>
      </c>
      <c r="B33" s="101">
        <v>16</v>
      </c>
      <c r="C33" s="79">
        <v>12</v>
      </c>
      <c r="D33" s="79">
        <v>4</v>
      </c>
      <c r="E33" s="79">
        <v>1</v>
      </c>
      <c r="F33" s="79">
        <v>0</v>
      </c>
      <c r="G33" s="79">
        <v>1</v>
      </c>
      <c r="H33" s="79">
        <v>1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1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80">
        <v>0</v>
      </c>
      <c r="AC33" s="4"/>
    </row>
    <row r="34" spans="1:29" ht="9.75" customHeight="1">
      <c r="A34" s="24" t="s">
        <v>368</v>
      </c>
      <c r="B34" s="101">
        <v>8</v>
      </c>
      <c r="C34" s="79">
        <v>5</v>
      </c>
      <c r="D34" s="79">
        <v>3</v>
      </c>
      <c r="E34" s="79">
        <v>1</v>
      </c>
      <c r="F34" s="79">
        <v>0</v>
      </c>
      <c r="G34" s="79">
        <v>1</v>
      </c>
      <c r="H34" s="79">
        <v>1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1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80">
        <v>0</v>
      </c>
      <c r="AC34" s="4"/>
    </row>
    <row r="35" spans="1:29" ht="9.75" customHeight="1">
      <c r="A35" s="24" t="s">
        <v>369</v>
      </c>
      <c r="B35" s="101">
        <v>13</v>
      </c>
      <c r="C35" s="79">
        <v>9</v>
      </c>
      <c r="D35" s="79">
        <v>4</v>
      </c>
      <c r="E35" s="79">
        <v>1</v>
      </c>
      <c r="F35" s="79">
        <v>1</v>
      </c>
      <c r="G35" s="79">
        <v>0</v>
      </c>
      <c r="H35" s="79">
        <v>1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1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80">
        <v>0</v>
      </c>
      <c r="AC35" s="4"/>
    </row>
    <row r="36" spans="1:29" ht="9.75" customHeight="1">
      <c r="A36" s="24" t="s">
        <v>370</v>
      </c>
      <c r="B36" s="101">
        <v>55</v>
      </c>
      <c r="C36" s="79">
        <v>35</v>
      </c>
      <c r="D36" s="79">
        <v>20</v>
      </c>
      <c r="E36" s="79">
        <v>9</v>
      </c>
      <c r="F36" s="79">
        <v>3</v>
      </c>
      <c r="G36" s="79">
        <v>6</v>
      </c>
      <c r="H36" s="79">
        <v>4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4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80">
        <v>0</v>
      </c>
      <c r="AC36" s="4"/>
    </row>
    <row r="37" spans="1:29" ht="9.75" customHeight="1">
      <c r="A37" s="24" t="s">
        <v>371</v>
      </c>
      <c r="B37" s="101">
        <v>18</v>
      </c>
      <c r="C37" s="79">
        <v>10</v>
      </c>
      <c r="D37" s="79">
        <v>8</v>
      </c>
      <c r="E37" s="79">
        <v>5</v>
      </c>
      <c r="F37" s="79">
        <v>1</v>
      </c>
      <c r="G37" s="79">
        <v>4</v>
      </c>
      <c r="H37" s="79">
        <v>1</v>
      </c>
      <c r="I37" s="79">
        <v>1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2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80">
        <v>0</v>
      </c>
      <c r="AC37" s="4"/>
    </row>
    <row r="38" spans="1:29" ht="9.75" customHeight="1">
      <c r="A38" s="24" t="s">
        <v>372</v>
      </c>
      <c r="B38" s="101">
        <v>13</v>
      </c>
      <c r="C38" s="79">
        <v>7</v>
      </c>
      <c r="D38" s="79">
        <v>6</v>
      </c>
      <c r="E38" s="79">
        <v>2</v>
      </c>
      <c r="F38" s="79">
        <v>1</v>
      </c>
      <c r="G38" s="79">
        <v>1</v>
      </c>
      <c r="H38" s="79">
        <v>1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1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80">
        <v>0</v>
      </c>
      <c r="AC38" s="4"/>
    </row>
    <row r="39" spans="1:29" ht="9.75" customHeight="1">
      <c r="A39" s="24" t="s">
        <v>373</v>
      </c>
      <c r="B39" s="101">
        <v>12</v>
      </c>
      <c r="C39" s="79">
        <v>4</v>
      </c>
      <c r="D39" s="79">
        <v>8</v>
      </c>
      <c r="E39" s="79">
        <v>3</v>
      </c>
      <c r="F39" s="79">
        <v>0</v>
      </c>
      <c r="G39" s="79">
        <v>3</v>
      </c>
      <c r="H39" s="79">
        <v>1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1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80">
        <v>0</v>
      </c>
      <c r="AC39" s="4"/>
    </row>
    <row r="40" spans="1:29" ht="9.75" customHeight="1">
      <c r="A40" s="24" t="s">
        <v>374</v>
      </c>
      <c r="B40" s="101">
        <v>23</v>
      </c>
      <c r="C40" s="79">
        <v>11</v>
      </c>
      <c r="D40" s="79">
        <v>12</v>
      </c>
      <c r="E40" s="79">
        <v>0</v>
      </c>
      <c r="F40" s="79">
        <v>0</v>
      </c>
      <c r="G40" s="79">
        <v>0</v>
      </c>
      <c r="H40" s="79">
        <v>1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1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80">
        <v>0</v>
      </c>
      <c r="AC40" s="4"/>
    </row>
    <row r="41" spans="1:29" ht="9.75" customHeight="1">
      <c r="A41" s="25" t="s">
        <v>59</v>
      </c>
      <c r="B41" s="100">
        <v>26</v>
      </c>
      <c r="C41" s="58">
        <v>15</v>
      </c>
      <c r="D41" s="58">
        <v>11</v>
      </c>
      <c r="E41" s="58">
        <v>2</v>
      </c>
      <c r="F41" s="58">
        <v>1</v>
      </c>
      <c r="G41" s="58">
        <v>1</v>
      </c>
      <c r="H41" s="58">
        <v>1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1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78">
        <v>0</v>
      </c>
      <c r="AC41" s="4"/>
    </row>
    <row r="42" spans="1:29" ht="9.75" customHeight="1">
      <c r="A42" s="25" t="s">
        <v>60</v>
      </c>
      <c r="B42" s="100">
        <v>11</v>
      </c>
      <c r="C42" s="58">
        <v>5</v>
      </c>
      <c r="D42" s="58">
        <v>6</v>
      </c>
      <c r="E42" s="58">
        <v>3</v>
      </c>
      <c r="F42" s="58">
        <v>2</v>
      </c>
      <c r="G42" s="58">
        <v>1</v>
      </c>
      <c r="H42" s="58">
        <v>1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1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78">
        <v>0</v>
      </c>
      <c r="AC42" s="4"/>
    </row>
    <row r="43" spans="1:29" ht="9.75" customHeight="1">
      <c r="A43" s="25" t="s">
        <v>375</v>
      </c>
      <c r="B43" s="100">
        <v>12</v>
      </c>
      <c r="C43" s="58">
        <v>7</v>
      </c>
      <c r="D43" s="58">
        <v>5</v>
      </c>
      <c r="E43" s="58">
        <v>2</v>
      </c>
      <c r="F43" s="58">
        <v>1</v>
      </c>
      <c r="G43" s="58">
        <v>1</v>
      </c>
      <c r="H43" s="58">
        <v>1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1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78">
        <v>0</v>
      </c>
      <c r="AC43" s="4"/>
    </row>
    <row r="44" spans="1:29" ht="9.75" customHeight="1">
      <c r="A44" s="25" t="s">
        <v>376</v>
      </c>
      <c r="B44" s="100">
        <v>7</v>
      </c>
      <c r="C44" s="58">
        <v>7</v>
      </c>
      <c r="D44" s="58">
        <v>0</v>
      </c>
      <c r="E44" s="58">
        <v>3</v>
      </c>
      <c r="F44" s="58">
        <v>2</v>
      </c>
      <c r="G44" s="58">
        <v>1</v>
      </c>
      <c r="H44" s="58">
        <v>1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1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0</v>
      </c>
      <c r="AA44" s="78">
        <v>0</v>
      </c>
      <c r="AC44" s="4"/>
    </row>
    <row r="45" spans="1:29" ht="9.75" customHeight="1">
      <c r="A45" s="25" t="s">
        <v>377</v>
      </c>
      <c r="B45" s="100">
        <v>8</v>
      </c>
      <c r="C45" s="58">
        <v>6</v>
      </c>
      <c r="D45" s="58">
        <v>2</v>
      </c>
      <c r="E45" s="58">
        <v>2</v>
      </c>
      <c r="F45" s="58">
        <v>1</v>
      </c>
      <c r="G45" s="58">
        <v>1</v>
      </c>
      <c r="H45" s="58">
        <v>1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1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78">
        <v>0</v>
      </c>
      <c r="AC45" s="4"/>
    </row>
    <row r="46" spans="1:29" s="4" customFormat="1" ht="9.75" customHeight="1">
      <c r="A46" s="25" t="s">
        <v>378</v>
      </c>
      <c r="B46" s="100">
        <v>6</v>
      </c>
      <c r="C46" s="58">
        <v>5</v>
      </c>
      <c r="D46" s="58">
        <v>1</v>
      </c>
      <c r="E46" s="58">
        <v>3</v>
      </c>
      <c r="F46" s="58">
        <v>2</v>
      </c>
      <c r="G46" s="58">
        <v>1</v>
      </c>
      <c r="H46" s="58">
        <v>1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1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78">
        <v>0</v>
      </c>
    </row>
    <row r="47" spans="1:29" s="4" customFormat="1" ht="9.75" customHeight="1">
      <c r="A47" s="25" t="s">
        <v>379</v>
      </c>
      <c r="B47" s="100">
        <v>35</v>
      </c>
      <c r="C47" s="58">
        <v>21</v>
      </c>
      <c r="D47" s="58">
        <v>14</v>
      </c>
      <c r="E47" s="58">
        <v>3</v>
      </c>
      <c r="F47" s="58">
        <v>2</v>
      </c>
      <c r="G47" s="58">
        <v>1</v>
      </c>
      <c r="H47" s="58">
        <v>2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2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78">
        <v>0</v>
      </c>
    </row>
    <row r="48" spans="1:29" s="4" customFormat="1" ht="9.75" customHeight="1">
      <c r="A48" s="25" t="s">
        <v>66</v>
      </c>
      <c r="B48" s="100">
        <v>59</v>
      </c>
      <c r="C48" s="58">
        <v>31</v>
      </c>
      <c r="D48" s="58">
        <v>28</v>
      </c>
      <c r="E48" s="58">
        <v>8</v>
      </c>
      <c r="F48" s="58">
        <v>3</v>
      </c>
      <c r="G48" s="58">
        <v>5</v>
      </c>
      <c r="H48" s="58">
        <v>2</v>
      </c>
      <c r="I48" s="58">
        <v>0</v>
      </c>
      <c r="J48" s="58">
        <v>1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3</v>
      </c>
      <c r="Q48" s="58">
        <v>0</v>
      </c>
      <c r="R48" s="58">
        <v>0</v>
      </c>
      <c r="S48" s="58">
        <v>0</v>
      </c>
      <c r="T48" s="58">
        <v>0</v>
      </c>
      <c r="U48" s="58">
        <v>1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78">
        <v>0</v>
      </c>
    </row>
    <row r="49" spans="1:27" s="4" customFormat="1" ht="9.75" customHeight="1">
      <c r="A49" s="25" t="s">
        <v>67</v>
      </c>
      <c r="B49" s="100">
        <v>20</v>
      </c>
      <c r="C49" s="58">
        <v>11</v>
      </c>
      <c r="D49" s="58">
        <v>9</v>
      </c>
      <c r="E49" s="58">
        <v>0</v>
      </c>
      <c r="F49" s="58">
        <v>0</v>
      </c>
      <c r="G49" s="58">
        <v>0</v>
      </c>
      <c r="H49" s="58">
        <v>1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1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78">
        <v>0</v>
      </c>
    </row>
    <row r="50" spans="1:27" s="4" customFormat="1" ht="9.75" customHeight="1">
      <c r="A50" s="25" t="s">
        <v>68</v>
      </c>
      <c r="B50" s="100">
        <v>12</v>
      </c>
      <c r="C50" s="58">
        <v>6</v>
      </c>
      <c r="D50" s="58">
        <v>6</v>
      </c>
      <c r="E50" s="58">
        <v>2</v>
      </c>
      <c r="F50" s="58">
        <v>1</v>
      </c>
      <c r="G50" s="58">
        <v>1</v>
      </c>
      <c r="H50" s="58">
        <v>1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1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78">
        <v>0</v>
      </c>
    </row>
    <row r="51" spans="1:27" s="4" customFormat="1" ht="9.75" customHeight="1">
      <c r="A51" s="25" t="s">
        <v>69</v>
      </c>
      <c r="B51" s="100">
        <v>29</v>
      </c>
      <c r="C51" s="58">
        <v>16</v>
      </c>
      <c r="D51" s="58">
        <v>13</v>
      </c>
      <c r="E51" s="58">
        <v>0</v>
      </c>
      <c r="F51" s="58">
        <v>0</v>
      </c>
      <c r="G51" s="58">
        <v>0</v>
      </c>
      <c r="H51" s="58">
        <v>1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1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78">
        <v>0</v>
      </c>
    </row>
    <row r="52" spans="1:27" s="4" customFormat="1" ht="9.75" customHeight="1">
      <c r="A52" s="25" t="s">
        <v>70</v>
      </c>
      <c r="B52" s="100">
        <v>30</v>
      </c>
      <c r="C52" s="58">
        <v>19</v>
      </c>
      <c r="D52" s="58">
        <v>11</v>
      </c>
      <c r="E52" s="58">
        <v>3</v>
      </c>
      <c r="F52" s="58">
        <v>2</v>
      </c>
      <c r="G52" s="58">
        <v>1</v>
      </c>
      <c r="H52" s="58">
        <v>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1</v>
      </c>
      <c r="Q52" s="58">
        <v>0</v>
      </c>
      <c r="R52" s="58">
        <v>0</v>
      </c>
      <c r="S52" s="58">
        <v>0</v>
      </c>
      <c r="T52" s="58">
        <v>1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78">
        <v>0</v>
      </c>
    </row>
    <row r="53" spans="1:27" s="4" customFormat="1" ht="9.75" customHeight="1">
      <c r="A53" s="25" t="s">
        <v>71</v>
      </c>
      <c r="B53" s="100">
        <v>15</v>
      </c>
      <c r="C53" s="58">
        <v>9</v>
      </c>
      <c r="D53" s="58">
        <v>6</v>
      </c>
      <c r="E53" s="58">
        <v>0</v>
      </c>
      <c r="F53" s="58">
        <v>0</v>
      </c>
      <c r="G53" s="58">
        <v>0</v>
      </c>
      <c r="H53" s="58">
        <v>1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1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78">
        <v>0</v>
      </c>
    </row>
    <row r="54" spans="1:27" s="4" customFormat="1" ht="9.75" customHeight="1">
      <c r="A54" s="25" t="s">
        <v>72</v>
      </c>
      <c r="B54" s="100">
        <v>19</v>
      </c>
      <c r="C54" s="58">
        <v>8</v>
      </c>
      <c r="D54" s="58">
        <v>11</v>
      </c>
      <c r="E54" s="58">
        <v>1</v>
      </c>
      <c r="F54" s="58">
        <v>0</v>
      </c>
      <c r="G54" s="58">
        <v>1</v>
      </c>
      <c r="H54" s="58">
        <v>1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1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78">
        <v>0</v>
      </c>
    </row>
    <row r="55" spans="1:27" s="4" customFormat="1" ht="9.75" customHeight="1">
      <c r="A55" s="25" t="s">
        <v>73</v>
      </c>
      <c r="B55" s="100">
        <v>11</v>
      </c>
      <c r="C55" s="58">
        <v>7</v>
      </c>
      <c r="D55" s="58">
        <v>4</v>
      </c>
      <c r="E55" s="58">
        <v>2</v>
      </c>
      <c r="F55" s="58">
        <v>0</v>
      </c>
      <c r="G55" s="58">
        <v>2</v>
      </c>
      <c r="H55" s="58">
        <v>1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1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78">
        <v>0</v>
      </c>
    </row>
    <row r="56" spans="1:27" s="4" customFormat="1" ht="9.75" customHeight="1">
      <c r="A56" s="25" t="s">
        <v>74</v>
      </c>
      <c r="B56" s="100">
        <v>27</v>
      </c>
      <c r="C56" s="58">
        <v>14</v>
      </c>
      <c r="D56" s="58">
        <v>13</v>
      </c>
      <c r="E56" s="58">
        <v>32</v>
      </c>
      <c r="F56" s="58">
        <v>25</v>
      </c>
      <c r="G56" s="58">
        <v>7</v>
      </c>
      <c r="H56" s="58">
        <v>1</v>
      </c>
      <c r="I56" s="58">
        <v>0</v>
      </c>
      <c r="J56" s="58">
        <v>1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1</v>
      </c>
      <c r="R56" s="58">
        <v>1</v>
      </c>
      <c r="S56" s="58">
        <v>1</v>
      </c>
      <c r="T56" s="58">
        <v>1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78">
        <v>0</v>
      </c>
    </row>
    <row r="57" spans="1:27" s="4" customFormat="1" ht="9.75" customHeight="1">
      <c r="A57" s="25" t="s">
        <v>75</v>
      </c>
      <c r="B57" s="100">
        <v>15</v>
      </c>
      <c r="C57" s="58">
        <v>8</v>
      </c>
      <c r="D57" s="58">
        <v>7</v>
      </c>
      <c r="E57" s="58">
        <v>1</v>
      </c>
      <c r="F57" s="58">
        <v>0</v>
      </c>
      <c r="G57" s="58">
        <v>1</v>
      </c>
      <c r="H57" s="58">
        <v>1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1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78">
        <v>0</v>
      </c>
    </row>
    <row r="58" spans="1:27" s="4" customFormat="1" ht="9.75" customHeight="1">
      <c r="A58" s="25" t="s">
        <v>76</v>
      </c>
      <c r="B58" s="100">
        <v>15</v>
      </c>
      <c r="C58" s="58">
        <v>9</v>
      </c>
      <c r="D58" s="58">
        <v>6</v>
      </c>
      <c r="E58" s="58">
        <v>0</v>
      </c>
      <c r="F58" s="58">
        <v>0</v>
      </c>
      <c r="G58" s="58">
        <v>0</v>
      </c>
      <c r="H58" s="58">
        <v>1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1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0</v>
      </c>
      <c r="AA58" s="78">
        <v>0</v>
      </c>
    </row>
    <row r="59" spans="1:27" s="4" customFormat="1" ht="9.75" customHeight="1">
      <c r="A59" s="25" t="s">
        <v>77</v>
      </c>
      <c r="B59" s="100">
        <v>17</v>
      </c>
      <c r="C59" s="58">
        <v>12</v>
      </c>
      <c r="D59" s="58">
        <v>5</v>
      </c>
      <c r="E59" s="58">
        <v>0</v>
      </c>
      <c r="F59" s="58">
        <v>0</v>
      </c>
      <c r="G59" s="58">
        <v>0</v>
      </c>
      <c r="H59" s="58">
        <v>1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1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78">
        <v>0</v>
      </c>
    </row>
    <row r="60" spans="1:27" s="4" customFormat="1" ht="9.75" customHeight="1">
      <c r="A60" s="25" t="s">
        <v>78</v>
      </c>
      <c r="B60" s="100">
        <v>13</v>
      </c>
      <c r="C60" s="58">
        <v>10</v>
      </c>
      <c r="D60" s="58">
        <v>3</v>
      </c>
      <c r="E60" s="58">
        <v>2</v>
      </c>
      <c r="F60" s="58">
        <v>2</v>
      </c>
      <c r="G60" s="58">
        <v>0</v>
      </c>
      <c r="H60" s="58">
        <v>1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1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78">
        <v>0</v>
      </c>
    </row>
    <row r="61" spans="1:27" s="4" customFormat="1" ht="9.75" customHeight="1">
      <c r="A61" s="25" t="s">
        <v>79</v>
      </c>
      <c r="B61" s="100">
        <v>39</v>
      </c>
      <c r="C61" s="58">
        <v>20</v>
      </c>
      <c r="D61" s="58">
        <v>19</v>
      </c>
      <c r="E61" s="58">
        <v>3</v>
      </c>
      <c r="F61" s="58">
        <v>3</v>
      </c>
      <c r="G61" s="58">
        <v>0</v>
      </c>
      <c r="H61" s="58">
        <v>2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2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78">
        <v>0</v>
      </c>
    </row>
    <row r="62" spans="1:27" s="4" customFormat="1" ht="9.75" customHeight="1">
      <c r="A62" s="25" t="s">
        <v>80</v>
      </c>
      <c r="B62" s="100">
        <v>20</v>
      </c>
      <c r="C62" s="58">
        <v>11</v>
      </c>
      <c r="D62" s="58">
        <v>9</v>
      </c>
      <c r="E62" s="58">
        <v>1</v>
      </c>
      <c r="F62" s="58">
        <v>0</v>
      </c>
      <c r="G62" s="58">
        <v>1</v>
      </c>
      <c r="H62" s="58">
        <v>1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1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78">
        <v>0</v>
      </c>
    </row>
    <row r="63" spans="1:27" s="4" customFormat="1" ht="9.75" customHeight="1">
      <c r="A63" s="25" t="s">
        <v>81</v>
      </c>
      <c r="B63" s="100">
        <v>35</v>
      </c>
      <c r="C63" s="58">
        <v>22</v>
      </c>
      <c r="D63" s="58">
        <v>13</v>
      </c>
      <c r="E63" s="58">
        <v>52</v>
      </c>
      <c r="F63" s="58">
        <v>35</v>
      </c>
      <c r="G63" s="58">
        <v>17</v>
      </c>
      <c r="H63" s="58">
        <v>1</v>
      </c>
      <c r="I63" s="58">
        <v>0</v>
      </c>
      <c r="J63" s="58">
        <v>1</v>
      </c>
      <c r="K63" s="58">
        <v>0</v>
      </c>
      <c r="L63" s="58">
        <v>0</v>
      </c>
      <c r="M63" s="58">
        <v>0</v>
      </c>
      <c r="N63" s="58">
        <v>1</v>
      </c>
      <c r="O63" s="58">
        <v>0</v>
      </c>
      <c r="P63" s="58">
        <v>2</v>
      </c>
      <c r="Q63" s="58">
        <v>0</v>
      </c>
      <c r="R63" s="58">
        <v>0</v>
      </c>
      <c r="S63" s="58">
        <v>0</v>
      </c>
      <c r="T63" s="58">
        <v>1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78">
        <v>0</v>
      </c>
    </row>
    <row r="64" spans="1:27" s="4" customFormat="1" ht="9.75" customHeight="1">
      <c r="A64" s="25" t="s">
        <v>82</v>
      </c>
      <c r="B64" s="100">
        <v>13</v>
      </c>
      <c r="C64" s="58">
        <v>6</v>
      </c>
      <c r="D64" s="58">
        <v>7</v>
      </c>
      <c r="E64" s="58">
        <v>1</v>
      </c>
      <c r="F64" s="58">
        <v>1</v>
      </c>
      <c r="G64" s="58">
        <v>0</v>
      </c>
      <c r="H64" s="58">
        <v>1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1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78">
        <v>0</v>
      </c>
    </row>
    <row r="65" spans="1:27" s="4" customFormat="1" ht="9.75" customHeight="1">
      <c r="A65" s="25" t="s">
        <v>83</v>
      </c>
      <c r="B65" s="100">
        <v>11</v>
      </c>
      <c r="C65" s="58">
        <v>6</v>
      </c>
      <c r="D65" s="58">
        <v>5</v>
      </c>
      <c r="E65" s="58">
        <v>3</v>
      </c>
      <c r="F65" s="58">
        <v>1</v>
      </c>
      <c r="G65" s="58">
        <v>2</v>
      </c>
      <c r="H65" s="58">
        <v>1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1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78">
        <v>0</v>
      </c>
    </row>
    <row r="66" spans="1:27" s="4" customFormat="1" ht="9.75" customHeight="1">
      <c r="A66" s="25" t="s">
        <v>380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78">
        <v>0</v>
      </c>
    </row>
    <row r="67" spans="1:27" s="4" customFormat="1" ht="9.75" customHeight="1">
      <c r="A67" s="25" t="s">
        <v>85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78">
        <v>0</v>
      </c>
    </row>
    <row r="68" spans="1:27" s="4" customFormat="1" ht="9.75" customHeight="1">
      <c r="A68" s="25" t="s">
        <v>86</v>
      </c>
      <c r="B68" s="100">
        <v>11</v>
      </c>
      <c r="C68" s="58">
        <v>6</v>
      </c>
      <c r="D68" s="58">
        <v>5</v>
      </c>
      <c r="E68" s="58">
        <v>1</v>
      </c>
      <c r="F68" s="58">
        <v>0</v>
      </c>
      <c r="G68" s="58">
        <v>1</v>
      </c>
      <c r="H68" s="58">
        <v>1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1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78">
        <v>0</v>
      </c>
    </row>
    <row r="69" spans="1:27" s="4" customFormat="1" ht="9.75" customHeight="1">
      <c r="A69" s="25" t="s">
        <v>87</v>
      </c>
      <c r="B69" s="100">
        <v>14</v>
      </c>
      <c r="C69" s="58">
        <v>7</v>
      </c>
      <c r="D69" s="58">
        <v>7</v>
      </c>
      <c r="E69" s="58">
        <v>1</v>
      </c>
      <c r="F69" s="58">
        <v>1</v>
      </c>
      <c r="G69" s="58">
        <v>0</v>
      </c>
      <c r="H69" s="58">
        <v>1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1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78">
        <v>0</v>
      </c>
    </row>
    <row r="70" spans="1:27" s="4" customFormat="1" ht="9.75" customHeight="1">
      <c r="A70" s="25" t="s">
        <v>88</v>
      </c>
      <c r="B70" s="100">
        <v>8</v>
      </c>
      <c r="C70" s="58">
        <v>6</v>
      </c>
      <c r="D70" s="58">
        <v>2</v>
      </c>
      <c r="E70" s="58">
        <v>3</v>
      </c>
      <c r="F70" s="58">
        <v>0</v>
      </c>
      <c r="G70" s="58">
        <v>3</v>
      </c>
      <c r="H70" s="58">
        <v>1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1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78">
        <v>0</v>
      </c>
    </row>
    <row r="71" spans="1:27" s="4" customFormat="1" ht="9.75" customHeight="1">
      <c r="A71" s="25" t="s">
        <v>381</v>
      </c>
      <c r="B71" s="100">
        <v>23</v>
      </c>
      <c r="C71" s="58">
        <v>16</v>
      </c>
      <c r="D71" s="58">
        <v>7</v>
      </c>
      <c r="E71" s="58">
        <v>0</v>
      </c>
      <c r="F71" s="58">
        <v>0</v>
      </c>
      <c r="G71" s="58">
        <v>0</v>
      </c>
      <c r="H71" s="58">
        <v>1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1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78">
        <v>0</v>
      </c>
    </row>
    <row r="72" spans="1:27" s="4" customFormat="1" ht="9.75" customHeight="1">
      <c r="A72" s="25" t="s">
        <v>90</v>
      </c>
      <c r="B72" s="100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78">
        <v>0</v>
      </c>
    </row>
    <row r="73" spans="1:27" s="4" customFormat="1" ht="9.75" customHeight="1">
      <c r="A73" s="25"/>
      <c r="B73" s="10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78"/>
    </row>
    <row r="74" spans="1:27" s="4" customFormat="1" ht="9.75" customHeight="1">
      <c r="A74" s="22" t="s">
        <v>491</v>
      </c>
      <c r="B74" s="10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78"/>
    </row>
    <row r="75" spans="1:27" s="4" customFormat="1" ht="9.75" customHeight="1">
      <c r="A75" s="22" t="s">
        <v>345</v>
      </c>
      <c r="B75" s="100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78"/>
    </row>
    <row r="76" spans="1:27" s="4" customFormat="1" ht="9.75" customHeight="1">
      <c r="A76" s="22" t="s">
        <v>492</v>
      </c>
      <c r="B76" s="100">
        <v>25</v>
      </c>
      <c r="C76" s="58">
        <v>17</v>
      </c>
      <c r="D76" s="58">
        <v>8</v>
      </c>
      <c r="E76" s="58">
        <v>5</v>
      </c>
      <c r="F76" s="58">
        <v>3</v>
      </c>
      <c r="G76" s="58">
        <v>2</v>
      </c>
      <c r="H76" s="58">
        <v>0</v>
      </c>
      <c r="I76" s="58">
        <v>0</v>
      </c>
      <c r="J76" s="58">
        <v>1</v>
      </c>
      <c r="K76" s="58">
        <v>0</v>
      </c>
      <c r="L76" s="58">
        <v>1</v>
      </c>
      <c r="M76" s="58">
        <v>0</v>
      </c>
      <c r="N76" s="58">
        <v>0</v>
      </c>
      <c r="O76" s="58">
        <v>0</v>
      </c>
      <c r="P76" s="58">
        <v>1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  <c r="Z76" s="58">
        <v>0</v>
      </c>
      <c r="AA76" s="78">
        <v>0</v>
      </c>
    </row>
    <row r="77" spans="1:27" s="4" customFormat="1" ht="9.75" customHeight="1">
      <c r="A77" s="22" t="s">
        <v>347</v>
      </c>
      <c r="B77" s="10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78"/>
    </row>
    <row r="78" spans="1:27" s="4" customFormat="1" ht="9.75" customHeight="1">
      <c r="A78" s="22" t="s">
        <v>492</v>
      </c>
      <c r="B78" s="100">
        <v>17</v>
      </c>
      <c r="C78" s="58">
        <v>9</v>
      </c>
      <c r="D78" s="58">
        <v>8</v>
      </c>
      <c r="E78" s="58">
        <v>20</v>
      </c>
      <c r="F78" s="58">
        <v>12</v>
      </c>
      <c r="G78" s="58">
        <v>8</v>
      </c>
      <c r="H78" s="58">
        <v>0</v>
      </c>
      <c r="I78" s="58">
        <v>0</v>
      </c>
      <c r="J78" s="58">
        <v>2</v>
      </c>
      <c r="K78" s="58">
        <v>0</v>
      </c>
      <c r="L78" s="58">
        <v>0</v>
      </c>
      <c r="M78" s="58">
        <v>0</v>
      </c>
      <c r="N78" s="58">
        <v>1</v>
      </c>
      <c r="O78" s="58">
        <v>0</v>
      </c>
      <c r="P78" s="58">
        <v>1</v>
      </c>
      <c r="Q78" s="58">
        <v>0</v>
      </c>
      <c r="R78" s="58">
        <v>1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  <c r="Z78" s="58">
        <v>0</v>
      </c>
      <c r="AA78" s="78">
        <v>0</v>
      </c>
    </row>
    <row r="79" spans="1:27" s="4" customFormat="1" ht="9.75" customHeight="1">
      <c r="A79" s="22" t="s">
        <v>493</v>
      </c>
      <c r="B79" s="100">
        <v>11</v>
      </c>
      <c r="C79" s="58">
        <v>6</v>
      </c>
      <c r="D79" s="58">
        <v>5</v>
      </c>
      <c r="E79" s="58">
        <v>17</v>
      </c>
      <c r="F79" s="58">
        <v>11</v>
      </c>
      <c r="G79" s="58">
        <v>6</v>
      </c>
      <c r="H79" s="58">
        <v>0</v>
      </c>
      <c r="I79" s="58">
        <v>0</v>
      </c>
      <c r="J79" s="58">
        <v>1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1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  <c r="Z79" s="58">
        <v>0</v>
      </c>
      <c r="AA79" s="78">
        <v>0</v>
      </c>
    </row>
    <row r="80" spans="1:27" s="4" customFormat="1" ht="9.75" customHeight="1">
      <c r="A80" s="22" t="s">
        <v>494</v>
      </c>
      <c r="B80" s="100">
        <v>12</v>
      </c>
      <c r="C80" s="58">
        <v>6</v>
      </c>
      <c r="D80" s="58">
        <v>6</v>
      </c>
      <c r="E80" s="58">
        <v>9</v>
      </c>
      <c r="F80" s="58">
        <v>2</v>
      </c>
      <c r="G80" s="58">
        <v>7</v>
      </c>
      <c r="H80" s="58">
        <v>1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1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  <c r="Z80" s="58">
        <v>0</v>
      </c>
      <c r="AA80" s="78">
        <v>0</v>
      </c>
    </row>
    <row r="81" spans="1:27" s="4" customFormat="1" ht="9.75" customHeight="1">
      <c r="A81" s="22" t="s">
        <v>221</v>
      </c>
      <c r="B81" s="100">
        <v>18</v>
      </c>
      <c r="C81" s="58">
        <v>10</v>
      </c>
      <c r="D81" s="58">
        <v>8</v>
      </c>
      <c r="E81" s="58">
        <v>39</v>
      </c>
      <c r="F81" s="58">
        <v>26</v>
      </c>
      <c r="G81" s="58">
        <v>13</v>
      </c>
      <c r="H81" s="58">
        <v>1</v>
      </c>
      <c r="I81" s="58">
        <v>0</v>
      </c>
      <c r="J81" s="58">
        <v>2</v>
      </c>
      <c r="K81" s="58">
        <v>0</v>
      </c>
      <c r="L81" s="58">
        <v>0</v>
      </c>
      <c r="M81" s="58">
        <v>0</v>
      </c>
      <c r="N81" s="58">
        <v>2</v>
      </c>
      <c r="O81" s="58">
        <v>0</v>
      </c>
      <c r="P81" s="58">
        <v>1</v>
      </c>
      <c r="Q81" s="58">
        <v>0</v>
      </c>
      <c r="R81" s="58">
        <v>1</v>
      </c>
      <c r="S81" s="58">
        <v>0</v>
      </c>
      <c r="T81" s="58">
        <v>0</v>
      </c>
      <c r="U81" s="58">
        <v>0</v>
      </c>
      <c r="V81" s="58">
        <v>1</v>
      </c>
      <c r="W81" s="58">
        <v>0</v>
      </c>
      <c r="X81" s="58">
        <v>0</v>
      </c>
      <c r="Y81" s="58">
        <v>0</v>
      </c>
      <c r="Z81" s="58">
        <v>0</v>
      </c>
      <c r="AA81" s="78">
        <v>0</v>
      </c>
    </row>
    <row r="82" spans="1:27" s="4" customFormat="1" ht="9.75" customHeight="1">
      <c r="A82" s="57" t="s">
        <v>559</v>
      </c>
      <c r="B82" s="102">
        <v>0</v>
      </c>
      <c r="C82" s="96">
        <v>0</v>
      </c>
      <c r="D82" s="96">
        <v>0</v>
      </c>
      <c r="E82" s="96">
        <v>32</v>
      </c>
      <c r="F82" s="96">
        <v>25</v>
      </c>
      <c r="G82" s="96">
        <v>7</v>
      </c>
      <c r="H82" s="96">
        <v>0</v>
      </c>
      <c r="I82" s="96">
        <v>0</v>
      </c>
      <c r="J82" s="96">
        <v>1</v>
      </c>
      <c r="K82" s="96">
        <v>0</v>
      </c>
      <c r="L82" s="96">
        <v>0</v>
      </c>
      <c r="M82" s="96">
        <v>0</v>
      </c>
      <c r="N82" s="96">
        <v>0</v>
      </c>
      <c r="O82" s="96">
        <v>0</v>
      </c>
      <c r="P82" s="96">
        <v>0</v>
      </c>
      <c r="Q82" s="96">
        <v>0</v>
      </c>
      <c r="R82" s="96">
        <v>1</v>
      </c>
      <c r="S82" s="96">
        <v>1</v>
      </c>
      <c r="T82" s="96">
        <v>0</v>
      </c>
      <c r="U82" s="96">
        <v>0</v>
      </c>
      <c r="V82" s="96">
        <v>0</v>
      </c>
      <c r="W82" s="96">
        <v>0</v>
      </c>
      <c r="X82" s="96">
        <v>0</v>
      </c>
      <c r="Y82" s="96">
        <v>0</v>
      </c>
      <c r="Z82" s="96">
        <v>0</v>
      </c>
      <c r="AA82" s="98">
        <v>0</v>
      </c>
    </row>
    <row r="83" spans="1:27" s="4" customFormat="1" ht="9.75" customHeight="1">
      <c r="A83" s="5"/>
      <c r="B83" s="58"/>
      <c r="C83" s="58"/>
      <c r="D83" s="58"/>
      <c r="E83" s="58"/>
      <c r="F83" s="58"/>
      <c r="G83" s="58"/>
      <c r="H83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</row>
    <row r="84" spans="1:27" s="4" customFormat="1" ht="10.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4" customFormat="1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4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4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4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4" customForma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4" customForma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</sheetData>
  <mergeCells count="19">
    <mergeCell ref="A4:A6"/>
    <mergeCell ref="B4:G4"/>
    <mergeCell ref="H4:K4"/>
    <mergeCell ref="L4:O4"/>
    <mergeCell ref="P4:S4"/>
    <mergeCell ref="X5:Y5"/>
    <mergeCell ref="Z5:AA5"/>
    <mergeCell ref="X4:AA4"/>
    <mergeCell ref="B5:D5"/>
    <mergeCell ref="E5:G5"/>
    <mergeCell ref="H5:I5"/>
    <mergeCell ref="J5:K5"/>
    <mergeCell ref="L5:M5"/>
    <mergeCell ref="N5:O5"/>
    <mergeCell ref="P5:Q5"/>
    <mergeCell ref="R5:S5"/>
    <mergeCell ref="T5:U5"/>
    <mergeCell ref="T4:W4"/>
    <mergeCell ref="V5:W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明朝,標準"－中学校－</oddHeader>
    <oddFooter>&amp;C-  &amp;P 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7">
    <tabColor theme="5" tint="0.79998168889431442"/>
  </sheetPr>
  <dimension ref="A1:Y90"/>
  <sheetViews>
    <sheetView view="pageBreakPreview" zoomScale="85" zoomScaleNormal="100" zoomScaleSheetLayoutView="8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0.8"/>
  <cols>
    <col min="1" max="1" width="9.09765625" style="1" customWidth="1"/>
    <col min="2" max="3" width="4.5" style="1" customWidth="1"/>
    <col min="4" max="5" width="3.09765625" style="1" customWidth="1"/>
    <col min="6" max="9" width="3" style="1" customWidth="1"/>
    <col min="10" max="11" width="3.09765625" style="1" customWidth="1"/>
    <col min="12" max="21" width="3" style="1" customWidth="1"/>
    <col min="22" max="25" width="3.09765625" style="1" customWidth="1"/>
    <col min="26" max="16384" width="8.796875" style="1"/>
  </cols>
  <sheetData>
    <row r="1" spans="1:25" ht="14.4">
      <c r="A1" s="19"/>
    </row>
    <row r="3" spans="1:25" ht="11.4" customHeight="1">
      <c r="A3" s="18" t="s">
        <v>563</v>
      </c>
    </row>
    <row r="4" spans="1:25" ht="9.75" customHeight="1">
      <c r="A4" s="556" t="s">
        <v>344</v>
      </c>
      <c r="B4" s="618" t="s">
        <v>510</v>
      </c>
      <c r="C4" s="618"/>
      <c r="D4" s="618"/>
      <c r="E4" s="619"/>
      <c r="F4" s="618" t="s">
        <v>511</v>
      </c>
      <c r="G4" s="618"/>
      <c r="H4" s="618"/>
      <c r="I4" s="619"/>
      <c r="J4" s="618" t="s">
        <v>512</v>
      </c>
      <c r="K4" s="618"/>
      <c r="L4" s="618"/>
      <c r="M4" s="619"/>
      <c r="N4" s="618" t="s">
        <v>513</v>
      </c>
      <c r="O4" s="618"/>
      <c r="P4" s="618"/>
      <c r="Q4" s="619"/>
      <c r="R4" s="618" t="s">
        <v>514</v>
      </c>
      <c r="S4" s="618"/>
      <c r="T4" s="618"/>
      <c r="U4" s="619"/>
      <c r="V4" s="618" t="s">
        <v>515</v>
      </c>
      <c r="W4" s="618"/>
      <c r="X4" s="618"/>
      <c r="Y4" s="620"/>
    </row>
    <row r="5" spans="1:25" ht="9.75" customHeight="1">
      <c r="A5" s="581"/>
      <c r="B5" s="627" t="s">
        <v>396</v>
      </c>
      <c r="C5" s="626"/>
      <c r="D5" s="625" t="s">
        <v>397</v>
      </c>
      <c r="E5" s="626"/>
      <c r="F5" s="625" t="s">
        <v>396</v>
      </c>
      <c r="G5" s="626"/>
      <c r="H5" s="625" t="s">
        <v>397</v>
      </c>
      <c r="I5" s="626"/>
      <c r="J5" s="625" t="s">
        <v>396</v>
      </c>
      <c r="K5" s="626"/>
      <c r="L5" s="625" t="s">
        <v>397</v>
      </c>
      <c r="M5" s="626"/>
      <c r="N5" s="625" t="s">
        <v>396</v>
      </c>
      <c r="O5" s="626"/>
      <c r="P5" s="625" t="s">
        <v>397</v>
      </c>
      <c r="Q5" s="626"/>
      <c r="R5" s="625" t="s">
        <v>396</v>
      </c>
      <c r="S5" s="626"/>
      <c r="T5" s="625" t="s">
        <v>397</v>
      </c>
      <c r="U5" s="626"/>
      <c r="V5" s="625" t="s">
        <v>396</v>
      </c>
      <c r="W5" s="626"/>
      <c r="X5" s="625" t="s">
        <v>397</v>
      </c>
      <c r="Y5" s="628"/>
    </row>
    <row r="6" spans="1:25" ht="9.75" customHeight="1">
      <c r="A6" s="569"/>
      <c r="B6" s="53" t="s">
        <v>8</v>
      </c>
      <c r="C6" s="53" t="s">
        <v>9</v>
      </c>
      <c r="D6" s="53" t="s">
        <v>8</v>
      </c>
      <c r="E6" s="53" t="s">
        <v>9</v>
      </c>
      <c r="F6" s="53" t="s">
        <v>8</v>
      </c>
      <c r="G6" s="53" t="s">
        <v>9</v>
      </c>
      <c r="H6" s="53" t="s">
        <v>8</v>
      </c>
      <c r="I6" s="53" t="s">
        <v>9</v>
      </c>
      <c r="J6" s="53" t="s">
        <v>8</v>
      </c>
      <c r="K6" s="53" t="s">
        <v>9</v>
      </c>
      <c r="L6" s="53" t="s">
        <v>8</v>
      </c>
      <c r="M6" s="53" t="s">
        <v>9</v>
      </c>
      <c r="N6" s="53" t="s">
        <v>8</v>
      </c>
      <c r="O6" s="53" t="s">
        <v>9</v>
      </c>
      <c r="P6" s="53" t="s">
        <v>8</v>
      </c>
      <c r="Q6" s="53" t="s">
        <v>9</v>
      </c>
      <c r="R6" s="53" t="s">
        <v>8</v>
      </c>
      <c r="S6" s="53" t="s">
        <v>9</v>
      </c>
      <c r="T6" s="53" t="s">
        <v>8</v>
      </c>
      <c r="U6" s="53" t="s">
        <v>9</v>
      </c>
      <c r="V6" s="53" t="s">
        <v>8</v>
      </c>
      <c r="W6" s="53" t="s">
        <v>9</v>
      </c>
      <c r="X6" s="53" t="s">
        <v>8</v>
      </c>
      <c r="Y6" s="54" t="s">
        <v>9</v>
      </c>
    </row>
    <row r="7" spans="1:25" ht="9.75" customHeight="1">
      <c r="A7" s="23" t="s">
        <v>233</v>
      </c>
      <c r="B7" s="65">
        <v>1598</v>
      </c>
      <c r="C7" s="27">
        <v>1315</v>
      </c>
      <c r="D7" s="27">
        <v>137</v>
      </c>
      <c r="E7" s="27">
        <v>86</v>
      </c>
      <c r="F7" s="27">
        <v>1</v>
      </c>
      <c r="G7" s="27">
        <v>1</v>
      </c>
      <c r="H7" s="27">
        <v>2</v>
      </c>
      <c r="I7" s="27">
        <v>1</v>
      </c>
      <c r="J7" s="27">
        <v>0</v>
      </c>
      <c r="K7" s="27">
        <v>179</v>
      </c>
      <c r="L7" s="27">
        <v>0</v>
      </c>
      <c r="M7" s="27">
        <v>6</v>
      </c>
      <c r="N7" s="27">
        <v>0</v>
      </c>
      <c r="O7" s="27">
        <v>37</v>
      </c>
      <c r="P7" s="27">
        <v>0</v>
      </c>
      <c r="Q7" s="27">
        <v>0</v>
      </c>
      <c r="R7" s="27">
        <v>0</v>
      </c>
      <c r="S7" s="27">
        <v>20</v>
      </c>
      <c r="T7" s="27">
        <v>0</v>
      </c>
      <c r="U7" s="27">
        <v>0</v>
      </c>
      <c r="V7" s="27">
        <v>235</v>
      </c>
      <c r="W7" s="27">
        <v>182</v>
      </c>
      <c r="X7" s="27">
        <v>90</v>
      </c>
      <c r="Y7" s="28">
        <v>151</v>
      </c>
    </row>
    <row r="8" spans="1:25" ht="9.75" customHeight="1">
      <c r="A8" s="23" t="s">
        <v>342</v>
      </c>
      <c r="B8" s="29">
        <v>1598</v>
      </c>
      <c r="C8" s="27">
        <v>1294</v>
      </c>
      <c r="D8" s="27">
        <v>185</v>
      </c>
      <c r="E8" s="27">
        <v>103</v>
      </c>
      <c r="F8" s="27">
        <v>0</v>
      </c>
      <c r="G8" s="27">
        <v>0</v>
      </c>
      <c r="H8" s="27">
        <v>2</v>
      </c>
      <c r="I8" s="27">
        <v>1</v>
      </c>
      <c r="J8" s="27">
        <v>0</v>
      </c>
      <c r="K8" s="27">
        <v>176</v>
      </c>
      <c r="L8" s="27">
        <v>0</v>
      </c>
      <c r="M8" s="27">
        <v>9</v>
      </c>
      <c r="N8" s="27">
        <v>0</v>
      </c>
      <c r="O8" s="27">
        <v>37</v>
      </c>
      <c r="P8" s="27">
        <v>0</v>
      </c>
      <c r="Q8" s="27">
        <v>0</v>
      </c>
      <c r="R8" s="27">
        <v>0</v>
      </c>
      <c r="S8" s="27">
        <v>22</v>
      </c>
      <c r="T8" s="27">
        <v>0</v>
      </c>
      <c r="U8" s="27">
        <v>0</v>
      </c>
      <c r="V8" s="27">
        <v>201</v>
      </c>
      <c r="W8" s="27">
        <v>174</v>
      </c>
      <c r="X8" s="27">
        <v>118</v>
      </c>
      <c r="Y8" s="28">
        <v>156</v>
      </c>
    </row>
    <row r="9" spans="1:25" ht="9.75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78"/>
    </row>
    <row r="10" spans="1:25" ht="9.75" customHeight="1">
      <c r="A10" s="23" t="s">
        <v>345</v>
      </c>
      <c r="B10" s="29">
        <v>14</v>
      </c>
      <c r="C10" s="27">
        <v>5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1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2</v>
      </c>
      <c r="X10" s="27">
        <v>2</v>
      </c>
      <c r="Y10" s="28">
        <v>2</v>
      </c>
    </row>
    <row r="11" spans="1:25" ht="9.75" customHeight="1">
      <c r="A11" s="23" t="s">
        <v>346</v>
      </c>
      <c r="B11" s="29">
        <v>1561</v>
      </c>
      <c r="C11" s="27">
        <v>1266</v>
      </c>
      <c r="D11" s="27">
        <v>146</v>
      </c>
      <c r="E11" s="27">
        <v>87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174</v>
      </c>
      <c r="L11" s="27">
        <v>0</v>
      </c>
      <c r="M11" s="27">
        <v>4</v>
      </c>
      <c r="N11" s="27">
        <v>0</v>
      </c>
      <c r="O11" s="27">
        <v>37</v>
      </c>
      <c r="P11" s="27">
        <v>0</v>
      </c>
      <c r="Q11" s="27">
        <v>0</v>
      </c>
      <c r="R11" s="27">
        <v>0</v>
      </c>
      <c r="S11" s="27">
        <v>22</v>
      </c>
      <c r="T11" s="27">
        <v>0</v>
      </c>
      <c r="U11" s="27">
        <v>0</v>
      </c>
      <c r="V11" s="27">
        <v>198</v>
      </c>
      <c r="W11" s="27">
        <v>170</v>
      </c>
      <c r="X11" s="27">
        <v>94</v>
      </c>
      <c r="Y11" s="28">
        <v>136</v>
      </c>
    </row>
    <row r="12" spans="1:25" ht="9.75" customHeight="1">
      <c r="A12" s="23" t="s">
        <v>347</v>
      </c>
      <c r="B12" s="29">
        <v>23</v>
      </c>
      <c r="C12" s="27">
        <v>23</v>
      </c>
      <c r="D12" s="27">
        <v>39</v>
      </c>
      <c r="E12" s="27">
        <v>16</v>
      </c>
      <c r="F12" s="27">
        <v>0</v>
      </c>
      <c r="G12" s="27">
        <v>0</v>
      </c>
      <c r="H12" s="27">
        <v>2</v>
      </c>
      <c r="I12" s="27">
        <v>1</v>
      </c>
      <c r="J12" s="27">
        <v>0</v>
      </c>
      <c r="K12" s="27">
        <v>1</v>
      </c>
      <c r="L12" s="27">
        <v>0</v>
      </c>
      <c r="M12" s="27">
        <v>5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2</v>
      </c>
      <c r="W12" s="27">
        <v>2</v>
      </c>
      <c r="X12" s="27">
        <v>22</v>
      </c>
      <c r="Y12" s="28">
        <v>18</v>
      </c>
    </row>
    <row r="13" spans="1:25" ht="9.7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78"/>
    </row>
    <row r="14" spans="1:25" ht="9.75" customHeight="1">
      <c r="A14" s="24" t="s">
        <v>348</v>
      </c>
      <c r="B14" s="101">
        <v>193</v>
      </c>
      <c r="C14" s="79">
        <v>179</v>
      </c>
      <c r="D14" s="79">
        <v>10</v>
      </c>
      <c r="E14" s="79">
        <v>7</v>
      </c>
      <c r="F14" s="79">
        <v>0</v>
      </c>
      <c r="G14" s="79">
        <v>0</v>
      </c>
      <c r="H14" s="79">
        <v>1</v>
      </c>
      <c r="I14" s="79">
        <v>0</v>
      </c>
      <c r="J14" s="79">
        <v>0</v>
      </c>
      <c r="K14" s="79">
        <v>20</v>
      </c>
      <c r="L14" s="79">
        <v>0</v>
      </c>
      <c r="M14" s="79">
        <v>1</v>
      </c>
      <c r="N14" s="79">
        <v>0</v>
      </c>
      <c r="O14" s="79">
        <v>2</v>
      </c>
      <c r="P14" s="79">
        <v>0</v>
      </c>
      <c r="Q14" s="79">
        <v>0</v>
      </c>
      <c r="R14" s="79">
        <v>0</v>
      </c>
      <c r="S14" s="79">
        <v>2</v>
      </c>
      <c r="T14" s="79">
        <v>0</v>
      </c>
      <c r="U14" s="79">
        <v>0</v>
      </c>
      <c r="V14" s="79">
        <v>32</v>
      </c>
      <c r="W14" s="79">
        <v>18</v>
      </c>
      <c r="X14" s="79">
        <v>9</v>
      </c>
      <c r="Y14" s="80">
        <v>15</v>
      </c>
    </row>
    <row r="15" spans="1:25" ht="9.75" customHeight="1">
      <c r="A15" s="24" t="s">
        <v>349</v>
      </c>
      <c r="B15" s="101">
        <v>95</v>
      </c>
      <c r="C15" s="79">
        <v>79</v>
      </c>
      <c r="D15" s="79">
        <v>38</v>
      </c>
      <c r="E15" s="79">
        <v>21</v>
      </c>
      <c r="F15" s="79">
        <v>0</v>
      </c>
      <c r="G15" s="79">
        <v>0</v>
      </c>
      <c r="H15" s="79">
        <v>1</v>
      </c>
      <c r="I15" s="79">
        <v>1</v>
      </c>
      <c r="J15" s="79">
        <v>0</v>
      </c>
      <c r="K15" s="79">
        <v>10</v>
      </c>
      <c r="L15" s="79">
        <v>0</v>
      </c>
      <c r="M15" s="79">
        <v>2</v>
      </c>
      <c r="N15" s="79">
        <v>0</v>
      </c>
      <c r="O15" s="79">
        <v>1</v>
      </c>
      <c r="P15" s="79">
        <v>0</v>
      </c>
      <c r="Q15" s="79">
        <v>0</v>
      </c>
      <c r="R15" s="79">
        <v>0</v>
      </c>
      <c r="S15" s="79">
        <v>2</v>
      </c>
      <c r="T15" s="79">
        <v>0</v>
      </c>
      <c r="U15" s="79">
        <v>0</v>
      </c>
      <c r="V15" s="79">
        <v>12</v>
      </c>
      <c r="W15" s="79">
        <v>12</v>
      </c>
      <c r="X15" s="79">
        <v>8</v>
      </c>
      <c r="Y15" s="80">
        <v>8</v>
      </c>
    </row>
    <row r="16" spans="1:25" ht="9.75" customHeight="1">
      <c r="A16" s="24" t="s">
        <v>350</v>
      </c>
      <c r="B16" s="101">
        <v>256</v>
      </c>
      <c r="C16" s="79">
        <v>251</v>
      </c>
      <c r="D16" s="79">
        <v>41</v>
      </c>
      <c r="E16" s="79">
        <v>19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25</v>
      </c>
      <c r="L16" s="79">
        <v>0</v>
      </c>
      <c r="M16" s="79">
        <v>3</v>
      </c>
      <c r="N16" s="79">
        <v>0</v>
      </c>
      <c r="O16" s="79">
        <v>5</v>
      </c>
      <c r="P16" s="79">
        <v>0</v>
      </c>
      <c r="Q16" s="79">
        <v>0</v>
      </c>
      <c r="R16" s="79">
        <v>0</v>
      </c>
      <c r="S16" s="79">
        <v>1</v>
      </c>
      <c r="T16" s="79">
        <v>0</v>
      </c>
      <c r="U16" s="79">
        <v>0</v>
      </c>
      <c r="V16" s="79">
        <v>34</v>
      </c>
      <c r="W16" s="79">
        <v>29</v>
      </c>
      <c r="X16" s="79">
        <v>11</v>
      </c>
      <c r="Y16" s="80">
        <v>31</v>
      </c>
    </row>
    <row r="17" spans="1:25" ht="9.75" customHeight="1">
      <c r="A17" s="24" t="s">
        <v>351</v>
      </c>
      <c r="B17" s="101">
        <v>264</v>
      </c>
      <c r="C17" s="79">
        <v>219</v>
      </c>
      <c r="D17" s="79">
        <v>22</v>
      </c>
      <c r="E17" s="79">
        <v>21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31</v>
      </c>
      <c r="L17" s="79">
        <v>0</v>
      </c>
      <c r="M17" s="79">
        <v>1</v>
      </c>
      <c r="N17" s="79">
        <v>0</v>
      </c>
      <c r="O17" s="79">
        <v>8</v>
      </c>
      <c r="P17" s="79">
        <v>0</v>
      </c>
      <c r="Q17" s="79">
        <v>0</v>
      </c>
      <c r="R17" s="79">
        <v>0</v>
      </c>
      <c r="S17" s="79">
        <v>1</v>
      </c>
      <c r="T17" s="79">
        <v>0</v>
      </c>
      <c r="U17" s="79">
        <v>0</v>
      </c>
      <c r="V17" s="79">
        <v>38</v>
      </c>
      <c r="W17" s="79">
        <v>42</v>
      </c>
      <c r="X17" s="79">
        <v>41</v>
      </c>
      <c r="Y17" s="80">
        <v>33</v>
      </c>
    </row>
    <row r="18" spans="1:25" ht="9.75" customHeight="1">
      <c r="A18" s="24" t="s">
        <v>352</v>
      </c>
      <c r="B18" s="101">
        <v>65</v>
      </c>
      <c r="C18" s="79">
        <v>45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6</v>
      </c>
      <c r="L18" s="79">
        <v>0</v>
      </c>
      <c r="M18" s="79">
        <v>0</v>
      </c>
      <c r="N18" s="79">
        <v>0</v>
      </c>
      <c r="O18" s="79">
        <v>2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6</v>
      </c>
      <c r="W18" s="79">
        <v>8</v>
      </c>
      <c r="X18" s="79">
        <v>4</v>
      </c>
      <c r="Y18" s="80">
        <v>5</v>
      </c>
    </row>
    <row r="19" spans="1:25" ht="9.75" customHeight="1">
      <c r="A19" s="24" t="s">
        <v>353</v>
      </c>
      <c r="B19" s="101">
        <v>65</v>
      </c>
      <c r="C19" s="79">
        <v>53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8</v>
      </c>
      <c r="L19" s="79">
        <v>0</v>
      </c>
      <c r="M19" s="79">
        <v>0</v>
      </c>
      <c r="N19" s="79">
        <v>0</v>
      </c>
      <c r="O19" s="79">
        <v>1</v>
      </c>
      <c r="P19" s="79">
        <v>0</v>
      </c>
      <c r="Q19" s="79">
        <v>0</v>
      </c>
      <c r="R19" s="79">
        <v>0</v>
      </c>
      <c r="S19" s="79">
        <v>1</v>
      </c>
      <c r="T19" s="79">
        <v>0</v>
      </c>
      <c r="U19" s="79">
        <v>0</v>
      </c>
      <c r="V19" s="79">
        <v>8</v>
      </c>
      <c r="W19" s="79">
        <v>6</v>
      </c>
      <c r="X19" s="79">
        <v>5</v>
      </c>
      <c r="Y19" s="80">
        <v>4</v>
      </c>
    </row>
    <row r="20" spans="1:25" ht="9.75" customHeight="1">
      <c r="A20" s="24" t="s">
        <v>354</v>
      </c>
      <c r="B20" s="101">
        <v>47</v>
      </c>
      <c r="C20" s="79">
        <v>32</v>
      </c>
      <c r="D20" s="79">
        <v>0</v>
      </c>
      <c r="E20" s="79">
        <v>1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6</v>
      </c>
      <c r="L20" s="79">
        <v>0</v>
      </c>
      <c r="M20" s="79">
        <v>0</v>
      </c>
      <c r="N20" s="79">
        <v>0</v>
      </c>
      <c r="O20" s="79">
        <v>1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79">
        <v>2</v>
      </c>
      <c r="W20" s="79">
        <v>4</v>
      </c>
      <c r="X20" s="79">
        <v>6</v>
      </c>
      <c r="Y20" s="80">
        <v>7</v>
      </c>
    </row>
    <row r="21" spans="1:25" ht="9.75" customHeight="1">
      <c r="A21" s="24" t="s">
        <v>355</v>
      </c>
      <c r="B21" s="101">
        <v>36</v>
      </c>
      <c r="C21" s="79">
        <v>25</v>
      </c>
      <c r="D21" s="79">
        <v>1</v>
      </c>
      <c r="E21" s="79">
        <v>1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3</v>
      </c>
      <c r="L21" s="79">
        <v>0</v>
      </c>
      <c r="M21" s="79">
        <v>0</v>
      </c>
      <c r="N21" s="79">
        <v>0</v>
      </c>
      <c r="O21" s="79">
        <v>2</v>
      </c>
      <c r="P21" s="79">
        <v>0</v>
      </c>
      <c r="Q21" s="79">
        <v>0</v>
      </c>
      <c r="R21" s="79">
        <v>0</v>
      </c>
      <c r="S21" s="79">
        <v>1</v>
      </c>
      <c r="T21" s="79">
        <v>0</v>
      </c>
      <c r="U21" s="79">
        <v>0</v>
      </c>
      <c r="V21" s="79">
        <v>6</v>
      </c>
      <c r="W21" s="79">
        <v>7</v>
      </c>
      <c r="X21" s="79">
        <v>1</v>
      </c>
      <c r="Y21" s="80">
        <v>2</v>
      </c>
    </row>
    <row r="22" spans="1:25" ht="9.75" customHeight="1">
      <c r="A22" s="24" t="s">
        <v>356</v>
      </c>
      <c r="B22" s="101">
        <v>52</v>
      </c>
      <c r="C22" s="79">
        <v>36</v>
      </c>
      <c r="D22" s="79">
        <v>2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6</v>
      </c>
      <c r="L22" s="79">
        <v>0</v>
      </c>
      <c r="M22" s="79">
        <v>0</v>
      </c>
      <c r="N22" s="79">
        <v>0</v>
      </c>
      <c r="O22" s="79">
        <v>1</v>
      </c>
      <c r="P22" s="79">
        <v>0</v>
      </c>
      <c r="Q22" s="79">
        <v>0</v>
      </c>
      <c r="R22" s="79">
        <v>0</v>
      </c>
      <c r="S22" s="79">
        <v>2</v>
      </c>
      <c r="T22" s="79">
        <v>0</v>
      </c>
      <c r="U22" s="79">
        <v>0</v>
      </c>
      <c r="V22" s="79">
        <v>6</v>
      </c>
      <c r="W22" s="79">
        <v>3</v>
      </c>
      <c r="X22" s="79">
        <v>1</v>
      </c>
      <c r="Y22" s="80">
        <v>5</v>
      </c>
    </row>
    <row r="23" spans="1:25" ht="9.75" customHeight="1">
      <c r="A23" s="24" t="s">
        <v>357</v>
      </c>
      <c r="B23" s="101">
        <v>41</v>
      </c>
      <c r="C23" s="79">
        <v>22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6</v>
      </c>
      <c r="L23" s="79">
        <v>0</v>
      </c>
      <c r="M23" s="79">
        <v>0</v>
      </c>
      <c r="N23" s="79">
        <v>0</v>
      </c>
      <c r="O23" s="79">
        <v>1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79">
        <v>0</v>
      </c>
      <c r="V23" s="79">
        <v>3</v>
      </c>
      <c r="W23" s="79">
        <v>2</v>
      </c>
      <c r="X23" s="79">
        <v>6</v>
      </c>
      <c r="Y23" s="80">
        <v>8</v>
      </c>
    </row>
    <row r="24" spans="1:25" ht="9.75" customHeight="1">
      <c r="A24" s="24" t="s">
        <v>358</v>
      </c>
      <c r="B24" s="101">
        <v>51</v>
      </c>
      <c r="C24" s="79">
        <v>38</v>
      </c>
      <c r="D24" s="79">
        <v>3</v>
      </c>
      <c r="E24" s="79">
        <v>2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6</v>
      </c>
      <c r="L24" s="79">
        <v>0</v>
      </c>
      <c r="M24" s="79">
        <v>0</v>
      </c>
      <c r="N24" s="79">
        <v>0</v>
      </c>
      <c r="O24" s="79">
        <v>2</v>
      </c>
      <c r="P24" s="79">
        <v>0</v>
      </c>
      <c r="Q24" s="79">
        <v>0</v>
      </c>
      <c r="R24" s="79">
        <v>0</v>
      </c>
      <c r="S24" s="79">
        <v>1</v>
      </c>
      <c r="T24" s="79">
        <v>0</v>
      </c>
      <c r="U24" s="79">
        <v>0</v>
      </c>
      <c r="V24" s="79">
        <v>6</v>
      </c>
      <c r="W24" s="79">
        <v>2</v>
      </c>
      <c r="X24" s="79">
        <v>0</v>
      </c>
      <c r="Y24" s="80">
        <v>3</v>
      </c>
    </row>
    <row r="25" spans="1:25" ht="9.75" customHeight="1">
      <c r="A25" s="24" t="s">
        <v>359</v>
      </c>
      <c r="B25" s="101">
        <v>50</v>
      </c>
      <c r="C25" s="79">
        <v>37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5</v>
      </c>
      <c r="L25" s="79">
        <v>0</v>
      </c>
      <c r="M25" s="79">
        <v>0</v>
      </c>
      <c r="N25" s="79">
        <v>0</v>
      </c>
      <c r="O25" s="79">
        <v>1</v>
      </c>
      <c r="P25" s="79">
        <v>0</v>
      </c>
      <c r="Q25" s="79">
        <v>0</v>
      </c>
      <c r="R25" s="79">
        <v>0</v>
      </c>
      <c r="S25" s="79">
        <v>1</v>
      </c>
      <c r="T25" s="79">
        <v>0</v>
      </c>
      <c r="U25" s="79">
        <v>0</v>
      </c>
      <c r="V25" s="79">
        <v>9</v>
      </c>
      <c r="W25" s="79">
        <v>5</v>
      </c>
      <c r="X25" s="79">
        <v>1</v>
      </c>
      <c r="Y25" s="80">
        <v>1</v>
      </c>
    </row>
    <row r="26" spans="1:25" ht="9.75" customHeight="1">
      <c r="A26" s="24" t="s">
        <v>360</v>
      </c>
      <c r="B26" s="101">
        <v>29</v>
      </c>
      <c r="C26" s="79">
        <v>25</v>
      </c>
      <c r="D26" s="79">
        <v>0</v>
      </c>
      <c r="E26" s="79">
        <v>2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3</v>
      </c>
      <c r="L26" s="79">
        <v>0</v>
      </c>
      <c r="M26" s="79">
        <v>0</v>
      </c>
      <c r="N26" s="79">
        <v>0</v>
      </c>
      <c r="O26" s="79">
        <v>1</v>
      </c>
      <c r="P26" s="79">
        <v>0</v>
      </c>
      <c r="Q26" s="79">
        <v>0</v>
      </c>
      <c r="R26" s="79">
        <v>0</v>
      </c>
      <c r="S26" s="79">
        <v>1</v>
      </c>
      <c r="T26" s="79">
        <v>0</v>
      </c>
      <c r="U26" s="79">
        <v>0</v>
      </c>
      <c r="V26" s="79">
        <v>5</v>
      </c>
      <c r="W26" s="79">
        <v>1</v>
      </c>
      <c r="X26" s="79">
        <v>0</v>
      </c>
      <c r="Y26" s="80">
        <v>0</v>
      </c>
    </row>
    <row r="27" spans="1:25" ht="9.75" customHeight="1">
      <c r="A27" s="24" t="s">
        <v>361</v>
      </c>
      <c r="B27" s="101">
        <v>9</v>
      </c>
      <c r="C27" s="79">
        <v>8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1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80">
        <v>0</v>
      </c>
    </row>
    <row r="28" spans="1:25" ht="9.75" customHeight="1">
      <c r="A28" s="24" t="s">
        <v>362</v>
      </c>
      <c r="B28" s="101">
        <v>6</v>
      </c>
      <c r="C28" s="79">
        <v>5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1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1</v>
      </c>
      <c r="T28" s="79">
        <v>0</v>
      </c>
      <c r="U28" s="79">
        <v>0</v>
      </c>
      <c r="V28" s="79">
        <v>2</v>
      </c>
      <c r="W28" s="79">
        <v>1</v>
      </c>
      <c r="X28" s="79">
        <v>0</v>
      </c>
      <c r="Y28" s="80">
        <v>0</v>
      </c>
    </row>
    <row r="29" spans="1:25" ht="9.75" customHeight="1">
      <c r="A29" s="24" t="s">
        <v>363</v>
      </c>
      <c r="B29" s="101">
        <v>8</v>
      </c>
      <c r="C29" s="79">
        <v>7</v>
      </c>
      <c r="D29" s="79">
        <v>2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1</v>
      </c>
      <c r="L29" s="79">
        <v>0</v>
      </c>
      <c r="M29" s="79">
        <v>0</v>
      </c>
      <c r="N29" s="79">
        <v>0</v>
      </c>
      <c r="O29" s="79">
        <v>1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1</v>
      </c>
      <c r="W29" s="79">
        <v>0</v>
      </c>
      <c r="X29" s="79">
        <v>3</v>
      </c>
      <c r="Y29" s="80">
        <v>1</v>
      </c>
    </row>
    <row r="30" spans="1:25" ht="9.75" customHeight="1">
      <c r="A30" s="24" t="s">
        <v>364</v>
      </c>
      <c r="B30" s="101">
        <v>11</v>
      </c>
      <c r="C30" s="79">
        <v>7</v>
      </c>
      <c r="D30" s="79">
        <v>2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1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79">
        <v>0</v>
      </c>
      <c r="U30" s="79">
        <v>0</v>
      </c>
      <c r="V30" s="79">
        <v>0</v>
      </c>
      <c r="W30" s="79">
        <v>1</v>
      </c>
      <c r="X30" s="79">
        <v>0</v>
      </c>
      <c r="Y30" s="80">
        <v>0</v>
      </c>
    </row>
    <row r="31" spans="1:25" ht="9.75" customHeight="1">
      <c r="A31" s="24" t="s">
        <v>365</v>
      </c>
      <c r="B31" s="101">
        <v>10</v>
      </c>
      <c r="C31" s="79">
        <v>10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1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2</v>
      </c>
      <c r="W31" s="79">
        <v>0</v>
      </c>
      <c r="X31" s="79">
        <v>0</v>
      </c>
      <c r="Y31" s="80">
        <v>0</v>
      </c>
    </row>
    <row r="32" spans="1:25" ht="9.75" customHeight="1">
      <c r="A32" s="24" t="s">
        <v>366</v>
      </c>
      <c r="B32" s="101">
        <v>8</v>
      </c>
      <c r="C32" s="79">
        <v>5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1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1</v>
      </c>
      <c r="W32" s="79">
        <v>0</v>
      </c>
      <c r="X32" s="79">
        <v>0</v>
      </c>
      <c r="Y32" s="80">
        <v>0</v>
      </c>
    </row>
    <row r="33" spans="1:25" ht="9.75" customHeight="1">
      <c r="A33" s="24" t="s">
        <v>367</v>
      </c>
      <c r="B33" s="101">
        <v>10</v>
      </c>
      <c r="C33" s="79">
        <v>2</v>
      </c>
      <c r="D33" s="79">
        <v>0</v>
      </c>
      <c r="E33" s="79">
        <v>1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1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1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80">
        <v>0</v>
      </c>
    </row>
    <row r="34" spans="1:25" ht="9.75" customHeight="1">
      <c r="A34" s="24" t="s">
        <v>368</v>
      </c>
      <c r="B34" s="101">
        <v>3</v>
      </c>
      <c r="C34" s="79">
        <v>3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80">
        <v>1</v>
      </c>
    </row>
    <row r="35" spans="1:25" ht="9.75" customHeight="1">
      <c r="A35" s="24" t="s">
        <v>369</v>
      </c>
      <c r="B35" s="101">
        <v>5</v>
      </c>
      <c r="C35" s="79">
        <v>3</v>
      </c>
      <c r="D35" s="79">
        <v>1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1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  <c r="V35" s="79">
        <v>2</v>
      </c>
      <c r="W35" s="79">
        <v>0</v>
      </c>
      <c r="X35" s="79">
        <v>0</v>
      </c>
      <c r="Y35" s="80">
        <v>0</v>
      </c>
    </row>
    <row r="36" spans="1:25" ht="9.75" customHeight="1">
      <c r="A36" s="24" t="s">
        <v>370</v>
      </c>
      <c r="B36" s="101">
        <v>25</v>
      </c>
      <c r="C36" s="79">
        <v>15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3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1</v>
      </c>
      <c r="T36" s="79">
        <v>0</v>
      </c>
      <c r="U36" s="79">
        <v>0</v>
      </c>
      <c r="V36" s="79">
        <v>2</v>
      </c>
      <c r="W36" s="79">
        <v>1</v>
      </c>
      <c r="X36" s="79">
        <v>3</v>
      </c>
      <c r="Y36" s="80">
        <v>6</v>
      </c>
    </row>
    <row r="37" spans="1:25" ht="9.75" customHeight="1">
      <c r="A37" s="24" t="s">
        <v>371</v>
      </c>
      <c r="B37" s="101">
        <v>6</v>
      </c>
      <c r="C37" s="79">
        <v>5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1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1</v>
      </c>
      <c r="W37" s="79">
        <v>1</v>
      </c>
      <c r="X37" s="79">
        <v>1</v>
      </c>
      <c r="Y37" s="80">
        <v>4</v>
      </c>
    </row>
    <row r="38" spans="1:25" ht="9.75" customHeight="1">
      <c r="A38" s="24" t="s">
        <v>372</v>
      </c>
      <c r="B38" s="101">
        <v>6</v>
      </c>
      <c r="C38" s="79">
        <v>3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1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1</v>
      </c>
      <c r="T38" s="79">
        <v>0</v>
      </c>
      <c r="U38" s="79">
        <v>0</v>
      </c>
      <c r="V38" s="79">
        <v>0</v>
      </c>
      <c r="W38" s="79">
        <v>0</v>
      </c>
      <c r="X38" s="79">
        <v>1</v>
      </c>
      <c r="Y38" s="80">
        <v>1</v>
      </c>
    </row>
    <row r="39" spans="1:25" ht="9.75" customHeight="1">
      <c r="A39" s="24" t="s">
        <v>373</v>
      </c>
      <c r="B39" s="101">
        <v>3</v>
      </c>
      <c r="C39" s="79">
        <v>3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1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3</v>
      </c>
      <c r="X39" s="79">
        <v>0</v>
      </c>
      <c r="Y39" s="80">
        <v>3</v>
      </c>
    </row>
    <row r="40" spans="1:25" ht="9.75" customHeight="1">
      <c r="A40" s="24" t="s">
        <v>374</v>
      </c>
      <c r="B40" s="101">
        <v>8</v>
      </c>
      <c r="C40" s="79">
        <v>8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1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1</v>
      </c>
      <c r="W40" s="79">
        <v>2</v>
      </c>
      <c r="X40" s="79">
        <v>0</v>
      </c>
      <c r="Y40" s="80">
        <v>0</v>
      </c>
    </row>
    <row r="41" spans="1:25" ht="9.75" customHeight="1">
      <c r="A41" s="25" t="s">
        <v>59</v>
      </c>
      <c r="B41" s="100">
        <v>12</v>
      </c>
      <c r="C41" s="58">
        <v>9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1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1</v>
      </c>
      <c r="W41" s="58">
        <v>1</v>
      </c>
      <c r="X41" s="58">
        <v>1</v>
      </c>
      <c r="Y41" s="78">
        <v>1</v>
      </c>
    </row>
    <row r="42" spans="1:25" ht="9.75" customHeight="1">
      <c r="A42" s="25" t="s">
        <v>60</v>
      </c>
      <c r="B42" s="100">
        <v>3</v>
      </c>
      <c r="C42" s="58">
        <v>3</v>
      </c>
      <c r="D42" s="58">
        <v>1</v>
      </c>
      <c r="E42" s="58">
        <v>1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1</v>
      </c>
      <c r="L42" s="58">
        <v>0</v>
      </c>
      <c r="M42" s="58">
        <v>0</v>
      </c>
      <c r="N42" s="58">
        <v>0</v>
      </c>
      <c r="O42" s="58">
        <v>1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1</v>
      </c>
      <c r="X42" s="58">
        <v>1</v>
      </c>
      <c r="Y42" s="78">
        <v>0</v>
      </c>
    </row>
    <row r="43" spans="1:25" ht="9.75" customHeight="1">
      <c r="A43" s="25" t="s">
        <v>375</v>
      </c>
      <c r="B43" s="100">
        <v>5</v>
      </c>
      <c r="C43" s="58">
        <v>3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1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1</v>
      </c>
      <c r="X43" s="58">
        <v>1</v>
      </c>
      <c r="Y43" s="78">
        <v>1</v>
      </c>
    </row>
    <row r="44" spans="1:25" ht="9.75" customHeight="1">
      <c r="A44" s="25" t="s">
        <v>376</v>
      </c>
      <c r="B44" s="100">
        <v>5</v>
      </c>
      <c r="C44" s="58">
        <v>0</v>
      </c>
      <c r="D44" s="58">
        <v>0</v>
      </c>
      <c r="E44" s="58">
        <v>1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2</v>
      </c>
      <c r="Y44" s="78">
        <v>0</v>
      </c>
    </row>
    <row r="45" spans="1:25" ht="9.75" customHeight="1">
      <c r="A45" s="25" t="s">
        <v>377</v>
      </c>
      <c r="B45" s="100">
        <v>4</v>
      </c>
      <c r="C45" s="58">
        <v>1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1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1</v>
      </c>
      <c r="Y45" s="78">
        <v>1</v>
      </c>
    </row>
    <row r="46" spans="1:25" s="4" customFormat="1" ht="9.75" customHeight="1">
      <c r="A46" s="25" t="s">
        <v>378</v>
      </c>
      <c r="B46" s="100">
        <v>3</v>
      </c>
      <c r="C46" s="58">
        <v>1</v>
      </c>
      <c r="D46" s="58">
        <v>1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1</v>
      </c>
      <c r="Y46" s="78">
        <v>1</v>
      </c>
    </row>
    <row r="47" spans="1:25" s="4" customFormat="1" ht="9.75" customHeight="1">
      <c r="A47" s="25" t="s">
        <v>379</v>
      </c>
      <c r="B47" s="100">
        <v>15</v>
      </c>
      <c r="C47" s="58">
        <v>9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1</v>
      </c>
      <c r="L47" s="58">
        <v>0</v>
      </c>
      <c r="M47" s="58">
        <v>0</v>
      </c>
      <c r="N47" s="58">
        <v>0</v>
      </c>
      <c r="O47" s="58">
        <v>1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2</v>
      </c>
      <c r="W47" s="58">
        <v>3</v>
      </c>
      <c r="X47" s="58">
        <v>2</v>
      </c>
      <c r="Y47" s="78">
        <v>1</v>
      </c>
    </row>
    <row r="48" spans="1:25" s="4" customFormat="1" ht="9.75" customHeight="1">
      <c r="A48" s="25" t="s">
        <v>66</v>
      </c>
      <c r="B48" s="100">
        <v>23</v>
      </c>
      <c r="C48" s="58">
        <v>19</v>
      </c>
      <c r="D48" s="58">
        <v>0</v>
      </c>
      <c r="E48" s="58">
        <v>1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2</v>
      </c>
      <c r="L48" s="58">
        <v>0</v>
      </c>
      <c r="M48" s="58">
        <v>0</v>
      </c>
      <c r="N48" s="58">
        <v>0</v>
      </c>
      <c r="O48" s="58">
        <v>1</v>
      </c>
      <c r="P48" s="58">
        <v>0</v>
      </c>
      <c r="Q48" s="58">
        <v>0</v>
      </c>
      <c r="R48" s="58">
        <v>0</v>
      </c>
      <c r="S48" s="58">
        <v>2</v>
      </c>
      <c r="T48" s="58">
        <v>0</v>
      </c>
      <c r="U48" s="58">
        <v>0</v>
      </c>
      <c r="V48" s="58">
        <v>3</v>
      </c>
      <c r="W48" s="58">
        <v>3</v>
      </c>
      <c r="X48" s="58">
        <v>2</v>
      </c>
      <c r="Y48" s="78">
        <v>4</v>
      </c>
    </row>
    <row r="49" spans="1:25" s="4" customFormat="1" ht="9.75" customHeight="1">
      <c r="A49" s="25" t="s">
        <v>67</v>
      </c>
      <c r="B49" s="100">
        <v>7</v>
      </c>
      <c r="C49" s="58">
        <v>7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1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2</v>
      </c>
      <c r="W49" s="58">
        <v>1</v>
      </c>
      <c r="X49" s="58">
        <v>0</v>
      </c>
      <c r="Y49" s="78">
        <v>0</v>
      </c>
    </row>
    <row r="50" spans="1:25" s="4" customFormat="1" ht="9.75" customHeight="1">
      <c r="A50" s="25" t="s">
        <v>68</v>
      </c>
      <c r="B50" s="100">
        <v>4</v>
      </c>
      <c r="C50" s="58">
        <v>4</v>
      </c>
      <c r="D50" s="58">
        <v>1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1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1</v>
      </c>
      <c r="X50" s="58">
        <v>0</v>
      </c>
      <c r="Y50" s="78">
        <v>1</v>
      </c>
    </row>
    <row r="51" spans="1:25" s="4" customFormat="1" ht="9.75" customHeight="1">
      <c r="A51" s="25" t="s">
        <v>69</v>
      </c>
      <c r="B51" s="100">
        <v>14</v>
      </c>
      <c r="C51" s="58">
        <v>11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1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1</v>
      </c>
      <c r="X51" s="58">
        <v>0</v>
      </c>
      <c r="Y51" s="78">
        <v>0</v>
      </c>
    </row>
    <row r="52" spans="1:25" s="4" customFormat="1" ht="9.75" customHeight="1">
      <c r="A52" s="25" t="s">
        <v>70</v>
      </c>
      <c r="B52" s="100">
        <v>15</v>
      </c>
      <c r="C52" s="58">
        <v>7</v>
      </c>
      <c r="D52" s="58">
        <v>2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1</v>
      </c>
      <c r="L52" s="58">
        <v>0</v>
      </c>
      <c r="M52" s="58">
        <v>0</v>
      </c>
      <c r="N52" s="58">
        <v>0</v>
      </c>
      <c r="O52" s="58">
        <v>1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1</v>
      </c>
      <c r="W52" s="58">
        <v>2</v>
      </c>
      <c r="X52" s="58">
        <v>0</v>
      </c>
      <c r="Y52" s="78">
        <v>1</v>
      </c>
    </row>
    <row r="53" spans="1:25" s="4" customFormat="1" ht="9.75" customHeight="1">
      <c r="A53" s="25" t="s">
        <v>71</v>
      </c>
      <c r="B53" s="100">
        <v>6</v>
      </c>
      <c r="C53" s="58">
        <v>5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1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1</v>
      </c>
      <c r="W53" s="58">
        <v>0</v>
      </c>
      <c r="X53" s="58">
        <v>0</v>
      </c>
      <c r="Y53" s="78">
        <v>0</v>
      </c>
    </row>
    <row r="54" spans="1:25" s="4" customFormat="1" ht="9.75" customHeight="1">
      <c r="A54" s="25" t="s">
        <v>72</v>
      </c>
      <c r="B54" s="100">
        <v>6</v>
      </c>
      <c r="C54" s="58">
        <v>7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1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3</v>
      </c>
      <c r="X54" s="58">
        <v>0</v>
      </c>
      <c r="Y54" s="78">
        <v>1</v>
      </c>
    </row>
    <row r="55" spans="1:25" s="4" customFormat="1" ht="9.75" customHeight="1">
      <c r="A55" s="25" t="s">
        <v>73</v>
      </c>
      <c r="B55" s="100">
        <v>4</v>
      </c>
      <c r="C55" s="58">
        <v>3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1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1</v>
      </c>
      <c r="W55" s="58">
        <v>0</v>
      </c>
      <c r="X55" s="58">
        <v>0</v>
      </c>
      <c r="Y55" s="78">
        <v>2</v>
      </c>
    </row>
    <row r="56" spans="1:25" s="4" customFormat="1" ht="9.75" customHeight="1">
      <c r="A56" s="25" t="s">
        <v>74</v>
      </c>
      <c r="B56" s="100">
        <v>9</v>
      </c>
      <c r="C56" s="58">
        <v>9</v>
      </c>
      <c r="D56" s="58">
        <v>20</v>
      </c>
      <c r="E56" s="58">
        <v>5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1</v>
      </c>
      <c r="L56" s="58">
        <v>0</v>
      </c>
      <c r="M56" s="58">
        <v>1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1</v>
      </c>
      <c r="T56" s="58">
        <v>0</v>
      </c>
      <c r="U56" s="58">
        <v>0</v>
      </c>
      <c r="V56" s="58">
        <v>3</v>
      </c>
      <c r="W56" s="58">
        <v>1</v>
      </c>
      <c r="X56" s="58">
        <v>3</v>
      </c>
      <c r="Y56" s="78">
        <v>0</v>
      </c>
    </row>
    <row r="57" spans="1:25" s="4" customFormat="1" ht="9.75" customHeight="1">
      <c r="A57" s="25" t="s">
        <v>75</v>
      </c>
      <c r="B57" s="100">
        <v>5</v>
      </c>
      <c r="C57" s="58">
        <v>6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1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1</v>
      </c>
      <c r="W57" s="58">
        <v>0</v>
      </c>
      <c r="X57" s="58">
        <v>0</v>
      </c>
      <c r="Y57" s="78">
        <v>1</v>
      </c>
    </row>
    <row r="58" spans="1:25" s="4" customFormat="1" ht="9.75" customHeight="1">
      <c r="A58" s="25" t="s">
        <v>76</v>
      </c>
      <c r="B58" s="100">
        <v>6</v>
      </c>
      <c r="C58" s="58">
        <v>4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1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1</v>
      </c>
      <c r="W58" s="58">
        <v>1</v>
      </c>
      <c r="X58" s="58">
        <v>0</v>
      </c>
      <c r="Y58" s="78">
        <v>0</v>
      </c>
    </row>
    <row r="59" spans="1:25" s="4" customFormat="1" ht="9.75" customHeight="1">
      <c r="A59" s="25" t="s">
        <v>77</v>
      </c>
      <c r="B59" s="100">
        <v>8</v>
      </c>
      <c r="C59" s="58">
        <v>4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1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2</v>
      </c>
      <c r="W59" s="58">
        <v>0</v>
      </c>
      <c r="X59" s="58">
        <v>0</v>
      </c>
      <c r="Y59" s="78">
        <v>0</v>
      </c>
    </row>
    <row r="60" spans="1:25" s="4" customFormat="1" ht="9.75" customHeight="1">
      <c r="A60" s="25" t="s">
        <v>78</v>
      </c>
      <c r="B60" s="100">
        <v>6</v>
      </c>
      <c r="C60" s="58">
        <v>1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1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2</v>
      </c>
      <c r="W60" s="58">
        <v>1</v>
      </c>
      <c r="X60" s="58">
        <v>2</v>
      </c>
      <c r="Y60" s="78">
        <v>0</v>
      </c>
    </row>
    <row r="61" spans="1:25" s="4" customFormat="1" ht="9.75" customHeight="1">
      <c r="A61" s="25" t="s">
        <v>79</v>
      </c>
      <c r="B61" s="100">
        <v>16</v>
      </c>
      <c r="C61" s="58">
        <v>14</v>
      </c>
      <c r="D61" s="58">
        <v>3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2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3</v>
      </c>
      <c r="X61" s="58">
        <v>0</v>
      </c>
      <c r="Y61" s="78">
        <v>0</v>
      </c>
    </row>
    <row r="62" spans="1:25" s="4" customFormat="1" ht="9.75" customHeight="1">
      <c r="A62" s="25" t="s">
        <v>80</v>
      </c>
      <c r="B62" s="100">
        <v>9</v>
      </c>
      <c r="C62" s="58">
        <v>5</v>
      </c>
      <c r="D62" s="58">
        <v>0</v>
      </c>
      <c r="E62" s="58">
        <v>1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1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1</v>
      </c>
      <c r="T62" s="58">
        <v>0</v>
      </c>
      <c r="U62" s="58">
        <v>0</v>
      </c>
      <c r="V62" s="58">
        <v>0</v>
      </c>
      <c r="W62" s="58">
        <v>2</v>
      </c>
      <c r="X62" s="58">
        <v>0</v>
      </c>
      <c r="Y62" s="78">
        <v>0</v>
      </c>
    </row>
    <row r="63" spans="1:25" s="4" customFormat="1" ht="9.75" customHeight="1">
      <c r="A63" s="25" t="s">
        <v>81</v>
      </c>
      <c r="B63" s="100">
        <v>17</v>
      </c>
      <c r="C63" s="58">
        <v>10</v>
      </c>
      <c r="D63" s="58">
        <v>33</v>
      </c>
      <c r="E63" s="58">
        <v>15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2</v>
      </c>
      <c r="L63" s="58">
        <v>0</v>
      </c>
      <c r="M63" s="58">
        <v>1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1</v>
      </c>
      <c r="T63" s="58">
        <v>0</v>
      </c>
      <c r="U63" s="58">
        <v>0</v>
      </c>
      <c r="V63" s="58">
        <v>1</v>
      </c>
      <c r="W63" s="58">
        <v>0</v>
      </c>
      <c r="X63" s="58">
        <v>0</v>
      </c>
      <c r="Y63" s="78">
        <v>1</v>
      </c>
    </row>
    <row r="64" spans="1:25" s="4" customFormat="1" ht="9.75" customHeight="1">
      <c r="A64" s="25" t="s">
        <v>82</v>
      </c>
      <c r="B64" s="100">
        <v>4</v>
      </c>
      <c r="C64" s="58">
        <v>6</v>
      </c>
      <c r="D64" s="58">
        <v>1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1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78">
        <v>0</v>
      </c>
    </row>
    <row r="65" spans="1:25" s="4" customFormat="1" ht="9.75" customHeight="1">
      <c r="A65" s="25" t="s">
        <v>83</v>
      </c>
      <c r="B65" s="100">
        <v>4</v>
      </c>
      <c r="C65" s="58">
        <v>4</v>
      </c>
      <c r="D65" s="58">
        <v>1</v>
      </c>
      <c r="E65" s="58">
        <v>2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1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78">
        <v>0</v>
      </c>
    </row>
    <row r="66" spans="1:25" s="4" customFormat="1" ht="9.75" customHeight="1">
      <c r="A66" s="25" t="s">
        <v>380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78">
        <v>0</v>
      </c>
    </row>
    <row r="67" spans="1:25" s="4" customFormat="1" ht="9.75" customHeight="1">
      <c r="A67" s="25" t="s">
        <v>85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78">
        <v>0</v>
      </c>
    </row>
    <row r="68" spans="1:25" s="4" customFormat="1" ht="9.75" customHeight="1">
      <c r="A68" s="25" t="s">
        <v>86</v>
      </c>
      <c r="B68" s="100">
        <v>4</v>
      </c>
      <c r="C68" s="58">
        <v>4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1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78">
        <v>1</v>
      </c>
    </row>
    <row r="69" spans="1:25" s="4" customFormat="1" ht="9.75" customHeight="1">
      <c r="A69" s="25" t="s">
        <v>87</v>
      </c>
      <c r="B69" s="100">
        <v>5</v>
      </c>
      <c r="C69" s="58">
        <v>6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1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1</v>
      </c>
      <c r="Y69" s="78">
        <v>0</v>
      </c>
    </row>
    <row r="70" spans="1:25" s="4" customFormat="1" ht="9.75" customHeight="1">
      <c r="A70" s="25" t="s">
        <v>88</v>
      </c>
      <c r="B70" s="100">
        <v>3</v>
      </c>
      <c r="C70" s="58">
        <v>2</v>
      </c>
      <c r="D70" s="58">
        <v>0</v>
      </c>
      <c r="E70" s="58">
        <v>2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1</v>
      </c>
      <c r="W70" s="58">
        <v>0</v>
      </c>
      <c r="X70" s="58">
        <v>0</v>
      </c>
      <c r="Y70" s="78">
        <v>1</v>
      </c>
    </row>
    <row r="71" spans="1:25" s="4" customFormat="1" ht="9.75" customHeight="1">
      <c r="A71" s="25" t="s">
        <v>381</v>
      </c>
      <c r="B71" s="100">
        <v>14</v>
      </c>
      <c r="C71" s="58">
        <v>5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1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1</v>
      </c>
      <c r="X71" s="58">
        <v>0</v>
      </c>
      <c r="Y71" s="78">
        <v>0</v>
      </c>
    </row>
    <row r="72" spans="1:25" s="4" customFormat="1" ht="9.75" customHeight="1">
      <c r="A72" s="25" t="s">
        <v>90</v>
      </c>
      <c r="B72" s="100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78">
        <v>0</v>
      </c>
    </row>
    <row r="73" spans="1:25" s="4" customFormat="1" ht="9.75" customHeight="1">
      <c r="A73" s="25"/>
      <c r="B73" s="10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78"/>
    </row>
    <row r="74" spans="1:25" s="4" customFormat="1" ht="9.75" customHeight="1">
      <c r="A74" s="22" t="s">
        <v>491</v>
      </c>
      <c r="B74" s="10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78"/>
    </row>
    <row r="75" spans="1:25" s="4" customFormat="1" ht="9.75" customHeight="1">
      <c r="A75" s="22" t="s">
        <v>345</v>
      </c>
      <c r="B75" s="100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78"/>
    </row>
    <row r="76" spans="1:25" s="4" customFormat="1" ht="9.75" customHeight="1">
      <c r="A76" s="22" t="s">
        <v>492</v>
      </c>
      <c r="B76" s="100">
        <v>14</v>
      </c>
      <c r="C76" s="58">
        <v>5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1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1</v>
      </c>
      <c r="W76" s="58">
        <v>2</v>
      </c>
      <c r="X76" s="58">
        <v>2</v>
      </c>
      <c r="Y76" s="78">
        <v>2</v>
      </c>
    </row>
    <row r="77" spans="1:25" s="4" customFormat="1" ht="9.75" customHeight="1">
      <c r="A77" s="22" t="s">
        <v>347</v>
      </c>
      <c r="B77" s="10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78"/>
    </row>
    <row r="78" spans="1:25" s="4" customFormat="1" ht="9.75" customHeight="1">
      <c r="A78" s="22" t="s">
        <v>492</v>
      </c>
      <c r="B78" s="100">
        <v>5</v>
      </c>
      <c r="C78" s="58">
        <v>7</v>
      </c>
      <c r="D78" s="58">
        <v>4</v>
      </c>
      <c r="E78" s="58">
        <v>2</v>
      </c>
      <c r="F78" s="58">
        <v>0</v>
      </c>
      <c r="G78" s="58">
        <v>0</v>
      </c>
      <c r="H78" s="58">
        <v>1</v>
      </c>
      <c r="I78" s="58">
        <v>0</v>
      </c>
      <c r="J78" s="58">
        <v>0</v>
      </c>
      <c r="K78" s="58">
        <v>1</v>
      </c>
      <c r="L78" s="58">
        <v>0</v>
      </c>
      <c r="M78" s="58">
        <v>1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2</v>
      </c>
      <c r="W78" s="58">
        <v>0</v>
      </c>
      <c r="X78" s="58">
        <v>3</v>
      </c>
      <c r="Y78" s="78">
        <v>5</v>
      </c>
    </row>
    <row r="79" spans="1:25" s="4" customFormat="1" ht="9.75" customHeight="1">
      <c r="A79" s="22" t="s">
        <v>493</v>
      </c>
      <c r="B79" s="100">
        <v>5</v>
      </c>
      <c r="C79" s="58">
        <v>4</v>
      </c>
      <c r="D79" s="58">
        <v>8</v>
      </c>
      <c r="E79" s="58">
        <v>1</v>
      </c>
      <c r="F79" s="58">
        <v>0</v>
      </c>
      <c r="G79" s="58">
        <v>0</v>
      </c>
      <c r="H79" s="58">
        <v>1</v>
      </c>
      <c r="I79" s="58">
        <v>1</v>
      </c>
      <c r="J79" s="58">
        <v>0</v>
      </c>
      <c r="K79" s="58">
        <v>0</v>
      </c>
      <c r="L79" s="58">
        <v>0</v>
      </c>
      <c r="M79" s="58">
        <v>1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1</v>
      </c>
      <c r="X79" s="58">
        <v>1</v>
      </c>
      <c r="Y79" s="78">
        <v>3</v>
      </c>
    </row>
    <row r="80" spans="1:25" s="4" customFormat="1" ht="9.75" customHeight="1">
      <c r="A80" s="22" t="s">
        <v>494</v>
      </c>
      <c r="B80" s="100">
        <v>5</v>
      </c>
      <c r="C80" s="58">
        <v>5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1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2</v>
      </c>
      <c r="Y80" s="78">
        <v>6</v>
      </c>
    </row>
    <row r="81" spans="1:25" s="4" customFormat="1" ht="9.75" customHeight="1">
      <c r="A81" s="22" t="s">
        <v>221</v>
      </c>
      <c r="B81" s="100">
        <v>8</v>
      </c>
      <c r="C81" s="58">
        <v>7</v>
      </c>
      <c r="D81" s="58">
        <v>7</v>
      </c>
      <c r="E81" s="58">
        <v>8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1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1</v>
      </c>
      <c r="X81" s="58">
        <v>13</v>
      </c>
      <c r="Y81" s="78">
        <v>4</v>
      </c>
    </row>
    <row r="82" spans="1:25" s="4" customFormat="1" ht="9.75" customHeight="1">
      <c r="A82" s="57" t="s">
        <v>559</v>
      </c>
      <c r="B82" s="102">
        <v>0</v>
      </c>
      <c r="C82" s="96">
        <v>0</v>
      </c>
      <c r="D82" s="96">
        <v>20</v>
      </c>
      <c r="E82" s="96">
        <v>5</v>
      </c>
      <c r="F82" s="96">
        <v>0</v>
      </c>
      <c r="G82" s="96">
        <v>0</v>
      </c>
      <c r="H82" s="96">
        <v>0</v>
      </c>
      <c r="I82" s="96">
        <v>0</v>
      </c>
      <c r="J82" s="96">
        <v>0</v>
      </c>
      <c r="K82" s="96">
        <v>0</v>
      </c>
      <c r="L82" s="96">
        <v>0</v>
      </c>
      <c r="M82" s="96">
        <v>1</v>
      </c>
      <c r="N82" s="96">
        <v>0</v>
      </c>
      <c r="O82" s="96">
        <v>0</v>
      </c>
      <c r="P82" s="96">
        <v>0</v>
      </c>
      <c r="Q82" s="96">
        <v>0</v>
      </c>
      <c r="R82" s="96">
        <v>0</v>
      </c>
      <c r="S82" s="96">
        <v>0</v>
      </c>
      <c r="T82" s="96">
        <v>0</v>
      </c>
      <c r="U82" s="96">
        <v>0</v>
      </c>
      <c r="V82" s="96">
        <v>0</v>
      </c>
      <c r="W82" s="96">
        <v>0</v>
      </c>
      <c r="X82" s="96">
        <v>3</v>
      </c>
      <c r="Y82" s="98">
        <v>0</v>
      </c>
    </row>
    <row r="83" spans="1:25" s="4" customFormat="1" ht="9.75" customHeight="1">
      <c r="A83" s="5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s="4" customFormat="1" ht="10.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4" customFormat="1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4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4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4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4" customForma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4" customForma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</sheetData>
  <mergeCells count="19">
    <mergeCell ref="A4:A6"/>
    <mergeCell ref="B4:E4"/>
    <mergeCell ref="F4:I4"/>
    <mergeCell ref="J4:M4"/>
    <mergeCell ref="N4:Q4"/>
    <mergeCell ref="V5:W5"/>
    <mergeCell ref="X5:Y5"/>
    <mergeCell ref="V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R4:U4"/>
    <mergeCell ref="T5:U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明朝,標準"－中学校－</oddHeader>
    <oddFooter>&amp;C-  &amp;P 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8">
    <tabColor theme="5" tint="0.79998168889431442"/>
  </sheetPr>
  <dimension ref="A1:P90"/>
  <sheetViews>
    <sheetView workbookViewId="0"/>
  </sheetViews>
  <sheetFormatPr defaultRowHeight="10.8"/>
  <cols>
    <col min="1" max="1" width="9.09765625" style="1" customWidth="1"/>
    <col min="2" max="4" width="5" style="1" customWidth="1"/>
    <col min="5" max="5" width="5.296875" style="1" customWidth="1"/>
    <col min="6" max="6" width="4.796875" style="1" customWidth="1"/>
    <col min="7" max="7" width="5.296875" style="1" customWidth="1"/>
    <col min="8" max="8" width="4.796875" style="1" customWidth="1"/>
    <col min="9" max="9" width="5" style="1" customWidth="1"/>
    <col min="10" max="10" width="5.296875" style="1" customWidth="1"/>
    <col min="11" max="11" width="5" style="1" customWidth="1"/>
    <col min="12" max="13" width="5.296875" style="1" customWidth="1"/>
    <col min="14" max="16" width="4.796875" style="1" customWidth="1"/>
    <col min="17" max="16384" width="8.796875" style="1"/>
  </cols>
  <sheetData>
    <row r="1" spans="1:16" ht="14.4" customHeight="1">
      <c r="A1" s="19"/>
    </row>
    <row r="2" spans="1:16" ht="10.8" customHeight="1"/>
    <row r="3" spans="1:16" ht="11.4" customHeight="1">
      <c r="A3" s="18" t="s">
        <v>564</v>
      </c>
    </row>
    <row r="4" spans="1:16">
      <c r="A4" s="556" t="s">
        <v>344</v>
      </c>
      <c r="B4" s="617" t="s">
        <v>517</v>
      </c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23" t="s">
        <v>518</v>
      </c>
      <c r="N4" s="632" t="s">
        <v>519</v>
      </c>
      <c r="O4" s="632" t="s">
        <v>520</v>
      </c>
      <c r="P4" s="629" t="s">
        <v>521</v>
      </c>
    </row>
    <row r="5" spans="1:16" ht="19.8" customHeight="1">
      <c r="A5" s="581"/>
      <c r="B5" s="635" t="s">
        <v>3</v>
      </c>
      <c r="C5" s="636" t="s">
        <v>522</v>
      </c>
      <c r="D5" s="636"/>
      <c r="E5" s="635" t="s">
        <v>523</v>
      </c>
      <c r="F5" s="635"/>
      <c r="G5" s="635"/>
      <c r="H5" s="635"/>
      <c r="I5" s="635"/>
      <c r="J5" s="635"/>
      <c r="K5" s="635"/>
      <c r="L5" s="627"/>
      <c r="M5" s="637"/>
      <c r="N5" s="633"/>
      <c r="O5" s="633"/>
      <c r="P5" s="630"/>
    </row>
    <row r="6" spans="1:16" ht="42.6" customHeight="1">
      <c r="A6" s="569"/>
      <c r="B6" s="635"/>
      <c r="C6" s="66" t="s">
        <v>524</v>
      </c>
      <c r="D6" s="66" t="s">
        <v>525</v>
      </c>
      <c r="E6" s="66" t="s">
        <v>526</v>
      </c>
      <c r="F6" s="66" t="s">
        <v>524</v>
      </c>
      <c r="G6" s="66" t="s">
        <v>527</v>
      </c>
      <c r="H6" s="66" t="s">
        <v>528</v>
      </c>
      <c r="I6" s="66" t="s">
        <v>525</v>
      </c>
      <c r="J6" s="66" t="s">
        <v>529</v>
      </c>
      <c r="K6" s="53" t="s">
        <v>530</v>
      </c>
      <c r="L6" s="68" t="s">
        <v>531</v>
      </c>
      <c r="M6" s="638"/>
      <c r="N6" s="634"/>
      <c r="O6" s="634"/>
      <c r="P6" s="631"/>
    </row>
    <row r="7" spans="1:16" ht="9.15" customHeight="1">
      <c r="A7" s="23" t="s">
        <v>233</v>
      </c>
      <c r="B7" s="65">
        <v>486</v>
      </c>
      <c r="C7" s="27">
        <v>206</v>
      </c>
      <c r="D7" s="27">
        <v>41</v>
      </c>
      <c r="E7" s="27">
        <v>2</v>
      </c>
      <c r="F7" s="27">
        <v>24</v>
      </c>
      <c r="G7" s="27">
        <v>9</v>
      </c>
      <c r="H7" s="27">
        <v>0</v>
      </c>
      <c r="I7" s="27">
        <v>2</v>
      </c>
      <c r="J7" s="27">
        <v>42</v>
      </c>
      <c r="K7" s="27">
        <v>91</v>
      </c>
      <c r="L7" s="27">
        <v>69</v>
      </c>
      <c r="M7" s="27">
        <v>18</v>
      </c>
      <c r="N7" s="27">
        <v>579</v>
      </c>
      <c r="O7" s="27">
        <v>217</v>
      </c>
      <c r="P7" s="28">
        <v>205</v>
      </c>
    </row>
    <row r="8" spans="1:16" ht="9.15" customHeight="1">
      <c r="A8" s="23" t="s">
        <v>342</v>
      </c>
      <c r="B8" s="29">
        <v>470</v>
      </c>
      <c r="C8" s="27">
        <v>209</v>
      </c>
      <c r="D8" s="27">
        <v>40</v>
      </c>
      <c r="E8" s="27">
        <v>2</v>
      </c>
      <c r="F8" s="27">
        <v>22</v>
      </c>
      <c r="G8" s="27">
        <v>9</v>
      </c>
      <c r="H8" s="27">
        <v>0</v>
      </c>
      <c r="I8" s="27">
        <v>3</v>
      </c>
      <c r="J8" s="27">
        <v>40</v>
      </c>
      <c r="K8" s="27">
        <v>85</v>
      </c>
      <c r="L8" s="27">
        <v>60</v>
      </c>
      <c r="M8" s="27">
        <v>16</v>
      </c>
      <c r="N8" s="27">
        <v>580</v>
      </c>
      <c r="O8" s="27">
        <v>217</v>
      </c>
      <c r="P8" s="28">
        <v>205</v>
      </c>
    </row>
    <row r="9" spans="1:16" ht="5.55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78"/>
    </row>
    <row r="10" spans="1:16" ht="9.15" customHeight="1">
      <c r="A10" s="23" t="s">
        <v>345</v>
      </c>
      <c r="B10" s="29">
        <v>2</v>
      </c>
      <c r="C10" s="27">
        <v>0</v>
      </c>
      <c r="D10" s="27">
        <v>0</v>
      </c>
      <c r="E10" s="27">
        <v>0</v>
      </c>
      <c r="F10" s="27">
        <v>2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3</v>
      </c>
      <c r="O10" s="27">
        <v>1</v>
      </c>
      <c r="P10" s="28">
        <v>1</v>
      </c>
    </row>
    <row r="11" spans="1:16" ht="9.15" customHeight="1">
      <c r="A11" s="23" t="s">
        <v>346</v>
      </c>
      <c r="B11" s="29">
        <v>462</v>
      </c>
      <c r="C11" s="27">
        <v>209</v>
      </c>
      <c r="D11" s="27">
        <v>40</v>
      </c>
      <c r="E11" s="27">
        <v>2</v>
      </c>
      <c r="F11" s="27">
        <v>15</v>
      </c>
      <c r="G11" s="27">
        <v>9</v>
      </c>
      <c r="H11" s="27">
        <v>0</v>
      </c>
      <c r="I11" s="27">
        <v>3</v>
      </c>
      <c r="J11" s="27">
        <v>40</v>
      </c>
      <c r="K11" s="27">
        <v>85</v>
      </c>
      <c r="L11" s="27">
        <v>59</v>
      </c>
      <c r="M11" s="27">
        <v>16</v>
      </c>
      <c r="N11" s="27">
        <v>565</v>
      </c>
      <c r="O11" s="27">
        <v>208</v>
      </c>
      <c r="P11" s="28">
        <v>196</v>
      </c>
    </row>
    <row r="12" spans="1:16" ht="9.15" customHeight="1">
      <c r="A12" s="23" t="s">
        <v>347</v>
      </c>
      <c r="B12" s="29">
        <v>6</v>
      </c>
      <c r="C12" s="27">
        <v>0</v>
      </c>
      <c r="D12" s="27">
        <v>0</v>
      </c>
      <c r="E12" s="27">
        <v>0</v>
      </c>
      <c r="F12" s="27">
        <v>5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1</v>
      </c>
      <c r="M12" s="27">
        <v>0</v>
      </c>
      <c r="N12" s="27">
        <v>12</v>
      </c>
      <c r="O12" s="27">
        <v>8</v>
      </c>
      <c r="P12" s="28">
        <v>8</v>
      </c>
    </row>
    <row r="13" spans="1:16" ht="5.5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78"/>
    </row>
    <row r="14" spans="1:16" ht="9.15" customHeight="1">
      <c r="A14" s="24" t="s">
        <v>348</v>
      </c>
      <c r="B14" s="101">
        <v>59</v>
      </c>
      <c r="C14" s="79">
        <v>22</v>
      </c>
      <c r="D14" s="79">
        <v>4</v>
      </c>
      <c r="E14" s="79">
        <v>0</v>
      </c>
      <c r="F14" s="79">
        <v>4</v>
      </c>
      <c r="G14" s="79">
        <v>0</v>
      </c>
      <c r="H14" s="79">
        <v>0</v>
      </c>
      <c r="I14" s="79">
        <v>0</v>
      </c>
      <c r="J14" s="79">
        <v>11</v>
      </c>
      <c r="K14" s="79">
        <v>18</v>
      </c>
      <c r="L14" s="79">
        <v>0</v>
      </c>
      <c r="M14" s="79">
        <v>0</v>
      </c>
      <c r="N14" s="79">
        <v>67</v>
      </c>
      <c r="O14" s="79">
        <v>24</v>
      </c>
      <c r="P14" s="80">
        <v>21</v>
      </c>
    </row>
    <row r="15" spans="1:16" ht="9.15" customHeight="1">
      <c r="A15" s="24" t="s">
        <v>349</v>
      </c>
      <c r="B15" s="101">
        <v>16</v>
      </c>
      <c r="C15" s="79">
        <v>10</v>
      </c>
      <c r="D15" s="79">
        <v>2</v>
      </c>
      <c r="E15" s="79">
        <v>0</v>
      </c>
      <c r="F15" s="79">
        <v>1</v>
      </c>
      <c r="G15" s="79">
        <v>0</v>
      </c>
      <c r="H15" s="79">
        <v>0</v>
      </c>
      <c r="I15" s="79">
        <v>0</v>
      </c>
      <c r="J15" s="79">
        <v>0</v>
      </c>
      <c r="K15" s="79">
        <v>1</v>
      </c>
      <c r="L15" s="79">
        <v>2</v>
      </c>
      <c r="M15" s="79">
        <v>4</v>
      </c>
      <c r="N15" s="79">
        <v>29</v>
      </c>
      <c r="O15" s="79">
        <v>11</v>
      </c>
      <c r="P15" s="80">
        <v>11</v>
      </c>
    </row>
    <row r="16" spans="1:16" ht="9.15" customHeight="1">
      <c r="A16" s="24" t="s">
        <v>350</v>
      </c>
      <c r="B16" s="101">
        <v>37</v>
      </c>
      <c r="C16" s="79">
        <v>30</v>
      </c>
      <c r="D16" s="79">
        <v>3</v>
      </c>
      <c r="E16" s="79">
        <v>0</v>
      </c>
      <c r="F16" s="79">
        <v>1</v>
      </c>
      <c r="G16" s="79">
        <v>0</v>
      </c>
      <c r="H16" s="79">
        <v>0</v>
      </c>
      <c r="I16" s="79">
        <v>0</v>
      </c>
      <c r="J16" s="79">
        <v>2</v>
      </c>
      <c r="K16" s="79">
        <v>1</v>
      </c>
      <c r="L16" s="79">
        <v>0</v>
      </c>
      <c r="M16" s="79">
        <v>10</v>
      </c>
      <c r="N16" s="79">
        <v>78</v>
      </c>
      <c r="O16" s="79">
        <v>27</v>
      </c>
      <c r="P16" s="80">
        <v>27</v>
      </c>
    </row>
    <row r="17" spans="1:16" ht="9.15" customHeight="1">
      <c r="A17" s="24" t="s">
        <v>351</v>
      </c>
      <c r="B17" s="101">
        <v>49</v>
      </c>
      <c r="C17" s="79">
        <v>38</v>
      </c>
      <c r="D17" s="79">
        <v>3</v>
      </c>
      <c r="E17" s="79">
        <v>0</v>
      </c>
      <c r="F17" s="79">
        <v>8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1</v>
      </c>
      <c r="N17" s="79">
        <v>110</v>
      </c>
      <c r="O17" s="79">
        <v>37</v>
      </c>
      <c r="P17" s="80">
        <v>37</v>
      </c>
    </row>
    <row r="18" spans="1:16" ht="9.15" customHeight="1">
      <c r="A18" s="24" t="s">
        <v>352</v>
      </c>
      <c r="B18" s="101">
        <v>11</v>
      </c>
      <c r="C18" s="79">
        <v>8</v>
      </c>
      <c r="D18" s="79">
        <v>2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1</v>
      </c>
      <c r="L18" s="79">
        <v>0</v>
      </c>
      <c r="M18" s="79">
        <v>0</v>
      </c>
      <c r="N18" s="79">
        <v>21</v>
      </c>
      <c r="O18" s="79">
        <v>7</v>
      </c>
      <c r="P18" s="80">
        <v>7</v>
      </c>
    </row>
    <row r="19" spans="1:16" ht="9.15" customHeight="1">
      <c r="A19" s="24" t="s">
        <v>353</v>
      </c>
      <c r="B19" s="101">
        <v>38</v>
      </c>
      <c r="C19" s="79">
        <v>10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20</v>
      </c>
      <c r="K19" s="79">
        <v>8</v>
      </c>
      <c r="L19" s="79">
        <v>0</v>
      </c>
      <c r="M19" s="79">
        <v>0</v>
      </c>
      <c r="N19" s="79">
        <v>30</v>
      </c>
      <c r="O19" s="79">
        <v>9</v>
      </c>
      <c r="P19" s="80">
        <v>9</v>
      </c>
    </row>
    <row r="20" spans="1:16" ht="9.15" customHeight="1">
      <c r="A20" s="24" t="s">
        <v>354</v>
      </c>
      <c r="B20" s="101">
        <v>15</v>
      </c>
      <c r="C20" s="79">
        <v>7</v>
      </c>
      <c r="D20" s="79">
        <v>2</v>
      </c>
      <c r="E20" s="79">
        <v>0</v>
      </c>
      <c r="F20" s="79">
        <v>3</v>
      </c>
      <c r="G20" s="79">
        <v>0</v>
      </c>
      <c r="H20" s="79">
        <v>0</v>
      </c>
      <c r="I20" s="79">
        <v>1</v>
      </c>
      <c r="J20" s="79">
        <v>0</v>
      </c>
      <c r="K20" s="79">
        <v>2</v>
      </c>
      <c r="L20" s="79">
        <v>0</v>
      </c>
      <c r="M20" s="79">
        <v>0</v>
      </c>
      <c r="N20" s="79">
        <v>24</v>
      </c>
      <c r="O20" s="79">
        <v>10</v>
      </c>
      <c r="P20" s="80">
        <v>7</v>
      </c>
    </row>
    <row r="21" spans="1:16" ht="9.15" customHeight="1">
      <c r="A21" s="24" t="s">
        <v>355</v>
      </c>
      <c r="B21" s="101">
        <v>11</v>
      </c>
      <c r="C21" s="79">
        <v>4</v>
      </c>
      <c r="D21" s="79">
        <v>2</v>
      </c>
      <c r="E21" s="79">
        <v>0</v>
      </c>
      <c r="F21" s="79">
        <v>0</v>
      </c>
      <c r="G21" s="79">
        <v>0</v>
      </c>
      <c r="H21" s="79">
        <v>0</v>
      </c>
      <c r="I21" s="79">
        <v>1</v>
      </c>
      <c r="J21" s="79">
        <v>0</v>
      </c>
      <c r="K21" s="79">
        <v>4</v>
      </c>
      <c r="L21" s="79">
        <v>0</v>
      </c>
      <c r="M21" s="79">
        <v>1</v>
      </c>
      <c r="N21" s="79">
        <v>12</v>
      </c>
      <c r="O21" s="79">
        <v>4</v>
      </c>
      <c r="P21" s="80">
        <v>4</v>
      </c>
    </row>
    <row r="22" spans="1:16" ht="9.15" customHeight="1">
      <c r="A22" s="24" t="s">
        <v>356</v>
      </c>
      <c r="B22" s="101">
        <v>14</v>
      </c>
      <c r="C22" s="79">
        <v>7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2</v>
      </c>
      <c r="L22" s="79">
        <v>5</v>
      </c>
      <c r="M22" s="79">
        <v>0</v>
      </c>
      <c r="N22" s="79">
        <v>28</v>
      </c>
      <c r="O22" s="79">
        <v>8</v>
      </c>
      <c r="P22" s="80">
        <v>7</v>
      </c>
    </row>
    <row r="23" spans="1:16" ht="9.15" customHeight="1">
      <c r="A23" s="24" t="s">
        <v>357</v>
      </c>
      <c r="B23" s="101">
        <v>16</v>
      </c>
      <c r="C23" s="79">
        <v>6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10</v>
      </c>
      <c r="M23" s="79">
        <v>0</v>
      </c>
      <c r="N23" s="79">
        <v>19</v>
      </c>
      <c r="O23" s="79">
        <v>7</v>
      </c>
      <c r="P23" s="80">
        <v>6</v>
      </c>
    </row>
    <row r="24" spans="1:16" ht="9.15" customHeight="1">
      <c r="A24" s="24" t="s">
        <v>358</v>
      </c>
      <c r="B24" s="101">
        <v>11</v>
      </c>
      <c r="C24" s="79">
        <v>6</v>
      </c>
      <c r="D24" s="79">
        <v>1</v>
      </c>
      <c r="E24" s="79">
        <v>1</v>
      </c>
      <c r="F24" s="79">
        <v>2</v>
      </c>
      <c r="G24" s="79">
        <v>0</v>
      </c>
      <c r="H24" s="79">
        <v>0</v>
      </c>
      <c r="I24" s="79">
        <v>0</v>
      </c>
      <c r="J24" s="79">
        <v>0</v>
      </c>
      <c r="K24" s="79">
        <v>1</v>
      </c>
      <c r="L24" s="79">
        <v>0</v>
      </c>
      <c r="M24" s="79">
        <v>0</v>
      </c>
      <c r="N24" s="79">
        <v>18</v>
      </c>
      <c r="O24" s="79">
        <v>6</v>
      </c>
      <c r="P24" s="80">
        <v>6</v>
      </c>
    </row>
    <row r="25" spans="1:16" ht="9.15" customHeight="1">
      <c r="A25" s="24" t="s">
        <v>359</v>
      </c>
      <c r="B25" s="101">
        <v>26</v>
      </c>
      <c r="C25" s="79">
        <v>7</v>
      </c>
      <c r="D25" s="79">
        <v>0</v>
      </c>
      <c r="E25" s="79">
        <v>0</v>
      </c>
      <c r="F25" s="79">
        <v>0</v>
      </c>
      <c r="G25" s="79">
        <v>4</v>
      </c>
      <c r="H25" s="79">
        <v>0</v>
      </c>
      <c r="I25" s="79">
        <v>0</v>
      </c>
      <c r="J25" s="79">
        <v>0</v>
      </c>
      <c r="K25" s="79">
        <v>6</v>
      </c>
      <c r="L25" s="79">
        <v>9</v>
      </c>
      <c r="M25" s="79">
        <v>0</v>
      </c>
      <c r="N25" s="79">
        <v>12</v>
      </c>
      <c r="O25" s="79">
        <v>9</v>
      </c>
      <c r="P25" s="80">
        <v>6</v>
      </c>
    </row>
    <row r="26" spans="1:16" ht="9.15" customHeight="1">
      <c r="A26" s="24" t="s">
        <v>360</v>
      </c>
      <c r="B26" s="101">
        <v>17</v>
      </c>
      <c r="C26" s="79">
        <v>3</v>
      </c>
      <c r="D26" s="79">
        <v>2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4</v>
      </c>
      <c r="K26" s="79">
        <v>3</v>
      </c>
      <c r="L26" s="79">
        <v>5</v>
      </c>
      <c r="M26" s="79">
        <v>0</v>
      </c>
      <c r="N26" s="79">
        <v>9</v>
      </c>
      <c r="O26" s="79">
        <v>3</v>
      </c>
      <c r="P26" s="80">
        <v>3</v>
      </c>
    </row>
    <row r="27" spans="1:16" ht="9.15" customHeight="1">
      <c r="A27" s="24" t="s">
        <v>361</v>
      </c>
      <c r="B27" s="101">
        <v>2</v>
      </c>
      <c r="C27" s="79">
        <v>1</v>
      </c>
      <c r="D27" s="79">
        <v>1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1</v>
      </c>
      <c r="O27" s="79">
        <v>1</v>
      </c>
      <c r="P27" s="80">
        <v>1</v>
      </c>
    </row>
    <row r="28" spans="1:16" ht="9.15" customHeight="1">
      <c r="A28" s="24" t="s">
        <v>362</v>
      </c>
      <c r="B28" s="101">
        <v>2</v>
      </c>
      <c r="C28" s="79">
        <v>1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1</v>
      </c>
      <c r="L28" s="79">
        <v>0</v>
      </c>
      <c r="M28" s="79">
        <v>0</v>
      </c>
      <c r="N28" s="79">
        <v>1</v>
      </c>
      <c r="O28" s="79">
        <v>1</v>
      </c>
      <c r="P28" s="80">
        <v>1</v>
      </c>
    </row>
    <row r="29" spans="1:16" ht="9.15" customHeight="1">
      <c r="A29" s="24" t="s">
        <v>363</v>
      </c>
      <c r="B29" s="101">
        <v>2</v>
      </c>
      <c r="C29" s="79">
        <v>2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5</v>
      </c>
      <c r="O29" s="79">
        <v>2</v>
      </c>
      <c r="P29" s="80">
        <v>2</v>
      </c>
    </row>
    <row r="30" spans="1:16" ht="9.15" customHeight="1">
      <c r="A30" s="24" t="s">
        <v>364</v>
      </c>
      <c r="B30" s="101">
        <v>2</v>
      </c>
      <c r="C30" s="79">
        <v>1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1</v>
      </c>
      <c r="L30" s="79">
        <v>0</v>
      </c>
      <c r="M30" s="79">
        <v>0</v>
      </c>
      <c r="N30" s="79">
        <v>3</v>
      </c>
      <c r="O30" s="79">
        <v>1</v>
      </c>
      <c r="P30" s="80">
        <v>1</v>
      </c>
    </row>
    <row r="31" spans="1:16" ht="9.15" customHeight="1">
      <c r="A31" s="24" t="s">
        <v>365</v>
      </c>
      <c r="B31" s="101">
        <v>4</v>
      </c>
      <c r="C31" s="79">
        <v>1</v>
      </c>
      <c r="D31" s="79">
        <v>1</v>
      </c>
      <c r="E31" s="79">
        <v>0</v>
      </c>
      <c r="F31" s="79">
        <v>0</v>
      </c>
      <c r="G31" s="79">
        <v>1</v>
      </c>
      <c r="H31" s="79">
        <v>0</v>
      </c>
      <c r="I31" s="79">
        <v>0</v>
      </c>
      <c r="J31" s="79">
        <v>0</v>
      </c>
      <c r="K31" s="79">
        <v>1</v>
      </c>
      <c r="L31" s="79">
        <v>0</v>
      </c>
      <c r="M31" s="79">
        <v>0</v>
      </c>
      <c r="N31" s="79">
        <v>3</v>
      </c>
      <c r="O31" s="79">
        <v>1</v>
      </c>
      <c r="P31" s="80">
        <v>1</v>
      </c>
    </row>
    <row r="32" spans="1:16" ht="9.15" customHeight="1">
      <c r="A32" s="24" t="s">
        <v>366</v>
      </c>
      <c r="B32" s="101">
        <v>7</v>
      </c>
      <c r="C32" s="79">
        <v>1</v>
      </c>
      <c r="D32" s="79">
        <v>1</v>
      </c>
      <c r="E32" s="79">
        <v>0</v>
      </c>
      <c r="F32" s="79">
        <v>0</v>
      </c>
      <c r="G32" s="79">
        <v>1</v>
      </c>
      <c r="H32" s="79">
        <v>0</v>
      </c>
      <c r="I32" s="79">
        <v>0</v>
      </c>
      <c r="J32" s="79">
        <v>0</v>
      </c>
      <c r="K32" s="79">
        <v>1</v>
      </c>
      <c r="L32" s="79">
        <v>3</v>
      </c>
      <c r="M32" s="79">
        <v>0</v>
      </c>
      <c r="N32" s="79">
        <v>3</v>
      </c>
      <c r="O32" s="79">
        <v>1</v>
      </c>
      <c r="P32" s="80">
        <v>1</v>
      </c>
    </row>
    <row r="33" spans="1:16" ht="9.15" customHeight="1">
      <c r="A33" s="24" t="s">
        <v>367</v>
      </c>
      <c r="B33" s="101">
        <v>3</v>
      </c>
      <c r="C33" s="79">
        <v>1</v>
      </c>
      <c r="D33" s="79">
        <v>1</v>
      </c>
      <c r="E33" s="79">
        <v>1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2</v>
      </c>
      <c r="O33" s="79">
        <v>1</v>
      </c>
      <c r="P33" s="80">
        <v>1</v>
      </c>
    </row>
    <row r="34" spans="1:16" ht="9.15" customHeight="1">
      <c r="A34" s="24" t="s">
        <v>368</v>
      </c>
      <c r="B34" s="101">
        <v>2</v>
      </c>
      <c r="C34" s="79">
        <v>1</v>
      </c>
      <c r="D34" s="79">
        <v>1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1</v>
      </c>
      <c r="O34" s="79">
        <v>1</v>
      </c>
      <c r="P34" s="80">
        <v>1</v>
      </c>
    </row>
    <row r="35" spans="1:16" ht="9.15" customHeight="1">
      <c r="A35" s="24" t="s">
        <v>369</v>
      </c>
      <c r="B35" s="101">
        <v>2</v>
      </c>
      <c r="C35" s="79">
        <v>1</v>
      </c>
      <c r="D35" s="79">
        <v>1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1</v>
      </c>
      <c r="O35" s="79">
        <v>1</v>
      </c>
      <c r="P35" s="80">
        <v>1</v>
      </c>
    </row>
    <row r="36" spans="1:16" ht="9.15" customHeight="1">
      <c r="A36" s="24" t="s">
        <v>370</v>
      </c>
      <c r="B36" s="101">
        <v>13</v>
      </c>
      <c r="C36" s="79">
        <v>4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4</v>
      </c>
      <c r="L36" s="79">
        <v>5</v>
      </c>
      <c r="M36" s="79">
        <v>0</v>
      </c>
      <c r="N36" s="79">
        <v>5</v>
      </c>
      <c r="O36" s="79">
        <v>4</v>
      </c>
      <c r="P36" s="80">
        <v>4</v>
      </c>
    </row>
    <row r="37" spans="1:16" ht="9.15" customHeight="1">
      <c r="A37" s="24" t="s">
        <v>371</v>
      </c>
      <c r="B37" s="101">
        <v>5</v>
      </c>
      <c r="C37" s="79">
        <v>2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3</v>
      </c>
      <c r="L37" s="79">
        <v>0</v>
      </c>
      <c r="M37" s="79">
        <v>0</v>
      </c>
      <c r="N37" s="79">
        <v>6</v>
      </c>
      <c r="O37" s="79">
        <v>2</v>
      </c>
      <c r="P37" s="80">
        <v>2</v>
      </c>
    </row>
    <row r="38" spans="1:16" ht="9.15" customHeight="1">
      <c r="A38" s="24" t="s">
        <v>372</v>
      </c>
      <c r="B38" s="101">
        <v>2</v>
      </c>
      <c r="C38" s="79">
        <v>1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1</v>
      </c>
      <c r="L38" s="79">
        <v>0</v>
      </c>
      <c r="M38" s="79">
        <v>0</v>
      </c>
      <c r="N38" s="79">
        <v>3</v>
      </c>
      <c r="O38" s="79">
        <v>1</v>
      </c>
      <c r="P38" s="80">
        <v>1</v>
      </c>
    </row>
    <row r="39" spans="1:16" ht="9.15" customHeight="1">
      <c r="A39" s="24" t="s">
        <v>373</v>
      </c>
      <c r="B39" s="101">
        <v>2</v>
      </c>
      <c r="C39" s="79">
        <v>1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1</v>
      </c>
      <c r="L39" s="79">
        <v>0</v>
      </c>
      <c r="M39" s="79">
        <v>0</v>
      </c>
      <c r="N39" s="79">
        <v>3</v>
      </c>
      <c r="O39" s="79">
        <v>1</v>
      </c>
      <c r="P39" s="80">
        <v>1</v>
      </c>
    </row>
    <row r="40" spans="1:16" ht="9.15" customHeight="1">
      <c r="A40" s="24" t="s">
        <v>374</v>
      </c>
      <c r="B40" s="101">
        <v>2</v>
      </c>
      <c r="C40" s="79">
        <v>1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1</v>
      </c>
      <c r="L40" s="79">
        <v>0</v>
      </c>
      <c r="M40" s="79">
        <v>0</v>
      </c>
      <c r="N40" s="79">
        <v>4</v>
      </c>
      <c r="O40" s="79">
        <v>1</v>
      </c>
      <c r="P40" s="80">
        <v>1</v>
      </c>
    </row>
    <row r="41" spans="1:16" ht="9.15" customHeight="1">
      <c r="A41" s="25" t="s">
        <v>59</v>
      </c>
      <c r="B41" s="100">
        <v>10</v>
      </c>
      <c r="C41" s="58">
        <v>1</v>
      </c>
      <c r="D41" s="58">
        <v>1</v>
      </c>
      <c r="E41" s="58">
        <v>0</v>
      </c>
      <c r="F41" s="58">
        <v>1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7</v>
      </c>
      <c r="M41" s="58">
        <v>0</v>
      </c>
      <c r="N41" s="58">
        <v>4</v>
      </c>
      <c r="O41" s="58">
        <v>2</v>
      </c>
      <c r="P41" s="78">
        <v>1</v>
      </c>
    </row>
    <row r="42" spans="1:16" ht="9.15" customHeight="1">
      <c r="A42" s="25" t="s">
        <v>60</v>
      </c>
      <c r="B42" s="100">
        <v>1</v>
      </c>
      <c r="C42" s="58">
        <v>1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3</v>
      </c>
      <c r="O42" s="58">
        <v>1</v>
      </c>
      <c r="P42" s="78">
        <v>1</v>
      </c>
    </row>
    <row r="43" spans="1:16" ht="9.15" customHeight="1">
      <c r="A43" s="25" t="s">
        <v>375</v>
      </c>
      <c r="B43" s="100">
        <v>2</v>
      </c>
      <c r="C43" s="58">
        <v>1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1</v>
      </c>
      <c r="L43" s="58">
        <v>0</v>
      </c>
      <c r="M43" s="58">
        <v>0</v>
      </c>
      <c r="N43" s="58">
        <v>3</v>
      </c>
      <c r="O43" s="58">
        <v>1</v>
      </c>
      <c r="P43" s="78">
        <v>1</v>
      </c>
    </row>
    <row r="44" spans="1:16" ht="9.15" customHeight="1">
      <c r="A44" s="25" t="s">
        <v>376</v>
      </c>
      <c r="B44" s="100">
        <v>1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1</v>
      </c>
      <c r="L44" s="58">
        <v>0</v>
      </c>
      <c r="M44" s="58">
        <v>0</v>
      </c>
      <c r="N44" s="58">
        <v>2</v>
      </c>
      <c r="O44" s="58">
        <v>1</v>
      </c>
      <c r="P44" s="78">
        <v>1</v>
      </c>
    </row>
    <row r="45" spans="1:16" ht="9.15" customHeight="1">
      <c r="A45" s="25" t="s">
        <v>377</v>
      </c>
      <c r="B45" s="100">
        <v>1</v>
      </c>
      <c r="C45" s="58">
        <v>0</v>
      </c>
      <c r="D45" s="58">
        <v>1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1</v>
      </c>
      <c r="O45" s="58">
        <v>1</v>
      </c>
      <c r="P45" s="78">
        <v>1</v>
      </c>
    </row>
    <row r="46" spans="1:16" s="4" customFormat="1" ht="9.15" customHeight="1">
      <c r="A46" s="25" t="s">
        <v>378</v>
      </c>
      <c r="B46" s="100">
        <v>3</v>
      </c>
      <c r="C46" s="58">
        <v>0</v>
      </c>
      <c r="D46" s="58">
        <v>1</v>
      </c>
      <c r="E46" s="58">
        <v>0</v>
      </c>
      <c r="F46" s="58">
        <v>1</v>
      </c>
      <c r="G46" s="58">
        <v>0</v>
      </c>
      <c r="H46" s="58">
        <v>0</v>
      </c>
      <c r="I46" s="58">
        <v>0</v>
      </c>
      <c r="J46" s="58">
        <v>0</v>
      </c>
      <c r="K46" s="58">
        <v>1</v>
      </c>
      <c r="L46" s="58">
        <v>0</v>
      </c>
      <c r="M46" s="58">
        <v>0</v>
      </c>
      <c r="N46" s="58">
        <v>1</v>
      </c>
      <c r="O46" s="58">
        <v>1</v>
      </c>
      <c r="P46" s="78">
        <v>1</v>
      </c>
    </row>
    <row r="47" spans="1:16" s="4" customFormat="1" ht="9.15" customHeight="1">
      <c r="A47" s="25" t="s">
        <v>379</v>
      </c>
      <c r="B47" s="100">
        <v>4</v>
      </c>
      <c r="C47" s="58">
        <v>2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2</v>
      </c>
      <c r="L47" s="58">
        <v>0</v>
      </c>
      <c r="M47" s="58">
        <v>0</v>
      </c>
      <c r="N47" s="58">
        <v>6</v>
      </c>
      <c r="O47" s="58">
        <v>2</v>
      </c>
      <c r="P47" s="78">
        <v>2</v>
      </c>
    </row>
    <row r="48" spans="1:16" s="4" customFormat="1" ht="9.15" customHeight="1">
      <c r="A48" s="25" t="s">
        <v>66</v>
      </c>
      <c r="B48" s="100">
        <v>9</v>
      </c>
      <c r="C48" s="58">
        <v>3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1</v>
      </c>
      <c r="J48" s="58">
        <v>0</v>
      </c>
      <c r="K48" s="58">
        <v>3</v>
      </c>
      <c r="L48" s="58">
        <v>2</v>
      </c>
      <c r="M48" s="58">
        <v>0</v>
      </c>
      <c r="N48" s="58">
        <v>9</v>
      </c>
      <c r="O48" s="58">
        <v>3</v>
      </c>
      <c r="P48" s="78">
        <v>3</v>
      </c>
    </row>
    <row r="49" spans="1:16" s="4" customFormat="1" ht="9.15" customHeight="1">
      <c r="A49" s="25" t="s">
        <v>67</v>
      </c>
      <c r="B49" s="100">
        <v>3</v>
      </c>
      <c r="C49" s="58">
        <v>1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1</v>
      </c>
      <c r="L49" s="58">
        <v>1</v>
      </c>
      <c r="M49" s="58">
        <v>0</v>
      </c>
      <c r="N49" s="58">
        <v>1</v>
      </c>
      <c r="O49" s="58">
        <v>1</v>
      </c>
      <c r="P49" s="78">
        <v>1</v>
      </c>
    </row>
    <row r="50" spans="1:16" s="4" customFormat="1" ht="9.15" customHeight="1">
      <c r="A50" s="25" t="s">
        <v>68</v>
      </c>
      <c r="B50" s="100">
        <v>4</v>
      </c>
      <c r="C50" s="58">
        <v>1</v>
      </c>
      <c r="D50" s="58">
        <v>1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2</v>
      </c>
      <c r="L50" s="58">
        <v>0</v>
      </c>
      <c r="M50" s="58">
        <v>0</v>
      </c>
      <c r="N50" s="58">
        <v>3</v>
      </c>
      <c r="O50" s="58">
        <v>1</v>
      </c>
      <c r="P50" s="78">
        <v>1</v>
      </c>
    </row>
    <row r="51" spans="1:16" s="4" customFormat="1" ht="9.15" customHeight="1">
      <c r="A51" s="25" t="s">
        <v>69</v>
      </c>
      <c r="B51" s="100">
        <v>4</v>
      </c>
      <c r="C51" s="58">
        <v>1</v>
      </c>
      <c r="D51" s="58">
        <v>1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2</v>
      </c>
      <c r="L51" s="58">
        <v>0</v>
      </c>
      <c r="M51" s="58">
        <v>0</v>
      </c>
      <c r="N51" s="58">
        <v>3</v>
      </c>
      <c r="O51" s="58">
        <v>1</v>
      </c>
      <c r="P51" s="78">
        <v>1</v>
      </c>
    </row>
    <row r="52" spans="1:16" s="4" customFormat="1" ht="9.15" customHeight="1">
      <c r="A52" s="25" t="s">
        <v>70</v>
      </c>
      <c r="B52" s="100">
        <v>2</v>
      </c>
      <c r="C52" s="58">
        <v>1</v>
      </c>
      <c r="D52" s="58">
        <v>0</v>
      </c>
      <c r="E52" s="58">
        <v>0</v>
      </c>
      <c r="F52" s="58">
        <v>1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1</v>
      </c>
      <c r="O52" s="58">
        <v>1</v>
      </c>
      <c r="P52" s="78">
        <v>1</v>
      </c>
    </row>
    <row r="53" spans="1:16" s="4" customFormat="1" ht="9.15" customHeight="1">
      <c r="A53" s="25" t="s">
        <v>71</v>
      </c>
      <c r="B53" s="100">
        <v>2</v>
      </c>
      <c r="C53" s="58">
        <v>2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1</v>
      </c>
      <c r="O53" s="58">
        <v>1</v>
      </c>
      <c r="P53" s="78">
        <v>1</v>
      </c>
    </row>
    <row r="54" spans="1:16" s="4" customFormat="1" ht="9.15" customHeight="1">
      <c r="A54" s="25" t="s">
        <v>72</v>
      </c>
      <c r="B54" s="100">
        <v>3</v>
      </c>
      <c r="C54" s="58">
        <v>1</v>
      </c>
      <c r="D54" s="58">
        <v>1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1</v>
      </c>
      <c r="L54" s="58">
        <v>0</v>
      </c>
      <c r="M54" s="58">
        <v>0</v>
      </c>
      <c r="N54" s="58">
        <v>1</v>
      </c>
      <c r="O54" s="58">
        <v>1</v>
      </c>
      <c r="P54" s="78">
        <v>1</v>
      </c>
    </row>
    <row r="55" spans="1:16" s="4" customFormat="1" ht="9.15" customHeight="1">
      <c r="A55" s="25" t="s">
        <v>73</v>
      </c>
      <c r="B55" s="100">
        <v>2</v>
      </c>
      <c r="C55" s="58">
        <v>1</v>
      </c>
      <c r="D55" s="58">
        <v>1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1</v>
      </c>
      <c r="O55" s="58">
        <v>1</v>
      </c>
      <c r="P55" s="78">
        <v>1</v>
      </c>
    </row>
    <row r="56" spans="1:16" s="4" customFormat="1" ht="9.15" customHeight="1">
      <c r="A56" s="25" t="s">
        <v>74</v>
      </c>
      <c r="B56" s="100">
        <v>2</v>
      </c>
      <c r="C56" s="58">
        <v>1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1</v>
      </c>
      <c r="L56" s="58">
        <v>0</v>
      </c>
      <c r="M56" s="58">
        <v>0</v>
      </c>
      <c r="N56" s="58">
        <v>4</v>
      </c>
      <c r="O56" s="58">
        <v>2</v>
      </c>
      <c r="P56" s="78">
        <v>2</v>
      </c>
    </row>
    <row r="57" spans="1:16" s="4" customFormat="1" ht="9.15" customHeight="1">
      <c r="A57" s="25" t="s">
        <v>75</v>
      </c>
      <c r="B57" s="100">
        <v>2</v>
      </c>
      <c r="C57" s="58">
        <v>1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1</v>
      </c>
      <c r="L57" s="58">
        <v>0</v>
      </c>
      <c r="M57" s="58">
        <v>0</v>
      </c>
      <c r="N57" s="58">
        <v>2</v>
      </c>
      <c r="O57" s="58">
        <v>1</v>
      </c>
      <c r="P57" s="78">
        <v>1</v>
      </c>
    </row>
    <row r="58" spans="1:16" s="4" customFormat="1" ht="9.15" customHeight="1">
      <c r="A58" s="25" t="s">
        <v>76</v>
      </c>
      <c r="B58" s="100">
        <v>2</v>
      </c>
      <c r="C58" s="58">
        <v>1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1</v>
      </c>
      <c r="L58" s="58">
        <v>0</v>
      </c>
      <c r="M58" s="58">
        <v>0</v>
      </c>
      <c r="N58" s="58">
        <v>2</v>
      </c>
      <c r="O58" s="58">
        <v>1</v>
      </c>
      <c r="P58" s="78">
        <v>1</v>
      </c>
    </row>
    <row r="59" spans="1:16" s="4" customFormat="1" ht="9.15" customHeight="1">
      <c r="A59" s="25" t="s">
        <v>77</v>
      </c>
      <c r="B59" s="100">
        <v>2</v>
      </c>
      <c r="C59" s="58">
        <v>1</v>
      </c>
      <c r="D59" s="58">
        <v>1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2</v>
      </c>
      <c r="O59" s="58">
        <v>1</v>
      </c>
      <c r="P59" s="78">
        <v>1</v>
      </c>
    </row>
    <row r="60" spans="1:16" s="4" customFormat="1" ht="9.15" customHeight="1">
      <c r="A60" s="25" t="s">
        <v>78</v>
      </c>
      <c r="B60" s="100">
        <v>2</v>
      </c>
      <c r="C60" s="58">
        <v>1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1</v>
      </c>
      <c r="L60" s="58">
        <v>0</v>
      </c>
      <c r="M60" s="58">
        <v>0</v>
      </c>
      <c r="N60" s="58">
        <v>2</v>
      </c>
      <c r="O60" s="58">
        <v>1</v>
      </c>
      <c r="P60" s="78">
        <v>1</v>
      </c>
    </row>
    <row r="61" spans="1:16" s="4" customFormat="1" ht="9.15" customHeight="1">
      <c r="A61" s="25" t="s">
        <v>79</v>
      </c>
      <c r="B61" s="100">
        <v>10</v>
      </c>
      <c r="C61" s="58">
        <v>2</v>
      </c>
      <c r="D61" s="58">
        <v>1</v>
      </c>
      <c r="E61" s="58">
        <v>0</v>
      </c>
      <c r="F61" s="58">
        <v>0</v>
      </c>
      <c r="G61" s="58">
        <v>1</v>
      </c>
      <c r="H61" s="58">
        <v>0</v>
      </c>
      <c r="I61" s="58">
        <v>0</v>
      </c>
      <c r="J61" s="58">
        <v>0</v>
      </c>
      <c r="K61" s="58">
        <v>0</v>
      </c>
      <c r="L61" s="58">
        <v>6</v>
      </c>
      <c r="M61" s="58">
        <v>0</v>
      </c>
      <c r="N61" s="58">
        <v>8</v>
      </c>
      <c r="O61" s="58">
        <v>2</v>
      </c>
      <c r="P61" s="78">
        <v>2</v>
      </c>
    </row>
    <row r="62" spans="1:16" s="4" customFormat="1" ht="9.15" customHeight="1">
      <c r="A62" s="25" t="s">
        <v>80</v>
      </c>
      <c r="B62" s="100">
        <v>6</v>
      </c>
      <c r="C62" s="58">
        <v>1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1</v>
      </c>
      <c r="L62" s="58">
        <v>4</v>
      </c>
      <c r="M62" s="58">
        <v>0</v>
      </c>
      <c r="N62" s="58">
        <v>5</v>
      </c>
      <c r="O62" s="58">
        <v>1</v>
      </c>
      <c r="P62" s="78">
        <v>1</v>
      </c>
    </row>
    <row r="63" spans="1:16" s="4" customFormat="1" ht="9.15" customHeight="1">
      <c r="A63" s="25" t="s">
        <v>81</v>
      </c>
      <c r="B63" s="100">
        <v>5</v>
      </c>
      <c r="C63" s="58">
        <v>2</v>
      </c>
      <c r="D63" s="58">
        <v>1</v>
      </c>
      <c r="E63" s="58">
        <v>0</v>
      </c>
      <c r="F63" s="58">
        <v>0</v>
      </c>
      <c r="G63" s="58">
        <v>1</v>
      </c>
      <c r="H63" s="58">
        <v>0</v>
      </c>
      <c r="I63" s="58">
        <v>0</v>
      </c>
      <c r="J63" s="58">
        <v>0</v>
      </c>
      <c r="K63" s="58">
        <v>1</v>
      </c>
      <c r="L63" s="58">
        <v>0</v>
      </c>
      <c r="M63" s="58">
        <v>0</v>
      </c>
      <c r="N63" s="58">
        <v>3</v>
      </c>
      <c r="O63" s="58">
        <v>2</v>
      </c>
      <c r="P63" s="78">
        <v>2</v>
      </c>
    </row>
    <row r="64" spans="1:16" s="4" customFormat="1" ht="9.15" customHeight="1">
      <c r="A64" s="25" t="s">
        <v>82</v>
      </c>
      <c r="B64" s="100">
        <v>4</v>
      </c>
      <c r="C64" s="58">
        <v>1</v>
      </c>
      <c r="D64" s="58">
        <v>2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1</v>
      </c>
      <c r="L64" s="58">
        <v>0</v>
      </c>
      <c r="M64" s="58">
        <v>0</v>
      </c>
      <c r="N64" s="58">
        <v>1</v>
      </c>
      <c r="O64" s="58">
        <v>1</v>
      </c>
      <c r="P64" s="78">
        <v>1</v>
      </c>
    </row>
    <row r="65" spans="1:16" s="4" customFormat="1" ht="9.15" customHeight="1">
      <c r="A65" s="25" t="s">
        <v>83</v>
      </c>
      <c r="B65" s="100">
        <v>4</v>
      </c>
      <c r="C65" s="58">
        <v>1</v>
      </c>
      <c r="D65" s="58">
        <v>0</v>
      </c>
      <c r="E65" s="58">
        <v>0</v>
      </c>
      <c r="F65" s="58">
        <v>0</v>
      </c>
      <c r="G65" s="58">
        <v>1</v>
      </c>
      <c r="H65" s="58">
        <v>0</v>
      </c>
      <c r="I65" s="58">
        <v>0</v>
      </c>
      <c r="J65" s="58">
        <v>0</v>
      </c>
      <c r="K65" s="58">
        <v>2</v>
      </c>
      <c r="L65" s="58">
        <v>0</v>
      </c>
      <c r="M65" s="58">
        <v>0</v>
      </c>
      <c r="N65" s="58">
        <v>2</v>
      </c>
      <c r="O65" s="58">
        <v>1</v>
      </c>
      <c r="P65" s="78">
        <v>1</v>
      </c>
    </row>
    <row r="66" spans="1:16" s="4" customFormat="1" ht="9.15" customHeight="1">
      <c r="A66" s="25" t="s">
        <v>380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78">
        <v>0</v>
      </c>
    </row>
    <row r="67" spans="1:16" s="4" customFormat="1" ht="9.15" customHeight="1">
      <c r="A67" s="25" t="s">
        <v>85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78">
        <v>0</v>
      </c>
    </row>
    <row r="68" spans="1:16" s="4" customFormat="1" ht="9.15" customHeight="1">
      <c r="A68" s="25" t="s">
        <v>86</v>
      </c>
      <c r="B68" s="100">
        <v>1</v>
      </c>
      <c r="C68" s="58">
        <v>1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3</v>
      </c>
      <c r="O68" s="58">
        <v>1</v>
      </c>
      <c r="P68" s="78">
        <v>1</v>
      </c>
    </row>
    <row r="69" spans="1:16" s="4" customFormat="1" ht="9.15" customHeight="1">
      <c r="A69" s="25" t="s">
        <v>87</v>
      </c>
      <c r="B69" s="100">
        <v>2</v>
      </c>
      <c r="C69" s="58">
        <v>1</v>
      </c>
      <c r="D69" s="58">
        <v>1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3</v>
      </c>
      <c r="O69" s="58">
        <v>1</v>
      </c>
      <c r="P69" s="78">
        <v>1</v>
      </c>
    </row>
    <row r="70" spans="1:16" s="4" customFormat="1" ht="9.15" customHeight="1">
      <c r="A70" s="25" t="s">
        <v>88</v>
      </c>
      <c r="B70" s="100">
        <v>1</v>
      </c>
      <c r="C70" s="58">
        <v>1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2</v>
      </c>
      <c r="O70" s="58">
        <v>1</v>
      </c>
      <c r="P70" s="78">
        <v>1</v>
      </c>
    </row>
    <row r="71" spans="1:16" s="4" customFormat="1" ht="9.15" customHeight="1">
      <c r="A71" s="25" t="s">
        <v>381</v>
      </c>
      <c r="B71" s="100">
        <v>6</v>
      </c>
      <c r="C71" s="58">
        <v>1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3</v>
      </c>
      <c r="K71" s="58">
        <v>1</v>
      </c>
      <c r="L71" s="58">
        <v>1</v>
      </c>
      <c r="M71" s="58">
        <v>0</v>
      </c>
      <c r="N71" s="58">
        <v>3</v>
      </c>
      <c r="O71" s="58">
        <v>1</v>
      </c>
      <c r="P71" s="78">
        <v>1</v>
      </c>
    </row>
    <row r="72" spans="1:16" s="4" customFormat="1" ht="9.15" customHeight="1">
      <c r="A72" s="25" t="s">
        <v>90</v>
      </c>
      <c r="B72" s="100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78">
        <v>0</v>
      </c>
    </row>
    <row r="73" spans="1:16" s="4" customFormat="1" ht="5.55" customHeight="1">
      <c r="A73" s="25"/>
      <c r="B73" s="10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78"/>
    </row>
    <row r="74" spans="1:16" s="4" customFormat="1" ht="9.15" customHeight="1">
      <c r="A74" s="22" t="s">
        <v>491</v>
      </c>
      <c r="B74" s="10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78"/>
    </row>
    <row r="75" spans="1:16" s="4" customFormat="1" ht="9.15" customHeight="1">
      <c r="A75" s="22" t="s">
        <v>345</v>
      </c>
      <c r="B75" s="100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78"/>
    </row>
    <row r="76" spans="1:16" s="4" customFormat="1" ht="9.15" customHeight="1">
      <c r="A76" s="22" t="s">
        <v>492</v>
      </c>
      <c r="B76" s="100">
        <v>2</v>
      </c>
      <c r="C76" s="58">
        <v>0</v>
      </c>
      <c r="D76" s="58">
        <v>0</v>
      </c>
      <c r="E76" s="58">
        <v>0</v>
      </c>
      <c r="F76" s="58">
        <v>2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3</v>
      </c>
      <c r="O76" s="58">
        <v>1</v>
      </c>
      <c r="P76" s="78">
        <v>1</v>
      </c>
    </row>
    <row r="77" spans="1:16" s="4" customFormat="1" ht="9.15" customHeight="1">
      <c r="A77" s="22" t="s">
        <v>347</v>
      </c>
      <c r="B77" s="10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78"/>
    </row>
    <row r="78" spans="1:16" s="4" customFormat="1" ht="9.15" customHeight="1">
      <c r="A78" s="22" t="s">
        <v>492</v>
      </c>
      <c r="B78" s="100">
        <v>2</v>
      </c>
      <c r="C78" s="58">
        <v>0</v>
      </c>
      <c r="D78" s="58">
        <v>0</v>
      </c>
      <c r="E78" s="58">
        <v>0</v>
      </c>
      <c r="F78" s="58">
        <v>2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5</v>
      </c>
      <c r="O78" s="58">
        <v>2</v>
      </c>
      <c r="P78" s="78">
        <v>2</v>
      </c>
    </row>
    <row r="79" spans="1:16" s="4" customFormat="1" ht="9.15" customHeight="1">
      <c r="A79" s="22" t="s">
        <v>493</v>
      </c>
      <c r="B79" s="100">
        <v>2</v>
      </c>
      <c r="C79" s="58">
        <v>0</v>
      </c>
      <c r="D79" s="58">
        <v>0</v>
      </c>
      <c r="E79" s="58">
        <v>0</v>
      </c>
      <c r="F79" s="58">
        <v>1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1</v>
      </c>
      <c r="M79" s="58">
        <v>0</v>
      </c>
      <c r="N79" s="58">
        <v>1</v>
      </c>
      <c r="O79" s="58">
        <v>1</v>
      </c>
      <c r="P79" s="78">
        <v>1</v>
      </c>
    </row>
    <row r="80" spans="1:16" s="4" customFormat="1" ht="9.15" customHeight="1">
      <c r="A80" s="22" t="s">
        <v>494</v>
      </c>
      <c r="B80" s="100">
        <v>1</v>
      </c>
      <c r="C80" s="58">
        <v>0</v>
      </c>
      <c r="D80" s="58">
        <v>0</v>
      </c>
      <c r="E80" s="58">
        <v>0</v>
      </c>
      <c r="F80" s="58">
        <v>1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2</v>
      </c>
      <c r="O80" s="58">
        <v>1</v>
      </c>
      <c r="P80" s="78">
        <v>1</v>
      </c>
    </row>
    <row r="81" spans="1:16" s="4" customFormat="1" ht="9.15" customHeight="1">
      <c r="A81" s="22" t="s">
        <v>221</v>
      </c>
      <c r="B81" s="100">
        <v>1</v>
      </c>
      <c r="C81" s="58">
        <v>0</v>
      </c>
      <c r="D81" s="58">
        <v>0</v>
      </c>
      <c r="E81" s="58">
        <v>0</v>
      </c>
      <c r="F81" s="58">
        <v>1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2</v>
      </c>
      <c r="O81" s="58">
        <v>3</v>
      </c>
      <c r="P81" s="78">
        <v>3</v>
      </c>
    </row>
    <row r="82" spans="1:16" s="4" customFormat="1" ht="9.15" customHeight="1">
      <c r="A82" s="57" t="s">
        <v>559</v>
      </c>
      <c r="B82" s="102">
        <v>0</v>
      </c>
      <c r="C82" s="96">
        <v>0</v>
      </c>
      <c r="D82" s="96">
        <v>0</v>
      </c>
      <c r="E82" s="96">
        <v>0</v>
      </c>
      <c r="F82" s="96">
        <v>0</v>
      </c>
      <c r="G82" s="96">
        <v>0</v>
      </c>
      <c r="H82" s="96">
        <v>0</v>
      </c>
      <c r="I82" s="96">
        <v>0</v>
      </c>
      <c r="J82" s="96">
        <v>0</v>
      </c>
      <c r="K82" s="96">
        <v>0</v>
      </c>
      <c r="L82" s="96">
        <v>0</v>
      </c>
      <c r="M82" s="96">
        <v>0</v>
      </c>
      <c r="N82" s="96">
        <v>2</v>
      </c>
      <c r="O82" s="96">
        <v>1</v>
      </c>
      <c r="P82" s="98">
        <v>1</v>
      </c>
    </row>
    <row r="83" spans="1:16" s="4" customFormat="1" ht="9.15" customHeight="1">
      <c r="A83" s="67" t="s">
        <v>532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</row>
    <row r="84" spans="1:16" s="4" customFormat="1" ht="10.199999999999999" customHeight="1">
      <c r="A84" s="18" t="s">
        <v>533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s="4" customFormat="1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s="4" customForma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s="4" customForma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s="4" customForma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s="4" customForma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</sheetData>
  <mergeCells count="9">
    <mergeCell ref="P4:P6"/>
    <mergeCell ref="B5:B6"/>
    <mergeCell ref="C5:D5"/>
    <mergeCell ref="E5:L5"/>
    <mergeCell ref="A4:A6"/>
    <mergeCell ref="B4:L4"/>
    <mergeCell ref="M4:M6"/>
    <mergeCell ref="N4:N6"/>
    <mergeCell ref="O4:O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明朝,標準"－中学校－</oddHeader>
    <oddFooter>&amp;C-  &amp;P 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9">
    <tabColor theme="5" tint="0.79998168889431442"/>
  </sheetPr>
  <dimension ref="A1:I52"/>
  <sheetViews>
    <sheetView workbookViewId="0"/>
  </sheetViews>
  <sheetFormatPr defaultRowHeight="10.8"/>
  <cols>
    <col min="1" max="1" width="9.8984375" style="1" customWidth="1"/>
    <col min="2" max="9" width="6.59765625" style="1" customWidth="1"/>
    <col min="10" max="16384" width="8.796875" style="1"/>
  </cols>
  <sheetData>
    <row r="1" spans="1:9" ht="14.4">
      <c r="A1" s="19" t="s">
        <v>565</v>
      </c>
    </row>
    <row r="3" spans="1:9" ht="11.4" customHeight="1">
      <c r="A3" s="18" t="s">
        <v>566</v>
      </c>
    </row>
    <row r="4" spans="1:9" ht="11.4" customHeight="1">
      <c r="A4" s="599" t="s">
        <v>344</v>
      </c>
      <c r="B4" s="562" t="s">
        <v>417</v>
      </c>
      <c r="C4" s="563"/>
      <c r="D4" s="563"/>
      <c r="E4" s="564"/>
      <c r="F4" s="597" t="s">
        <v>5</v>
      </c>
      <c r="G4" s="597"/>
      <c r="H4" s="597"/>
      <c r="I4" s="598"/>
    </row>
    <row r="5" spans="1:9" ht="11.4" customHeight="1">
      <c r="A5" s="601"/>
      <c r="B5" s="20" t="s">
        <v>3</v>
      </c>
      <c r="C5" s="20" t="s">
        <v>345</v>
      </c>
      <c r="D5" s="20" t="s">
        <v>346</v>
      </c>
      <c r="E5" s="20" t="s">
        <v>347</v>
      </c>
      <c r="F5" s="20" t="s">
        <v>3</v>
      </c>
      <c r="G5" s="20" t="s">
        <v>345</v>
      </c>
      <c r="H5" s="20" t="s">
        <v>346</v>
      </c>
      <c r="I5" s="37" t="s">
        <v>347</v>
      </c>
    </row>
    <row r="6" spans="1:9" ht="11.4" customHeight="1">
      <c r="A6" s="23" t="s">
        <v>233</v>
      </c>
      <c r="B6" s="300">
        <v>9</v>
      </c>
      <c r="C6" s="344">
        <v>0</v>
      </c>
      <c r="D6" s="344">
        <v>9</v>
      </c>
      <c r="E6" s="344">
        <v>0</v>
      </c>
      <c r="F6" s="345">
        <v>0</v>
      </c>
      <c r="G6" s="349">
        <v>0</v>
      </c>
      <c r="H6" s="345">
        <v>0</v>
      </c>
      <c r="I6" s="350">
        <v>0</v>
      </c>
    </row>
    <row r="7" spans="1:9" ht="11.4" customHeight="1">
      <c r="A7" s="23" t="s">
        <v>342</v>
      </c>
      <c r="B7" s="29">
        <v>10</v>
      </c>
      <c r="C7" s="27">
        <v>0</v>
      </c>
      <c r="D7" s="27">
        <v>10</v>
      </c>
      <c r="E7" s="27">
        <v>0</v>
      </c>
      <c r="F7" s="345">
        <v>0</v>
      </c>
      <c r="G7" s="349">
        <v>0</v>
      </c>
      <c r="H7" s="345">
        <v>0</v>
      </c>
      <c r="I7" s="350">
        <v>0</v>
      </c>
    </row>
    <row r="8" spans="1:9" ht="11.4" customHeight="1">
      <c r="A8" s="23"/>
      <c r="B8" s="100"/>
      <c r="C8" s="58"/>
      <c r="D8" s="58"/>
      <c r="E8" s="58"/>
      <c r="F8" s="306"/>
      <c r="G8" s="306"/>
      <c r="H8" s="306"/>
      <c r="I8" s="330"/>
    </row>
    <row r="9" spans="1:9" ht="11.4" customHeight="1">
      <c r="A9" s="23" t="s">
        <v>418</v>
      </c>
      <c r="B9" s="101">
        <v>0</v>
      </c>
      <c r="C9" s="79">
        <v>0</v>
      </c>
      <c r="D9" s="79">
        <v>0</v>
      </c>
      <c r="E9" s="79">
        <v>0</v>
      </c>
      <c r="F9" s="241">
        <v>0</v>
      </c>
      <c r="G9" s="241">
        <v>0</v>
      </c>
      <c r="H9" s="241">
        <v>0</v>
      </c>
      <c r="I9" s="242">
        <v>0</v>
      </c>
    </row>
    <row r="10" spans="1:9" ht="11.4" customHeight="1">
      <c r="A10" s="23" t="s">
        <v>419</v>
      </c>
      <c r="B10" s="101">
        <v>0</v>
      </c>
      <c r="C10" s="79">
        <v>0</v>
      </c>
      <c r="D10" s="79">
        <v>0</v>
      </c>
      <c r="E10" s="79">
        <v>0</v>
      </c>
      <c r="F10" s="241">
        <v>0</v>
      </c>
      <c r="G10" s="241">
        <v>0</v>
      </c>
      <c r="H10" s="241">
        <v>0</v>
      </c>
      <c r="I10" s="242">
        <v>0</v>
      </c>
    </row>
    <row r="11" spans="1:9" ht="11.4" customHeight="1">
      <c r="A11" s="23" t="s">
        <v>420</v>
      </c>
      <c r="B11" s="101">
        <v>0</v>
      </c>
      <c r="C11" s="79">
        <v>0</v>
      </c>
      <c r="D11" s="79">
        <v>0</v>
      </c>
      <c r="E11" s="79">
        <v>0</v>
      </c>
      <c r="F11" s="241">
        <v>0</v>
      </c>
      <c r="G11" s="241">
        <v>0</v>
      </c>
      <c r="H11" s="241">
        <v>0</v>
      </c>
      <c r="I11" s="242">
        <v>0</v>
      </c>
    </row>
    <row r="12" spans="1:9" ht="11.4" customHeight="1">
      <c r="A12" s="23" t="s">
        <v>421</v>
      </c>
      <c r="B12" s="101">
        <v>0</v>
      </c>
      <c r="C12" s="79">
        <v>0</v>
      </c>
      <c r="D12" s="79">
        <v>0</v>
      </c>
      <c r="E12" s="79">
        <v>0</v>
      </c>
      <c r="F12" s="241">
        <v>0</v>
      </c>
      <c r="G12" s="241">
        <v>0</v>
      </c>
      <c r="H12" s="241">
        <v>0</v>
      </c>
      <c r="I12" s="242">
        <v>0</v>
      </c>
    </row>
    <row r="13" spans="1:9" ht="11.4" customHeight="1">
      <c r="A13" s="23" t="s">
        <v>422</v>
      </c>
      <c r="B13" s="101">
        <v>0</v>
      </c>
      <c r="C13" s="79">
        <v>0</v>
      </c>
      <c r="D13" s="79">
        <v>0</v>
      </c>
      <c r="E13" s="79">
        <v>0</v>
      </c>
      <c r="F13" s="241">
        <v>0</v>
      </c>
      <c r="G13" s="241">
        <v>0</v>
      </c>
      <c r="H13" s="241">
        <v>0</v>
      </c>
      <c r="I13" s="242">
        <v>0</v>
      </c>
    </row>
    <row r="14" spans="1:9" ht="11.4" customHeight="1">
      <c r="A14" s="23" t="s">
        <v>423</v>
      </c>
      <c r="B14" s="101">
        <v>0</v>
      </c>
      <c r="C14" s="79">
        <v>0</v>
      </c>
      <c r="D14" s="79">
        <v>0</v>
      </c>
      <c r="E14" s="79">
        <v>0</v>
      </c>
      <c r="F14" s="241">
        <v>0</v>
      </c>
      <c r="G14" s="241">
        <v>0</v>
      </c>
      <c r="H14" s="241">
        <v>0</v>
      </c>
      <c r="I14" s="242">
        <v>0</v>
      </c>
    </row>
    <row r="15" spans="1:9" ht="11.4" customHeight="1">
      <c r="A15" s="23" t="s">
        <v>424</v>
      </c>
      <c r="B15" s="101">
        <v>0</v>
      </c>
      <c r="C15" s="79">
        <v>0</v>
      </c>
      <c r="D15" s="79">
        <v>0</v>
      </c>
      <c r="E15" s="79">
        <v>0</v>
      </c>
      <c r="F15" s="241">
        <v>0</v>
      </c>
      <c r="G15" s="241">
        <v>0</v>
      </c>
      <c r="H15" s="241">
        <v>0</v>
      </c>
      <c r="I15" s="242">
        <v>0</v>
      </c>
    </row>
    <row r="16" spans="1:9" ht="11.4" customHeight="1">
      <c r="A16" s="23" t="s">
        <v>425</v>
      </c>
      <c r="B16" s="101">
        <v>1</v>
      </c>
      <c r="C16" s="79">
        <v>0</v>
      </c>
      <c r="D16" s="79">
        <v>1</v>
      </c>
      <c r="E16" s="79">
        <v>0</v>
      </c>
      <c r="F16" s="241">
        <v>0</v>
      </c>
      <c r="G16" s="241">
        <v>0</v>
      </c>
      <c r="H16" s="241">
        <v>0</v>
      </c>
      <c r="I16" s="242">
        <v>0</v>
      </c>
    </row>
    <row r="17" spans="1:9" ht="11.4" customHeight="1">
      <c r="A17" s="23" t="s">
        <v>426</v>
      </c>
      <c r="B17" s="101">
        <v>1</v>
      </c>
      <c r="C17" s="79">
        <v>0</v>
      </c>
      <c r="D17" s="79">
        <v>1</v>
      </c>
      <c r="E17" s="79">
        <v>0</v>
      </c>
      <c r="F17" s="241">
        <v>0</v>
      </c>
      <c r="G17" s="241">
        <v>0</v>
      </c>
      <c r="H17" s="241">
        <v>0</v>
      </c>
      <c r="I17" s="242">
        <v>0</v>
      </c>
    </row>
    <row r="18" spans="1:9" ht="11.4" customHeight="1">
      <c r="A18" s="23" t="s">
        <v>427</v>
      </c>
      <c r="B18" s="101">
        <v>0</v>
      </c>
      <c r="C18" s="79">
        <v>0</v>
      </c>
      <c r="D18" s="79">
        <v>0</v>
      </c>
      <c r="E18" s="79">
        <v>0</v>
      </c>
      <c r="F18" s="241">
        <v>0</v>
      </c>
      <c r="G18" s="241">
        <v>0</v>
      </c>
      <c r="H18" s="241">
        <v>0</v>
      </c>
      <c r="I18" s="242">
        <v>0</v>
      </c>
    </row>
    <row r="19" spans="1:9" ht="11.4" customHeight="1">
      <c r="A19" s="23" t="s">
        <v>428</v>
      </c>
      <c r="B19" s="101">
        <v>3</v>
      </c>
      <c r="C19" s="79">
        <v>0</v>
      </c>
      <c r="D19" s="79">
        <v>3</v>
      </c>
      <c r="E19" s="79">
        <v>0</v>
      </c>
      <c r="F19" s="241">
        <v>0</v>
      </c>
      <c r="G19" s="241">
        <v>0</v>
      </c>
      <c r="H19" s="241">
        <v>0</v>
      </c>
      <c r="I19" s="242">
        <v>0</v>
      </c>
    </row>
    <row r="20" spans="1:9" ht="11.4" customHeight="1">
      <c r="A20" s="23" t="s">
        <v>429</v>
      </c>
      <c r="B20" s="101">
        <v>1</v>
      </c>
      <c r="C20" s="79">
        <v>0</v>
      </c>
      <c r="D20" s="79">
        <v>1</v>
      </c>
      <c r="E20" s="79">
        <v>0</v>
      </c>
      <c r="F20" s="241">
        <v>0</v>
      </c>
      <c r="G20" s="241">
        <v>0</v>
      </c>
      <c r="H20" s="241">
        <v>0</v>
      </c>
      <c r="I20" s="242">
        <v>0</v>
      </c>
    </row>
    <row r="21" spans="1:9" ht="11.4" customHeight="1">
      <c r="A21" s="23" t="s">
        <v>430</v>
      </c>
      <c r="B21" s="101">
        <v>0</v>
      </c>
      <c r="C21" s="79">
        <v>0</v>
      </c>
      <c r="D21" s="79">
        <v>0</v>
      </c>
      <c r="E21" s="79">
        <v>0</v>
      </c>
      <c r="F21" s="241">
        <v>0</v>
      </c>
      <c r="G21" s="241">
        <v>0</v>
      </c>
      <c r="H21" s="241">
        <v>0</v>
      </c>
      <c r="I21" s="242">
        <v>0</v>
      </c>
    </row>
    <row r="22" spans="1:9" ht="11.4" customHeight="1">
      <c r="A22" s="23" t="s">
        <v>431</v>
      </c>
      <c r="B22" s="101">
        <v>0</v>
      </c>
      <c r="C22" s="79">
        <v>0</v>
      </c>
      <c r="D22" s="79">
        <v>0</v>
      </c>
      <c r="E22" s="79">
        <v>0</v>
      </c>
      <c r="F22" s="241">
        <v>0</v>
      </c>
      <c r="G22" s="241">
        <v>0</v>
      </c>
      <c r="H22" s="241">
        <v>0</v>
      </c>
      <c r="I22" s="242">
        <v>0</v>
      </c>
    </row>
    <row r="23" spans="1:9" ht="11.4" customHeight="1">
      <c r="A23" s="23" t="s">
        <v>432</v>
      </c>
      <c r="B23" s="101">
        <v>0</v>
      </c>
      <c r="C23" s="79">
        <v>0</v>
      </c>
      <c r="D23" s="79">
        <v>0</v>
      </c>
      <c r="E23" s="79">
        <v>0</v>
      </c>
      <c r="F23" s="241">
        <v>0</v>
      </c>
      <c r="G23" s="241">
        <v>0</v>
      </c>
      <c r="H23" s="241">
        <v>0</v>
      </c>
      <c r="I23" s="242">
        <v>0</v>
      </c>
    </row>
    <row r="24" spans="1:9" ht="11.4" customHeight="1">
      <c r="A24" s="23" t="s">
        <v>433</v>
      </c>
      <c r="B24" s="101">
        <v>0</v>
      </c>
      <c r="C24" s="79">
        <v>0</v>
      </c>
      <c r="D24" s="79">
        <v>0</v>
      </c>
      <c r="E24" s="79">
        <v>0</v>
      </c>
      <c r="F24" s="241">
        <v>0</v>
      </c>
      <c r="G24" s="241">
        <v>0</v>
      </c>
      <c r="H24" s="241">
        <v>0</v>
      </c>
      <c r="I24" s="242">
        <v>0</v>
      </c>
    </row>
    <row r="25" spans="1:9" ht="11.4" customHeight="1">
      <c r="A25" s="23" t="s">
        <v>434</v>
      </c>
      <c r="B25" s="101">
        <v>1</v>
      </c>
      <c r="C25" s="79">
        <v>0</v>
      </c>
      <c r="D25" s="79">
        <v>1</v>
      </c>
      <c r="E25" s="79">
        <v>0</v>
      </c>
      <c r="F25" s="241">
        <v>0</v>
      </c>
      <c r="G25" s="241">
        <v>0</v>
      </c>
      <c r="H25" s="241">
        <v>0</v>
      </c>
      <c r="I25" s="242">
        <v>0</v>
      </c>
    </row>
    <row r="26" spans="1:9" ht="11.4" customHeight="1">
      <c r="A26" s="23" t="s">
        <v>435</v>
      </c>
      <c r="B26" s="101">
        <v>0</v>
      </c>
      <c r="C26" s="79">
        <v>0</v>
      </c>
      <c r="D26" s="79">
        <v>0</v>
      </c>
      <c r="E26" s="79">
        <v>0</v>
      </c>
      <c r="F26" s="241">
        <v>0</v>
      </c>
      <c r="G26" s="241">
        <v>0</v>
      </c>
      <c r="H26" s="241">
        <v>0</v>
      </c>
      <c r="I26" s="242">
        <v>0</v>
      </c>
    </row>
    <row r="27" spans="1:9" ht="11.4" customHeight="1">
      <c r="A27" s="23" t="s">
        <v>436</v>
      </c>
      <c r="B27" s="101">
        <v>1</v>
      </c>
      <c r="C27" s="79">
        <v>0</v>
      </c>
      <c r="D27" s="79">
        <v>1</v>
      </c>
      <c r="E27" s="79">
        <v>0</v>
      </c>
      <c r="F27" s="241">
        <v>0</v>
      </c>
      <c r="G27" s="241">
        <v>0</v>
      </c>
      <c r="H27" s="241">
        <v>0</v>
      </c>
      <c r="I27" s="242">
        <v>0</v>
      </c>
    </row>
    <row r="28" spans="1:9" ht="11.4" customHeight="1">
      <c r="A28" s="23" t="s">
        <v>437</v>
      </c>
      <c r="B28" s="101">
        <v>0</v>
      </c>
      <c r="C28" s="79">
        <v>0</v>
      </c>
      <c r="D28" s="79">
        <v>0</v>
      </c>
      <c r="E28" s="79">
        <v>0</v>
      </c>
      <c r="F28" s="241">
        <v>0</v>
      </c>
      <c r="G28" s="241">
        <v>0</v>
      </c>
      <c r="H28" s="241">
        <v>0</v>
      </c>
      <c r="I28" s="242">
        <v>0</v>
      </c>
    </row>
    <row r="29" spans="1:9" ht="11.4" customHeight="1">
      <c r="A29" s="23" t="s">
        <v>438</v>
      </c>
      <c r="B29" s="101">
        <v>0</v>
      </c>
      <c r="C29" s="79">
        <v>0</v>
      </c>
      <c r="D29" s="79">
        <v>0</v>
      </c>
      <c r="E29" s="79">
        <v>0</v>
      </c>
      <c r="F29" s="241">
        <v>0</v>
      </c>
      <c r="G29" s="241">
        <v>0</v>
      </c>
      <c r="H29" s="241">
        <v>0</v>
      </c>
      <c r="I29" s="242">
        <v>0</v>
      </c>
    </row>
    <row r="30" spans="1:9" ht="11.4" customHeight="1">
      <c r="A30" s="23" t="s">
        <v>439</v>
      </c>
      <c r="B30" s="101">
        <v>0</v>
      </c>
      <c r="C30" s="79">
        <v>0</v>
      </c>
      <c r="D30" s="79">
        <v>0</v>
      </c>
      <c r="E30" s="79">
        <v>0</v>
      </c>
      <c r="F30" s="241">
        <v>0</v>
      </c>
      <c r="G30" s="241">
        <v>0</v>
      </c>
      <c r="H30" s="241">
        <v>0</v>
      </c>
      <c r="I30" s="242">
        <v>0</v>
      </c>
    </row>
    <row r="31" spans="1:9" ht="11.4" customHeight="1">
      <c r="A31" s="23" t="s">
        <v>440</v>
      </c>
      <c r="B31" s="101">
        <v>0</v>
      </c>
      <c r="C31" s="79">
        <v>0</v>
      </c>
      <c r="D31" s="79">
        <v>0</v>
      </c>
      <c r="E31" s="79">
        <v>0</v>
      </c>
      <c r="F31" s="241">
        <v>0</v>
      </c>
      <c r="G31" s="241">
        <v>0</v>
      </c>
      <c r="H31" s="241">
        <v>0</v>
      </c>
      <c r="I31" s="242">
        <v>0</v>
      </c>
    </row>
    <row r="32" spans="1:9" ht="11.4" customHeight="1">
      <c r="A32" s="23" t="s">
        <v>441</v>
      </c>
      <c r="B32" s="101">
        <v>0</v>
      </c>
      <c r="C32" s="79">
        <v>0</v>
      </c>
      <c r="D32" s="79">
        <v>0</v>
      </c>
      <c r="E32" s="79">
        <v>0</v>
      </c>
      <c r="F32" s="241">
        <v>0</v>
      </c>
      <c r="G32" s="241">
        <v>0</v>
      </c>
      <c r="H32" s="241">
        <v>0</v>
      </c>
      <c r="I32" s="242">
        <v>0</v>
      </c>
    </row>
    <row r="33" spans="1:9" ht="11.4" customHeight="1">
      <c r="A33" s="23" t="s">
        <v>442</v>
      </c>
      <c r="B33" s="101">
        <v>1</v>
      </c>
      <c r="C33" s="79">
        <v>0</v>
      </c>
      <c r="D33" s="79">
        <v>1</v>
      </c>
      <c r="E33" s="79">
        <v>0</v>
      </c>
      <c r="F33" s="241">
        <v>0</v>
      </c>
      <c r="G33" s="241">
        <v>0</v>
      </c>
      <c r="H33" s="241">
        <v>0</v>
      </c>
      <c r="I33" s="242">
        <v>0</v>
      </c>
    </row>
    <row r="34" spans="1:9" ht="11.4" customHeight="1">
      <c r="A34" s="23" t="s">
        <v>443</v>
      </c>
      <c r="B34" s="101">
        <v>0</v>
      </c>
      <c r="C34" s="79">
        <v>0</v>
      </c>
      <c r="D34" s="79">
        <v>0</v>
      </c>
      <c r="E34" s="79">
        <v>0</v>
      </c>
      <c r="F34" s="241">
        <v>0</v>
      </c>
      <c r="G34" s="241">
        <v>0</v>
      </c>
      <c r="H34" s="241">
        <v>0</v>
      </c>
      <c r="I34" s="242">
        <v>0</v>
      </c>
    </row>
    <row r="35" spans="1:9" ht="11.4" customHeight="1">
      <c r="A35" s="23" t="s">
        <v>444</v>
      </c>
      <c r="B35" s="101">
        <v>0</v>
      </c>
      <c r="C35" s="79">
        <v>0</v>
      </c>
      <c r="D35" s="79">
        <v>0</v>
      </c>
      <c r="E35" s="79">
        <v>0</v>
      </c>
      <c r="F35" s="241">
        <v>0</v>
      </c>
      <c r="G35" s="241">
        <v>0</v>
      </c>
      <c r="H35" s="241">
        <v>0</v>
      </c>
      <c r="I35" s="242">
        <v>0</v>
      </c>
    </row>
    <row r="36" spans="1:9" ht="11.4" customHeight="1">
      <c r="A36" s="23" t="s">
        <v>445</v>
      </c>
      <c r="B36" s="100">
        <v>0</v>
      </c>
      <c r="C36" s="58">
        <v>0</v>
      </c>
      <c r="D36" s="58">
        <v>0</v>
      </c>
      <c r="E36" s="58">
        <v>0</v>
      </c>
      <c r="F36" s="241">
        <v>0</v>
      </c>
      <c r="G36" s="241">
        <v>0</v>
      </c>
      <c r="H36" s="241">
        <v>0</v>
      </c>
      <c r="I36" s="242">
        <v>0</v>
      </c>
    </row>
    <row r="37" spans="1:9" ht="11.4" customHeight="1">
      <c r="A37" s="23" t="s">
        <v>446</v>
      </c>
      <c r="B37" s="100">
        <v>0</v>
      </c>
      <c r="C37" s="58">
        <v>0</v>
      </c>
      <c r="D37" s="58">
        <v>0</v>
      </c>
      <c r="E37" s="58">
        <v>0</v>
      </c>
      <c r="F37" s="241">
        <v>0</v>
      </c>
      <c r="G37" s="241">
        <v>0</v>
      </c>
      <c r="H37" s="241">
        <v>0</v>
      </c>
      <c r="I37" s="242">
        <v>0</v>
      </c>
    </row>
    <row r="38" spans="1:9" ht="11.4" customHeight="1">
      <c r="A38" s="23" t="s">
        <v>447</v>
      </c>
      <c r="B38" s="100">
        <v>0</v>
      </c>
      <c r="C38" s="58">
        <v>0</v>
      </c>
      <c r="D38" s="58">
        <v>0</v>
      </c>
      <c r="E38" s="58">
        <v>0</v>
      </c>
      <c r="F38" s="241">
        <v>0</v>
      </c>
      <c r="G38" s="241">
        <v>0</v>
      </c>
      <c r="H38" s="241">
        <v>0</v>
      </c>
      <c r="I38" s="242">
        <v>0</v>
      </c>
    </row>
    <row r="39" spans="1:9" ht="11.4" customHeight="1">
      <c r="A39" s="23" t="s">
        <v>448</v>
      </c>
      <c r="B39" s="100">
        <v>0</v>
      </c>
      <c r="C39" s="58">
        <v>0</v>
      </c>
      <c r="D39" s="58">
        <v>0</v>
      </c>
      <c r="E39" s="58">
        <v>0</v>
      </c>
      <c r="F39" s="241">
        <v>0</v>
      </c>
      <c r="G39" s="241">
        <v>0</v>
      </c>
      <c r="H39" s="241">
        <v>0</v>
      </c>
      <c r="I39" s="242">
        <v>0</v>
      </c>
    </row>
    <row r="40" spans="1:9" ht="11.4" customHeight="1">
      <c r="A40" s="23" t="s">
        <v>449</v>
      </c>
      <c r="B40" s="100">
        <v>1</v>
      </c>
      <c r="C40" s="58">
        <v>0</v>
      </c>
      <c r="D40" s="58">
        <v>1</v>
      </c>
      <c r="E40" s="58">
        <v>0</v>
      </c>
      <c r="F40" s="241">
        <v>0</v>
      </c>
      <c r="G40" s="241">
        <v>0</v>
      </c>
      <c r="H40" s="241">
        <v>0</v>
      </c>
      <c r="I40" s="242">
        <v>0</v>
      </c>
    </row>
    <row r="41" spans="1:9" s="4" customFormat="1" ht="11.4" customHeight="1">
      <c r="A41" s="23" t="s">
        <v>450</v>
      </c>
      <c r="B41" s="100">
        <v>0</v>
      </c>
      <c r="C41" s="58">
        <v>0</v>
      </c>
      <c r="D41" s="58">
        <v>0</v>
      </c>
      <c r="E41" s="58">
        <v>0</v>
      </c>
      <c r="F41" s="236">
        <v>0</v>
      </c>
      <c r="G41" s="236">
        <v>0</v>
      </c>
      <c r="H41" s="236">
        <v>0</v>
      </c>
      <c r="I41" s="237">
        <v>0</v>
      </c>
    </row>
    <row r="42" spans="1:9" s="4" customFormat="1" ht="11.4" customHeight="1">
      <c r="A42" s="23" t="s">
        <v>451</v>
      </c>
      <c r="B42" s="100">
        <v>0</v>
      </c>
      <c r="C42" s="58">
        <v>0</v>
      </c>
      <c r="D42" s="58">
        <v>0</v>
      </c>
      <c r="E42" s="58">
        <v>0</v>
      </c>
      <c r="F42" s="236">
        <v>0</v>
      </c>
      <c r="G42" s="236">
        <v>0</v>
      </c>
      <c r="H42" s="236">
        <v>0</v>
      </c>
      <c r="I42" s="237">
        <v>0</v>
      </c>
    </row>
    <row r="43" spans="1:9" s="4" customFormat="1" ht="11.4" customHeight="1">
      <c r="A43" s="69" t="s">
        <v>452</v>
      </c>
      <c r="B43" s="102">
        <v>0</v>
      </c>
      <c r="C43" s="96">
        <v>0</v>
      </c>
      <c r="D43" s="96">
        <v>0</v>
      </c>
      <c r="E43" s="96">
        <v>0</v>
      </c>
      <c r="F43" s="1148">
        <v>0</v>
      </c>
      <c r="G43" s="1148">
        <v>0</v>
      </c>
      <c r="H43" s="1148">
        <v>0</v>
      </c>
      <c r="I43" s="1149">
        <v>0</v>
      </c>
    </row>
    <row r="44" spans="1:9" s="4" customFormat="1" ht="11.4" customHeight="1">
      <c r="A44" s="70" t="s">
        <v>453</v>
      </c>
      <c r="B44" s="14"/>
      <c r="C44" s="14"/>
      <c r="D44" s="14"/>
      <c r="E44" s="14"/>
    </row>
    <row r="45" spans="1:9" s="4" customFormat="1" ht="11.4" customHeight="1">
      <c r="A45" s="70" t="s">
        <v>454</v>
      </c>
      <c r="B45" s="14"/>
      <c r="C45" s="14"/>
      <c r="D45" s="14"/>
      <c r="E45" s="14"/>
    </row>
    <row r="46" spans="1:9" s="4" customFormat="1">
      <c r="A46" s="1"/>
      <c r="B46" s="1"/>
      <c r="C46" s="1"/>
      <c r="D46" s="1"/>
      <c r="E46" s="1"/>
    </row>
    <row r="47" spans="1:9" s="4" customFormat="1">
      <c r="A47" s="3"/>
      <c r="B47" s="1"/>
      <c r="C47" s="1"/>
      <c r="D47" s="1"/>
      <c r="E47" s="1"/>
      <c r="F47" s="1"/>
      <c r="G47" s="1"/>
      <c r="H47" s="1"/>
      <c r="I47" s="1"/>
    </row>
    <row r="48" spans="1:9" s="4" customFormat="1">
      <c r="A48" s="1"/>
      <c r="B48" s="1"/>
      <c r="C48" s="1"/>
      <c r="D48" s="1"/>
      <c r="E48" s="1"/>
    </row>
    <row r="49" spans="1:5" s="4" customFormat="1">
      <c r="A49" s="1"/>
      <c r="B49" s="1"/>
      <c r="C49" s="1"/>
      <c r="D49" s="1"/>
      <c r="E49" s="1"/>
    </row>
    <row r="50" spans="1:5" s="4" customFormat="1">
      <c r="A50" s="1"/>
      <c r="B50" s="1"/>
      <c r="C50" s="1"/>
      <c r="D50" s="1"/>
      <c r="E50" s="1"/>
    </row>
    <row r="51" spans="1:5" s="4" customFormat="1">
      <c r="A51" s="1"/>
      <c r="B51" s="1"/>
      <c r="C51" s="1"/>
      <c r="D51" s="1"/>
      <c r="E51" s="1"/>
    </row>
    <row r="52" spans="1:5" s="4" customFormat="1">
      <c r="A52" s="1"/>
      <c r="B52" s="1"/>
      <c r="C52" s="1"/>
      <c r="D52" s="1"/>
      <c r="E52" s="1"/>
    </row>
  </sheetData>
  <mergeCells count="3">
    <mergeCell ref="A4:A5"/>
    <mergeCell ref="B4:E4"/>
    <mergeCell ref="F4:I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明朝,標準"－義務教育学校－</oddHeader>
    <oddFooter>&amp;C-  &amp;P 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00">
    <tabColor theme="5" tint="0.79998168889431442"/>
  </sheetPr>
  <dimension ref="A1:O46"/>
  <sheetViews>
    <sheetView workbookViewId="0"/>
  </sheetViews>
  <sheetFormatPr defaultRowHeight="10.8"/>
  <cols>
    <col min="1" max="1" width="12.59765625" style="1" customWidth="1"/>
    <col min="2" max="9" width="5.796875" style="1" customWidth="1"/>
    <col min="10" max="13" width="5.69921875" style="1" customWidth="1"/>
    <col min="14" max="16384" width="8.796875" style="1"/>
  </cols>
  <sheetData>
    <row r="1" spans="1:13" ht="14.4">
      <c r="A1" s="19"/>
    </row>
    <row r="3" spans="1:13" ht="11.4" customHeight="1">
      <c r="A3" s="18" t="s">
        <v>567</v>
      </c>
    </row>
    <row r="4" spans="1:13" ht="11.4" customHeight="1">
      <c r="A4" s="556" t="s">
        <v>344</v>
      </c>
      <c r="B4" s="562" t="s">
        <v>3</v>
      </c>
      <c r="C4" s="563"/>
      <c r="D4" s="563"/>
      <c r="E4" s="564"/>
      <c r="F4" s="562" t="s">
        <v>417</v>
      </c>
      <c r="G4" s="563"/>
      <c r="H4" s="563"/>
      <c r="I4" s="564"/>
      <c r="J4" s="562" t="s">
        <v>5</v>
      </c>
      <c r="K4" s="563"/>
      <c r="L4" s="563"/>
      <c r="M4" s="611"/>
    </row>
    <row r="5" spans="1:13" ht="11.4" customHeight="1">
      <c r="A5" s="557"/>
      <c r="B5" s="44" t="s">
        <v>3</v>
      </c>
      <c r="C5" s="44" t="s">
        <v>345</v>
      </c>
      <c r="D5" s="44" t="s">
        <v>346</v>
      </c>
      <c r="E5" s="44" t="s">
        <v>347</v>
      </c>
      <c r="F5" s="44" t="s">
        <v>3</v>
      </c>
      <c r="G5" s="44" t="s">
        <v>345</v>
      </c>
      <c r="H5" s="44" t="s">
        <v>346</v>
      </c>
      <c r="I5" s="44" t="s">
        <v>347</v>
      </c>
      <c r="J5" s="44" t="s">
        <v>3</v>
      </c>
      <c r="K5" s="44" t="s">
        <v>345</v>
      </c>
      <c r="L5" s="44" t="s">
        <v>346</v>
      </c>
      <c r="M5" s="45" t="s">
        <v>347</v>
      </c>
    </row>
    <row r="6" spans="1:13" ht="11.4" customHeight="1">
      <c r="A6" s="46" t="s">
        <v>233</v>
      </c>
      <c r="B6" s="65">
        <v>9</v>
      </c>
      <c r="C6" s="58">
        <v>0</v>
      </c>
      <c r="D6" s="27">
        <v>9</v>
      </c>
      <c r="E6" s="58">
        <v>0</v>
      </c>
      <c r="F6" s="94">
        <v>9</v>
      </c>
      <c r="G6" s="27">
        <v>0</v>
      </c>
      <c r="H6" s="27">
        <v>9</v>
      </c>
      <c r="I6" s="27">
        <v>0</v>
      </c>
      <c r="J6" s="27">
        <v>0</v>
      </c>
      <c r="K6" s="58">
        <v>0</v>
      </c>
      <c r="L6" s="27">
        <v>0</v>
      </c>
      <c r="M6" s="359">
        <v>0</v>
      </c>
    </row>
    <row r="7" spans="1:13" ht="11.4" customHeight="1">
      <c r="A7" s="46" t="s">
        <v>342</v>
      </c>
      <c r="B7" s="29">
        <v>10</v>
      </c>
      <c r="C7" s="58">
        <v>0</v>
      </c>
      <c r="D7" s="27">
        <v>10</v>
      </c>
      <c r="E7" s="58">
        <v>0</v>
      </c>
      <c r="F7" s="27">
        <v>10</v>
      </c>
      <c r="G7" s="27">
        <v>0</v>
      </c>
      <c r="H7" s="27">
        <v>10</v>
      </c>
      <c r="I7" s="27">
        <v>0</v>
      </c>
      <c r="J7" s="27">
        <v>0</v>
      </c>
      <c r="K7" s="58">
        <v>0</v>
      </c>
      <c r="L7" s="27">
        <v>0</v>
      </c>
      <c r="M7" s="78">
        <v>0</v>
      </c>
    </row>
    <row r="8" spans="1:13" ht="11.4" customHeight="1">
      <c r="A8" s="46"/>
      <c r="B8" s="100"/>
      <c r="C8" s="58"/>
      <c r="D8" s="58"/>
      <c r="E8" s="58"/>
      <c r="F8" s="58"/>
      <c r="G8" s="58"/>
      <c r="H8" s="58"/>
      <c r="I8" s="58"/>
      <c r="J8" s="58"/>
      <c r="K8" s="58"/>
      <c r="L8" s="58"/>
      <c r="M8" s="78"/>
    </row>
    <row r="9" spans="1:13" ht="11.4" customHeight="1">
      <c r="A9" s="46" t="s">
        <v>456</v>
      </c>
      <c r="B9" s="101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80">
        <v>0</v>
      </c>
    </row>
    <row r="10" spans="1:13" ht="11.4" customHeight="1">
      <c r="A10" s="46" t="s">
        <v>457</v>
      </c>
      <c r="B10" s="101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80">
        <v>0</v>
      </c>
    </row>
    <row r="11" spans="1:13" ht="11.4" customHeight="1">
      <c r="A11" s="46" t="s">
        <v>458</v>
      </c>
      <c r="B11" s="101">
        <v>4</v>
      </c>
      <c r="C11" s="79">
        <v>0</v>
      </c>
      <c r="D11" s="79">
        <v>4</v>
      </c>
      <c r="E11" s="79">
        <v>0</v>
      </c>
      <c r="F11" s="79">
        <v>4</v>
      </c>
      <c r="G11" s="79">
        <v>0</v>
      </c>
      <c r="H11" s="79">
        <v>4</v>
      </c>
      <c r="I11" s="79">
        <v>0</v>
      </c>
      <c r="J11" s="79">
        <v>0</v>
      </c>
      <c r="K11" s="79">
        <v>0</v>
      </c>
      <c r="L11" s="79">
        <v>0</v>
      </c>
      <c r="M11" s="80">
        <v>0</v>
      </c>
    </row>
    <row r="12" spans="1:13" ht="11.4" customHeight="1">
      <c r="A12" s="46" t="s">
        <v>459</v>
      </c>
      <c r="B12" s="101">
        <v>1</v>
      </c>
      <c r="C12" s="79">
        <v>0</v>
      </c>
      <c r="D12" s="79">
        <v>1</v>
      </c>
      <c r="E12" s="79">
        <v>0</v>
      </c>
      <c r="F12" s="79">
        <v>1</v>
      </c>
      <c r="G12" s="79">
        <v>0</v>
      </c>
      <c r="H12" s="79">
        <v>1</v>
      </c>
      <c r="I12" s="79">
        <v>0</v>
      </c>
      <c r="J12" s="79">
        <v>0</v>
      </c>
      <c r="K12" s="79">
        <v>0</v>
      </c>
      <c r="L12" s="79">
        <v>0</v>
      </c>
      <c r="M12" s="80">
        <v>0</v>
      </c>
    </row>
    <row r="13" spans="1:13" ht="11.4" customHeight="1">
      <c r="A13" s="46" t="s">
        <v>460</v>
      </c>
      <c r="B13" s="101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80">
        <v>0</v>
      </c>
    </row>
    <row r="14" spans="1:13" ht="11.4" customHeight="1">
      <c r="A14" s="46" t="s">
        <v>461</v>
      </c>
      <c r="B14" s="101">
        <v>0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80">
        <v>0</v>
      </c>
    </row>
    <row r="15" spans="1:13" ht="11.4" customHeight="1">
      <c r="A15" s="46" t="s">
        <v>462</v>
      </c>
      <c r="B15" s="101">
        <v>1</v>
      </c>
      <c r="C15" s="79">
        <v>0</v>
      </c>
      <c r="D15" s="79">
        <v>1</v>
      </c>
      <c r="E15" s="79">
        <v>0</v>
      </c>
      <c r="F15" s="79">
        <v>1</v>
      </c>
      <c r="G15" s="79">
        <v>0</v>
      </c>
      <c r="H15" s="79">
        <v>1</v>
      </c>
      <c r="I15" s="79">
        <v>0</v>
      </c>
      <c r="J15" s="79">
        <v>0</v>
      </c>
      <c r="K15" s="79">
        <v>0</v>
      </c>
      <c r="L15" s="79">
        <v>0</v>
      </c>
      <c r="M15" s="80">
        <v>0</v>
      </c>
    </row>
    <row r="16" spans="1:13" ht="11.4" customHeight="1">
      <c r="A16" s="46" t="s">
        <v>463</v>
      </c>
      <c r="B16" s="101">
        <v>2</v>
      </c>
      <c r="C16" s="79">
        <v>0</v>
      </c>
      <c r="D16" s="79">
        <v>2</v>
      </c>
      <c r="E16" s="79">
        <v>0</v>
      </c>
      <c r="F16" s="79">
        <v>2</v>
      </c>
      <c r="G16" s="79">
        <v>0</v>
      </c>
      <c r="H16" s="79">
        <v>2</v>
      </c>
      <c r="I16" s="79">
        <v>0</v>
      </c>
      <c r="J16" s="79">
        <v>0</v>
      </c>
      <c r="K16" s="79">
        <v>0</v>
      </c>
      <c r="L16" s="79">
        <v>0</v>
      </c>
      <c r="M16" s="80">
        <v>0</v>
      </c>
    </row>
    <row r="17" spans="1:13" ht="11.4" customHeight="1">
      <c r="A17" s="46" t="s">
        <v>464</v>
      </c>
      <c r="B17" s="101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80">
        <v>0</v>
      </c>
    </row>
    <row r="18" spans="1:13" ht="11.4" customHeight="1">
      <c r="A18" s="46" t="s">
        <v>465</v>
      </c>
      <c r="B18" s="101">
        <v>1</v>
      </c>
      <c r="C18" s="79">
        <v>0</v>
      </c>
      <c r="D18" s="79">
        <v>1</v>
      </c>
      <c r="E18" s="79">
        <v>0</v>
      </c>
      <c r="F18" s="79">
        <v>1</v>
      </c>
      <c r="G18" s="79">
        <v>0</v>
      </c>
      <c r="H18" s="79">
        <v>1</v>
      </c>
      <c r="I18" s="79">
        <v>0</v>
      </c>
      <c r="J18" s="79">
        <v>0</v>
      </c>
      <c r="K18" s="79">
        <v>0</v>
      </c>
      <c r="L18" s="79">
        <v>0</v>
      </c>
      <c r="M18" s="80">
        <v>0</v>
      </c>
    </row>
    <row r="19" spans="1:13" ht="11.4" customHeight="1">
      <c r="A19" s="46" t="s">
        <v>466</v>
      </c>
      <c r="B19" s="101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80">
        <v>0</v>
      </c>
    </row>
    <row r="20" spans="1:13" ht="11.4" customHeight="1">
      <c r="A20" s="46" t="s">
        <v>467</v>
      </c>
      <c r="B20" s="101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80">
        <v>0</v>
      </c>
    </row>
    <row r="21" spans="1:13" ht="11.4" customHeight="1">
      <c r="A21" s="46" t="s">
        <v>468</v>
      </c>
      <c r="B21" s="101">
        <v>1</v>
      </c>
      <c r="C21" s="79">
        <v>0</v>
      </c>
      <c r="D21" s="79">
        <v>1</v>
      </c>
      <c r="E21" s="79">
        <v>0</v>
      </c>
      <c r="F21" s="79">
        <v>1</v>
      </c>
      <c r="G21" s="79">
        <v>0</v>
      </c>
      <c r="H21" s="79">
        <v>1</v>
      </c>
      <c r="I21" s="79">
        <v>0</v>
      </c>
      <c r="J21" s="79">
        <v>0</v>
      </c>
      <c r="K21" s="79">
        <v>0</v>
      </c>
      <c r="L21" s="79">
        <v>0</v>
      </c>
      <c r="M21" s="80">
        <v>0</v>
      </c>
    </row>
    <row r="22" spans="1:13" ht="11.4" customHeight="1">
      <c r="A22" s="46" t="s">
        <v>469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80">
        <v>0</v>
      </c>
    </row>
    <row r="23" spans="1:13" ht="11.4" customHeight="1">
      <c r="A23" s="47" t="s">
        <v>470</v>
      </c>
      <c r="B23" s="364">
        <v>0</v>
      </c>
      <c r="C23" s="361">
        <v>0</v>
      </c>
      <c r="D23" s="361">
        <v>0</v>
      </c>
      <c r="E23" s="361">
        <v>0</v>
      </c>
      <c r="F23" s="361">
        <v>0</v>
      </c>
      <c r="G23" s="361">
        <v>0</v>
      </c>
      <c r="H23" s="361">
        <v>0</v>
      </c>
      <c r="I23" s="361">
        <v>0</v>
      </c>
      <c r="J23" s="361">
        <v>0</v>
      </c>
      <c r="K23" s="361">
        <v>0</v>
      </c>
      <c r="L23" s="361">
        <v>0</v>
      </c>
      <c r="M23" s="362">
        <v>0</v>
      </c>
    </row>
    <row r="24" spans="1:13" s="4" customFormat="1">
      <c r="A24" s="1"/>
      <c r="B24" s="1"/>
      <c r="C24" s="1"/>
      <c r="D24" s="1"/>
      <c r="E24" s="1"/>
      <c r="F24" s="1"/>
      <c r="G24" s="1"/>
      <c r="H24" s="1"/>
      <c r="I24" s="1"/>
    </row>
    <row r="25" spans="1:13" ht="11.4" customHeight="1">
      <c r="A25" s="18" t="s">
        <v>568</v>
      </c>
    </row>
    <row r="26" spans="1:13" ht="11.4" customHeight="1">
      <c r="A26" s="556" t="s">
        <v>472</v>
      </c>
      <c r="B26" s="562" t="s">
        <v>345</v>
      </c>
      <c r="C26" s="563"/>
      <c r="D26" s="563"/>
      <c r="E26" s="564"/>
      <c r="F26" s="610" t="s">
        <v>346</v>
      </c>
      <c r="G26" s="610"/>
      <c r="H26" s="610"/>
      <c r="I26" s="610"/>
      <c r="J26" s="610" t="s">
        <v>347</v>
      </c>
      <c r="K26" s="610"/>
      <c r="L26" s="610"/>
      <c r="M26" s="639"/>
    </row>
    <row r="27" spans="1:13" ht="32.4">
      <c r="A27" s="557"/>
      <c r="B27" s="44" t="s">
        <v>3</v>
      </c>
      <c r="C27" s="50" t="s">
        <v>473</v>
      </c>
      <c r="D27" s="50" t="s">
        <v>474</v>
      </c>
      <c r="E27" s="50" t="s">
        <v>475</v>
      </c>
      <c r="F27" s="50" t="s">
        <v>3</v>
      </c>
      <c r="G27" s="50" t="s">
        <v>473</v>
      </c>
      <c r="H27" s="50" t="s">
        <v>474</v>
      </c>
      <c r="I27" s="50" t="s">
        <v>475</v>
      </c>
      <c r="J27" s="50" t="s">
        <v>3</v>
      </c>
      <c r="K27" s="50" t="s">
        <v>473</v>
      </c>
      <c r="L27" s="50" t="s">
        <v>474</v>
      </c>
      <c r="M27" s="302" t="s">
        <v>475</v>
      </c>
    </row>
    <row r="28" spans="1:13" ht="11.4" customHeight="1">
      <c r="A28" s="46" t="s">
        <v>233</v>
      </c>
      <c r="B28" s="65">
        <v>0</v>
      </c>
      <c r="C28" s="27">
        <v>0</v>
      </c>
      <c r="D28" s="27">
        <v>0</v>
      </c>
      <c r="E28" s="27">
        <v>0</v>
      </c>
      <c r="F28" s="94">
        <v>111</v>
      </c>
      <c r="G28" s="27">
        <v>83</v>
      </c>
      <c r="H28" s="27">
        <v>6</v>
      </c>
      <c r="I28" s="27">
        <v>22</v>
      </c>
      <c r="J28" s="27">
        <v>0</v>
      </c>
      <c r="K28" s="27">
        <v>0</v>
      </c>
      <c r="L28" s="27">
        <v>0</v>
      </c>
      <c r="M28" s="93">
        <v>0</v>
      </c>
    </row>
    <row r="29" spans="1:13" ht="11.4" customHeight="1">
      <c r="A29" s="46" t="s">
        <v>342</v>
      </c>
      <c r="B29" s="29">
        <v>0</v>
      </c>
      <c r="C29" s="27">
        <v>0</v>
      </c>
      <c r="D29" s="27">
        <v>0</v>
      </c>
      <c r="E29" s="27">
        <v>0</v>
      </c>
      <c r="F29" s="27">
        <v>145</v>
      </c>
      <c r="G29" s="27">
        <v>108</v>
      </c>
      <c r="H29" s="27">
        <v>8</v>
      </c>
      <c r="I29" s="27">
        <v>29</v>
      </c>
      <c r="J29" s="27">
        <v>0</v>
      </c>
      <c r="K29" s="27">
        <v>0</v>
      </c>
      <c r="L29" s="27">
        <v>0</v>
      </c>
      <c r="M29" s="28">
        <v>0</v>
      </c>
    </row>
    <row r="30" spans="1:13" ht="11.4" customHeight="1">
      <c r="A30" s="46"/>
      <c r="B30" s="100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78"/>
    </row>
    <row r="31" spans="1:13" ht="11.4" customHeight="1">
      <c r="A31" s="46" t="s">
        <v>476</v>
      </c>
      <c r="B31" s="101">
        <v>0</v>
      </c>
      <c r="C31" s="79">
        <v>0</v>
      </c>
      <c r="D31" s="79">
        <v>0</v>
      </c>
      <c r="E31" s="79">
        <v>0</v>
      </c>
      <c r="F31" s="79">
        <v>37</v>
      </c>
      <c r="G31" s="79">
        <v>8</v>
      </c>
      <c r="H31" s="79">
        <v>1</v>
      </c>
      <c r="I31" s="79">
        <v>28</v>
      </c>
      <c r="J31" s="79">
        <v>0</v>
      </c>
      <c r="K31" s="79">
        <v>0</v>
      </c>
      <c r="L31" s="79">
        <v>0</v>
      </c>
      <c r="M31" s="80">
        <v>0</v>
      </c>
    </row>
    <row r="32" spans="1:13" ht="11.4" customHeight="1">
      <c r="A32" s="46" t="s">
        <v>477</v>
      </c>
      <c r="B32" s="101">
        <v>0</v>
      </c>
      <c r="C32" s="79">
        <v>0</v>
      </c>
      <c r="D32" s="79">
        <v>0</v>
      </c>
      <c r="E32" s="79">
        <v>0</v>
      </c>
      <c r="F32" s="79">
        <v>19</v>
      </c>
      <c r="G32" s="79">
        <v>14</v>
      </c>
      <c r="H32" s="79">
        <v>4</v>
      </c>
      <c r="I32" s="79">
        <v>1</v>
      </c>
      <c r="J32" s="79">
        <v>0</v>
      </c>
      <c r="K32" s="79">
        <v>0</v>
      </c>
      <c r="L32" s="79">
        <v>0</v>
      </c>
      <c r="M32" s="80">
        <v>0</v>
      </c>
    </row>
    <row r="33" spans="1:15" ht="11.4" customHeight="1">
      <c r="A33" s="46" t="s">
        <v>478</v>
      </c>
      <c r="B33" s="101">
        <v>0</v>
      </c>
      <c r="C33" s="79">
        <v>0</v>
      </c>
      <c r="D33" s="79">
        <v>0</v>
      </c>
      <c r="E33" s="79">
        <v>0</v>
      </c>
      <c r="F33" s="79">
        <v>19</v>
      </c>
      <c r="G33" s="79">
        <v>16</v>
      </c>
      <c r="H33" s="79">
        <v>3</v>
      </c>
      <c r="I33" s="79">
        <v>0</v>
      </c>
      <c r="J33" s="79">
        <v>0</v>
      </c>
      <c r="K33" s="79">
        <v>0</v>
      </c>
      <c r="L33" s="79">
        <v>0</v>
      </c>
      <c r="M33" s="80">
        <v>0</v>
      </c>
    </row>
    <row r="34" spans="1:15" ht="11.4" customHeight="1">
      <c r="A34" s="46" t="s">
        <v>479</v>
      </c>
      <c r="B34" s="101">
        <v>0</v>
      </c>
      <c r="C34" s="79">
        <v>0</v>
      </c>
      <c r="D34" s="79">
        <v>0</v>
      </c>
      <c r="E34" s="79">
        <v>0</v>
      </c>
      <c r="F34" s="79">
        <v>23</v>
      </c>
      <c r="G34" s="79">
        <v>23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80">
        <v>0</v>
      </c>
    </row>
    <row r="35" spans="1:15" ht="11.4" customHeight="1">
      <c r="A35" s="46" t="s">
        <v>480</v>
      </c>
      <c r="B35" s="101">
        <v>0</v>
      </c>
      <c r="C35" s="79">
        <v>0</v>
      </c>
      <c r="D35" s="79">
        <v>0</v>
      </c>
      <c r="E35" s="79">
        <v>0</v>
      </c>
      <c r="F35" s="79">
        <v>28</v>
      </c>
      <c r="G35" s="79">
        <v>28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80">
        <v>0</v>
      </c>
    </row>
    <row r="36" spans="1:15" ht="11.4" customHeight="1">
      <c r="A36" s="46" t="s">
        <v>481</v>
      </c>
      <c r="B36" s="101">
        <v>0</v>
      </c>
      <c r="C36" s="79">
        <v>0</v>
      </c>
      <c r="D36" s="79">
        <v>0</v>
      </c>
      <c r="E36" s="79">
        <v>0</v>
      </c>
      <c r="F36" s="79">
        <v>19</v>
      </c>
      <c r="G36" s="79">
        <v>19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80">
        <v>0</v>
      </c>
    </row>
    <row r="37" spans="1:15" ht="11.4" customHeight="1">
      <c r="A37" s="46" t="s">
        <v>482</v>
      </c>
      <c r="B37" s="101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80">
        <v>0</v>
      </c>
      <c r="O37" s="4"/>
    </row>
    <row r="38" spans="1:15" ht="11.4" customHeight="1">
      <c r="A38" s="46" t="s">
        <v>483</v>
      </c>
      <c r="B38" s="101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80">
        <v>0</v>
      </c>
      <c r="O38" s="4"/>
    </row>
    <row r="39" spans="1:15" ht="11.4" customHeight="1">
      <c r="A39" s="47" t="s">
        <v>484</v>
      </c>
      <c r="B39" s="364">
        <v>0</v>
      </c>
      <c r="C39" s="361">
        <v>0</v>
      </c>
      <c r="D39" s="361">
        <v>0</v>
      </c>
      <c r="E39" s="361">
        <v>0</v>
      </c>
      <c r="F39" s="361">
        <v>0</v>
      </c>
      <c r="G39" s="361">
        <v>0</v>
      </c>
      <c r="H39" s="361">
        <v>0</v>
      </c>
      <c r="I39" s="361">
        <v>0</v>
      </c>
      <c r="J39" s="361">
        <v>0</v>
      </c>
      <c r="K39" s="361">
        <v>0</v>
      </c>
      <c r="L39" s="361">
        <v>0</v>
      </c>
      <c r="M39" s="362">
        <v>0</v>
      </c>
      <c r="O39" s="4"/>
    </row>
    <row r="40" spans="1:15" s="4" customFormat="1">
      <c r="A40" s="1"/>
      <c r="B40" s="1"/>
      <c r="C40" s="1"/>
      <c r="D40" s="1"/>
      <c r="E40" s="1"/>
      <c r="F40" s="1"/>
      <c r="G40" s="1"/>
      <c r="H40" s="1"/>
      <c r="I40" s="1"/>
    </row>
    <row r="41" spans="1:15" s="4" customFormat="1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5" s="4" customFormat="1">
      <c r="A42" s="1"/>
      <c r="B42" s="1"/>
      <c r="C42" s="1"/>
      <c r="D42" s="1"/>
      <c r="E42" s="1"/>
      <c r="F42" s="1"/>
      <c r="G42" s="1"/>
      <c r="H42" s="1"/>
      <c r="I42" s="1"/>
    </row>
    <row r="43" spans="1:15" s="4" customFormat="1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s="4" customFormat="1">
      <c r="A44" s="1"/>
      <c r="B44" s="1"/>
      <c r="C44" s="1"/>
      <c r="D44" s="1"/>
      <c r="E44" s="1"/>
      <c r="F44" s="1"/>
      <c r="G44" s="1"/>
      <c r="H44" s="1"/>
      <c r="I44" s="1"/>
      <c r="O44" s="1"/>
    </row>
    <row r="45" spans="1:15" s="4" customFormat="1">
      <c r="A45" s="1"/>
      <c r="B45" s="1"/>
      <c r="C45" s="1"/>
      <c r="D45" s="1"/>
      <c r="E45" s="1"/>
      <c r="F45" s="1"/>
      <c r="G45" s="1"/>
      <c r="H45" s="1"/>
      <c r="I45" s="1"/>
      <c r="O45" s="1"/>
    </row>
    <row r="46" spans="1:15" s="4" customFormat="1">
      <c r="A46" s="1"/>
      <c r="B46" s="1"/>
      <c r="C46" s="1"/>
      <c r="D46" s="1"/>
      <c r="E46" s="1"/>
      <c r="F46" s="1"/>
      <c r="G46" s="1"/>
      <c r="H46" s="1"/>
      <c r="I46" s="1"/>
      <c r="O46" s="1"/>
    </row>
  </sheetData>
  <mergeCells count="8">
    <mergeCell ref="A4:A5"/>
    <mergeCell ref="B4:E4"/>
    <mergeCell ref="F4:I4"/>
    <mergeCell ref="J4:M4"/>
    <mergeCell ref="A26:A27"/>
    <mergeCell ref="B26:E26"/>
    <mergeCell ref="F26:I26"/>
    <mergeCell ref="J26:M2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明朝,標準"－義務教育学校－</oddHeader>
    <oddFooter>&amp;C-  &amp;P 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01">
    <tabColor theme="5" tint="0.79998168889431442"/>
  </sheetPr>
  <dimension ref="A1:I78"/>
  <sheetViews>
    <sheetView workbookViewId="0"/>
  </sheetViews>
  <sheetFormatPr defaultRowHeight="10.8"/>
  <cols>
    <col min="1" max="1" width="9.8984375" style="1" customWidth="1"/>
    <col min="2" max="8" width="9.19921875" style="1" customWidth="1"/>
    <col min="9" max="9" width="10.59765625" style="1" bestFit="1" customWidth="1"/>
    <col min="10" max="16384" width="8.796875" style="1"/>
  </cols>
  <sheetData>
    <row r="1" spans="1:9" ht="14.4">
      <c r="A1" s="19"/>
    </row>
    <row r="3" spans="1:9" ht="11.4" customHeight="1">
      <c r="A3" s="18" t="s">
        <v>569</v>
      </c>
    </row>
    <row r="4" spans="1:9" ht="12.6" customHeight="1">
      <c r="A4" s="556" t="s">
        <v>344</v>
      </c>
      <c r="B4" s="52" t="s">
        <v>486</v>
      </c>
      <c r="C4" s="21"/>
      <c r="D4" s="21"/>
      <c r="E4" s="612" t="s">
        <v>487</v>
      </c>
      <c r="F4" s="558" t="s">
        <v>401</v>
      </c>
      <c r="G4" s="558"/>
      <c r="H4" s="558"/>
      <c r="I4" s="559"/>
    </row>
    <row r="5" spans="1:9" ht="12.6" customHeight="1">
      <c r="A5" s="557"/>
      <c r="B5" s="20" t="s">
        <v>3</v>
      </c>
      <c r="C5" s="44" t="s">
        <v>417</v>
      </c>
      <c r="D5" s="44" t="s">
        <v>5</v>
      </c>
      <c r="E5" s="613"/>
      <c r="F5" s="20" t="s">
        <v>3</v>
      </c>
      <c r="G5" s="20" t="s">
        <v>488</v>
      </c>
      <c r="H5" s="20" t="s">
        <v>489</v>
      </c>
      <c r="I5" s="59" t="s">
        <v>490</v>
      </c>
    </row>
    <row r="6" spans="1:9" ht="10.8" customHeight="1">
      <c r="A6" s="23" t="s">
        <v>233</v>
      </c>
      <c r="B6" s="65">
        <v>9</v>
      </c>
      <c r="C6" s="94">
        <v>9</v>
      </c>
      <c r="D6" s="94">
        <v>0</v>
      </c>
      <c r="E6" s="94">
        <v>5</v>
      </c>
      <c r="F6" s="94">
        <v>111</v>
      </c>
      <c r="G6" s="94">
        <v>83</v>
      </c>
      <c r="H6" s="94">
        <v>6</v>
      </c>
      <c r="I6" s="93">
        <v>22</v>
      </c>
    </row>
    <row r="7" spans="1:9" ht="10.8" customHeight="1">
      <c r="A7" s="23" t="s">
        <v>342</v>
      </c>
      <c r="B7" s="29">
        <v>10</v>
      </c>
      <c r="C7" s="27">
        <v>10</v>
      </c>
      <c r="D7" s="27">
        <v>0</v>
      </c>
      <c r="E7" s="27">
        <v>5</v>
      </c>
      <c r="F7" s="27">
        <v>145</v>
      </c>
      <c r="G7" s="27">
        <v>108</v>
      </c>
      <c r="H7" s="27">
        <v>8</v>
      </c>
      <c r="I7" s="28">
        <v>29</v>
      </c>
    </row>
    <row r="8" spans="1:9" ht="10.8" customHeight="1">
      <c r="A8" s="23"/>
      <c r="B8" s="100"/>
      <c r="C8" s="58"/>
      <c r="D8" s="58"/>
      <c r="E8" s="58"/>
      <c r="F8" s="58"/>
      <c r="G8" s="58"/>
      <c r="H8" s="58"/>
      <c r="I8" s="78"/>
    </row>
    <row r="9" spans="1:9" ht="10.8" customHeight="1">
      <c r="A9" s="23" t="s">
        <v>345</v>
      </c>
      <c r="B9" s="100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78">
        <v>0</v>
      </c>
    </row>
    <row r="10" spans="1:9" ht="10.8" customHeight="1">
      <c r="A10" s="23" t="s">
        <v>346</v>
      </c>
      <c r="B10" s="29">
        <v>10</v>
      </c>
      <c r="C10" s="27">
        <v>10</v>
      </c>
      <c r="D10" s="27">
        <v>0</v>
      </c>
      <c r="E10" s="27">
        <v>5</v>
      </c>
      <c r="F10" s="27">
        <v>145</v>
      </c>
      <c r="G10" s="27">
        <v>108</v>
      </c>
      <c r="H10" s="27">
        <v>8</v>
      </c>
      <c r="I10" s="28">
        <v>29</v>
      </c>
    </row>
    <row r="11" spans="1:9" ht="10.8" customHeight="1">
      <c r="A11" s="23" t="s">
        <v>347</v>
      </c>
      <c r="B11" s="100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78">
        <v>0</v>
      </c>
    </row>
    <row r="12" spans="1:9" ht="10.8" customHeight="1">
      <c r="A12" s="23"/>
      <c r="B12" s="100"/>
      <c r="C12" s="58"/>
      <c r="D12" s="58"/>
      <c r="E12" s="58"/>
      <c r="F12" s="58"/>
      <c r="G12" s="58"/>
      <c r="H12" s="58"/>
      <c r="I12" s="78"/>
    </row>
    <row r="13" spans="1:9" ht="10.8" customHeight="1">
      <c r="A13" s="24" t="s">
        <v>348</v>
      </c>
      <c r="B13" s="101">
        <v>1</v>
      </c>
      <c r="C13" s="79">
        <v>1</v>
      </c>
      <c r="D13" s="79">
        <v>0</v>
      </c>
      <c r="E13" s="79">
        <v>0</v>
      </c>
      <c r="F13" s="79">
        <v>31</v>
      </c>
      <c r="G13" s="79">
        <v>27</v>
      </c>
      <c r="H13" s="79">
        <v>0</v>
      </c>
      <c r="I13" s="80">
        <v>4</v>
      </c>
    </row>
    <row r="14" spans="1:9" ht="10.8" customHeight="1">
      <c r="A14" s="24" t="s">
        <v>349</v>
      </c>
      <c r="B14" s="101">
        <v>2</v>
      </c>
      <c r="C14" s="79">
        <v>2</v>
      </c>
      <c r="D14" s="79">
        <v>0</v>
      </c>
      <c r="E14" s="79">
        <v>1</v>
      </c>
      <c r="F14" s="79">
        <v>34</v>
      </c>
      <c r="G14" s="79">
        <v>26</v>
      </c>
      <c r="H14" s="79">
        <v>1</v>
      </c>
      <c r="I14" s="80">
        <v>7</v>
      </c>
    </row>
    <row r="15" spans="1:9" ht="10.8" customHeight="1">
      <c r="A15" s="24" t="s">
        <v>350</v>
      </c>
      <c r="B15" s="101">
        <v>2</v>
      </c>
      <c r="C15" s="79">
        <v>2</v>
      </c>
      <c r="D15" s="79">
        <v>0</v>
      </c>
      <c r="E15" s="79">
        <v>1</v>
      </c>
      <c r="F15" s="79">
        <v>27</v>
      </c>
      <c r="G15" s="79">
        <v>19</v>
      </c>
      <c r="H15" s="79">
        <v>0</v>
      </c>
      <c r="I15" s="80">
        <v>8</v>
      </c>
    </row>
    <row r="16" spans="1:9" ht="10.8" customHeight="1">
      <c r="A16" s="24" t="s">
        <v>351</v>
      </c>
      <c r="B16" s="101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80">
        <v>0</v>
      </c>
    </row>
    <row r="17" spans="1:9" ht="10.8" customHeight="1">
      <c r="A17" s="24" t="s">
        <v>352</v>
      </c>
      <c r="B17" s="101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80">
        <v>0</v>
      </c>
    </row>
    <row r="18" spans="1:9" ht="10.8" customHeight="1">
      <c r="A18" s="24" t="s">
        <v>353</v>
      </c>
      <c r="B18" s="101">
        <v>1</v>
      </c>
      <c r="C18" s="79">
        <v>1</v>
      </c>
      <c r="D18" s="79">
        <v>0</v>
      </c>
      <c r="E18" s="79">
        <v>0</v>
      </c>
      <c r="F18" s="79">
        <v>10</v>
      </c>
      <c r="G18" s="79">
        <v>9</v>
      </c>
      <c r="H18" s="79">
        <v>0</v>
      </c>
      <c r="I18" s="80">
        <v>1</v>
      </c>
    </row>
    <row r="19" spans="1:9" ht="10.8" customHeight="1">
      <c r="A19" s="24" t="s">
        <v>354</v>
      </c>
      <c r="B19" s="101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0">
        <v>0</v>
      </c>
    </row>
    <row r="20" spans="1:9" ht="10.8" customHeight="1">
      <c r="A20" s="24" t="s">
        <v>355</v>
      </c>
      <c r="B20" s="101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80">
        <v>0</v>
      </c>
    </row>
    <row r="21" spans="1:9" ht="10.8" customHeight="1">
      <c r="A21" s="24" t="s">
        <v>356</v>
      </c>
      <c r="B21" s="101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80">
        <v>0</v>
      </c>
    </row>
    <row r="22" spans="1:9" ht="10.8" customHeight="1">
      <c r="A22" s="24" t="s">
        <v>357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80">
        <v>0</v>
      </c>
    </row>
    <row r="23" spans="1:9" ht="10.8" customHeight="1">
      <c r="A23" s="24" t="s">
        <v>358</v>
      </c>
      <c r="B23" s="101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80">
        <v>0</v>
      </c>
    </row>
    <row r="24" spans="1:9" ht="10.8" customHeight="1">
      <c r="A24" s="24" t="s">
        <v>359</v>
      </c>
      <c r="B24" s="101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80">
        <v>0</v>
      </c>
    </row>
    <row r="25" spans="1:9" ht="10.8" customHeight="1">
      <c r="A25" s="24" t="s">
        <v>360</v>
      </c>
      <c r="B25" s="101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80">
        <v>0</v>
      </c>
    </row>
    <row r="26" spans="1:9" ht="10.8" customHeight="1">
      <c r="A26" s="24" t="s">
        <v>361</v>
      </c>
      <c r="B26" s="101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80">
        <v>0</v>
      </c>
    </row>
    <row r="27" spans="1:9" ht="10.8" customHeight="1">
      <c r="A27" s="24" t="s">
        <v>362</v>
      </c>
      <c r="B27" s="101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80">
        <v>0</v>
      </c>
    </row>
    <row r="28" spans="1:9" ht="10.8" customHeight="1">
      <c r="A28" s="24" t="s">
        <v>363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80">
        <v>0</v>
      </c>
    </row>
    <row r="29" spans="1:9" ht="10.8" customHeight="1">
      <c r="A29" s="24" t="s">
        <v>364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80">
        <v>0</v>
      </c>
    </row>
    <row r="30" spans="1:9" ht="10.8" customHeight="1">
      <c r="A30" s="24" t="s">
        <v>365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80">
        <v>0</v>
      </c>
    </row>
    <row r="31" spans="1:9" ht="10.8" customHeight="1">
      <c r="A31" s="24" t="s">
        <v>366</v>
      </c>
      <c r="B31" s="101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80">
        <v>0</v>
      </c>
    </row>
    <row r="32" spans="1:9" ht="10.8" customHeight="1">
      <c r="A32" s="24" t="s">
        <v>367</v>
      </c>
      <c r="B32" s="101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80">
        <v>0</v>
      </c>
    </row>
    <row r="33" spans="1:9" ht="10.8" customHeight="1">
      <c r="A33" s="24" t="s">
        <v>368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80">
        <v>0</v>
      </c>
    </row>
    <row r="34" spans="1:9" ht="10.8" customHeight="1">
      <c r="A34" s="24" t="s">
        <v>369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80">
        <v>0</v>
      </c>
    </row>
    <row r="35" spans="1:9" ht="10.8" customHeight="1">
      <c r="A35" s="24" t="s">
        <v>370</v>
      </c>
      <c r="B35" s="101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0">
        <v>0</v>
      </c>
    </row>
    <row r="36" spans="1:9" ht="10.8" customHeight="1">
      <c r="A36" s="24" t="s">
        <v>371</v>
      </c>
      <c r="B36" s="101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80">
        <v>0</v>
      </c>
    </row>
    <row r="37" spans="1:9" ht="10.8" customHeight="1">
      <c r="A37" s="24" t="s">
        <v>372</v>
      </c>
      <c r="B37" s="101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80">
        <v>0</v>
      </c>
    </row>
    <row r="38" spans="1:9" ht="10.8" customHeight="1">
      <c r="A38" s="24" t="s">
        <v>373</v>
      </c>
      <c r="B38" s="101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80">
        <v>0</v>
      </c>
    </row>
    <row r="39" spans="1:9" ht="10.8" customHeight="1">
      <c r="A39" s="24" t="s">
        <v>374</v>
      </c>
      <c r="B39" s="101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80">
        <v>0</v>
      </c>
    </row>
    <row r="40" spans="1:9" ht="10.8" customHeight="1">
      <c r="A40" s="25" t="s">
        <v>59</v>
      </c>
      <c r="B40" s="100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78">
        <v>0</v>
      </c>
    </row>
    <row r="41" spans="1:9" ht="10.8" customHeight="1">
      <c r="A41" s="25" t="s">
        <v>60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78">
        <v>0</v>
      </c>
    </row>
    <row r="42" spans="1:9" ht="10.8" customHeight="1">
      <c r="A42" s="25" t="s">
        <v>375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78">
        <v>0</v>
      </c>
    </row>
    <row r="43" spans="1:9" ht="10.8" customHeight="1">
      <c r="A43" s="25" t="s">
        <v>376</v>
      </c>
      <c r="B43" s="100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78">
        <v>0</v>
      </c>
    </row>
    <row r="44" spans="1:9" ht="10.8" customHeight="1">
      <c r="A44" s="25" t="s">
        <v>377</v>
      </c>
      <c r="B44" s="100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78">
        <v>0</v>
      </c>
    </row>
    <row r="45" spans="1:9" s="4" customFormat="1" ht="10.8" customHeight="1">
      <c r="A45" s="25" t="s">
        <v>378</v>
      </c>
      <c r="B45" s="100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78">
        <v>0</v>
      </c>
    </row>
    <row r="46" spans="1:9" s="4" customFormat="1" ht="10.8" customHeight="1">
      <c r="A46" s="25" t="s">
        <v>379</v>
      </c>
      <c r="B46" s="100">
        <v>1</v>
      </c>
      <c r="C46" s="58">
        <v>1</v>
      </c>
      <c r="D46" s="58">
        <v>0</v>
      </c>
      <c r="E46" s="58">
        <v>0</v>
      </c>
      <c r="F46" s="58">
        <v>18</v>
      </c>
      <c r="G46" s="58">
        <v>14</v>
      </c>
      <c r="H46" s="58">
        <v>0</v>
      </c>
      <c r="I46" s="78">
        <v>4</v>
      </c>
    </row>
    <row r="47" spans="1:9" s="4" customFormat="1" ht="10.8" customHeight="1">
      <c r="A47" s="25" t="s">
        <v>66</v>
      </c>
      <c r="B47" s="100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78">
        <v>0</v>
      </c>
    </row>
    <row r="48" spans="1:9" s="4" customFormat="1" ht="10.8" customHeight="1">
      <c r="A48" s="25" t="s">
        <v>67</v>
      </c>
      <c r="B48" s="100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78">
        <v>0</v>
      </c>
    </row>
    <row r="49" spans="1:9" s="4" customFormat="1" ht="10.8" customHeight="1">
      <c r="A49" s="25" t="s">
        <v>68</v>
      </c>
      <c r="B49" s="100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78">
        <v>0</v>
      </c>
    </row>
    <row r="50" spans="1:9" s="4" customFormat="1" ht="10.8" customHeight="1">
      <c r="A50" s="25" t="s">
        <v>69</v>
      </c>
      <c r="B50" s="100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78">
        <v>0</v>
      </c>
    </row>
    <row r="51" spans="1:9" s="4" customFormat="1" ht="10.8" customHeight="1">
      <c r="A51" s="25" t="s">
        <v>70</v>
      </c>
      <c r="B51" s="100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78">
        <v>0</v>
      </c>
    </row>
    <row r="52" spans="1:9" s="4" customFormat="1" ht="10.8" customHeight="1">
      <c r="A52" s="25" t="s">
        <v>71</v>
      </c>
      <c r="B52" s="100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78">
        <v>0</v>
      </c>
    </row>
    <row r="53" spans="1:9" s="4" customFormat="1" ht="10.8" customHeight="1">
      <c r="A53" s="25" t="s">
        <v>72</v>
      </c>
      <c r="B53" s="100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78">
        <v>0</v>
      </c>
    </row>
    <row r="54" spans="1:9" s="4" customFormat="1" ht="10.8" customHeight="1">
      <c r="A54" s="25" t="s">
        <v>73</v>
      </c>
      <c r="B54" s="100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78">
        <v>0</v>
      </c>
    </row>
    <row r="55" spans="1:9" s="4" customFormat="1" ht="10.8" customHeight="1">
      <c r="A55" s="25" t="s">
        <v>74</v>
      </c>
      <c r="B55" s="100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78">
        <v>0</v>
      </c>
    </row>
    <row r="56" spans="1:9" s="4" customFormat="1" ht="10.8" customHeight="1">
      <c r="A56" s="25" t="s">
        <v>75</v>
      </c>
      <c r="B56" s="100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78">
        <v>0</v>
      </c>
    </row>
    <row r="57" spans="1:9" s="4" customFormat="1" ht="10.8" customHeight="1">
      <c r="A57" s="25" t="s">
        <v>76</v>
      </c>
      <c r="B57" s="100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78">
        <v>0</v>
      </c>
    </row>
    <row r="58" spans="1:9" s="4" customFormat="1" ht="10.8" customHeight="1">
      <c r="A58" s="25" t="s">
        <v>77</v>
      </c>
      <c r="B58" s="100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78">
        <v>0</v>
      </c>
    </row>
    <row r="59" spans="1:9" s="4" customFormat="1" ht="10.8" customHeight="1">
      <c r="A59" s="25" t="s">
        <v>78</v>
      </c>
      <c r="B59" s="100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78">
        <v>0</v>
      </c>
    </row>
    <row r="60" spans="1:9" s="4" customFormat="1" ht="10.8" customHeight="1">
      <c r="A60" s="25" t="s">
        <v>79</v>
      </c>
      <c r="B60" s="100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78">
        <v>0</v>
      </c>
    </row>
    <row r="61" spans="1:9" s="4" customFormat="1" ht="10.8" customHeight="1">
      <c r="A61" s="25" t="s">
        <v>80</v>
      </c>
      <c r="B61" s="100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78">
        <v>0</v>
      </c>
    </row>
    <row r="62" spans="1:9" s="4" customFormat="1" ht="10.8" customHeight="1">
      <c r="A62" s="25" t="s">
        <v>81</v>
      </c>
      <c r="B62" s="100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78">
        <v>0</v>
      </c>
    </row>
    <row r="63" spans="1:9" s="4" customFormat="1" ht="10.8" customHeight="1">
      <c r="A63" s="25" t="s">
        <v>82</v>
      </c>
      <c r="B63" s="100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78">
        <v>0</v>
      </c>
    </row>
    <row r="64" spans="1:9" s="4" customFormat="1" ht="10.8" customHeight="1">
      <c r="A64" s="25" t="s">
        <v>83</v>
      </c>
      <c r="B64" s="100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78">
        <v>0</v>
      </c>
    </row>
    <row r="65" spans="1:9" s="4" customFormat="1" ht="10.8" customHeight="1">
      <c r="A65" s="25" t="s">
        <v>380</v>
      </c>
      <c r="B65" s="100">
        <v>1</v>
      </c>
      <c r="C65" s="58">
        <v>1</v>
      </c>
      <c r="D65" s="58">
        <v>0</v>
      </c>
      <c r="E65" s="58">
        <v>1</v>
      </c>
      <c r="F65" s="58">
        <v>8</v>
      </c>
      <c r="G65" s="58">
        <v>7</v>
      </c>
      <c r="H65" s="58">
        <v>1</v>
      </c>
      <c r="I65" s="78">
        <v>0</v>
      </c>
    </row>
    <row r="66" spans="1:9" s="4" customFormat="1" ht="10.8" customHeight="1">
      <c r="A66" s="25" t="s">
        <v>85</v>
      </c>
      <c r="B66" s="100">
        <v>1</v>
      </c>
      <c r="C66" s="58">
        <v>1</v>
      </c>
      <c r="D66" s="58">
        <v>0</v>
      </c>
      <c r="E66" s="58">
        <v>1</v>
      </c>
      <c r="F66" s="58">
        <v>7</v>
      </c>
      <c r="G66" s="58">
        <v>3</v>
      </c>
      <c r="H66" s="58">
        <v>3</v>
      </c>
      <c r="I66" s="78">
        <v>1</v>
      </c>
    </row>
    <row r="67" spans="1:9" s="4" customFormat="1" ht="10.8" customHeight="1">
      <c r="A67" s="25" t="s">
        <v>86</v>
      </c>
      <c r="B67" s="100">
        <v>0</v>
      </c>
      <c r="C67" s="58">
        <v>0</v>
      </c>
      <c r="D67" s="320">
        <v>0</v>
      </c>
      <c r="E67" s="320">
        <v>0</v>
      </c>
      <c r="F67" s="320">
        <v>0</v>
      </c>
      <c r="G67" s="320">
        <v>0</v>
      </c>
      <c r="H67" s="320">
        <v>0</v>
      </c>
      <c r="I67" s="321">
        <v>0</v>
      </c>
    </row>
    <row r="68" spans="1:9" s="4" customFormat="1" ht="10.8" customHeight="1">
      <c r="A68" s="25" t="s">
        <v>87</v>
      </c>
      <c r="B68" s="100">
        <v>0</v>
      </c>
      <c r="C68" s="58">
        <v>0</v>
      </c>
      <c r="D68" s="320">
        <v>0</v>
      </c>
      <c r="E68" s="320">
        <v>0</v>
      </c>
      <c r="F68" s="320">
        <v>0</v>
      </c>
      <c r="G68" s="320">
        <v>0</v>
      </c>
      <c r="H68" s="320">
        <v>0</v>
      </c>
      <c r="I68" s="321">
        <v>0</v>
      </c>
    </row>
    <row r="69" spans="1:9" s="4" customFormat="1" ht="10.8" customHeight="1">
      <c r="A69" s="25" t="s">
        <v>88</v>
      </c>
      <c r="B69" s="100">
        <v>0</v>
      </c>
      <c r="C69" s="58">
        <v>0</v>
      </c>
      <c r="D69" s="320">
        <v>0</v>
      </c>
      <c r="E69" s="320">
        <v>0</v>
      </c>
      <c r="F69" s="320">
        <v>0</v>
      </c>
      <c r="G69" s="320">
        <v>0</v>
      </c>
      <c r="H69" s="320">
        <v>0</v>
      </c>
      <c r="I69" s="321">
        <v>0</v>
      </c>
    </row>
    <row r="70" spans="1:9" s="4" customFormat="1" ht="10.8" customHeight="1">
      <c r="A70" s="25" t="s">
        <v>381</v>
      </c>
      <c r="B70" s="100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78">
        <v>0</v>
      </c>
    </row>
    <row r="71" spans="1:9" s="4" customFormat="1" ht="10.8" customHeight="1">
      <c r="A71" s="26" t="s">
        <v>90</v>
      </c>
      <c r="B71" s="102">
        <v>1</v>
      </c>
      <c r="C71" s="96">
        <v>1</v>
      </c>
      <c r="D71" s="96">
        <v>0</v>
      </c>
      <c r="E71" s="96">
        <v>1</v>
      </c>
      <c r="F71" s="96">
        <v>10</v>
      </c>
      <c r="G71" s="96">
        <v>3</v>
      </c>
      <c r="H71" s="96">
        <v>3</v>
      </c>
      <c r="I71" s="98">
        <v>4</v>
      </c>
    </row>
    <row r="72" spans="1:9" s="4" customFormat="1">
      <c r="A72" s="1"/>
      <c r="B72" s="1"/>
      <c r="C72" s="1"/>
      <c r="D72" s="1"/>
      <c r="E72" s="1"/>
      <c r="F72" s="1"/>
      <c r="G72" s="1"/>
      <c r="H72" s="1"/>
      <c r="I72" s="1"/>
    </row>
    <row r="73" spans="1:9" s="4" customFormat="1">
      <c r="A73" s="3"/>
      <c r="B73" s="1"/>
      <c r="C73" s="1"/>
      <c r="D73" s="1"/>
      <c r="E73" s="1"/>
      <c r="F73" s="1"/>
      <c r="G73" s="1"/>
      <c r="H73" s="1"/>
      <c r="I73" s="1"/>
    </row>
    <row r="74" spans="1:9" s="4" customFormat="1">
      <c r="A74" s="1"/>
      <c r="B74" s="1"/>
      <c r="C74" s="1"/>
      <c r="D74" s="1"/>
      <c r="E74" s="1"/>
      <c r="F74" s="1"/>
      <c r="G74" s="1"/>
      <c r="H74" s="1"/>
      <c r="I74" s="1"/>
    </row>
    <row r="75" spans="1:9" s="4" customFormat="1">
      <c r="A75" s="1"/>
      <c r="B75" s="1"/>
      <c r="C75" s="1"/>
      <c r="D75" s="1"/>
      <c r="E75" s="1"/>
      <c r="F75" s="1"/>
      <c r="G75" s="1"/>
      <c r="H75" s="1"/>
      <c r="I75" s="1"/>
    </row>
    <row r="76" spans="1:9" s="4" customFormat="1">
      <c r="A76" s="1"/>
      <c r="B76" s="1"/>
      <c r="C76" s="1"/>
      <c r="D76" s="1"/>
      <c r="E76" s="1"/>
      <c r="F76" s="1"/>
      <c r="G76" s="1"/>
      <c r="H76" s="1"/>
      <c r="I76" s="1"/>
    </row>
    <row r="77" spans="1:9" s="4" customFormat="1">
      <c r="A77" s="1"/>
      <c r="B77" s="1"/>
      <c r="C77" s="1"/>
      <c r="D77" s="1"/>
      <c r="E77" s="1"/>
      <c r="F77" s="1"/>
      <c r="G77" s="1"/>
      <c r="H77" s="1"/>
      <c r="I77" s="1"/>
    </row>
    <row r="78" spans="1:9" s="4" customFormat="1">
      <c r="A78" s="1"/>
      <c r="B78" s="1"/>
      <c r="C78" s="1"/>
      <c r="D78" s="1"/>
      <c r="E78" s="1"/>
      <c r="F78" s="1"/>
      <c r="G78" s="1"/>
      <c r="H78" s="1"/>
      <c r="I78" s="1"/>
    </row>
  </sheetData>
  <mergeCells count="3">
    <mergeCell ref="A4:A5"/>
    <mergeCell ref="E4:E5"/>
    <mergeCell ref="F4:I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明朝,標準"－義務教育学校－</oddHeader>
    <oddFooter>&amp;C-  &amp;P 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02">
    <tabColor theme="5" tint="0.79998168889431442"/>
  </sheetPr>
  <dimension ref="A1:V79"/>
  <sheetViews>
    <sheetView workbookViewId="0"/>
  </sheetViews>
  <sheetFormatPr defaultRowHeight="10.8"/>
  <cols>
    <col min="1" max="1" width="9.8984375" style="1" customWidth="1"/>
    <col min="2" max="2" width="5" style="1" bestFit="1" customWidth="1"/>
    <col min="3" max="4" width="5" style="1" customWidth="1"/>
    <col min="5" max="22" width="3.5" style="1" customWidth="1"/>
    <col min="23" max="16384" width="8.796875" style="1"/>
  </cols>
  <sheetData>
    <row r="1" spans="1:22" ht="14.4">
      <c r="A1" s="19"/>
    </row>
    <row r="3" spans="1:22" ht="11.4" customHeight="1">
      <c r="A3" s="18" t="s">
        <v>570</v>
      </c>
    </row>
    <row r="4" spans="1:22" ht="22.8" customHeight="1">
      <c r="A4" s="556" t="s">
        <v>344</v>
      </c>
      <c r="B4" s="614" t="s">
        <v>571</v>
      </c>
      <c r="C4" s="615"/>
      <c r="D4" s="616"/>
      <c r="E4" s="617" t="s">
        <v>496</v>
      </c>
      <c r="F4" s="618"/>
      <c r="G4" s="619"/>
      <c r="H4" s="617" t="s">
        <v>497</v>
      </c>
      <c r="I4" s="618"/>
      <c r="J4" s="619"/>
      <c r="K4" s="617" t="s">
        <v>498</v>
      </c>
      <c r="L4" s="618"/>
      <c r="M4" s="619"/>
      <c r="N4" s="617" t="s">
        <v>499</v>
      </c>
      <c r="O4" s="618"/>
      <c r="P4" s="619"/>
      <c r="Q4" s="617" t="s">
        <v>500</v>
      </c>
      <c r="R4" s="618"/>
      <c r="S4" s="619"/>
      <c r="T4" s="617" t="s">
        <v>501</v>
      </c>
      <c r="U4" s="618"/>
      <c r="V4" s="620"/>
    </row>
    <row r="5" spans="1:22" ht="22.8" customHeight="1">
      <c r="A5" s="569"/>
      <c r="B5" s="53" t="s">
        <v>3</v>
      </c>
      <c r="C5" s="53" t="s">
        <v>8</v>
      </c>
      <c r="D5" s="53" t="s">
        <v>9</v>
      </c>
      <c r="E5" s="53" t="s">
        <v>3</v>
      </c>
      <c r="F5" s="53" t="s">
        <v>8</v>
      </c>
      <c r="G5" s="53" t="s">
        <v>9</v>
      </c>
      <c r="H5" s="53" t="s">
        <v>3</v>
      </c>
      <c r="I5" s="53" t="s">
        <v>8</v>
      </c>
      <c r="J5" s="53" t="s">
        <v>9</v>
      </c>
      <c r="K5" s="53" t="s">
        <v>3</v>
      </c>
      <c r="L5" s="53" t="s">
        <v>8</v>
      </c>
      <c r="M5" s="53" t="s">
        <v>9</v>
      </c>
      <c r="N5" s="53" t="s">
        <v>3</v>
      </c>
      <c r="O5" s="53" t="s">
        <v>8</v>
      </c>
      <c r="P5" s="53" t="s">
        <v>9</v>
      </c>
      <c r="Q5" s="53" t="s">
        <v>3</v>
      </c>
      <c r="R5" s="53" t="s">
        <v>8</v>
      </c>
      <c r="S5" s="53" t="s">
        <v>9</v>
      </c>
      <c r="T5" s="53" t="s">
        <v>3</v>
      </c>
      <c r="U5" s="53" t="s">
        <v>8</v>
      </c>
      <c r="V5" s="54" t="s">
        <v>9</v>
      </c>
    </row>
    <row r="6" spans="1:22" ht="10.95" customHeight="1">
      <c r="A6" s="23" t="s">
        <v>233</v>
      </c>
      <c r="B6" s="29">
        <v>1784</v>
      </c>
      <c r="C6" s="27">
        <v>928</v>
      </c>
      <c r="D6" s="27">
        <v>856</v>
      </c>
      <c r="E6" s="27">
        <v>180</v>
      </c>
      <c r="F6" s="27">
        <v>90</v>
      </c>
      <c r="G6" s="27">
        <v>90</v>
      </c>
      <c r="H6" s="27">
        <v>185</v>
      </c>
      <c r="I6" s="27">
        <v>92</v>
      </c>
      <c r="J6" s="27">
        <v>93</v>
      </c>
      <c r="K6" s="27">
        <v>198</v>
      </c>
      <c r="L6" s="27">
        <v>102</v>
      </c>
      <c r="M6" s="27">
        <v>96</v>
      </c>
      <c r="N6" s="27">
        <v>212</v>
      </c>
      <c r="O6" s="27">
        <v>99</v>
      </c>
      <c r="P6" s="27">
        <v>113</v>
      </c>
      <c r="Q6" s="27">
        <v>209</v>
      </c>
      <c r="R6" s="27">
        <v>119</v>
      </c>
      <c r="S6" s="27">
        <v>90</v>
      </c>
      <c r="T6" s="27">
        <v>197</v>
      </c>
      <c r="U6" s="27">
        <v>109</v>
      </c>
      <c r="V6" s="28">
        <v>88</v>
      </c>
    </row>
    <row r="7" spans="1:22" ht="10.95" customHeight="1">
      <c r="A7" s="23" t="s">
        <v>342</v>
      </c>
      <c r="B7" s="29">
        <v>2595</v>
      </c>
      <c r="C7" s="27">
        <v>1354</v>
      </c>
      <c r="D7" s="27">
        <v>1241</v>
      </c>
      <c r="E7" s="27">
        <v>267</v>
      </c>
      <c r="F7" s="27">
        <v>132</v>
      </c>
      <c r="G7" s="27">
        <v>135</v>
      </c>
      <c r="H7" s="27">
        <v>260</v>
      </c>
      <c r="I7" s="27">
        <v>144</v>
      </c>
      <c r="J7" s="27">
        <v>116</v>
      </c>
      <c r="K7" s="27">
        <v>294</v>
      </c>
      <c r="L7" s="27">
        <v>149</v>
      </c>
      <c r="M7" s="27">
        <v>145</v>
      </c>
      <c r="N7" s="27">
        <v>300</v>
      </c>
      <c r="O7" s="27">
        <v>156</v>
      </c>
      <c r="P7" s="27">
        <v>144</v>
      </c>
      <c r="Q7" s="27">
        <v>306</v>
      </c>
      <c r="R7" s="27">
        <v>145</v>
      </c>
      <c r="S7" s="27">
        <v>161</v>
      </c>
      <c r="T7" s="27">
        <v>300</v>
      </c>
      <c r="U7" s="27">
        <v>171</v>
      </c>
      <c r="V7" s="28">
        <v>129</v>
      </c>
    </row>
    <row r="8" spans="1:22" ht="10.95" customHeight="1">
      <c r="A8" s="23"/>
      <c r="B8" s="100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78"/>
    </row>
    <row r="9" spans="1:22" ht="10.95" customHeight="1">
      <c r="A9" s="23" t="s">
        <v>345</v>
      </c>
      <c r="B9" s="100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78">
        <v>0</v>
      </c>
    </row>
    <row r="10" spans="1:22" ht="10.95" customHeight="1">
      <c r="A10" s="23" t="s">
        <v>346</v>
      </c>
      <c r="B10" s="29">
        <v>2595</v>
      </c>
      <c r="C10" s="27">
        <v>1354</v>
      </c>
      <c r="D10" s="27">
        <v>1241</v>
      </c>
      <c r="E10" s="27">
        <v>267</v>
      </c>
      <c r="F10" s="27">
        <v>132</v>
      </c>
      <c r="G10" s="27">
        <v>135</v>
      </c>
      <c r="H10" s="27">
        <v>260</v>
      </c>
      <c r="I10" s="27">
        <v>144</v>
      </c>
      <c r="J10" s="27">
        <v>116</v>
      </c>
      <c r="K10" s="27">
        <v>294</v>
      </c>
      <c r="L10" s="27">
        <v>149</v>
      </c>
      <c r="M10" s="27">
        <v>145</v>
      </c>
      <c r="N10" s="27">
        <v>300</v>
      </c>
      <c r="O10" s="27">
        <v>156</v>
      </c>
      <c r="P10" s="27">
        <v>144</v>
      </c>
      <c r="Q10" s="27">
        <v>306</v>
      </c>
      <c r="R10" s="27">
        <v>145</v>
      </c>
      <c r="S10" s="27">
        <v>161</v>
      </c>
      <c r="T10" s="27">
        <v>300</v>
      </c>
      <c r="U10" s="27">
        <v>171</v>
      </c>
      <c r="V10" s="28">
        <v>129</v>
      </c>
    </row>
    <row r="11" spans="1:22" ht="10.95" customHeight="1">
      <c r="A11" s="23" t="s">
        <v>347</v>
      </c>
      <c r="B11" s="100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78">
        <v>0</v>
      </c>
    </row>
    <row r="12" spans="1:22" ht="10.95" customHeight="1">
      <c r="A12" s="23"/>
      <c r="B12" s="100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78"/>
    </row>
    <row r="13" spans="1:22" ht="10.95" customHeight="1">
      <c r="A13" s="24" t="s">
        <v>348</v>
      </c>
      <c r="B13" s="101">
        <v>807</v>
      </c>
      <c r="C13" s="79">
        <v>426</v>
      </c>
      <c r="D13" s="79">
        <v>381</v>
      </c>
      <c r="E13" s="79">
        <v>89</v>
      </c>
      <c r="F13" s="79">
        <v>40</v>
      </c>
      <c r="G13" s="79">
        <v>49</v>
      </c>
      <c r="H13" s="79">
        <v>77</v>
      </c>
      <c r="I13" s="79">
        <v>48</v>
      </c>
      <c r="J13" s="79">
        <v>29</v>
      </c>
      <c r="K13" s="79">
        <v>101</v>
      </c>
      <c r="L13" s="79">
        <v>56</v>
      </c>
      <c r="M13" s="79">
        <v>45</v>
      </c>
      <c r="N13" s="79">
        <v>99</v>
      </c>
      <c r="O13" s="79">
        <v>52</v>
      </c>
      <c r="P13" s="79">
        <v>47</v>
      </c>
      <c r="Q13" s="79">
        <v>91</v>
      </c>
      <c r="R13" s="79">
        <v>47</v>
      </c>
      <c r="S13" s="79">
        <v>44</v>
      </c>
      <c r="T13" s="79">
        <v>92</v>
      </c>
      <c r="U13" s="79">
        <v>52</v>
      </c>
      <c r="V13" s="80">
        <v>40</v>
      </c>
    </row>
    <row r="14" spans="1:22" ht="10.95" customHeight="1">
      <c r="A14" s="24" t="s">
        <v>349</v>
      </c>
      <c r="B14" s="101">
        <v>608</v>
      </c>
      <c r="C14" s="79">
        <v>325</v>
      </c>
      <c r="D14" s="79">
        <v>283</v>
      </c>
      <c r="E14" s="79">
        <v>63</v>
      </c>
      <c r="F14" s="79">
        <v>33</v>
      </c>
      <c r="G14" s="79">
        <v>30</v>
      </c>
      <c r="H14" s="79">
        <v>47</v>
      </c>
      <c r="I14" s="79">
        <v>22</v>
      </c>
      <c r="J14" s="79">
        <v>25</v>
      </c>
      <c r="K14" s="79">
        <v>72</v>
      </c>
      <c r="L14" s="79">
        <v>27</v>
      </c>
      <c r="M14" s="79">
        <v>45</v>
      </c>
      <c r="N14" s="79">
        <v>72</v>
      </c>
      <c r="O14" s="79">
        <v>43</v>
      </c>
      <c r="P14" s="79">
        <v>29</v>
      </c>
      <c r="Q14" s="79">
        <v>64</v>
      </c>
      <c r="R14" s="79">
        <v>27</v>
      </c>
      <c r="S14" s="79">
        <v>37</v>
      </c>
      <c r="T14" s="79">
        <v>74</v>
      </c>
      <c r="U14" s="79">
        <v>47</v>
      </c>
      <c r="V14" s="80">
        <v>27</v>
      </c>
    </row>
    <row r="15" spans="1:22" ht="10.95" customHeight="1">
      <c r="A15" s="24" t="s">
        <v>350</v>
      </c>
      <c r="B15" s="101">
        <v>406</v>
      </c>
      <c r="C15" s="79">
        <v>213</v>
      </c>
      <c r="D15" s="79">
        <v>193</v>
      </c>
      <c r="E15" s="79">
        <v>36</v>
      </c>
      <c r="F15" s="79">
        <v>18</v>
      </c>
      <c r="G15" s="79">
        <v>18</v>
      </c>
      <c r="H15" s="79">
        <v>45</v>
      </c>
      <c r="I15" s="79">
        <v>24</v>
      </c>
      <c r="J15" s="79">
        <v>21</v>
      </c>
      <c r="K15" s="79">
        <v>41</v>
      </c>
      <c r="L15" s="79">
        <v>16</v>
      </c>
      <c r="M15" s="79">
        <v>25</v>
      </c>
      <c r="N15" s="79">
        <v>47</v>
      </c>
      <c r="O15" s="79">
        <v>24</v>
      </c>
      <c r="P15" s="79">
        <v>23</v>
      </c>
      <c r="Q15" s="79">
        <v>62</v>
      </c>
      <c r="R15" s="79">
        <v>36</v>
      </c>
      <c r="S15" s="79">
        <v>26</v>
      </c>
      <c r="T15" s="79">
        <v>51</v>
      </c>
      <c r="U15" s="79">
        <v>29</v>
      </c>
      <c r="V15" s="80">
        <v>22</v>
      </c>
    </row>
    <row r="16" spans="1:22" ht="10.95" customHeight="1">
      <c r="A16" s="24" t="s">
        <v>351</v>
      </c>
      <c r="B16" s="101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80">
        <v>0</v>
      </c>
    </row>
    <row r="17" spans="1:22" ht="10.95" customHeight="1">
      <c r="A17" s="24" t="s">
        <v>352</v>
      </c>
      <c r="B17" s="101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80">
        <v>0</v>
      </c>
    </row>
    <row r="18" spans="1:22" ht="10.95" customHeight="1">
      <c r="A18" s="24" t="s">
        <v>353</v>
      </c>
      <c r="B18" s="101">
        <v>250</v>
      </c>
      <c r="C18" s="79">
        <v>128</v>
      </c>
      <c r="D18" s="79">
        <v>122</v>
      </c>
      <c r="E18" s="79">
        <v>26</v>
      </c>
      <c r="F18" s="79">
        <v>13</v>
      </c>
      <c r="G18" s="79">
        <v>13</v>
      </c>
      <c r="H18" s="79">
        <v>25</v>
      </c>
      <c r="I18" s="79">
        <v>14</v>
      </c>
      <c r="J18" s="79">
        <v>11</v>
      </c>
      <c r="K18" s="79">
        <v>25</v>
      </c>
      <c r="L18" s="79">
        <v>19</v>
      </c>
      <c r="M18" s="79">
        <v>6</v>
      </c>
      <c r="N18" s="79">
        <v>23</v>
      </c>
      <c r="O18" s="79">
        <v>9</v>
      </c>
      <c r="P18" s="79">
        <v>14</v>
      </c>
      <c r="Q18" s="79">
        <v>32</v>
      </c>
      <c r="R18" s="79">
        <v>11</v>
      </c>
      <c r="S18" s="79">
        <v>21</v>
      </c>
      <c r="T18" s="79">
        <v>25</v>
      </c>
      <c r="U18" s="79">
        <v>14</v>
      </c>
      <c r="V18" s="80">
        <v>11</v>
      </c>
    </row>
    <row r="19" spans="1:22" ht="10.95" customHeight="1">
      <c r="A19" s="24" t="s">
        <v>354</v>
      </c>
      <c r="B19" s="101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80">
        <v>0</v>
      </c>
    </row>
    <row r="20" spans="1:22" ht="10.95" customHeight="1">
      <c r="A20" s="24" t="s">
        <v>355</v>
      </c>
      <c r="B20" s="101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80">
        <v>0</v>
      </c>
    </row>
    <row r="21" spans="1:22" ht="10.95" customHeight="1">
      <c r="A21" s="24" t="s">
        <v>356</v>
      </c>
      <c r="B21" s="101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80">
        <v>0</v>
      </c>
    </row>
    <row r="22" spans="1:22" ht="10.95" customHeight="1">
      <c r="A22" s="24" t="s">
        <v>357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80">
        <v>0</v>
      </c>
    </row>
    <row r="23" spans="1:22" ht="10.95" customHeight="1">
      <c r="A23" s="24" t="s">
        <v>358</v>
      </c>
      <c r="B23" s="101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79">
        <v>0</v>
      </c>
      <c r="V23" s="80">
        <v>0</v>
      </c>
    </row>
    <row r="24" spans="1:22" ht="10.95" customHeight="1">
      <c r="A24" s="24" t="s">
        <v>359</v>
      </c>
      <c r="B24" s="101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79">
        <v>0</v>
      </c>
      <c r="U24" s="79">
        <v>0</v>
      </c>
      <c r="V24" s="80">
        <v>0</v>
      </c>
    </row>
    <row r="25" spans="1:22" ht="10.95" customHeight="1">
      <c r="A25" s="24" t="s">
        <v>360</v>
      </c>
      <c r="B25" s="101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79">
        <v>0</v>
      </c>
      <c r="V25" s="80">
        <v>0</v>
      </c>
    </row>
    <row r="26" spans="1:22" ht="10.95" customHeight="1">
      <c r="A26" s="24" t="s">
        <v>361</v>
      </c>
      <c r="B26" s="101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80">
        <v>0</v>
      </c>
    </row>
    <row r="27" spans="1:22" ht="10.95" customHeight="1">
      <c r="A27" s="24" t="s">
        <v>362</v>
      </c>
      <c r="B27" s="101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80">
        <v>0</v>
      </c>
    </row>
    <row r="28" spans="1:22" ht="10.95" customHeight="1">
      <c r="A28" s="24" t="s">
        <v>363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80">
        <v>0</v>
      </c>
    </row>
    <row r="29" spans="1:22" ht="10.95" customHeight="1">
      <c r="A29" s="24" t="s">
        <v>364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80">
        <v>0</v>
      </c>
    </row>
    <row r="30" spans="1:22" ht="10.95" customHeight="1">
      <c r="A30" s="24" t="s">
        <v>365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79">
        <v>0</v>
      </c>
      <c r="U30" s="79">
        <v>0</v>
      </c>
      <c r="V30" s="80">
        <v>0</v>
      </c>
    </row>
    <row r="31" spans="1:22" ht="10.95" customHeight="1">
      <c r="A31" s="24" t="s">
        <v>366</v>
      </c>
      <c r="B31" s="101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80">
        <v>0</v>
      </c>
    </row>
    <row r="32" spans="1:22" ht="10.95" customHeight="1">
      <c r="A32" s="24" t="s">
        <v>367</v>
      </c>
      <c r="B32" s="101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80">
        <v>0</v>
      </c>
    </row>
    <row r="33" spans="1:22" ht="10.95" customHeight="1">
      <c r="A33" s="24" t="s">
        <v>368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80">
        <v>0</v>
      </c>
    </row>
    <row r="34" spans="1:22" ht="10.95" customHeight="1">
      <c r="A34" s="24" t="s">
        <v>369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80">
        <v>0</v>
      </c>
    </row>
    <row r="35" spans="1:22" ht="10.95" customHeight="1">
      <c r="A35" s="24" t="s">
        <v>370</v>
      </c>
      <c r="B35" s="101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  <c r="V35" s="80">
        <v>0</v>
      </c>
    </row>
    <row r="36" spans="1:22" ht="10.95" customHeight="1">
      <c r="A36" s="24" t="s">
        <v>371</v>
      </c>
      <c r="B36" s="101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80">
        <v>0</v>
      </c>
    </row>
    <row r="37" spans="1:22" ht="10.95" customHeight="1">
      <c r="A37" s="24" t="s">
        <v>372</v>
      </c>
      <c r="B37" s="101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80">
        <v>0</v>
      </c>
    </row>
    <row r="38" spans="1:22" ht="10.95" customHeight="1">
      <c r="A38" s="24" t="s">
        <v>373</v>
      </c>
      <c r="B38" s="101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80">
        <v>0</v>
      </c>
    </row>
    <row r="39" spans="1:22" ht="10.95" customHeight="1">
      <c r="A39" s="24" t="s">
        <v>374</v>
      </c>
      <c r="B39" s="101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80">
        <v>0</v>
      </c>
    </row>
    <row r="40" spans="1:22" ht="10.95" customHeight="1">
      <c r="A40" s="25" t="s">
        <v>59</v>
      </c>
      <c r="B40" s="100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78">
        <v>0</v>
      </c>
    </row>
    <row r="41" spans="1:22" ht="10.95" customHeight="1">
      <c r="A41" s="25" t="s">
        <v>60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78">
        <v>0</v>
      </c>
    </row>
    <row r="42" spans="1:22" ht="10.95" customHeight="1">
      <c r="A42" s="25" t="s">
        <v>375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78">
        <v>0</v>
      </c>
    </row>
    <row r="43" spans="1:22" ht="10.95" customHeight="1">
      <c r="A43" s="25" t="s">
        <v>376</v>
      </c>
      <c r="B43" s="100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78">
        <v>0</v>
      </c>
    </row>
    <row r="44" spans="1:22" ht="10.95" customHeight="1">
      <c r="A44" s="25" t="s">
        <v>377</v>
      </c>
      <c r="B44" s="100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78">
        <v>0</v>
      </c>
    </row>
    <row r="45" spans="1:22" s="4" customFormat="1" ht="10.95" customHeight="1">
      <c r="A45" s="25" t="s">
        <v>378</v>
      </c>
      <c r="B45" s="100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78">
        <v>0</v>
      </c>
    </row>
    <row r="46" spans="1:22" s="4" customFormat="1" ht="10.95" customHeight="1">
      <c r="A46" s="25" t="s">
        <v>379</v>
      </c>
      <c r="B46" s="100">
        <v>324</v>
      </c>
      <c r="C46" s="58">
        <v>158</v>
      </c>
      <c r="D46" s="58">
        <v>166</v>
      </c>
      <c r="E46" s="58">
        <v>34</v>
      </c>
      <c r="F46" s="58">
        <v>19</v>
      </c>
      <c r="G46" s="58">
        <v>15</v>
      </c>
      <c r="H46" s="58">
        <v>43</v>
      </c>
      <c r="I46" s="58">
        <v>22</v>
      </c>
      <c r="J46" s="58">
        <v>21</v>
      </c>
      <c r="K46" s="58">
        <v>37</v>
      </c>
      <c r="L46" s="58">
        <v>18</v>
      </c>
      <c r="M46" s="58">
        <v>19</v>
      </c>
      <c r="N46" s="58">
        <v>31</v>
      </c>
      <c r="O46" s="58">
        <v>14</v>
      </c>
      <c r="P46" s="58">
        <v>17</v>
      </c>
      <c r="Q46" s="58">
        <v>33</v>
      </c>
      <c r="R46" s="58">
        <v>17</v>
      </c>
      <c r="S46" s="58">
        <v>16</v>
      </c>
      <c r="T46" s="58">
        <v>37</v>
      </c>
      <c r="U46" s="58">
        <v>15</v>
      </c>
      <c r="V46" s="78">
        <v>22</v>
      </c>
    </row>
    <row r="47" spans="1:22" s="4" customFormat="1" ht="10.95" customHeight="1">
      <c r="A47" s="25" t="s">
        <v>66</v>
      </c>
      <c r="B47" s="100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78">
        <v>0</v>
      </c>
    </row>
    <row r="48" spans="1:22" s="4" customFormat="1" ht="10.95" customHeight="1">
      <c r="A48" s="25" t="s">
        <v>67</v>
      </c>
      <c r="B48" s="100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78">
        <v>0</v>
      </c>
    </row>
    <row r="49" spans="1:22" s="4" customFormat="1" ht="10.95" customHeight="1">
      <c r="A49" s="25" t="s">
        <v>68</v>
      </c>
      <c r="B49" s="100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78">
        <v>0</v>
      </c>
    </row>
    <row r="50" spans="1:22" s="4" customFormat="1" ht="10.95" customHeight="1">
      <c r="A50" s="25" t="s">
        <v>69</v>
      </c>
      <c r="B50" s="100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78">
        <v>0</v>
      </c>
    </row>
    <row r="51" spans="1:22" s="4" customFormat="1" ht="10.95" customHeight="1">
      <c r="A51" s="25" t="s">
        <v>70</v>
      </c>
      <c r="B51" s="100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78">
        <v>0</v>
      </c>
    </row>
    <row r="52" spans="1:22" s="4" customFormat="1" ht="10.95" customHeight="1">
      <c r="A52" s="25" t="s">
        <v>71</v>
      </c>
      <c r="B52" s="100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78">
        <v>0</v>
      </c>
    </row>
    <row r="53" spans="1:22" s="4" customFormat="1" ht="10.95" customHeight="1">
      <c r="A53" s="25" t="s">
        <v>72</v>
      </c>
      <c r="B53" s="100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78">
        <v>0</v>
      </c>
    </row>
    <row r="54" spans="1:22" s="4" customFormat="1" ht="10.95" customHeight="1">
      <c r="A54" s="25" t="s">
        <v>73</v>
      </c>
      <c r="B54" s="100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78">
        <v>0</v>
      </c>
    </row>
    <row r="55" spans="1:22" s="4" customFormat="1" ht="10.95" customHeight="1">
      <c r="A55" s="25" t="s">
        <v>74</v>
      </c>
      <c r="B55" s="100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78">
        <v>0</v>
      </c>
    </row>
    <row r="56" spans="1:22" s="4" customFormat="1" ht="10.95" customHeight="1">
      <c r="A56" s="25" t="s">
        <v>75</v>
      </c>
      <c r="B56" s="100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78">
        <v>0</v>
      </c>
    </row>
    <row r="57" spans="1:22" s="4" customFormat="1" ht="10.95" customHeight="1">
      <c r="A57" s="25" t="s">
        <v>76</v>
      </c>
      <c r="B57" s="100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78">
        <v>0</v>
      </c>
    </row>
    <row r="58" spans="1:22" s="4" customFormat="1" ht="10.95" customHeight="1">
      <c r="A58" s="25" t="s">
        <v>77</v>
      </c>
      <c r="B58" s="100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78">
        <v>0</v>
      </c>
    </row>
    <row r="59" spans="1:22" s="4" customFormat="1" ht="10.95" customHeight="1">
      <c r="A59" s="25" t="s">
        <v>78</v>
      </c>
      <c r="B59" s="100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78">
        <v>0</v>
      </c>
    </row>
    <row r="60" spans="1:22" s="4" customFormat="1" ht="10.95" customHeight="1">
      <c r="A60" s="25" t="s">
        <v>79</v>
      </c>
      <c r="B60" s="100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78">
        <v>0</v>
      </c>
    </row>
    <row r="61" spans="1:22" s="4" customFormat="1" ht="10.95" customHeight="1">
      <c r="A61" s="25" t="s">
        <v>80</v>
      </c>
      <c r="B61" s="100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78">
        <v>0</v>
      </c>
    </row>
    <row r="62" spans="1:22" s="4" customFormat="1" ht="10.95" customHeight="1">
      <c r="A62" s="25" t="s">
        <v>81</v>
      </c>
      <c r="B62" s="100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78">
        <v>0</v>
      </c>
    </row>
    <row r="63" spans="1:22" s="4" customFormat="1" ht="10.95" customHeight="1">
      <c r="A63" s="25" t="s">
        <v>82</v>
      </c>
      <c r="B63" s="100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78">
        <v>0</v>
      </c>
    </row>
    <row r="64" spans="1:22" s="4" customFormat="1" ht="10.95" customHeight="1">
      <c r="A64" s="25" t="s">
        <v>83</v>
      </c>
      <c r="B64" s="100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78">
        <v>0</v>
      </c>
    </row>
    <row r="65" spans="1:22" s="4" customFormat="1" ht="10.95" customHeight="1">
      <c r="A65" s="25" t="s">
        <v>380</v>
      </c>
      <c r="B65" s="100">
        <v>71</v>
      </c>
      <c r="C65" s="58">
        <v>35</v>
      </c>
      <c r="D65" s="58">
        <v>36</v>
      </c>
      <c r="E65" s="58">
        <v>4</v>
      </c>
      <c r="F65" s="58">
        <v>2</v>
      </c>
      <c r="G65" s="58">
        <v>2</v>
      </c>
      <c r="H65" s="58">
        <v>13</v>
      </c>
      <c r="I65" s="58">
        <v>9</v>
      </c>
      <c r="J65" s="58">
        <v>4</v>
      </c>
      <c r="K65" s="58">
        <v>4</v>
      </c>
      <c r="L65" s="58">
        <v>3</v>
      </c>
      <c r="M65" s="58">
        <v>1</v>
      </c>
      <c r="N65" s="58">
        <v>7</v>
      </c>
      <c r="O65" s="58">
        <v>3</v>
      </c>
      <c r="P65" s="58">
        <v>4</v>
      </c>
      <c r="Q65" s="58">
        <v>12</v>
      </c>
      <c r="R65" s="58">
        <v>4</v>
      </c>
      <c r="S65" s="58">
        <v>8</v>
      </c>
      <c r="T65" s="58">
        <v>9</v>
      </c>
      <c r="U65" s="58">
        <v>4</v>
      </c>
      <c r="V65" s="78">
        <v>5</v>
      </c>
    </row>
    <row r="66" spans="1:22" s="4" customFormat="1" ht="10.95" customHeight="1">
      <c r="A66" s="25" t="s">
        <v>85</v>
      </c>
      <c r="B66" s="100">
        <v>54</v>
      </c>
      <c r="C66" s="58">
        <v>30</v>
      </c>
      <c r="D66" s="58">
        <v>24</v>
      </c>
      <c r="E66" s="58">
        <v>8</v>
      </c>
      <c r="F66" s="58">
        <v>4</v>
      </c>
      <c r="G66" s="58">
        <v>4</v>
      </c>
      <c r="H66" s="58">
        <v>7</v>
      </c>
      <c r="I66" s="58">
        <v>3</v>
      </c>
      <c r="J66" s="58">
        <v>4</v>
      </c>
      <c r="K66" s="58">
        <v>8</v>
      </c>
      <c r="L66" s="58">
        <v>6</v>
      </c>
      <c r="M66" s="58">
        <v>2</v>
      </c>
      <c r="N66" s="58">
        <v>6</v>
      </c>
      <c r="O66" s="58">
        <v>4</v>
      </c>
      <c r="P66" s="58">
        <v>2</v>
      </c>
      <c r="Q66" s="58">
        <v>6</v>
      </c>
      <c r="R66" s="58">
        <v>1</v>
      </c>
      <c r="S66" s="58">
        <v>5</v>
      </c>
      <c r="T66" s="58">
        <v>5</v>
      </c>
      <c r="U66" s="58">
        <v>5</v>
      </c>
      <c r="V66" s="78">
        <v>0</v>
      </c>
    </row>
    <row r="67" spans="1:22" s="4" customFormat="1" ht="10.95" customHeight="1">
      <c r="A67" s="25" t="s">
        <v>86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78">
        <v>0</v>
      </c>
    </row>
    <row r="68" spans="1:22" s="4" customFormat="1" ht="10.95" customHeight="1">
      <c r="A68" s="25" t="s">
        <v>87</v>
      </c>
      <c r="B68" s="100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78">
        <v>0</v>
      </c>
    </row>
    <row r="69" spans="1:22" s="4" customFormat="1" ht="10.95" customHeight="1">
      <c r="A69" s="25" t="s">
        <v>88</v>
      </c>
      <c r="B69" s="100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78">
        <v>0</v>
      </c>
    </row>
    <row r="70" spans="1:22" s="4" customFormat="1" ht="10.95" customHeight="1">
      <c r="A70" s="25" t="s">
        <v>381</v>
      </c>
      <c r="B70" s="100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78">
        <v>0</v>
      </c>
    </row>
    <row r="71" spans="1:22" s="4" customFormat="1" ht="10.95" customHeight="1">
      <c r="A71" s="26" t="s">
        <v>90</v>
      </c>
      <c r="B71" s="102">
        <v>75</v>
      </c>
      <c r="C71" s="96">
        <v>39</v>
      </c>
      <c r="D71" s="96">
        <v>36</v>
      </c>
      <c r="E71" s="96">
        <v>7</v>
      </c>
      <c r="F71" s="96">
        <v>3</v>
      </c>
      <c r="G71" s="96">
        <v>4</v>
      </c>
      <c r="H71" s="96">
        <v>3</v>
      </c>
      <c r="I71" s="96">
        <v>2</v>
      </c>
      <c r="J71" s="96">
        <v>1</v>
      </c>
      <c r="K71" s="96">
        <v>6</v>
      </c>
      <c r="L71" s="96">
        <v>4</v>
      </c>
      <c r="M71" s="96">
        <v>2</v>
      </c>
      <c r="N71" s="96">
        <v>15</v>
      </c>
      <c r="O71" s="96">
        <v>7</v>
      </c>
      <c r="P71" s="96">
        <v>8</v>
      </c>
      <c r="Q71" s="96">
        <v>6</v>
      </c>
      <c r="R71" s="96">
        <v>2</v>
      </c>
      <c r="S71" s="96">
        <v>4</v>
      </c>
      <c r="T71" s="96">
        <v>7</v>
      </c>
      <c r="U71" s="96">
        <v>5</v>
      </c>
      <c r="V71" s="98">
        <v>2</v>
      </c>
    </row>
    <row r="72" spans="1:22" s="4" customFormat="1" ht="9.75" customHeight="1">
      <c r="A72" s="5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</row>
    <row r="73" spans="1:22" s="4" customFormat="1" ht="10.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4" customFormat="1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s="4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4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</sheetData>
  <mergeCells count="8">
    <mergeCell ref="T4:V4"/>
    <mergeCell ref="H4:J4"/>
    <mergeCell ref="K4:M4"/>
    <mergeCell ref="E4:G4"/>
    <mergeCell ref="A4:A5"/>
    <mergeCell ref="B4:D4"/>
    <mergeCell ref="N4:P4"/>
    <mergeCell ref="Q4:S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明朝,標準"－義務教育学校－</oddHeader>
    <oddFooter>&amp;C-  &amp;P 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3">
    <tabColor theme="5" tint="0.79998168889431442"/>
  </sheetPr>
  <dimension ref="A1:L79"/>
  <sheetViews>
    <sheetView workbookViewId="0"/>
  </sheetViews>
  <sheetFormatPr defaultRowHeight="10.8"/>
  <cols>
    <col min="1" max="1" width="9.8984375" style="1" customWidth="1"/>
    <col min="2" max="10" width="5.09765625" style="1" customWidth="1"/>
    <col min="11" max="11" width="14.8984375" style="1" bestFit="1" customWidth="1"/>
    <col min="12" max="12" width="13.19921875" style="1" bestFit="1" customWidth="1"/>
    <col min="13" max="16384" width="8.796875" style="1"/>
  </cols>
  <sheetData>
    <row r="1" spans="1:12" ht="14.4">
      <c r="A1" s="19"/>
    </row>
    <row r="3" spans="1:12" ht="11.4" customHeight="1">
      <c r="A3" s="18" t="s">
        <v>570</v>
      </c>
    </row>
    <row r="4" spans="1:12" ht="22.8" customHeight="1">
      <c r="A4" s="556" t="s">
        <v>344</v>
      </c>
      <c r="B4" s="614" t="s">
        <v>572</v>
      </c>
      <c r="C4" s="615"/>
      <c r="D4" s="616"/>
      <c r="E4" s="614" t="s">
        <v>573</v>
      </c>
      <c r="F4" s="615"/>
      <c r="G4" s="616"/>
      <c r="H4" s="614" t="s">
        <v>574</v>
      </c>
      <c r="I4" s="615"/>
      <c r="J4" s="616"/>
      <c r="K4" s="623" t="s">
        <v>575</v>
      </c>
      <c r="L4" s="621" t="s">
        <v>576</v>
      </c>
    </row>
    <row r="5" spans="1:12" ht="22.8" customHeight="1">
      <c r="A5" s="569"/>
      <c r="B5" s="53" t="s">
        <v>3</v>
      </c>
      <c r="C5" s="53" t="s">
        <v>8</v>
      </c>
      <c r="D5" s="53" t="s">
        <v>9</v>
      </c>
      <c r="E5" s="53" t="s">
        <v>3</v>
      </c>
      <c r="F5" s="53" t="s">
        <v>8</v>
      </c>
      <c r="G5" s="53" t="s">
        <v>9</v>
      </c>
      <c r="H5" s="53" t="s">
        <v>3</v>
      </c>
      <c r="I5" s="53" t="s">
        <v>8</v>
      </c>
      <c r="J5" s="53" t="s">
        <v>9</v>
      </c>
      <c r="K5" s="638"/>
      <c r="L5" s="622"/>
    </row>
    <row r="6" spans="1:12" ht="9.75" customHeight="1">
      <c r="A6" s="23" t="s">
        <v>233</v>
      </c>
      <c r="B6" s="29">
        <v>207</v>
      </c>
      <c r="C6" s="27">
        <v>118</v>
      </c>
      <c r="D6" s="94">
        <v>89</v>
      </c>
      <c r="E6" s="27">
        <v>207</v>
      </c>
      <c r="F6" s="27">
        <v>102</v>
      </c>
      <c r="G6" s="27">
        <v>105</v>
      </c>
      <c r="H6" s="27">
        <v>189</v>
      </c>
      <c r="I6" s="27">
        <v>97</v>
      </c>
      <c r="J6" s="27">
        <v>92</v>
      </c>
      <c r="K6" s="56">
        <v>79</v>
      </c>
      <c r="L6" s="28">
        <v>0</v>
      </c>
    </row>
    <row r="7" spans="1:12" ht="9.75" customHeight="1">
      <c r="A7" s="23" t="s">
        <v>342</v>
      </c>
      <c r="B7" s="29">
        <v>279</v>
      </c>
      <c r="C7" s="27">
        <v>146</v>
      </c>
      <c r="D7" s="27">
        <v>133</v>
      </c>
      <c r="E7" s="27">
        <v>294</v>
      </c>
      <c r="F7" s="27">
        <v>164</v>
      </c>
      <c r="G7" s="27">
        <v>130</v>
      </c>
      <c r="H7" s="27">
        <v>295</v>
      </c>
      <c r="I7" s="27">
        <v>147</v>
      </c>
      <c r="J7" s="27">
        <v>148</v>
      </c>
      <c r="K7" s="56">
        <v>117</v>
      </c>
      <c r="L7" s="28">
        <v>0</v>
      </c>
    </row>
    <row r="8" spans="1:12" ht="9.75" customHeight="1">
      <c r="A8" s="23"/>
      <c r="B8" s="100"/>
      <c r="C8" s="58"/>
      <c r="D8" s="58"/>
      <c r="E8" s="58"/>
      <c r="F8" s="58"/>
      <c r="G8" s="58"/>
      <c r="H8" s="58"/>
      <c r="I8" s="58"/>
      <c r="J8" s="58"/>
      <c r="K8" s="199"/>
      <c r="L8" s="78"/>
    </row>
    <row r="9" spans="1:12" ht="9.75" customHeight="1">
      <c r="A9" s="23" t="s">
        <v>345</v>
      </c>
      <c r="B9" s="100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199">
        <v>0</v>
      </c>
      <c r="L9" s="78">
        <v>0</v>
      </c>
    </row>
    <row r="10" spans="1:12" ht="9.75" customHeight="1">
      <c r="A10" s="23" t="s">
        <v>346</v>
      </c>
      <c r="B10" s="29">
        <v>279</v>
      </c>
      <c r="C10" s="27">
        <v>146</v>
      </c>
      <c r="D10" s="27">
        <v>133</v>
      </c>
      <c r="E10" s="27">
        <v>294</v>
      </c>
      <c r="F10" s="27">
        <v>164</v>
      </c>
      <c r="G10" s="27">
        <v>130</v>
      </c>
      <c r="H10" s="27">
        <v>295</v>
      </c>
      <c r="I10" s="27">
        <v>147</v>
      </c>
      <c r="J10" s="27">
        <v>148</v>
      </c>
      <c r="K10" s="56">
        <v>117</v>
      </c>
      <c r="L10" s="28">
        <v>0</v>
      </c>
    </row>
    <row r="11" spans="1:12" ht="9.75" customHeight="1">
      <c r="A11" s="23" t="s">
        <v>347</v>
      </c>
      <c r="B11" s="100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199">
        <v>0</v>
      </c>
      <c r="L11" s="78">
        <v>0</v>
      </c>
    </row>
    <row r="12" spans="1:12" ht="9.75" customHeight="1">
      <c r="A12" s="23"/>
      <c r="B12" s="100"/>
      <c r="C12" s="58"/>
      <c r="D12" s="58"/>
      <c r="E12" s="58"/>
      <c r="F12" s="58"/>
      <c r="G12" s="58"/>
      <c r="H12" s="58"/>
      <c r="I12" s="58"/>
      <c r="J12" s="58"/>
      <c r="K12" s="199"/>
      <c r="L12" s="78"/>
    </row>
    <row r="13" spans="1:12" ht="9.75" customHeight="1">
      <c r="A13" s="24" t="s">
        <v>348</v>
      </c>
      <c r="B13" s="101">
        <v>85</v>
      </c>
      <c r="C13" s="79">
        <v>40</v>
      </c>
      <c r="D13" s="79">
        <v>45</v>
      </c>
      <c r="E13" s="79">
        <v>85</v>
      </c>
      <c r="F13" s="79">
        <v>46</v>
      </c>
      <c r="G13" s="79">
        <v>39</v>
      </c>
      <c r="H13" s="79">
        <v>88</v>
      </c>
      <c r="I13" s="79">
        <v>45</v>
      </c>
      <c r="J13" s="79">
        <v>43</v>
      </c>
      <c r="K13" s="202">
        <v>25</v>
      </c>
      <c r="L13" s="80">
        <v>0</v>
      </c>
    </row>
    <row r="14" spans="1:12" ht="9.75" customHeight="1">
      <c r="A14" s="24" t="s">
        <v>349</v>
      </c>
      <c r="B14" s="101">
        <v>73</v>
      </c>
      <c r="C14" s="79">
        <v>42</v>
      </c>
      <c r="D14" s="79">
        <v>31</v>
      </c>
      <c r="E14" s="79">
        <v>66</v>
      </c>
      <c r="F14" s="79">
        <v>44</v>
      </c>
      <c r="G14" s="79">
        <v>22</v>
      </c>
      <c r="H14" s="79">
        <v>77</v>
      </c>
      <c r="I14" s="79">
        <v>40</v>
      </c>
      <c r="J14" s="79">
        <v>37</v>
      </c>
      <c r="K14" s="202">
        <v>30</v>
      </c>
      <c r="L14" s="80">
        <v>0</v>
      </c>
    </row>
    <row r="15" spans="1:12" ht="9.75" customHeight="1">
      <c r="A15" s="24" t="s">
        <v>350</v>
      </c>
      <c r="B15" s="101">
        <v>35</v>
      </c>
      <c r="C15" s="79">
        <v>22</v>
      </c>
      <c r="D15" s="79">
        <v>13</v>
      </c>
      <c r="E15" s="79">
        <v>45</v>
      </c>
      <c r="F15" s="79">
        <v>23</v>
      </c>
      <c r="G15" s="79">
        <v>22</v>
      </c>
      <c r="H15" s="79">
        <v>44</v>
      </c>
      <c r="I15" s="79">
        <v>21</v>
      </c>
      <c r="J15" s="79">
        <v>23</v>
      </c>
      <c r="K15" s="202">
        <v>35</v>
      </c>
      <c r="L15" s="80">
        <v>0</v>
      </c>
    </row>
    <row r="16" spans="1:12" ht="9.75" customHeight="1">
      <c r="A16" s="24" t="s">
        <v>351</v>
      </c>
      <c r="B16" s="101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202">
        <v>0</v>
      </c>
      <c r="L16" s="80">
        <v>0</v>
      </c>
    </row>
    <row r="17" spans="1:12" ht="9.75" customHeight="1">
      <c r="A17" s="24" t="s">
        <v>352</v>
      </c>
      <c r="B17" s="101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202">
        <v>0</v>
      </c>
      <c r="L17" s="80">
        <v>0</v>
      </c>
    </row>
    <row r="18" spans="1:12" ht="9.75" customHeight="1">
      <c r="A18" s="24" t="s">
        <v>353</v>
      </c>
      <c r="B18" s="101">
        <v>32</v>
      </c>
      <c r="C18" s="79">
        <v>17</v>
      </c>
      <c r="D18" s="79">
        <v>15</v>
      </c>
      <c r="E18" s="79">
        <v>31</v>
      </c>
      <c r="F18" s="79">
        <v>15</v>
      </c>
      <c r="G18" s="79">
        <v>16</v>
      </c>
      <c r="H18" s="79">
        <v>31</v>
      </c>
      <c r="I18" s="79">
        <v>16</v>
      </c>
      <c r="J18" s="79">
        <v>15</v>
      </c>
      <c r="K18" s="202">
        <v>2</v>
      </c>
      <c r="L18" s="80">
        <v>0</v>
      </c>
    </row>
    <row r="19" spans="1:12" ht="9.75" customHeight="1">
      <c r="A19" s="24" t="s">
        <v>354</v>
      </c>
      <c r="B19" s="101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202">
        <v>0</v>
      </c>
      <c r="L19" s="80">
        <v>0</v>
      </c>
    </row>
    <row r="20" spans="1:12" ht="9.75" customHeight="1">
      <c r="A20" s="24" t="s">
        <v>355</v>
      </c>
      <c r="B20" s="101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202">
        <v>0</v>
      </c>
      <c r="L20" s="80">
        <v>0</v>
      </c>
    </row>
    <row r="21" spans="1:12" ht="9.75" customHeight="1">
      <c r="A21" s="24" t="s">
        <v>356</v>
      </c>
      <c r="B21" s="101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202">
        <v>0</v>
      </c>
      <c r="L21" s="80">
        <v>0</v>
      </c>
    </row>
    <row r="22" spans="1:12" ht="9.75" customHeight="1">
      <c r="A22" s="24" t="s">
        <v>357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202">
        <v>0</v>
      </c>
      <c r="L22" s="80">
        <v>0</v>
      </c>
    </row>
    <row r="23" spans="1:12" ht="9.75" customHeight="1">
      <c r="A23" s="24" t="s">
        <v>358</v>
      </c>
      <c r="B23" s="101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202">
        <v>0</v>
      </c>
      <c r="L23" s="80">
        <v>0</v>
      </c>
    </row>
    <row r="24" spans="1:12" ht="9.75" customHeight="1">
      <c r="A24" s="24" t="s">
        <v>359</v>
      </c>
      <c r="B24" s="101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202">
        <v>0</v>
      </c>
      <c r="L24" s="80">
        <v>0</v>
      </c>
    </row>
    <row r="25" spans="1:12" ht="9.75" customHeight="1">
      <c r="A25" s="24" t="s">
        <v>360</v>
      </c>
      <c r="B25" s="101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202">
        <v>0</v>
      </c>
      <c r="L25" s="80">
        <v>0</v>
      </c>
    </row>
    <row r="26" spans="1:12" ht="9.75" customHeight="1">
      <c r="A26" s="24" t="s">
        <v>361</v>
      </c>
      <c r="B26" s="101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202">
        <v>0</v>
      </c>
      <c r="L26" s="80">
        <v>0</v>
      </c>
    </row>
    <row r="27" spans="1:12" ht="9.75" customHeight="1">
      <c r="A27" s="24" t="s">
        <v>362</v>
      </c>
      <c r="B27" s="101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202">
        <v>0</v>
      </c>
      <c r="L27" s="80">
        <v>0</v>
      </c>
    </row>
    <row r="28" spans="1:12" ht="9.75" customHeight="1">
      <c r="A28" s="24" t="s">
        <v>363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202">
        <v>0</v>
      </c>
      <c r="L28" s="80">
        <v>0</v>
      </c>
    </row>
    <row r="29" spans="1:12" ht="9.75" customHeight="1">
      <c r="A29" s="24" t="s">
        <v>364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202">
        <v>0</v>
      </c>
      <c r="L29" s="80">
        <v>0</v>
      </c>
    </row>
    <row r="30" spans="1:12" ht="9.75" customHeight="1">
      <c r="A30" s="24" t="s">
        <v>365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202">
        <v>0</v>
      </c>
      <c r="L30" s="80">
        <v>0</v>
      </c>
    </row>
    <row r="31" spans="1:12" ht="9.75" customHeight="1">
      <c r="A31" s="24" t="s">
        <v>366</v>
      </c>
      <c r="B31" s="101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202">
        <v>0</v>
      </c>
      <c r="L31" s="80">
        <v>0</v>
      </c>
    </row>
    <row r="32" spans="1:12" ht="9.75" customHeight="1">
      <c r="A32" s="24" t="s">
        <v>367</v>
      </c>
      <c r="B32" s="101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202">
        <v>0</v>
      </c>
      <c r="L32" s="80">
        <v>0</v>
      </c>
    </row>
    <row r="33" spans="1:12" ht="9.75" customHeight="1">
      <c r="A33" s="24" t="s">
        <v>368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202">
        <v>0</v>
      </c>
      <c r="L33" s="80">
        <v>0</v>
      </c>
    </row>
    <row r="34" spans="1:12" ht="9.75" customHeight="1">
      <c r="A34" s="24" t="s">
        <v>369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202">
        <v>0</v>
      </c>
      <c r="L34" s="80">
        <v>0</v>
      </c>
    </row>
    <row r="35" spans="1:12" ht="9.75" customHeight="1">
      <c r="A35" s="24" t="s">
        <v>370</v>
      </c>
      <c r="B35" s="101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202">
        <v>0</v>
      </c>
      <c r="L35" s="80">
        <v>0</v>
      </c>
    </row>
    <row r="36" spans="1:12" ht="9.75" customHeight="1">
      <c r="A36" s="24" t="s">
        <v>371</v>
      </c>
      <c r="B36" s="101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202">
        <v>0</v>
      </c>
      <c r="L36" s="80">
        <v>0</v>
      </c>
    </row>
    <row r="37" spans="1:12" ht="9.75" customHeight="1">
      <c r="A37" s="24" t="s">
        <v>372</v>
      </c>
      <c r="B37" s="101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202">
        <v>0</v>
      </c>
      <c r="L37" s="80">
        <v>0</v>
      </c>
    </row>
    <row r="38" spans="1:12" ht="9.75" customHeight="1">
      <c r="A38" s="24" t="s">
        <v>373</v>
      </c>
      <c r="B38" s="101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202">
        <v>0</v>
      </c>
      <c r="L38" s="80">
        <v>0</v>
      </c>
    </row>
    <row r="39" spans="1:12" ht="9.75" customHeight="1">
      <c r="A39" s="24" t="s">
        <v>374</v>
      </c>
      <c r="B39" s="101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202">
        <v>0</v>
      </c>
      <c r="L39" s="80">
        <v>0</v>
      </c>
    </row>
    <row r="40" spans="1:12" ht="9.75" customHeight="1">
      <c r="A40" s="25" t="s">
        <v>59</v>
      </c>
      <c r="B40" s="100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199">
        <v>0</v>
      </c>
      <c r="L40" s="78">
        <v>0</v>
      </c>
    </row>
    <row r="41" spans="1:12" ht="9.75" customHeight="1">
      <c r="A41" s="25" t="s">
        <v>60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199">
        <v>0</v>
      </c>
      <c r="L41" s="78">
        <v>0</v>
      </c>
    </row>
    <row r="42" spans="1:12" ht="9.75" customHeight="1">
      <c r="A42" s="25" t="s">
        <v>375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199">
        <v>0</v>
      </c>
      <c r="L42" s="78">
        <v>0</v>
      </c>
    </row>
    <row r="43" spans="1:12" ht="9.75" customHeight="1">
      <c r="A43" s="25" t="s">
        <v>376</v>
      </c>
      <c r="B43" s="100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199">
        <v>0</v>
      </c>
      <c r="L43" s="78">
        <v>0</v>
      </c>
    </row>
    <row r="44" spans="1:12" ht="9.75" customHeight="1">
      <c r="A44" s="25" t="s">
        <v>377</v>
      </c>
      <c r="B44" s="100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199">
        <v>0</v>
      </c>
      <c r="L44" s="78">
        <v>0</v>
      </c>
    </row>
    <row r="45" spans="1:12" s="4" customFormat="1" ht="9.75" customHeight="1">
      <c r="A45" s="25" t="s">
        <v>378</v>
      </c>
      <c r="B45" s="100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199">
        <v>0</v>
      </c>
      <c r="L45" s="78">
        <v>0</v>
      </c>
    </row>
    <row r="46" spans="1:12" s="4" customFormat="1" ht="9.75" customHeight="1">
      <c r="A46" s="25" t="s">
        <v>379</v>
      </c>
      <c r="B46" s="100">
        <v>34</v>
      </c>
      <c r="C46" s="58">
        <v>16</v>
      </c>
      <c r="D46" s="58">
        <v>18</v>
      </c>
      <c r="E46" s="58">
        <v>43</v>
      </c>
      <c r="F46" s="58">
        <v>24</v>
      </c>
      <c r="G46" s="58">
        <v>19</v>
      </c>
      <c r="H46" s="58">
        <v>32</v>
      </c>
      <c r="I46" s="58">
        <v>13</v>
      </c>
      <c r="J46" s="58">
        <v>19</v>
      </c>
      <c r="K46" s="199">
        <v>9</v>
      </c>
      <c r="L46" s="78">
        <v>0</v>
      </c>
    </row>
    <row r="47" spans="1:12" s="4" customFormat="1" ht="9.75" customHeight="1">
      <c r="A47" s="25" t="s">
        <v>66</v>
      </c>
      <c r="B47" s="100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199">
        <v>0</v>
      </c>
      <c r="L47" s="78">
        <v>0</v>
      </c>
    </row>
    <row r="48" spans="1:12" s="4" customFormat="1" ht="9.75" customHeight="1">
      <c r="A48" s="25" t="s">
        <v>67</v>
      </c>
      <c r="B48" s="100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199">
        <v>0</v>
      </c>
      <c r="L48" s="78">
        <v>0</v>
      </c>
    </row>
    <row r="49" spans="1:12" s="4" customFormat="1" ht="9.75" customHeight="1">
      <c r="A49" s="25" t="s">
        <v>68</v>
      </c>
      <c r="B49" s="100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199">
        <v>0</v>
      </c>
      <c r="L49" s="78">
        <v>0</v>
      </c>
    </row>
    <row r="50" spans="1:12" s="4" customFormat="1" ht="9.75" customHeight="1">
      <c r="A50" s="25" t="s">
        <v>69</v>
      </c>
      <c r="B50" s="100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199">
        <v>0</v>
      </c>
      <c r="L50" s="78">
        <v>0</v>
      </c>
    </row>
    <row r="51" spans="1:12" s="4" customFormat="1" ht="9.75" customHeight="1">
      <c r="A51" s="25" t="s">
        <v>70</v>
      </c>
      <c r="B51" s="100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199">
        <v>0</v>
      </c>
      <c r="L51" s="78">
        <v>0</v>
      </c>
    </row>
    <row r="52" spans="1:12" s="4" customFormat="1" ht="9.75" customHeight="1">
      <c r="A52" s="25" t="s">
        <v>71</v>
      </c>
      <c r="B52" s="100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199">
        <v>0</v>
      </c>
      <c r="L52" s="78">
        <v>0</v>
      </c>
    </row>
    <row r="53" spans="1:12" s="4" customFormat="1" ht="9.75" customHeight="1">
      <c r="A53" s="25" t="s">
        <v>72</v>
      </c>
      <c r="B53" s="100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199">
        <v>0</v>
      </c>
      <c r="L53" s="78">
        <v>0</v>
      </c>
    </row>
    <row r="54" spans="1:12" s="4" customFormat="1" ht="9.75" customHeight="1">
      <c r="A54" s="25" t="s">
        <v>73</v>
      </c>
      <c r="B54" s="100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199">
        <v>0</v>
      </c>
      <c r="L54" s="78">
        <v>0</v>
      </c>
    </row>
    <row r="55" spans="1:12" s="4" customFormat="1" ht="9.75" customHeight="1">
      <c r="A55" s="25" t="s">
        <v>74</v>
      </c>
      <c r="B55" s="100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199">
        <v>0</v>
      </c>
      <c r="L55" s="78">
        <v>0</v>
      </c>
    </row>
    <row r="56" spans="1:12" s="4" customFormat="1" ht="9.75" customHeight="1">
      <c r="A56" s="25" t="s">
        <v>75</v>
      </c>
      <c r="B56" s="100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199">
        <v>0</v>
      </c>
      <c r="L56" s="78">
        <v>0</v>
      </c>
    </row>
    <row r="57" spans="1:12" s="4" customFormat="1" ht="9.75" customHeight="1">
      <c r="A57" s="25" t="s">
        <v>76</v>
      </c>
      <c r="B57" s="100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199">
        <v>0</v>
      </c>
      <c r="L57" s="78">
        <v>0</v>
      </c>
    </row>
    <row r="58" spans="1:12" s="4" customFormat="1" ht="9.75" customHeight="1">
      <c r="A58" s="25" t="s">
        <v>77</v>
      </c>
      <c r="B58" s="100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199">
        <v>0</v>
      </c>
      <c r="L58" s="78">
        <v>0</v>
      </c>
    </row>
    <row r="59" spans="1:12" s="4" customFormat="1" ht="9.75" customHeight="1">
      <c r="A59" s="25" t="s">
        <v>78</v>
      </c>
      <c r="B59" s="100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199">
        <v>0</v>
      </c>
      <c r="L59" s="78">
        <v>0</v>
      </c>
    </row>
    <row r="60" spans="1:12" s="4" customFormat="1" ht="9.75" customHeight="1">
      <c r="A60" s="25" t="s">
        <v>79</v>
      </c>
      <c r="B60" s="100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199">
        <v>0</v>
      </c>
      <c r="L60" s="78">
        <v>0</v>
      </c>
    </row>
    <row r="61" spans="1:12" s="4" customFormat="1" ht="9.75" customHeight="1">
      <c r="A61" s="25" t="s">
        <v>80</v>
      </c>
      <c r="B61" s="100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199">
        <v>0</v>
      </c>
      <c r="L61" s="78">
        <v>0</v>
      </c>
    </row>
    <row r="62" spans="1:12" s="4" customFormat="1" ht="9.75" customHeight="1">
      <c r="A62" s="25" t="s">
        <v>81</v>
      </c>
      <c r="B62" s="100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199">
        <v>0</v>
      </c>
      <c r="L62" s="78">
        <v>0</v>
      </c>
    </row>
    <row r="63" spans="1:12" s="4" customFormat="1" ht="9.75" customHeight="1">
      <c r="A63" s="25" t="s">
        <v>82</v>
      </c>
      <c r="B63" s="100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199">
        <v>0</v>
      </c>
      <c r="L63" s="78">
        <v>0</v>
      </c>
    </row>
    <row r="64" spans="1:12" s="4" customFormat="1" ht="9.75" customHeight="1">
      <c r="A64" s="25" t="s">
        <v>83</v>
      </c>
      <c r="B64" s="100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199">
        <v>0</v>
      </c>
      <c r="L64" s="78">
        <v>0</v>
      </c>
    </row>
    <row r="65" spans="1:12" s="4" customFormat="1" ht="9.75" customHeight="1">
      <c r="A65" s="25" t="s">
        <v>380</v>
      </c>
      <c r="B65" s="100">
        <v>8</v>
      </c>
      <c r="C65" s="58">
        <v>4</v>
      </c>
      <c r="D65" s="58">
        <v>4</v>
      </c>
      <c r="E65" s="58">
        <v>3</v>
      </c>
      <c r="F65" s="58">
        <v>1</v>
      </c>
      <c r="G65" s="58">
        <v>2</v>
      </c>
      <c r="H65" s="58">
        <v>11</v>
      </c>
      <c r="I65" s="58">
        <v>5</v>
      </c>
      <c r="J65" s="58">
        <v>6</v>
      </c>
      <c r="K65" s="199">
        <v>0</v>
      </c>
      <c r="L65" s="78">
        <v>0</v>
      </c>
    </row>
    <row r="66" spans="1:12" s="4" customFormat="1" ht="9.75" customHeight="1">
      <c r="A66" s="25" t="s">
        <v>85</v>
      </c>
      <c r="B66" s="100">
        <v>7</v>
      </c>
      <c r="C66" s="58">
        <v>2</v>
      </c>
      <c r="D66" s="58">
        <v>5</v>
      </c>
      <c r="E66" s="58">
        <v>6</v>
      </c>
      <c r="F66" s="58">
        <v>4</v>
      </c>
      <c r="G66" s="58">
        <v>2</v>
      </c>
      <c r="H66" s="58">
        <v>1</v>
      </c>
      <c r="I66" s="58">
        <v>1</v>
      </c>
      <c r="J66" s="58">
        <v>0</v>
      </c>
      <c r="K66" s="199">
        <v>1</v>
      </c>
      <c r="L66" s="78">
        <v>0</v>
      </c>
    </row>
    <row r="67" spans="1:12" s="4" customFormat="1" ht="9.75" customHeight="1">
      <c r="A67" s="25" t="s">
        <v>86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199">
        <v>0</v>
      </c>
      <c r="L67" s="78">
        <v>0</v>
      </c>
    </row>
    <row r="68" spans="1:12" s="4" customFormat="1" ht="9.75" customHeight="1">
      <c r="A68" s="25" t="s">
        <v>87</v>
      </c>
      <c r="B68" s="100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199">
        <v>0</v>
      </c>
      <c r="L68" s="78">
        <v>0</v>
      </c>
    </row>
    <row r="69" spans="1:12" s="4" customFormat="1" ht="9.75" customHeight="1">
      <c r="A69" s="25" t="s">
        <v>88</v>
      </c>
      <c r="B69" s="100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199">
        <v>0</v>
      </c>
      <c r="L69" s="78">
        <v>0</v>
      </c>
    </row>
    <row r="70" spans="1:12" s="4" customFormat="1" ht="9.75" customHeight="1">
      <c r="A70" s="25" t="s">
        <v>381</v>
      </c>
      <c r="B70" s="100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199">
        <v>0</v>
      </c>
      <c r="L70" s="78">
        <v>0</v>
      </c>
    </row>
    <row r="71" spans="1:12" s="4" customFormat="1" ht="9.75" customHeight="1">
      <c r="A71" s="26" t="s">
        <v>90</v>
      </c>
      <c r="B71" s="102">
        <v>5</v>
      </c>
      <c r="C71" s="96">
        <v>3</v>
      </c>
      <c r="D71" s="96">
        <v>2</v>
      </c>
      <c r="E71" s="96">
        <v>15</v>
      </c>
      <c r="F71" s="96">
        <v>7</v>
      </c>
      <c r="G71" s="96">
        <v>8</v>
      </c>
      <c r="H71" s="96">
        <v>11</v>
      </c>
      <c r="I71" s="96">
        <v>6</v>
      </c>
      <c r="J71" s="96">
        <v>5</v>
      </c>
      <c r="K71" s="205">
        <v>15</v>
      </c>
      <c r="L71" s="98">
        <v>0</v>
      </c>
    </row>
    <row r="72" spans="1:12" s="4" customFormat="1" ht="9.75" customHeight="1">
      <c r="A72" s="5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</row>
    <row r="73" spans="1:12" s="4" customFormat="1" ht="10.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s="4" customFormat="1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s="4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s="4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</sheetData>
  <mergeCells count="6">
    <mergeCell ref="L4:L5"/>
    <mergeCell ref="B4:D4"/>
    <mergeCell ref="A4:A5"/>
    <mergeCell ref="E4:G4"/>
    <mergeCell ref="H4:J4"/>
    <mergeCell ref="K4:K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明朝,標準"－義務教育学校－</oddHeader>
    <oddFooter>&amp;C-  &amp;P 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theme="5" tint="0.79998168889431442"/>
  </sheetPr>
  <dimension ref="A1:M73"/>
  <sheetViews>
    <sheetView workbookViewId="0"/>
  </sheetViews>
  <sheetFormatPr defaultRowHeight="10.8"/>
  <cols>
    <col min="1" max="1" width="9.8984375" style="1" customWidth="1"/>
    <col min="2" max="13" width="5.8984375" style="1" customWidth="1"/>
    <col min="14" max="16384" width="8.796875" style="1"/>
  </cols>
  <sheetData>
    <row r="1" spans="1:13" ht="14.4">
      <c r="A1" s="19"/>
    </row>
    <row r="3" spans="1:13" ht="11.4" customHeight="1">
      <c r="A3" s="18" t="s">
        <v>343</v>
      </c>
    </row>
    <row r="4" spans="1:13" ht="11.4" customHeight="1">
      <c r="A4" s="599" t="s">
        <v>344</v>
      </c>
      <c r="B4" s="562" t="s">
        <v>3</v>
      </c>
      <c r="C4" s="563"/>
      <c r="D4" s="564"/>
      <c r="E4" s="565" t="s">
        <v>345</v>
      </c>
      <c r="F4" s="566"/>
      <c r="G4" s="568"/>
      <c r="H4" s="565" t="s">
        <v>346</v>
      </c>
      <c r="I4" s="566"/>
      <c r="J4" s="568"/>
      <c r="K4" s="565" t="s">
        <v>347</v>
      </c>
      <c r="L4" s="566"/>
      <c r="M4" s="567"/>
    </row>
    <row r="5" spans="1:13" ht="11.4" customHeight="1">
      <c r="A5" s="601"/>
      <c r="B5" s="20" t="s">
        <v>3</v>
      </c>
      <c r="C5" s="20" t="s">
        <v>8</v>
      </c>
      <c r="D5" s="20" t="s">
        <v>9</v>
      </c>
      <c r="E5" s="20" t="s">
        <v>3</v>
      </c>
      <c r="F5" s="20" t="s">
        <v>8</v>
      </c>
      <c r="G5" s="20" t="s">
        <v>9</v>
      </c>
      <c r="H5" s="20" t="s">
        <v>3</v>
      </c>
      <c r="I5" s="20" t="s">
        <v>8</v>
      </c>
      <c r="J5" s="20" t="s">
        <v>9</v>
      </c>
      <c r="K5" s="20" t="s">
        <v>3</v>
      </c>
      <c r="L5" s="20" t="s">
        <v>8</v>
      </c>
      <c r="M5" s="37" t="s">
        <v>9</v>
      </c>
    </row>
    <row r="6" spans="1:13" ht="11.4" customHeight="1">
      <c r="A6" s="23" t="s">
        <v>233</v>
      </c>
      <c r="B6" s="29">
        <v>12111</v>
      </c>
      <c r="C6" s="27">
        <v>6099</v>
      </c>
      <c r="D6" s="27">
        <v>6012</v>
      </c>
      <c r="E6" s="27">
        <v>65</v>
      </c>
      <c r="F6" s="27">
        <v>32</v>
      </c>
      <c r="G6" s="27">
        <v>33</v>
      </c>
      <c r="H6" s="27">
        <v>3506</v>
      </c>
      <c r="I6" s="27">
        <v>1798</v>
      </c>
      <c r="J6" s="27">
        <v>1708</v>
      </c>
      <c r="K6" s="27">
        <v>8540</v>
      </c>
      <c r="L6" s="27">
        <v>4269</v>
      </c>
      <c r="M6" s="28">
        <v>4271</v>
      </c>
    </row>
    <row r="7" spans="1:13" ht="11.4" customHeight="1">
      <c r="A7" s="23" t="s">
        <v>342</v>
      </c>
      <c r="B7" s="29">
        <v>10792</v>
      </c>
      <c r="C7" s="27">
        <v>5421</v>
      </c>
      <c r="D7" s="27">
        <v>5371</v>
      </c>
      <c r="E7" s="27">
        <v>63</v>
      </c>
      <c r="F7" s="27">
        <v>37</v>
      </c>
      <c r="G7" s="27">
        <v>26</v>
      </c>
      <c r="H7" s="27">
        <v>3162</v>
      </c>
      <c r="I7" s="27">
        <v>1631</v>
      </c>
      <c r="J7" s="27">
        <v>1531</v>
      </c>
      <c r="K7" s="27">
        <v>7567</v>
      </c>
      <c r="L7" s="27">
        <v>3753</v>
      </c>
      <c r="M7" s="28">
        <v>3814</v>
      </c>
    </row>
    <row r="8" spans="1:13" ht="11.4" customHeight="1">
      <c r="A8" s="23"/>
      <c r="B8" s="100"/>
      <c r="C8" s="58"/>
      <c r="D8" s="58"/>
      <c r="E8" s="58"/>
      <c r="F8" s="58"/>
      <c r="G8" s="58"/>
      <c r="H8" s="58"/>
      <c r="I8" s="58"/>
      <c r="J8" s="58"/>
      <c r="K8" s="58"/>
      <c r="L8" s="58"/>
      <c r="M8" s="78"/>
    </row>
    <row r="9" spans="1:13" ht="11.4" customHeight="1">
      <c r="A9" s="24" t="s">
        <v>348</v>
      </c>
      <c r="B9" s="101">
        <v>1767</v>
      </c>
      <c r="C9" s="79">
        <v>860</v>
      </c>
      <c r="D9" s="79">
        <v>907</v>
      </c>
      <c r="E9" s="79">
        <v>63</v>
      </c>
      <c r="F9" s="79">
        <v>37</v>
      </c>
      <c r="G9" s="79">
        <v>26</v>
      </c>
      <c r="H9" s="79">
        <v>132</v>
      </c>
      <c r="I9" s="79">
        <v>70</v>
      </c>
      <c r="J9" s="79">
        <v>62</v>
      </c>
      <c r="K9" s="79">
        <v>1572</v>
      </c>
      <c r="L9" s="79">
        <v>753</v>
      </c>
      <c r="M9" s="80">
        <v>819</v>
      </c>
    </row>
    <row r="10" spans="1:13" ht="11.4" customHeight="1">
      <c r="A10" s="24" t="s">
        <v>349</v>
      </c>
      <c r="B10" s="101">
        <v>29</v>
      </c>
      <c r="C10" s="79">
        <v>13</v>
      </c>
      <c r="D10" s="79">
        <v>16</v>
      </c>
      <c r="E10" s="79">
        <v>0</v>
      </c>
      <c r="F10" s="79">
        <v>0</v>
      </c>
      <c r="G10" s="79">
        <v>0</v>
      </c>
      <c r="H10" s="79">
        <v>15</v>
      </c>
      <c r="I10" s="79">
        <v>7</v>
      </c>
      <c r="J10" s="79">
        <v>8</v>
      </c>
      <c r="K10" s="79">
        <v>14</v>
      </c>
      <c r="L10" s="79">
        <v>6</v>
      </c>
      <c r="M10" s="80">
        <v>8</v>
      </c>
    </row>
    <row r="11" spans="1:13" ht="11.4" customHeight="1">
      <c r="A11" s="24" t="s">
        <v>350</v>
      </c>
      <c r="B11" s="101">
        <v>3339</v>
      </c>
      <c r="C11" s="79">
        <v>1666</v>
      </c>
      <c r="D11" s="79">
        <v>1673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3339</v>
      </c>
      <c r="L11" s="79">
        <v>1666</v>
      </c>
      <c r="M11" s="80">
        <v>1673</v>
      </c>
    </row>
    <row r="12" spans="1:13" ht="11.4" customHeight="1">
      <c r="A12" s="24" t="s">
        <v>351</v>
      </c>
      <c r="B12" s="101">
        <v>1676</v>
      </c>
      <c r="C12" s="79">
        <v>852</v>
      </c>
      <c r="D12" s="79">
        <v>824</v>
      </c>
      <c r="E12" s="79">
        <v>0</v>
      </c>
      <c r="F12" s="79">
        <v>0</v>
      </c>
      <c r="G12" s="79">
        <v>0</v>
      </c>
      <c r="H12" s="79">
        <v>214</v>
      </c>
      <c r="I12" s="79">
        <v>124</v>
      </c>
      <c r="J12" s="79">
        <v>90</v>
      </c>
      <c r="K12" s="79">
        <v>1462</v>
      </c>
      <c r="L12" s="79">
        <v>728</v>
      </c>
      <c r="M12" s="80">
        <v>734</v>
      </c>
    </row>
    <row r="13" spans="1:13" ht="11.4" customHeight="1">
      <c r="A13" s="24" t="s">
        <v>352</v>
      </c>
      <c r="B13" s="101">
        <v>563</v>
      </c>
      <c r="C13" s="79">
        <v>296</v>
      </c>
      <c r="D13" s="79">
        <v>267</v>
      </c>
      <c r="E13" s="79">
        <v>0</v>
      </c>
      <c r="F13" s="79">
        <v>0</v>
      </c>
      <c r="G13" s="79">
        <v>0</v>
      </c>
      <c r="H13" s="79">
        <v>307</v>
      </c>
      <c r="I13" s="79">
        <v>171</v>
      </c>
      <c r="J13" s="79">
        <v>136</v>
      </c>
      <c r="K13" s="79">
        <v>256</v>
      </c>
      <c r="L13" s="79">
        <v>125</v>
      </c>
      <c r="M13" s="80">
        <v>131</v>
      </c>
    </row>
    <row r="14" spans="1:13" ht="11.4" customHeight="1">
      <c r="A14" s="24" t="s">
        <v>353</v>
      </c>
      <c r="B14" s="101">
        <v>155</v>
      </c>
      <c r="C14" s="79">
        <v>76</v>
      </c>
      <c r="D14" s="79">
        <v>79</v>
      </c>
      <c r="E14" s="79">
        <v>0</v>
      </c>
      <c r="F14" s="79">
        <v>0</v>
      </c>
      <c r="G14" s="79">
        <v>0</v>
      </c>
      <c r="H14" s="79">
        <v>18</v>
      </c>
      <c r="I14" s="79">
        <v>6</v>
      </c>
      <c r="J14" s="79">
        <v>12</v>
      </c>
      <c r="K14" s="79">
        <v>137</v>
      </c>
      <c r="L14" s="79">
        <v>70</v>
      </c>
      <c r="M14" s="80">
        <v>67</v>
      </c>
    </row>
    <row r="15" spans="1:13" ht="11.4" customHeight="1">
      <c r="A15" s="24" t="s">
        <v>354</v>
      </c>
      <c r="B15" s="101">
        <v>85</v>
      </c>
      <c r="C15" s="79">
        <v>49</v>
      </c>
      <c r="D15" s="79">
        <v>36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85</v>
      </c>
      <c r="L15" s="79">
        <v>49</v>
      </c>
      <c r="M15" s="80">
        <v>36</v>
      </c>
    </row>
    <row r="16" spans="1:13" ht="11.4" customHeight="1">
      <c r="A16" s="24" t="s">
        <v>355</v>
      </c>
      <c r="B16" s="101">
        <v>200</v>
      </c>
      <c r="C16" s="79">
        <v>100</v>
      </c>
      <c r="D16" s="79">
        <v>100</v>
      </c>
      <c r="E16" s="79">
        <v>0</v>
      </c>
      <c r="F16" s="79">
        <v>0</v>
      </c>
      <c r="G16" s="79">
        <v>0</v>
      </c>
      <c r="H16" s="79">
        <v>42</v>
      </c>
      <c r="I16" s="79">
        <v>25</v>
      </c>
      <c r="J16" s="79">
        <v>17</v>
      </c>
      <c r="K16" s="79">
        <v>158</v>
      </c>
      <c r="L16" s="79">
        <v>75</v>
      </c>
      <c r="M16" s="80">
        <v>83</v>
      </c>
    </row>
    <row r="17" spans="1:13" ht="11.4" customHeight="1">
      <c r="A17" s="24" t="s">
        <v>356</v>
      </c>
      <c r="B17" s="101">
        <v>192</v>
      </c>
      <c r="C17" s="79">
        <v>100</v>
      </c>
      <c r="D17" s="79">
        <v>92</v>
      </c>
      <c r="E17" s="79">
        <v>0</v>
      </c>
      <c r="F17" s="79">
        <v>0</v>
      </c>
      <c r="G17" s="79">
        <v>0</v>
      </c>
      <c r="H17" s="79">
        <v>41</v>
      </c>
      <c r="I17" s="79">
        <v>19</v>
      </c>
      <c r="J17" s="79">
        <v>22</v>
      </c>
      <c r="K17" s="79">
        <v>151</v>
      </c>
      <c r="L17" s="79">
        <v>81</v>
      </c>
      <c r="M17" s="80">
        <v>70</v>
      </c>
    </row>
    <row r="18" spans="1:13" ht="11.4" customHeight="1">
      <c r="A18" s="24" t="s">
        <v>357</v>
      </c>
      <c r="B18" s="101">
        <v>155</v>
      </c>
      <c r="C18" s="79">
        <v>79</v>
      </c>
      <c r="D18" s="79">
        <v>76</v>
      </c>
      <c r="E18" s="79">
        <v>0</v>
      </c>
      <c r="F18" s="79">
        <v>0</v>
      </c>
      <c r="G18" s="79">
        <v>0</v>
      </c>
      <c r="H18" s="79">
        <v>155</v>
      </c>
      <c r="I18" s="79">
        <v>79</v>
      </c>
      <c r="J18" s="79">
        <v>76</v>
      </c>
      <c r="K18" s="79">
        <v>0</v>
      </c>
      <c r="L18" s="79">
        <v>0</v>
      </c>
      <c r="M18" s="80">
        <v>0</v>
      </c>
    </row>
    <row r="19" spans="1:13" ht="11.4" customHeight="1">
      <c r="A19" s="24" t="s">
        <v>358</v>
      </c>
      <c r="B19" s="101">
        <v>319</v>
      </c>
      <c r="C19" s="79">
        <v>166</v>
      </c>
      <c r="D19" s="79">
        <v>153</v>
      </c>
      <c r="E19" s="79">
        <v>0</v>
      </c>
      <c r="F19" s="79">
        <v>0</v>
      </c>
      <c r="G19" s="79">
        <v>0</v>
      </c>
      <c r="H19" s="79">
        <v>123</v>
      </c>
      <c r="I19" s="79">
        <v>69</v>
      </c>
      <c r="J19" s="79">
        <v>54</v>
      </c>
      <c r="K19" s="79">
        <v>196</v>
      </c>
      <c r="L19" s="79">
        <v>97</v>
      </c>
      <c r="M19" s="80">
        <v>99</v>
      </c>
    </row>
    <row r="20" spans="1:13" ht="11.4" customHeight="1">
      <c r="A20" s="24" t="s">
        <v>359</v>
      </c>
      <c r="B20" s="101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80">
        <v>0</v>
      </c>
    </row>
    <row r="21" spans="1:13" ht="11.4" customHeight="1">
      <c r="A21" s="24" t="s">
        <v>360</v>
      </c>
      <c r="B21" s="101">
        <v>246</v>
      </c>
      <c r="C21" s="79">
        <v>119</v>
      </c>
      <c r="D21" s="79">
        <v>127</v>
      </c>
      <c r="E21" s="79">
        <v>0</v>
      </c>
      <c r="F21" s="79">
        <v>0</v>
      </c>
      <c r="G21" s="79">
        <v>0</v>
      </c>
      <c r="H21" s="79">
        <v>200</v>
      </c>
      <c r="I21" s="79">
        <v>99</v>
      </c>
      <c r="J21" s="79">
        <v>101</v>
      </c>
      <c r="K21" s="79">
        <v>46</v>
      </c>
      <c r="L21" s="79">
        <v>20</v>
      </c>
      <c r="M21" s="80">
        <v>26</v>
      </c>
    </row>
    <row r="22" spans="1:13" ht="11.4" customHeight="1">
      <c r="A22" s="24" t="s">
        <v>361</v>
      </c>
      <c r="B22" s="101">
        <v>161</v>
      </c>
      <c r="C22" s="79">
        <v>83</v>
      </c>
      <c r="D22" s="79">
        <v>78</v>
      </c>
      <c r="E22" s="79">
        <v>0</v>
      </c>
      <c r="F22" s="79">
        <v>0</v>
      </c>
      <c r="G22" s="79">
        <v>0</v>
      </c>
      <c r="H22" s="79">
        <v>161</v>
      </c>
      <c r="I22" s="79">
        <v>83</v>
      </c>
      <c r="J22" s="79">
        <v>78</v>
      </c>
      <c r="K22" s="79">
        <v>0</v>
      </c>
      <c r="L22" s="79">
        <v>0</v>
      </c>
      <c r="M22" s="80">
        <v>0</v>
      </c>
    </row>
    <row r="23" spans="1:13" ht="11.4" customHeight="1">
      <c r="A23" s="24" t="s">
        <v>362</v>
      </c>
      <c r="B23" s="101">
        <v>100</v>
      </c>
      <c r="C23" s="79">
        <v>49</v>
      </c>
      <c r="D23" s="79">
        <v>51</v>
      </c>
      <c r="E23" s="79">
        <v>0</v>
      </c>
      <c r="F23" s="79">
        <v>0</v>
      </c>
      <c r="G23" s="79">
        <v>0</v>
      </c>
      <c r="H23" s="79">
        <v>100</v>
      </c>
      <c r="I23" s="79">
        <v>49</v>
      </c>
      <c r="J23" s="79">
        <v>51</v>
      </c>
      <c r="K23" s="79">
        <v>0</v>
      </c>
      <c r="L23" s="79">
        <v>0</v>
      </c>
      <c r="M23" s="80">
        <v>0</v>
      </c>
    </row>
    <row r="24" spans="1:13" ht="11.4" customHeight="1">
      <c r="A24" s="24" t="s">
        <v>363</v>
      </c>
      <c r="B24" s="101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80">
        <v>0</v>
      </c>
    </row>
    <row r="25" spans="1:13" ht="11.4" customHeight="1">
      <c r="A25" s="24" t="s">
        <v>364</v>
      </c>
      <c r="B25" s="101">
        <v>238</v>
      </c>
      <c r="C25" s="79">
        <v>119</v>
      </c>
      <c r="D25" s="79">
        <v>119</v>
      </c>
      <c r="E25" s="79">
        <v>0</v>
      </c>
      <c r="F25" s="79">
        <v>0</v>
      </c>
      <c r="G25" s="79">
        <v>0</v>
      </c>
      <c r="H25" s="79">
        <v>238</v>
      </c>
      <c r="I25" s="79">
        <v>119</v>
      </c>
      <c r="J25" s="79">
        <v>119</v>
      </c>
      <c r="K25" s="79">
        <v>0</v>
      </c>
      <c r="L25" s="79">
        <v>0</v>
      </c>
      <c r="M25" s="80">
        <v>0</v>
      </c>
    </row>
    <row r="26" spans="1:13" ht="11.4" customHeight="1">
      <c r="A26" s="24" t="s">
        <v>365</v>
      </c>
      <c r="B26" s="101">
        <v>19</v>
      </c>
      <c r="C26" s="79">
        <v>9</v>
      </c>
      <c r="D26" s="79">
        <v>10</v>
      </c>
      <c r="E26" s="79">
        <v>0</v>
      </c>
      <c r="F26" s="79">
        <v>0</v>
      </c>
      <c r="G26" s="79">
        <v>0</v>
      </c>
      <c r="H26" s="79">
        <v>19</v>
      </c>
      <c r="I26" s="79">
        <v>9</v>
      </c>
      <c r="J26" s="79">
        <v>10</v>
      </c>
      <c r="K26" s="79">
        <v>0</v>
      </c>
      <c r="L26" s="79">
        <v>0</v>
      </c>
      <c r="M26" s="80">
        <v>0</v>
      </c>
    </row>
    <row r="27" spans="1:13" ht="11.4" customHeight="1">
      <c r="A27" s="24" t="s">
        <v>366</v>
      </c>
      <c r="B27" s="101">
        <v>87</v>
      </c>
      <c r="C27" s="79">
        <v>42</v>
      </c>
      <c r="D27" s="79">
        <v>45</v>
      </c>
      <c r="E27" s="79">
        <v>0</v>
      </c>
      <c r="F27" s="79">
        <v>0</v>
      </c>
      <c r="G27" s="79">
        <v>0</v>
      </c>
      <c r="H27" s="79">
        <v>87</v>
      </c>
      <c r="I27" s="79">
        <v>42</v>
      </c>
      <c r="J27" s="79">
        <v>45</v>
      </c>
      <c r="K27" s="79">
        <v>0</v>
      </c>
      <c r="L27" s="79">
        <v>0</v>
      </c>
      <c r="M27" s="80">
        <v>0</v>
      </c>
    </row>
    <row r="28" spans="1:13" ht="11.4" customHeight="1">
      <c r="A28" s="24" t="s">
        <v>367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80">
        <v>0</v>
      </c>
    </row>
    <row r="29" spans="1:13" ht="11.4" customHeight="1">
      <c r="A29" s="24" t="s">
        <v>368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80">
        <v>0</v>
      </c>
    </row>
    <row r="30" spans="1:13" ht="11.4" customHeight="1">
      <c r="A30" s="24" t="s">
        <v>369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80">
        <v>0</v>
      </c>
    </row>
    <row r="31" spans="1:13" ht="11.4" customHeight="1">
      <c r="A31" s="24" t="s">
        <v>370</v>
      </c>
      <c r="B31" s="101">
        <v>26</v>
      </c>
      <c r="C31" s="79">
        <v>9</v>
      </c>
      <c r="D31" s="79">
        <v>17</v>
      </c>
      <c r="E31" s="79">
        <v>0</v>
      </c>
      <c r="F31" s="79">
        <v>0</v>
      </c>
      <c r="G31" s="79">
        <v>0</v>
      </c>
      <c r="H31" s="79">
        <v>9</v>
      </c>
      <c r="I31" s="79">
        <v>2</v>
      </c>
      <c r="J31" s="79">
        <v>7</v>
      </c>
      <c r="K31" s="79">
        <v>17</v>
      </c>
      <c r="L31" s="79">
        <v>7</v>
      </c>
      <c r="M31" s="80">
        <v>10</v>
      </c>
    </row>
    <row r="32" spans="1:13" ht="11.4" customHeight="1">
      <c r="A32" s="24" t="s">
        <v>371</v>
      </c>
      <c r="B32" s="101">
        <v>29</v>
      </c>
      <c r="C32" s="79">
        <v>7</v>
      </c>
      <c r="D32" s="79">
        <v>22</v>
      </c>
      <c r="E32" s="79">
        <v>0</v>
      </c>
      <c r="F32" s="79">
        <v>0</v>
      </c>
      <c r="G32" s="79">
        <v>0</v>
      </c>
      <c r="H32" s="79">
        <v>29</v>
      </c>
      <c r="I32" s="79">
        <v>7</v>
      </c>
      <c r="J32" s="79">
        <v>22</v>
      </c>
      <c r="K32" s="79">
        <v>0</v>
      </c>
      <c r="L32" s="79">
        <v>0</v>
      </c>
      <c r="M32" s="80">
        <v>0</v>
      </c>
    </row>
    <row r="33" spans="1:13" ht="11.4" customHeight="1">
      <c r="A33" s="24" t="s">
        <v>372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80">
        <v>0</v>
      </c>
    </row>
    <row r="34" spans="1:13" ht="11.4" customHeight="1">
      <c r="A34" s="24" t="s">
        <v>373</v>
      </c>
      <c r="B34" s="101">
        <v>51</v>
      </c>
      <c r="C34" s="79">
        <v>21</v>
      </c>
      <c r="D34" s="79">
        <v>30</v>
      </c>
      <c r="E34" s="79">
        <v>0</v>
      </c>
      <c r="F34" s="79">
        <v>0</v>
      </c>
      <c r="G34" s="79">
        <v>0</v>
      </c>
      <c r="H34" s="79">
        <v>51</v>
      </c>
      <c r="I34" s="79">
        <v>21</v>
      </c>
      <c r="J34" s="79">
        <v>30</v>
      </c>
      <c r="K34" s="79">
        <v>0</v>
      </c>
      <c r="L34" s="79">
        <v>0</v>
      </c>
      <c r="M34" s="80">
        <v>0</v>
      </c>
    </row>
    <row r="35" spans="1:13" ht="11.4" customHeight="1">
      <c r="A35" s="24" t="s">
        <v>374</v>
      </c>
      <c r="B35" s="101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80">
        <v>0</v>
      </c>
    </row>
    <row r="36" spans="1:13" ht="11.4" customHeight="1">
      <c r="A36" s="25" t="s">
        <v>59</v>
      </c>
      <c r="B36" s="100">
        <v>236</v>
      </c>
      <c r="C36" s="58">
        <v>129</v>
      </c>
      <c r="D36" s="58">
        <v>107</v>
      </c>
      <c r="E36" s="58">
        <v>0</v>
      </c>
      <c r="F36" s="58">
        <v>0</v>
      </c>
      <c r="G36" s="58">
        <v>0</v>
      </c>
      <c r="H36" s="58">
        <v>236</v>
      </c>
      <c r="I36" s="58">
        <v>129</v>
      </c>
      <c r="J36" s="58">
        <v>107</v>
      </c>
      <c r="K36" s="58">
        <v>0</v>
      </c>
      <c r="L36" s="58">
        <v>0</v>
      </c>
      <c r="M36" s="78">
        <v>0</v>
      </c>
    </row>
    <row r="37" spans="1:13" ht="11.4" customHeight="1">
      <c r="A37" s="25" t="s">
        <v>60</v>
      </c>
      <c r="B37" s="100">
        <v>68</v>
      </c>
      <c r="C37" s="58">
        <v>43</v>
      </c>
      <c r="D37" s="58">
        <v>25</v>
      </c>
      <c r="E37" s="58">
        <v>0</v>
      </c>
      <c r="F37" s="58">
        <v>0</v>
      </c>
      <c r="G37" s="58">
        <v>0</v>
      </c>
      <c r="H37" s="58">
        <v>68</v>
      </c>
      <c r="I37" s="58">
        <v>43</v>
      </c>
      <c r="J37" s="58">
        <v>25</v>
      </c>
      <c r="K37" s="58">
        <v>0</v>
      </c>
      <c r="L37" s="58">
        <v>0</v>
      </c>
      <c r="M37" s="78">
        <v>0</v>
      </c>
    </row>
    <row r="38" spans="1:13" ht="11.4" customHeight="1">
      <c r="A38" s="25" t="s">
        <v>375</v>
      </c>
      <c r="B38" s="100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78">
        <v>0</v>
      </c>
    </row>
    <row r="39" spans="1:13" ht="11.4" customHeight="1">
      <c r="A39" s="25" t="s">
        <v>376</v>
      </c>
      <c r="B39" s="100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78">
        <v>0</v>
      </c>
    </row>
    <row r="40" spans="1:13" ht="11.4" customHeight="1">
      <c r="A40" s="25" t="s">
        <v>377</v>
      </c>
      <c r="B40" s="100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78">
        <v>0</v>
      </c>
    </row>
    <row r="41" spans="1:13" s="4" customFormat="1" ht="11.4" customHeight="1">
      <c r="A41" s="25" t="s">
        <v>378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78">
        <v>0</v>
      </c>
    </row>
    <row r="42" spans="1:13" s="4" customFormat="1" ht="11.4" customHeight="1">
      <c r="A42" s="25" t="s">
        <v>379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78">
        <v>0</v>
      </c>
    </row>
    <row r="43" spans="1:13" s="4" customFormat="1" ht="11.4" customHeight="1">
      <c r="A43" s="25" t="s">
        <v>66</v>
      </c>
      <c r="B43" s="100">
        <v>151</v>
      </c>
      <c r="C43" s="58">
        <v>84</v>
      </c>
      <c r="D43" s="58">
        <v>67</v>
      </c>
      <c r="E43" s="58">
        <v>0</v>
      </c>
      <c r="F43" s="58">
        <v>0</v>
      </c>
      <c r="G43" s="58">
        <v>0</v>
      </c>
      <c r="H43" s="58">
        <v>26</v>
      </c>
      <c r="I43" s="58">
        <v>14</v>
      </c>
      <c r="J43" s="58">
        <v>12</v>
      </c>
      <c r="K43" s="58">
        <v>125</v>
      </c>
      <c r="L43" s="58">
        <v>70</v>
      </c>
      <c r="M43" s="78">
        <v>55</v>
      </c>
    </row>
    <row r="44" spans="1:13" s="4" customFormat="1" ht="11.4" customHeight="1">
      <c r="A44" s="25" t="s">
        <v>67</v>
      </c>
      <c r="B44" s="100">
        <v>123</v>
      </c>
      <c r="C44" s="58">
        <v>63</v>
      </c>
      <c r="D44" s="58">
        <v>60</v>
      </c>
      <c r="E44" s="58">
        <v>0</v>
      </c>
      <c r="F44" s="58">
        <v>0</v>
      </c>
      <c r="G44" s="58">
        <v>0</v>
      </c>
      <c r="H44" s="58">
        <v>123</v>
      </c>
      <c r="I44" s="58">
        <v>63</v>
      </c>
      <c r="J44" s="58">
        <v>60</v>
      </c>
      <c r="K44" s="58">
        <v>0</v>
      </c>
      <c r="L44" s="58">
        <v>0</v>
      </c>
      <c r="M44" s="78">
        <v>0</v>
      </c>
    </row>
    <row r="45" spans="1:13" s="4" customFormat="1" ht="11.4" customHeight="1">
      <c r="A45" s="25" t="s">
        <v>68</v>
      </c>
      <c r="B45" s="100">
        <v>93</v>
      </c>
      <c r="C45" s="58">
        <v>49</v>
      </c>
      <c r="D45" s="58">
        <v>44</v>
      </c>
      <c r="E45" s="58">
        <v>0</v>
      </c>
      <c r="F45" s="58">
        <v>0</v>
      </c>
      <c r="G45" s="58">
        <v>0</v>
      </c>
      <c r="H45" s="58">
        <v>93</v>
      </c>
      <c r="I45" s="58">
        <v>49</v>
      </c>
      <c r="J45" s="58">
        <v>44</v>
      </c>
      <c r="K45" s="58">
        <v>0</v>
      </c>
      <c r="L45" s="58">
        <v>0</v>
      </c>
      <c r="M45" s="78">
        <v>0</v>
      </c>
    </row>
    <row r="46" spans="1:13" s="4" customFormat="1" ht="11.4" customHeight="1">
      <c r="A46" s="25" t="s">
        <v>69</v>
      </c>
      <c r="B46" s="100">
        <v>172</v>
      </c>
      <c r="C46" s="58">
        <v>84</v>
      </c>
      <c r="D46" s="58">
        <v>88</v>
      </c>
      <c r="E46" s="58">
        <v>0</v>
      </c>
      <c r="F46" s="58">
        <v>0</v>
      </c>
      <c r="G46" s="58">
        <v>0</v>
      </c>
      <c r="H46" s="58">
        <v>172</v>
      </c>
      <c r="I46" s="58">
        <v>84</v>
      </c>
      <c r="J46" s="58">
        <v>88</v>
      </c>
      <c r="K46" s="58">
        <v>0</v>
      </c>
      <c r="L46" s="58">
        <v>0</v>
      </c>
      <c r="M46" s="78">
        <v>0</v>
      </c>
    </row>
    <row r="47" spans="1:13" s="4" customFormat="1" ht="11.4" customHeight="1">
      <c r="A47" s="25" t="s">
        <v>70</v>
      </c>
      <c r="B47" s="100">
        <v>203</v>
      </c>
      <c r="C47" s="58">
        <v>103</v>
      </c>
      <c r="D47" s="58">
        <v>100</v>
      </c>
      <c r="E47" s="58">
        <v>0</v>
      </c>
      <c r="F47" s="58">
        <v>0</v>
      </c>
      <c r="G47" s="58">
        <v>0</v>
      </c>
      <c r="H47" s="58">
        <v>203</v>
      </c>
      <c r="I47" s="58">
        <v>103</v>
      </c>
      <c r="J47" s="58">
        <v>100</v>
      </c>
      <c r="K47" s="58">
        <v>0</v>
      </c>
      <c r="L47" s="58">
        <v>0</v>
      </c>
      <c r="M47" s="78">
        <v>0</v>
      </c>
    </row>
    <row r="48" spans="1:13" s="4" customFormat="1" ht="11.4" customHeight="1">
      <c r="A48" s="25" t="s">
        <v>71</v>
      </c>
      <c r="B48" s="100">
        <v>79</v>
      </c>
      <c r="C48" s="58">
        <v>38</v>
      </c>
      <c r="D48" s="58">
        <v>41</v>
      </c>
      <c r="E48" s="58">
        <v>0</v>
      </c>
      <c r="F48" s="58">
        <v>0</v>
      </c>
      <c r="G48" s="58">
        <v>0</v>
      </c>
      <c r="H48" s="58">
        <v>79</v>
      </c>
      <c r="I48" s="58">
        <v>38</v>
      </c>
      <c r="J48" s="58">
        <v>41</v>
      </c>
      <c r="K48" s="58">
        <v>0</v>
      </c>
      <c r="L48" s="58">
        <v>0</v>
      </c>
      <c r="M48" s="78">
        <v>0</v>
      </c>
    </row>
    <row r="49" spans="1:13" s="4" customFormat="1" ht="11.4" customHeight="1">
      <c r="A49" s="25" t="s">
        <v>72</v>
      </c>
      <c r="B49" s="100">
        <v>120</v>
      </c>
      <c r="C49" s="58">
        <v>59</v>
      </c>
      <c r="D49" s="58">
        <v>61</v>
      </c>
      <c r="E49" s="58">
        <v>0</v>
      </c>
      <c r="F49" s="58">
        <v>0</v>
      </c>
      <c r="G49" s="58">
        <v>0</v>
      </c>
      <c r="H49" s="58">
        <v>120</v>
      </c>
      <c r="I49" s="58">
        <v>59</v>
      </c>
      <c r="J49" s="58">
        <v>61</v>
      </c>
      <c r="K49" s="58">
        <v>0</v>
      </c>
      <c r="L49" s="58">
        <v>0</v>
      </c>
      <c r="M49" s="78">
        <v>0</v>
      </c>
    </row>
    <row r="50" spans="1:13" s="4" customFormat="1" ht="11.4" customHeight="1">
      <c r="A50" s="25" t="s">
        <v>73</v>
      </c>
      <c r="B50" s="100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78">
        <v>0</v>
      </c>
    </row>
    <row r="51" spans="1:13" s="4" customFormat="1" ht="11.4" customHeight="1">
      <c r="A51" s="25" t="s">
        <v>74</v>
      </c>
      <c r="B51" s="100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78">
        <v>0</v>
      </c>
    </row>
    <row r="52" spans="1:13" s="4" customFormat="1" ht="11.4" customHeight="1">
      <c r="A52" s="25" t="s">
        <v>75</v>
      </c>
      <c r="B52" s="100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78">
        <v>0</v>
      </c>
    </row>
    <row r="53" spans="1:13" s="4" customFormat="1" ht="11.4" customHeight="1">
      <c r="A53" s="25" t="s">
        <v>76</v>
      </c>
      <c r="B53" s="100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78">
        <v>0</v>
      </c>
    </row>
    <row r="54" spans="1:13" s="4" customFormat="1" ht="11.4" customHeight="1">
      <c r="A54" s="25" t="s">
        <v>77</v>
      </c>
      <c r="B54" s="100">
        <v>88</v>
      </c>
      <c r="C54" s="58">
        <v>39</v>
      </c>
      <c r="D54" s="58">
        <v>49</v>
      </c>
      <c r="E54" s="58">
        <v>0</v>
      </c>
      <c r="F54" s="58">
        <v>0</v>
      </c>
      <c r="G54" s="58">
        <v>0</v>
      </c>
      <c r="H54" s="58">
        <v>88</v>
      </c>
      <c r="I54" s="58">
        <v>39</v>
      </c>
      <c r="J54" s="58">
        <v>49</v>
      </c>
      <c r="K54" s="58">
        <v>0</v>
      </c>
      <c r="L54" s="58">
        <v>0</v>
      </c>
      <c r="M54" s="78">
        <v>0</v>
      </c>
    </row>
    <row r="55" spans="1:13" s="4" customFormat="1" ht="11.4" customHeight="1">
      <c r="A55" s="25" t="s">
        <v>78</v>
      </c>
      <c r="B55" s="100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78">
        <v>0</v>
      </c>
    </row>
    <row r="56" spans="1:13" s="4" customFormat="1" ht="11.4" customHeight="1">
      <c r="A56" s="25" t="s">
        <v>79</v>
      </c>
      <c r="B56" s="100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78">
        <v>0</v>
      </c>
    </row>
    <row r="57" spans="1:13" s="4" customFormat="1" ht="11.4" customHeight="1">
      <c r="A57" s="25" t="s">
        <v>80</v>
      </c>
      <c r="B57" s="100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78">
        <v>0</v>
      </c>
    </row>
    <row r="58" spans="1:13" s="4" customFormat="1" ht="11.4" customHeight="1">
      <c r="A58" s="25" t="s">
        <v>81</v>
      </c>
      <c r="B58" s="100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78">
        <v>0</v>
      </c>
    </row>
    <row r="59" spans="1:13" s="4" customFormat="1" ht="11.4" customHeight="1">
      <c r="A59" s="25" t="s">
        <v>82</v>
      </c>
      <c r="B59" s="100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78">
        <v>0</v>
      </c>
    </row>
    <row r="60" spans="1:13" s="4" customFormat="1" ht="11.4" customHeight="1">
      <c r="A60" s="25" t="s">
        <v>83</v>
      </c>
      <c r="B60" s="100">
        <v>9</v>
      </c>
      <c r="C60" s="58">
        <v>6</v>
      </c>
      <c r="D60" s="58">
        <v>3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9</v>
      </c>
      <c r="L60" s="58">
        <v>6</v>
      </c>
      <c r="M60" s="78">
        <v>3</v>
      </c>
    </row>
    <row r="61" spans="1:13" s="4" customFormat="1" ht="11.4" customHeight="1">
      <c r="A61" s="25" t="s">
        <v>380</v>
      </c>
      <c r="B61" s="100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78">
        <v>0</v>
      </c>
    </row>
    <row r="62" spans="1:13" s="4" customFormat="1" ht="11.4" customHeight="1">
      <c r="A62" s="25" t="s">
        <v>85</v>
      </c>
      <c r="B62" s="100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78">
        <v>0</v>
      </c>
    </row>
    <row r="63" spans="1:13" s="4" customFormat="1" ht="11.4" customHeight="1">
      <c r="A63" s="25" t="s">
        <v>86</v>
      </c>
      <c r="B63" s="100">
        <v>2</v>
      </c>
      <c r="C63" s="58">
        <v>2</v>
      </c>
      <c r="D63" s="58">
        <v>0</v>
      </c>
      <c r="E63" s="58">
        <v>0</v>
      </c>
      <c r="F63" s="58">
        <v>0</v>
      </c>
      <c r="G63" s="58">
        <v>0</v>
      </c>
      <c r="H63" s="58">
        <v>2</v>
      </c>
      <c r="I63" s="58">
        <v>2</v>
      </c>
      <c r="J63" s="58">
        <v>0</v>
      </c>
      <c r="K63" s="58">
        <v>0</v>
      </c>
      <c r="L63" s="58">
        <v>0</v>
      </c>
      <c r="M63" s="78">
        <v>0</v>
      </c>
    </row>
    <row r="64" spans="1:13" s="4" customFormat="1" ht="11.4" customHeight="1">
      <c r="A64" s="25" t="s">
        <v>87</v>
      </c>
      <c r="B64" s="100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78">
        <v>0</v>
      </c>
    </row>
    <row r="65" spans="1:13" s="4" customFormat="1" ht="11.4" customHeight="1">
      <c r="A65" s="25" t="s">
        <v>88</v>
      </c>
      <c r="B65" s="100">
        <v>11</v>
      </c>
      <c r="C65" s="58">
        <v>7</v>
      </c>
      <c r="D65" s="58">
        <v>4</v>
      </c>
      <c r="E65" s="58">
        <v>0</v>
      </c>
      <c r="F65" s="58">
        <v>0</v>
      </c>
      <c r="G65" s="58">
        <v>0</v>
      </c>
      <c r="H65" s="58">
        <v>11</v>
      </c>
      <c r="I65" s="58">
        <v>7</v>
      </c>
      <c r="J65" s="58">
        <v>4</v>
      </c>
      <c r="K65" s="58">
        <v>0</v>
      </c>
      <c r="L65" s="58">
        <v>0</v>
      </c>
      <c r="M65" s="78">
        <v>0</v>
      </c>
    </row>
    <row r="66" spans="1:13" s="4" customFormat="1" ht="11.4" customHeight="1">
      <c r="A66" s="25" t="s">
        <v>381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78">
        <v>0</v>
      </c>
    </row>
    <row r="67" spans="1:13" s="4" customFormat="1" ht="11.4" customHeight="1">
      <c r="A67" s="26" t="s">
        <v>90</v>
      </c>
      <c r="B67" s="102">
        <v>0</v>
      </c>
      <c r="C67" s="96">
        <v>0</v>
      </c>
      <c r="D67" s="96">
        <v>0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8">
        <v>0</v>
      </c>
    </row>
    <row r="68" spans="1:13" s="4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s="4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s="4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s="4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s="4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s="4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</sheetData>
  <mergeCells count="5">
    <mergeCell ref="B4:D4"/>
    <mergeCell ref="K4:M4"/>
    <mergeCell ref="H4:J4"/>
    <mergeCell ref="E4:G4"/>
    <mergeCell ref="A4:A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明朝,標準"－幼稚園－</oddHeader>
    <oddFooter>&amp;C-  &amp;P 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4">
    <tabColor theme="5" tint="0.79998168889431442"/>
  </sheetPr>
  <dimension ref="A1:AA80"/>
  <sheetViews>
    <sheetView workbookViewId="0"/>
  </sheetViews>
  <sheetFormatPr defaultRowHeight="10.8"/>
  <cols>
    <col min="1" max="1" width="9.09765625" style="1" customWidth="1"/>
    <col min="2" max="4" width="3.796875" style="1" customWidth="1"/>
    <col min="5" max="5" width="3.19921875" style="1" customWidth="1"/>
    <col min="6" max="27" width="2.69921875" style="1" customWidth="1"/>
    <col min="28" max="16384" width="8.796875" style="1"/>
  </cols>
  <sheetData>
    <row r="1" spans="1:27" ht="14.4">
      <c r="A1" s="19"/>
    </row>
    <row r="3" spans="1:27" ht="11.4" customHeight="1">
      <c r="A3" s="18" t="s">
        <v>577</v>
      </c>
    </row>
    <row r="4" spans="1:27" ht="9.75" customHeight="1">
      <c r="A4" s="556" t="s">
        <v>344</v>
      </c>
      <c r="B4" s="617" t="s">
        <v>3</v>
      </c>
      <c r="C4" s="618"/>
      <c r="D4" s="618"/>
      <c r="E4" s="618"/>
      <c r="F4" s="618"/>
      <c r="G4" s="619"/>
      <c r="H4" s="618" t="s">
        <v>505</v>
      </c>
      <c r="I4" s="618"/>
      <c r="J4" s="618"/>
      <c r="K4" s="619"/>
      <c r="L4" s="618" t="s">
        <v>506</v>
      </c>
      <c r="M4" s="618"/>
      <c r="N4" s="618"/>
      <c r="O4" s="619"/>
      <c r="P4" s="618" t="s">
        <v>507</v>
      </c>
      <c r="Q4" s="618"/>
      <c r="R4" s="618"/>
      <c r="S4" s="619"/>
      <c r="T4" s="618" t="s">
        <v>508</v>
      </c>
      <c r="U4" s="618"/>
      <c r="V4" s="618"/>
      <c r="W4" s="619"/>
      <c r="X4" s="618" t="s">
        <v>509</v>
      </c>
      <c r="Y4" s="618"/>
      <c r="Z4" s="618"/>
      <c r="AA4" s="620"/>
    </row>
    <row r="5" spans="1:27" ht="9.75" customHeight="1">
      <c r="A5" s="581"/>
      <c r="B5" s="627" t="s">
        <v>396</v>
      </c>
      <c r="C5" s="625"/>
      <c r="D5" s="626"/>
      <c r="E5" s="627" t="s">
        <v>397</v>
      </c>
      <c r="F5" s="625"/>
      <c r="G5" s="626"/>
      <c r="H5" s="625" t="s">
        <v>396</v>
      </c>
      <c r="I5" s="626"/>
      <c r="J5" s="625" t="s">
        <v>397</v>
      </c>
      <c r="K5" s="626"/>
      <c r="L5" s="625" t="s">
        <v>396</v>
      </c>
      <c r="M5" s="626"/>
      <c r="N5" s="625" t="s">
        <v>397</v>
      </c>
      <c r="O5" s="626"/>
      <c r="P5" s="625" t="s">
        <v>396</v>
      </c>
      <c r="Q5" s="626"/>
      <c r="R5" s="625" t="s">
        <v>397</v>
      </c>
      <c r="S5" s="626"/>
      <c r="T5" s="625" t="s">
        <v>396</v>
      </c>
      <c r="U5" s="626"/>
      <c r="V5" s="625" t="s">
        <v>397</v>
      </c>
      <c r="W5" s="626"/>
      <c r="X5" s="625" t="s">
        <v>396</v>
      </c>
      <c r="Y5" s="626"/>
      <c r="Z5" s="625" t="s">
        <v>397</v>
      </c>
      <c r="AA5" s="628"/>
    </row>
    <row r="6" spans="1:27" ht="9.75" customHeight="1">
      <c r="A6" s="569"/>
      <c r="B6" s="53" t="s">
        <v>3</v>
      </c>
      <c r="C6" s="53" t="s">
        <v>8</v>
      </c>
      <c r="D6" s="53" t="s">
        <v>9</v>
      </c>
      <c r="E6" s="53" t="s">
        <v>3</v>
      </c>
      <c r="F6" s="53" t="s">
        <v>8</v>
      </c>
      <c r="G6" s="53" t="s">
        <v>9</v>
      </c>
      <c r="H6" s="53" t="s">
        <v>8</v>
      </c>
      <c r="I6" s="53" t="s">
        <v>9</v>
      </c>
      <c r="J6" s="53" t="s">
        <v>8</v>
      </c>
      <c r="K6" s="53" t="s">
        <v>9</v>
      </c>
      <c r="L6" s="53" t="s">
        <v>8</v>
      </c>
      <c r="M6" s="53" t="s">
        <v>9</v>
      </c>
      <c r="N6" s="53" t="s">
        <v>8</v>
      </c>
      <c r="O6" s="53" t="s">
        <v>9</v>
      </c>
      <c r="P6" s="53" t="s">
        <v>8</v>
      </c>
      <c r="Q6" s="53" t="s">
        <v>9</v>
      </c>
      <c r="R6" s="53" t="s">
        <v>8</v>
      </c>
      <c r="S6" s="53" t="s">
        <v>9</v>
      </c>
      <c r="T6" s="53" t="s">
        <v>8</v>
      </c>
      <c r="U6" s="53" t="s">
        <v>9</v>
      </c>
      <c r="V6" s="53" t="s">
        <v>8</v>
      </c>
      <c r="W6" s="53" t="s">
        <v>9</v>
      </c>
      <c r="X6" s="53" t="s">
        <v>8</v>
      </c>
      <c r="Y6" s="53" t="s">
        <v>9</v>
      </c>
      <c r="Z6" s="53" t="s">
        <v>8</v>
      </c>
      <c r="AA6" s="54" t="s">
        <v>9</v>
      </c>
    </row>
    <row r="7" spans="1:27" ht="9.75" customHeight="1">
      <c r="A7" s="23" t="s">
        <v>233</v>
      </c>
      <c r="B7" s="29">
        <v>233</v>
      </c>
      <c r="C7" s="27">
        <v>106</v>
      </c>
      <c r="D7" s="27">
        <v>127</v>
      </c>
      <c r="E7" s="27">
        <v>22</v>
      </c>
      <c r="F7" s="27">
        <v>7</v>
      </c>
      <c r="G7" s="27">
        <v>15</v>
      </c>
      <c r="H7" s="27">
        <v>8</v>
      </c>
      <c r="I7" s="27">
        <v>1</v>
      </c>
      <c r="J7" s="27">
        <v>0</v>
      </c>
      <c r="K7" s="27">
        <v>0</v>
      </c>
      <c r="L7" s="27">
        <v>8</v>
      </c>
      <c r="M7" s="27">
        <v>1</v>
      </c>
      <c r="N7" s="27">
        <v>0</v>
      </c>
      <c r="O7" s="27">
        <v>0</v>
      </c>
      <c r="P7" s="27">
        <v>12</v>
      </c>
      <c r="Q7" s="27">
        <v>1</v>
      </c>
      <c r="R7" s="27">
        <v>0</v>
      </c>
      <c r="S7" s="27">
        <v>0</v>
      </c>
      <c r="T7" s="27">
        <v>6</v>
      </c>
      <c r="U7" s="27">
        <v>1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8">
        <v>0</v>
      </c>
    </row>
    <row r="8" spans="1:27" ht="9.75" customHeight="1">
      <c r="A8" s="23" t="s">
        <v>342</v>
      </c>
      <c r="B8" s="29">
        <v>278</v>
      </c>
      <c r="C8" s="27">
        <v>122</v>
      </c>
      <c r="D8" s="27">
        <v>156</v>
      </c>
      <c r="E8" s="27">
        <v>31</v>
      </c>
      <c r="F8" s="27">
        <v>7</v>
      </c>
      <c r="G8" s="27">
        <v>24</v>
      </c>
      <c r="H8" s="27">
        <v>8</v>
      </c>
      <c r="I8" s="27">
        <v>2</v>
      </c>
      <c r="J8" s="27">
        <v>0</v>
      </c>
      <c r="K8" s="27">
        <v>0</v>
      </c>
      <c r="L8" s="27">
        <v>10</v>
      </c>
      <c r="M8" s="27">
        <v>0</v>
      </c>
      <c r="N8" s="27">
        <v>0</v>
      </c>
      <c r="O8" s="27">
        <v>0</v>
      </c>
      <c r="P8" s="27">
        <v>12</v>
      </c>
      <c r="Q8" s="27">
        <v>3</v>
      </c>
      <c r="R8" s="27">
        <v>0</v>
      </c>
      <c r="S8" s="27">
        <v>0</v>
      </c>
      <c r="T8" s="27">
        <v>4</v>
      </c>
      <c r="U8" s="27">
        <v>2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8">
        <v>0</v>
      </c>
    </row>
    <row r="9" spans="1:27" ht="9.75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78"/>
    </row>
    <row r="10" spans="1:27" ht="9.75" customHeight="1">
      <c r="A10" s="23" t="s">
        <v>345</v>
      </c>
      <c r="B10" s="100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78">
        <v>0</v>
      </c>
    </row>
    <row r="11" spans="1:27" ht="9.75" customHeight="1">
      <c r="A11" s="23" t="s">
        <v>346</v>
      </c>
      <c r="B11" s="29">
        <v>278</v>
      </c>
      <c r="C11" s="27">
        <v>122</v>
      </c>
      <c r="D11" s="27">
        <v>156</v>
      </c>
      <c r="E11" s="27">
        <v>31</v>
      </c>
      <c r="F11" s="27">
        <v>7</v>
      </c>
      <c r="G11" s="27">
        <v>24</v>
      </c>
      <c r="H11" s="27">
        <v>8</v>
      </c>
      <c r="I11" s="27">
        <v>2</v>
      </c>
      <c r="J11" s="27">
        <v>0</v>
      </c>
      <c r="K11" s="27">
        <v>0</v>
      </c>
      <c r="L11" s="27">
        <v>10</v>
      </c>
      <c r="M11" s="27">
        <v>0</v>
      </c>
      <c r="N11" s="27">
        <v>0</v>
      </c>
      <c r="O11" s="27">
        <v>0</v>
      </c>
      <c r="P11" s="27">
        <v>12</v>
      </c>
      <c r="Q11" s="27">
        <v>3</v>
      </c>
      <c r="R11" s="27">
        <v>0</v>
      </c>
      <c r="S11" s="27">
        <v>0</v>
      </c>
      <c r="T11" s="27">
        <v>4</v>
      </c>
      <c r="U11" s="27">
        <v>2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8">
        <v>0</v>
      </c>
    </row>
    <row r="12" spans="1:27" ht="9.75" customHeight="1">
      <c r="A12" s="23" t="s">
        <v>347</v>
      </c>
      <c r="B12" s="100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78">
        <v>0</v>
      </c>
    </row>
    <row r="13" spans="1:27" ht="9.7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78"/>
    </row>
    <row r="14" spans="1:27" ht="9.75" customHeight="1">
      <c r="A14" s="24" t="s">
        <v>348</v>
      </c>
      <c r="B14" s="101">
        <v>48</v>
      </c>
      <c r="C14" s="79">
        <v>19</v>
      </c>
      <c r="D14" s="79">
        <v>29</v>
      </c>
      <c r="E14" s="79">
        <v>6</v>
      </c>
      <c r="F14" s="79">
        <v>0</v>
      </c>
      <c r="G14" s="79">
        <v>6</v>
      </c>
      <c r="H14" s="79">
        <v>1</v>
      </c>
      <c r="I14" s="79">
        <v>0</v>
      </c>
      <c r="J14" s="79">
        <v>0</v>
      </c>
      <c r="K14" s="79">
        <v>0</v>
      </c>
      <c r="L14" s="79">
        <v>1</v>
      </c>
      <c r="M14" s="79">
        <v>0</v>
      </c>
      <c r="N14" s="79">
        <v>0</v>
      </c>
      <c r="O14" s="79">
        <v>0</v>
      </c>
      <c r="P14" s="79">
        <v>2</v>
      </c>
      <c r="Q14" s="79">
        <v>0</v>
      </c>
      <c r="R14" s="79">
        <v>0</v>
      </c>
      <c r="S14" s="79">
        <v>0</v>
      </c>
      <c r="T14" s="79">
        <v>0</v>
      </c>
      <c r="U14" s="79">
        <v>1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80">
        <v>0</v>
      </c>
    </row>
    <row r="15" spans="1:27" ht="9.75" customHeight="1">
      <c r="A15" s="24" t="s">
        <v>349</v>
      </c>
      <c r="B15" s="101">
        <v>56</v>
      </c>
      <c r="C15" s="79">
        <v>22</v>
      </c>
      <c r="D15" s="79">
        <v>34</v>
      </c>
      <c r="E15" s="79">
        <v>8</v>
      </c>
      <c r="F15" s="79">
        <v>1</v>
      </c>
      <c r="G15" s="79">
        <v>7</v>
      </c>
      <c r="H15" s="79">
        <v>1</v>
      </c>
      <c r="I15" s="79">
        <v>1</v>
      </c>
      <c r="J15" s="79">
        <v>0</v>
      </c>
      <c r="K15" s="79">
        <v>0</v>
      </c>
      <c r="L15" s="79">
        <v>2</v>
      </c>
      <c r="M15" s="79">
        <v>0</v>
      </c>
      <c r="N15" s="79">
        <v>0</v>
      </c>
      <c r="O15" s="79">
        <v>0</v>
      </c>
      <c r="P15" s="79">
        <v>3</v>
      </c>
      <c r="Q15" s="79">
        <v>1</v>
      </c>
      <c r="R15" s="79">
        <v>0</v>
      </c>
      <c r="S15" s="79">
        <v>0</v>
      </c>
      <c r="T15" s="79">
        <v>2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80">
        <v>0</v>
      </c>
    </row>
    <row r="16" spans="1:27" ht="9.75" customHeight="1">
      <c r="A16" s="24" t="s">
        <v>350</v>
      </c>
      <c r="B16" s="101">
        <v>49</v>
      </c>
      <c r="C16" s="79">
        <v>21</v>
      </c>
      <c r="D16" s="79">
        <v>28</v>
      </c>
      <c r="E16" s="79">
        <v>3</v>
      </c>
      <c r="F16" s="79">
        <v>2</v>
      </c>
      <c r="G16" s="79">
        <v>1</v>
      </c>
      <c r="H16" s="79">
        <v>1</v>
      </c>
      <c r="I16" s="79">
        <v>1</v>
      </c>
      <c r="J16" s="79">
        <v>0</v>
      </c>
      <c r="K16" s="79">
        <v>0</v>
      </c>
      <c r="L16" s="79">
        <v>2</v>
      </c>
      <c r="M16" s="79">
        <v>0</v>
      </c>
      <c r="N16" s="79">
        <v>0</v>
      </c>
      <c r="O16" s="79">
        <v>0</v>
      </c>
      <c r="P16" s="79">
        <v>2</v>
      </c>
      <c r="Q16" s="79">
        <v>1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80">
        <v>0</v>
      </c>
    </row>
    <row r="17" spans="1:27" ht="9.75" customHeight="1">
      <c r="A17" s="24" t="s">
        <v>351</v>
      </c>
      <c r="B17" s="101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80">
        <v>0</v>
      </c>
    </row>
    <row r="18" spans="1:27" ht="9.75" customHeight="1">
      <c r="A18" s="24" t="s">
        <v>352</v>
      </c>
      <c r="B18" s="101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80">
        <v>0</v>
      </c>
    </row>
    <row r="19" spans="1:27" ht="9.75" customHeight="1">
      <c r="A19" s="24" t="s">
        <v>353</v>
      </c>
      <c r="B19" s="101">
        <v>22</v>
      </c>
      <c r="C19" s="79">
        <v>10</v>
      </c>
      <c r="D19" s="79">
        <v>12</v>
      </c>
      <c r="E19" s="79">
        <v>4</v>
      </c>
      <c r="F19" s="79">
        <v>1</v>
      </c>
      <c r="G19" s="79">
        <v>3</v>
      </c>
      <c r="H19" s="79">
        <v>1</v>
      </c>
      <c r="I19" s="79">
        <v>0</v>
      </c>
      <c r="J19" s="79">
        <v>0</v>
      </c>
      <c r="K19" s="79">
        <v>0</v>
      </c>
      <c r="L19" s="79">
        <v>1</v>
      </c>
      <c r="M19" s="79">
        <v>0</v>
      </c>
      <c r="N19" s="79">
        <v>0</v>
      </c>
      <c r="O19" s="79">
        <v>0</v>
      </c>
      <c r="P19" s="79">
        <v>1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80">
        <v>0</v>
      </c>
    </row>
    <row r="20" spans="1:27" ht="9.75" customHeight="1">
      <c r="A20" s="24" t="s">
        <v>354</v>
      </c>
      <c r="B20" s="101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80">
        <v>0</v>
      </c>
    </row>
    <row r="21" spans="1:27" ht="9.75" customHeight="1">
      <c r="A21" s="24" t="s">
        <v>355</v>
      </c>
      <c r="B21" s="101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80">
        <v>0</v>
      </c>
    </row>
    <row r="22" spans="1:27" ht="9.75" customHeight="1">
      <c r="A22" s="24" t="s">
        <v>356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80">
        <v>0</v>
      </c>
    </row>
    <row r="23" spans="1:27" ht="9.75" customHeight="1">
      <c r="A23" s="24" t="s">
        <v>357</v>
      </c>
      <c r="B23" s="101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80">
        <v>0</v>
      </c>
    </row>
    <row r="24" spans="1:27" ht="9.75" customHeight="1">
      <c r="A24" s="24" t="s">
        <v>358</v>
      </c>
      <c r="B24" s="101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80">
        <v>0</v>
      </c>
    </row>
    <row r="25" spans="1:27" ht="9.75" customHeight="1">
      <c r="A25" s="24" t="s">
        <v>359</v>
      </c>
      <c r="B25" s="101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79">
        <v>0</v>
      </c>
      <c r="V25" s="79">
        <v>0</v>
      </c>
      <c r="W25" s="79">
        <v>0</v>
      </c>
      <c r="X25" s="79">
        <v>0</v>
      </c>
      <c r="Y25" s="79">
        <v>0</v>
      </c>
      <c r="Z25" s="79">
        <v>0</v>
      </c>
      <c r="AA25" s="80">
        <v>0</v>
      </c>
    </row>
    <row r="26" spans="1:27" ht="9.75" customHeight="1">
      <c r="A26" s="24" t="s">
        <v>360</v>
      </c>
      <c r="B26" s="101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80">
        <v>0</v>
      </c>
    </row>
    <row r="27" spans="1:27" ht="9.75" customHeight="1">
      <c r="A27" s="24" t="s">
        <v>361</v>
      </c>
      <c r="B27" s="101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80">
        <v>0</v>
      </c>
    </row>
    <row r="28" spans="1:27" ht="9.75" customHeight="1">
      <c r="A28" s="24" t="s">
        <v>362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80">
        <v>0</v>
      </c>
    </row>
    <row r="29" spans="1:27" ht="9.75" customHeight="1">
      <c r="A29" s="24" t="s">
        <v>363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80">
        <v>0</v>
      </c>
    </row>
    <row r="30" spans="1:27" ht="9.75" customHeight="1">
      <c r="A30" s="24" t="s">
        <v>364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79">
        <v>0</v>
      </c>
      <c r="Z30" s="79">
        <v>0</v>
      </c>
      <c r="AA30" s="80">
        <v>0</v>
      </c>
    </row>
    <row r="31" spans="1:27" ht="9.75" customHeight="1">
      <c r="A31" s="24" t="s">
        <v>365</v>
      </c>
      <c r="B31" s="101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79">
        <v>0</v>
      </c>
      <c r="Z31" s="79">
        <v>0</v>
      </c>
      <c r="AA31" s="80">
        <v>0</v>
      </c>
    </row>
    <row r="32" spans="1:27" ht="9.75" customHeight="1">
      <c r="A32" s="24" t="s">
        <v>366</v>
      </c>
      <c r="B32" s="101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80">
        <v>0</v>
      </c>
    </row>
    <row r="33" spans="1:27" ht="9.75" customHeight="1">
      <c r="A33" s="24" t="s">
        <v>367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80">
        <v>0</v>
      </c>
    </row>
    <row r="34" spans="1:27" ht="9.75" customHeight="1">
      <c r="A34" s="24" t="s">
        <v>368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80">
        <v>0</v>
      </c>
    </row>
    <row r="35" spans="1:27" ht="9.75" customHeight="1">
      <c r="A35" s="24" t="s">
        <v>369</v>
      </c>
      <c r="B35" s="101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80">
        <v>0</v>
      </c>
    </row>
    <row r="36" spans="1:27" ht="9.75" customHeight="1">
      <c r="A36" s="24" t="s">
        <v>370</v>
      </c>
      <c r="B36" s="101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80">
        <v>0</v>
      </c>
    </row>
    <row r="37" spans="1:27" ht="9.75" customHeight="1">
      <c r="A37" s="24" t="s">
        <v>371</v>
      </c>
      <c r="B37" s="101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80">
        <v>0</v>
      </c>
    </row>
    <row r="38" spans="1:27" ht="9.75" customHeight="1">
      <c r="A38" s="24" t="s">
        <v>372</v>
      </c>
      <c r="B38" s="101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80">
        <v>0</v>
      </c>
    </row>
    <row r="39" spans="1:27" ht="9.75" customHeight="1">
      <c r="A39" s="24" t="s">
        <v>373</v>
      </c>
      <c r="B39" s="101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80">
        <v>0</v>
      </c>
    </row>
    <row r="40" spans="1:27" ht="9.75" customHeight="1">
      <c r="A40" s="24" t="s">
        <v>374</v>
      </c>
      <c r="B40" s="101">
        <v>0</v>
      </c>
      <c r="C40" s="79">
        <v>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80">
        <v>0</v>
      </c>
    </row>
    <row r="41" spans="1:27" ht="9.75" customHeight="1">
      <c r="A41" s="25" t="s">
        <v>59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78">
        <v>0</v>
      </c>
    </row>
    <row r="42" spans="1:27" ht="9.75" customHeight="1">
      <c r="A42" s="25" t="s">
        <v>60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78">
        <v>0</v>
      </c>
    </row>
    <row r="43" spans="1:27" ht="9.75" customHeight="1">
      <c r="A43" s="25" t="s">
        <v>375</v>
      </c>
      <c r="B43" s="100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78">
        <v>0</v>
      </c>
    </row>
    <row r="44" spans="1:27" ht="9.75" customHeight="1">
      <c r="A44" s="25" t="s">
        <v>376</v>
      </c>
      <c r="B44" s="100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v>0</v>
      </c>
      <c r="Z44" s="58">
        <v>0</v>
      </c>
      <c r="AA44" s="78">
        <v>0</v>
      </c>
    </row>
    <row r="45" spans="1:27" ht="9.75" customHeight="1">
      <c r="A45" s="25" t="s">
        <v>377</v>
      </c>
      <c r="B45" s="100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78">
        <v>0</v>
      </c>
    </row>
    <row r="46" spans="1:27" s="4" customFormat="1" ht="9.75" customHeight="1">
      <c r="A46" s="25" t="s">
        <v>378</v>
      </c>
      <c r="B46" s="100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78">
        <v>0</v>
      </c>
    </row>
    <row r="47" spans="1:27" s="4" customFormat="1" ht="9.75" customHeight="1">
      <c r="A47" s="25" t="s">
        <v>379</v>
      </c>
      <c r="B47" s="100">
        <v>31</v>
      </c>
      <c r="C47" s="58">
        <v>12</v>
      </c>
      <c r="D47" s="58">
        <v>19</v>
      </c>
      <c r="E47" s="58">
        <v>5</v>
      </c>
      <c r="F47" s="58">
        <v>1</v>
      </c>
      <c r="G47" s="58">
        <v>4</v>
      </c>
      <c r="H47" s="58">
        <v>1</v>
      </c>
      <c r="I47" s="58">
        <v>0</v>
      </c>
      <c r="J47" s="58">
        <v>0</v>
      </c>
      <c r="K47" s="58">
        <v>0</v>
      </c>
      <c r="L47" s="58">
        <v>1</v>
      </c>
      <c r="M47" s="58">
        <v>0</v>
      </c>
      <c r="N47" s="58">
        <v>0</v>
      </c>
      <c r="O47" s="58">
        <v>0</v>
      </c>
      <c r="P47" s="58">
        <v>1</v>
      </c>
      <c r="Q47" s="58">
        <v>0</v>
      </c>
      <c r="R47" s="58">
        <v>0</v>
      </c>
      <c r="S47" s="58">
        <v>0</v>
      </c>
      <c r="T47" s="58">
        <v>0</v>
      </c>
      <c r="U47" s="58">
        <v>1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78">
        <v>0</v>
      </c>
    </row>
    <row r="48" spans="1:27" s="4" customFormat="1" ht="9.75" customHeight="1">
      <c r="A48" s="25" t="s">
        <v>66</v>
      </c>
      <c r="B48" s="100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78">
        <v>0</v>
      </c>
    </row>
    <row r="49" spans="1:27" s="4" customFormat="1" ht="9.75" customHeight="1">
      <c r="A49" s="25" t="s">
        <v>67</v>
      </c>
      <c r="B49" s="100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78">
        <v>0</v>
      </c>
    </row>
    <row r="50" spans="1:27" s="4" customFormat="1" ht="9.75" customHeight="1">
      <c r="A50" s="25" t="s">
        <v>68</v>
      </c>
      <c r="B50" s="100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78">
        <v>0</v>
      </c>
    </row>
    <row r="51" spans="1:27" s="4" customFormat="1" ht="9.75" customHeight="1">
      <c r="A51" s="25" t="s">
        <v>69</v>
      </c>
      <c r="B51" s="100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78">
        <v>0</v>
      </c>
    </row>
    <row r="52" spans="1:27" s="4" customFormat="1" ht="9.75" customHeight="1">
      <c r="A52" s="25" t="s">
        <v>70</v>
      </c>
      <c r="B52" s="100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58">
        <v>0</v>
      </c>
      <c r="Z52" s="58">
        <v>0</v>
      </c>
      <c r="AA52" s="78">
        <v>0</v>
      </c>
    </row>
    <row r="53" spans="1:27" s="4" customFormat="1" ht="9.75" customHeight="1">
      <c r="A53" s="25" t="s">
        <v>71</v>
      </c>
      <c r="B53" s="100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78">
        <v>0</v>
      </c>
    </row>
    <row r="54" spans="1:27" s="4" customFormat="1" ht="9.75" customHeight="1">
      <c r="A54" s="25" t="s">
        <v>72</v>
      </c>
      <c r="B54" s="100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78">
        <v>0</v>
      </c>
    </row>
    <row r="55" spans="1:27" s="4" customFormat="1" ht="9.75" customHeight="1">
      <c r="A55" s="25" t="s">
        <v>73</v>
      </c>
      <c r="B55" s="100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78">
        <v>0</v>
      </c>
    </row>
    <row r="56" spans="1:27" s="4" customFormat="1" ht="9.75" customHeight="1">
      <c r="A56" s="25" t="s">
        <v>74</v>
      </c>
      <c r="B56" s="100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78">
        <v>0</v>
      </c>
    </row>
    <row r="57" spans="1:27" s="4" customFormat="1" ht="9.75" customHeight="1">
      <c r="A57" s="25" t="s">
        <v>75</v>
      </c>
      <c r="B57" s="100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78">
        <v>0</v>
      </c>
    </row>
    <row r="58" spans="1:27" s="4" customFormat="1" ht="9.75" customHeight="1">
      <c r="A58" s="25" t="s">
        <v>76</v>
      </c>
      <c r="B58" s="100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0</v>
      </c>
      <c r="AA58" s="78">
        <v>0</v>
      </c>
    </row>
    <row r="59" spans="1:27" s="4" customFormat="1" ht="9.75" customHeight="1">
      <c r="A59" s="25" t="s">
        <v>77</v>
      </c>
      <c r="B59" s="100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78">
        <v>0</v>
      </c>
    </row>
    <row r="60" spans="1:27" s="4" customFormat="1" ht="9.75" customHeight="1">
      <c r="A60" s="25" t="s">
        <v>78</v>
      </c>
      <c r="B60" s="100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78">
        <v>0</v>
      </c>
    </row>
    <row r="61" spans="1:27" s="4" customFormat="1" ht="9.75" customHeight="1">
      <c r="A61" s="25" t="s">
        <v>79</v>
      </c>
      <c r="B61" s="100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78">
        <v>0</v>
      </c>
    </row>
    <row r="62" spans="1:27" s="4" customFormat="1" ht="9.75" customHeight="1">
      <c r="A62" s="25" t="s">
        <v>80</v>
      </c>
      <c r="B62" s="100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78">
        <v>0</v>
      </c>
    </row>
    <row r="63" spans="1:27" s="4" customFormat="1" ht="9.75" customHeight="1">
      <c r="A63" s="25" t="s">
        <v>81</v>
      </c>
      <c r="B63" s="100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78">
        <v>0</v>
      </c>
    </row>
    <row r="64" spans="1:27" s="4" customFormat="1" ht="9.75" customHeight="1">
      <c r="A64" s="25" t="s">
        <v>82</v>
      </c>
      <c r="B64" s="100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78">
        <v>0</v>
      </c>
    </row>
    <row r="65" spans="1:27" s="4" customFormat="1" ht="9.75" customHeight="1">
      <c r="A65" s="25" t="s">
        <v>83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78">
        <v>0</v>
      </c>
    </row>
    <row r="66" spans="1:27" s="4" customFormat="1" ht="9.75" customHeight="1">
      <c r="A66" s="25" t="s">
        <v>380</v>
      </c>
      <c r="B66" s="100">
        <v>24</v>
      </c>
      <c r="C66" s="58">
        <v>14</v>
      </c>
      <c r="D66" s="58">
        <v>10</v>
      </c>
      <c r="E66" s="58">
        <v>2</v>
      </c>
      <c r="F66" s="58">
        <v>0</v>
      </c>
      <c r="G66" s="58">
        <v>2</v>
      </c>
      <c r="H66" s="58">
        <v>1</v>
      </c>
      <c r="I66" s="58">
        <v>0</v>
      </c>
      <c r="J66" s="58">
        <v>0</v>
      </c>
      <c r="K66" s="58">
        <v>0</v>
      </c>
      <c r="L66" s="58">
        <v>1</v>
      </c>
      <c r="M66" s="58">
        <v>0</v>
      </c>
      <c r="N66" s="58">
        <v>0</v>
      </c>
      <c r="O66" s="58">
        <v>0</v>
      </c>
      <c r="P66" s="58">
        <v>0</v>
      </c>
      <c r="Q66" s="58">
        <v>1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78">
        <v>0</v>
      </c>
    </row>
    <row r="67" spans="1:27" s="4" customFormat="1" ht="9.75" customHeight="1">
      <c r="A67" s="25" t="s">
        <v>85</v>
      </c>
      <c r="B67" s="100">
        <v>22</v>
      </c>
      <c r="C67" s="58">
        <v>13</v>
      </c>
      <c r="D67" s="58">
        <v>9</v>
      </c>
      <c r="E67" s="58">
        <v>2</v>
      </c>
      <c r="F67" s="58">
        <v>1</v>
      </c>
      <c r="G67" s="58">
        <v>1</v>
      </c>
      <c r="H67" s="58">
        <v>1</v>
      </c>
      <c r="I67" s="58">
        <v>0</v>
      </c>
      <c r="J67" s="58">
        <v>0</v>
      </c>
      <c r="K67" s="58">
        <v>0</v>
      </c>
      <c r="L67" s="58">
        <v>1</v>
      </c>
      <c r="M67" s="58">
        <v>0</v>
      </c>
      <c r="N67" s="58">
        <v>0</v>
      </c>
      <c r="O67" s="58">
        <v>0</v>
      </c>
      <c r="P67" s="58">
        <v>2</v>
      </c>
      <c r="Q67" s="58">
        <v>0</v>
      </c>
      <c r="R67" s="58">
        <v>0</v>
      </c>
      <c r="S67" s="58">
        <v>0</v>
      </c>
      <c r="T67" s="58">
        <v>1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78">
        <v>0</v>
      </c>
    </row>
    <row r="68" spans="1:27" s="4" customFormat="1" ht="9.75" customHeight="1">
      <c r="A68" s="25" t="s">
        <v>86</v>
      </c>
      <c r="B68" s="100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78">
        <v>0</v>
      </c>
    </row>
    <row r="69" spans="1:27" s="4" customFormat="1" ht="9.75" customHeight="1">
      <c r="A69" s="25" t="s">
        <v>87</v>
      </c>
      <c r="B69" s="100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78">
        <v>0</v>
      </c>
    </row>
    <row r="70" spans="1:27" s="4" customFormat="1" ht="9.75" customHeight="1">
      <c r="A70" s="25" t="s">
        <v>88</v>
      </c>
      <c r="B70" s="100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78">
        <v>0</v>
      </c>
    </row>
    <row r="71" spans="1:27" s="4" customFormat="1" ht="9.75" customHeight="1">
      <c r="A71" s="25" t="s">
        <v>381</v>
      </c>
      <c r="B71" s="100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78">
        <v>0</v>
      </c>
    </row>
    <row r="72" spans="1:27" s="4" customFormat="1" ht="9.75" customHeight="1">
      <c r="A72" s="26" t="s">
        <v>90</v>
      </c>
      <c r="B72" s="102">
        <v>26</v>
      </c>
      <c r="C72" s="96">
        <v>11</v>
      </c>
      <c r="D72" s="96">
        <v>15</v>
      </c>
      <c r="E72" s="96">
        <v>1</v>
      </c>
      <c r="F72" s="96">
        <v>1</v>
      </c>
      <c r="G72" s="96">
        <v>0</v>
      </c>
      <c r="H72" s="96">
        <v>1</v>
      </c>
      <c r="I72" s="96">
        <v>0</v>
      </c>
      <c r="J72" s="96">
        <v>0</v>
      </c>
      <c r="K72" s="96">
        <v>0</v>
      </c>
      <c r="L72" s="96">
        <v>1</v>
      </c>
      <c r="M72" s="96">
        <v>0</v>
      </c>
      <c r="N72" s="96">
        <v>0</v>
      </c>
      <c r="O72" s="96">
        <v>0</v>
      </c>
      <c r="P72" s="96">
        <v>1</v>
      </c>
      <c r="Q72" s="96">
        <v>0</v>
      </c>
      <c r="R72" s="96">
        <v>0</v>
      </c>
      <c r="S72" s="96">
        <v>0</v>
      </c>
      <c r="T72" s="96">
        <v>1</v>
      </c>
      <c r="U72" s="96">
        <v>0</v>
      </c>
      <c r="V72" s="96">
        <v>0</v>
      </c>
      <c r="W72" s="96">
        <v>0</v>
      </c>
      <c r="X72" s="96">
        <v>0</v>
      </c>
      <c r="Y72" s="96">
        <v>0</v>
      </c>
      <c r="Z72" s="96">
        <v>0</v>
      </c>
      <c r="AA72" s="98">
        <v>0</v>
      </c>
    </row>
    <row r="73" spans="1:27" s="4" customFormat="1" ht="9.75" customHeight="1">
      <c r="A73" s="5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</row>
    <row r="74" spans="1:27" s="4" customFormat="1" ht="10.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s="4" customFormat="1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s="4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4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</sheetData>
  <mergeCells count="19">
    <mergeCell ref="A4:A6"/>
    <mergeCell ref="B4:G4"/>
    <mergeCell ref="H4:K4"/>
    <mergeCell ref="L4:O4"/>
    <mergeCell ref="P4:S4"/>
    <mergeCell ref="X5:Y5"/>
    <mergeCell ref="Z5:AA5"/>
    <mergeCell ref="X4:AA4"/>
    <mergeCell ref="B5:D5"/>
    <mergeCell ref="E5:G5"/>
    <mergeCell ref="H5:I5"/>
    <mergeCell ref="J5:K5"/>
    <mergeCell ref="L5:M5"/>
    <mergeCell ref="N5:O5"/>
    <mergeCell ref="P5:Q5"/>
    <mergeCell ref="R5:S5"/>
    <mergeCell ref="T5:U5"/>
    <mergeCell ref="T4:W4"/>
    <mergeCell ref="V5:W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明朝,標準"－義務教育学校－</oddHeader>
    <oddFooter>&amp;C-  &amp;P 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5">
    <tabColor theme="5" tint="0.79998168889431442"/>
  </sheetPr>
  <dimension ref="A1:Y80"/>
  <sheetViews>
    <sheetView workbookViewId="0"/>
  </sheetViews>
  <sheetFormatPr defaultRowHeight="10.8"/>
  <cols>
    <col min="1" max="1" width="9.09765625" style="1" customWidth="1"/>
    <col min="2" max="25" width="3.09765625" style="1" customWidth="1"/>
    <col min="26" max="16384" width="8.796875" style="1"/>
  </cols>
  <sheetData>
    <row r="1" spans="1:25" ht="14.4">
      <c r="A1" s="19"/>
    </row>
    <row r="3" spans="1:25" ht="11.4" customHeight="1">
      <c r="A3" s="18" t="s">
        <v>577</v>
      </c>
    </row>
    <row r="4" spans="1:25" ht="9.75" customHeight="1">
      <c r="A4" s="556" t="s">
        <v>344</v>
      </c>
      <c r="B4" s="618" t="s">
        <v>510</v>
      </c>
      <c r="C4" s="618"/>
      <c r="D4" s="618"/>
      <c r="E4" s="619"/>
      <c r="F4" s="618" t="s">
        <v>511</v>
      </c>
      <c r="G4" s="618"/>
      <c r="H4" s="618"/>
      <c r="I4" s="619"/>
      <c r="J4" s="618" t="s">
        <v>512</v>
      </c>
      <c r="K4" s="618"/>
      <c r="L4" s="618"/>
      <c r="M4" s="619"/>
      <c r="N4" s="618" t="s">
        <v>513</v>
      </c>
      <c r="O4" s="618"/>
      <c r="P4" s="618"/>
      <c r="Q4" s="619"/>
      <c r="R4" s="618" t="s">
        <v>514</v>
      </c>
      <c r="S4" s="618"/>
      <c r="T4" s="618"/>
      <c r="U4" s="619"/>
      <c r="V4" s="618" t="s">
        <v>515</v>
      </c>
      <c r="W4" s="618"/>
      <c r="X4" s="618"/>
      <c r="Y4" s="620"/>
    </row>
    <row r="5" spans="1:25" ht="9.75" customHeight="1">
      <c r="A5" s="581"/>
      <c r="B5" s="627" t="s">
        <v>396</v>
      </c>
      <c r="C5" s="626"/>
      <c r="D5" s="625" t="s">
        <v>397</v>
      </c>
      <c r="E5" s="626"/>
      <c r="F5" s="625" t="s">
        <v>396</v>
      </c>
      <c r="G5" s="626"/>
      <c r="H5" s="625" t="s">
        <v>397</v>
      </c>
      <c r="I5" s="626"/>
      <c r="J5" s="625" t="s">
        <v>396</v>
      </c>
      <c r="K5" s="626"/>
      <c r="L5" s="625" t="s">
        <v>397</v>
      </c>
      <c r="M5" s="626"/>
      <c r="N5" s="625" t="s">
        <v>396</v>
      </c>
      <c r="O5" s="626"/>
      <c r="P5" s="625" t="s">
        <v>397</v>
      </c>
      <c r="Q5" s="626"/>
      <c r="R5" s="625" t="s">
        <v>396</v>
      </c>
      <c r="S5" s="626"/>
      <c r="T5" s="625" t="s">
        <v>397</v>
      </c>
      <c r="U5" s="626"/>
      <c r="V5" s="625" t="s">
        <v>396</v>
      </c>
      <c r="W5" s="626"/>
      <c r="X5" s="625" t="s">
        <v>397</v>
      </c>
      <c r="Y5" s="628"/>
    </row>
    <row r="6" spans="1:25" ht="9.75" customHeight="1">
      <c r="A6" s="569"/>
      <c r="B6" s="53" t="s">
        <v>8</v>
      </c>
      <c r="C6" s="53" t="s">
        <v>9</v>
      </c>
      <c r="D6" s="53" t="s">
        <v>8</v>
      </c>
      <c r="E6" s="53" t="s">
        <v>9</v>
      </c>
      <c r="F6" s="53" t="s">
        <v>8</v>
      </c>
      <c r="G6" s="53" t="s">
        <v>9</v>
      </c>
      <c r="H6" s="53" t="s">
        <v>8</v>
      </c>
      <c r="I6" s="53" t="s">
        <v>9</v>
      </c>
      <c r="J6" s="53" t="s">
        <v>8</v>
      </c>
      <c r="K6" s="53" t="s">
        <v>9</v>
      </c>
      <c r="L6" s="53" t="s">
        <v>8</v>
      </c>
      <c r="M6" s="53" t="s">
        <v>9</v>
      </c>
      <c r="N6" s="53" t="s">
        <v>8</v>
      </c>
      <c r="O6" s="53" t="s">
        <v>9</v>
      </c>
      <c r="P6" s="53" t="s">
        <v>8</v>
      </c>
      <c r="Q6" s="53" t="s">
        <v>9</v>
      </c>
      <c r="R6" s="53" t="s">
        <v>8</v>
      </c>
      <c r="S6" s="53" t="s">
        <v>9</v>
      </c>
      <c r="T6" s="53" t="s">
        <v>8</v>
      </c>
      <c r="U6" s="53" t="s">
        <v>9</v>
      </c>
      <c r="V6" s="53" t="s">
        <v>8</v>
      </c>
      <c r="W6" s="53" t="s">
        <v>9</v>
      </c>
      <c r="X6" s="53" t="s">
        <v>8</v>
      </c>
      <c r="Y6" s="54" t="s">
        <v>9</v>
      </c>
    </row>
    <row r="7" spans="1:25" ht="9.75" customHeight="1">
      <c r="A7" s="23" t="s">
        <v>233</v>
      </c>
      <c r="B7" s="65">
        <v>62</v>
      </c>
      <c r="C7" s="27">
        <v>89</v>
      </c>
      <c r="D7" s="27">
        <v>4</v>
      </c>
      <c r="E7" s="27">
        <v>5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16</v>
      </c>
      <c r="L7" s="27">
        <v>0</v>
      </c>
      <c r="M7" s="27">
        <v>0</v>
      </c>
      <c r="N7" s="27">
        <v>0</v>
      </c>
      <c r="O7" s="27">
        <v>4</v>
      </c>
      <c r="P7" s="27">
        <v>0</v>
      </c>
      <c r="Q7" s="27">
        <v>0</v>
      </c>
      <c r="R7" s="27">
        <v>0</v>
      </c>
      <c r="S7" s="27">
        <v>3</v>
      </c>
      <c r="T7" s="27">
        <v>0</v>
      </c>
      <c r="U7" s="27">
        <v>0</v>
      </c>
      <c r="V7" s="27">
        <v>10</v>
      </c>
      <c r="W7" s="27">
        <v>11</v>
      </c>
      <c r="X7" s="27">
        <v>3</v>
      </c>
      <c r="Y7" s="28">
        <v>10</v>
      </c>
    </row>
    <row r="8" spans="1:25" ht="9.75" customHeight="1">
      <c r="A8" s="23" t="s">
        <v>342</v>
      </c>
      <c r="B8" s="29">
        <v>76</v>
      </c>
      <c r="C8" s="27">
        <v>112</v>
      </c>
      <c r="D8" s="27">
        <v>4</v>
      </c>
      <c r="E8" s="27">
        <v>10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18</v>
      </c>
      <c r="L8" s="27">
        <v>0</v>
      </c>
      <c r="M8" s="27">
        <v>0</v>
      </c>
      <c r="N8" s="27">
        <v>0</v>
      </c>
      <c r="O8" s="27">
        <v>2</v>
      </c>
      <c r="P8" s="27">
        <v>0</v>
      </c>
      <c r="Q8" s="27">
        <v>0</v>
      </c>
      <c r="R8" s="27">
        <v>0</v>
      </c>
      <c r="S8" s="27">
        <v>4</v>
      </c>
      <c r="T8" s="27">
        <v>0</v>
      </c>
      <c r="U8" s="27">
        <v>0</v>
      </c>
      <c r="V8" s="27">
        <v>12</v>
      </c>
      <c r="W8" s="27">
        <v>13</v>
      </c>
      <c r="X8" s="27">
        <v>3</v>
      </c>
      <c r="Y8" s="28">
        <v>14</v>
      </c>
    </row>
    <row r="9" spans="1:25" ht="9.75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78"/>
    </row>
    <row r="10" spans="1:25" ht="9.75" customHeight="1">
      <c r="A10" s="23" t="s">
        <v>345</v>
      </c>
      <c r="B10" s="100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78">
        <v>0</v>
      </c>
    </row>
    <row r="11" spans="1:25" ht="9.75" customHeight="1">
      <c r="A11" s="23" t="s">
        <v>346</v>
      </c>
      <c r="B11" s="29">
        <v>76</v>
      </c>
      <c r="C11" s="27">
        <v>112</v>
      </c>
      <c r="D11" s="27">
        <v>4</v>
      </c>
      <c r="E11" s="27">
        <v>10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18</v>
      </c>
      <c r="L11" s="27">
        <v>0</v>
      </c>
      <c r="M11" s="27">
        <v>0</v>
      </c>
      <c r="N11" s="27">
        <v>0</v>
      </c>
      <c r="O11" s="27">
        <v>2</v>
      </c>
      <c r="P11" s="27">
        <v>0</v>
      </c>
      <c r="Q11" s="27">
        <v>0</v>
      </c>
      <c r="R11" s="27">
        <v>0</v>
      </c>
      <c r="S11" s="27">
        <v>4</v>
      </c>
      <c r="T11" s="27">
        <v>0</v>
      </c>
      <c r="U11" s="27">
        <v>0</v>
      </c>
      <c r="V11" s="27">
        <v>12</v>
      </c>
      <c r="W11" s="27">
        <v>13</v>
      </c>
      <c r="X11" s="27">
        <v>3</v>
      </c>
      <c r="Y11" s="28">
        <v>14</v>
      </c>
    </row>
    <row r="12" spans="1:25" ht="9.75" customHeight="1">
      <c r="A12" s="23" t="s">
        <v>347</v>
      </c>
      <c r="B12" s="100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78">
        <v>0</v>
      </c>
    </row>
    <row r="13" spans="1:25" ht="9.7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78"/>
    </row>
    <row r="14" spans="1:25" ht="9.75" customHeight="1">
      <c r="A14" s="24" t="s">
        <v>348</v>
      </c>
      <c r="B14" s="101">
        <v>12</v>
      </c>
      <c r="C14" s="79">
        <v>24</v>
      </c>
      <c r="D14" s="79">
        <v>0</v>
      </c>
      <c r="E14" s="79">
        <v>4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2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1</v>
      </c>
      <c r="T14" s="79">
        <v>0</v>
      </c>
      <c r="U14" s="79">
        <v>0</v>
      </c>
      <c r="V14" s="79">
        <v>3</v>
      </c>
      <c r="W14" s="79">
        <v>1</v>
      </c>
      <c r="X14" s="79">
        <v>0</v>
      </c>
      <c r="Y14" s="80">
        <v>2</v>
      </c>
    </row>
    <row r="15" spans="1:25" ht="9.75" customHeight="1">
      <c r="A15" s="24" t="s">
        <v>349</v>
      </c>
      <c r="B15" s="101">
        <v>13</v>
      </c>
      <c r="C15" s="79">
        <v>26</v>
      </c>
      <c r="D15" s="79">
        <v>0</v>
      </c>
      <c r="E15" s="79">
        <v>1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4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1</v>
      </c>
      <c r="W15" s="79">
        <v>2</v>
      </c>
      <c r="X15" s="79">
        <v>1</v>
      </c>
      <c r="Y15" s="80">
        <v>6</v>
      </c>
    </row>
    <row r="16" spans="1:25" ht="9.75" customHeight="1">
      <c r="A16" s="24" t="s">
        <v>350</v>
      </c>
      <c r="B16" s="101">
        <v>13</v>
      </c>
      <c r="C16" s="79">
        <v>20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4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3</v>
      </c>
      <c r="W16" s="79">
        <v>2</v>
      </c>
      <c r="X16" s="79">
        <v>2</v>
      </c>
      <c r="Y16" s="80">
        <v>1</v>
      </c>
    </row>
    <row r="17" spans="1:25" ht="9.75" customHeight="1">
      <c r="A17" s="24" t="s">
        <v>351</v>
      </c>
      <c r="B17" s="101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80">
        <v>0</v>
      </c>
    </row>
    <row r="18" spans="1:25" ht="9.75" customHeight="1">
      <c r="A18" s="24" t="s">
        <v>352</v>
      </c>
      <c r="B18" s="101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80">
        <v>0</v>
      </c>
    </row>
    <row r="19" spans="1:25" ht="9.75" customHeight="1">
      <c r="A19" s="24" t="s">
        <v>353</v>
      </c>
      <c r="B19" s="101">
        <v>6</v>
      </c>
      <c r="C19" s="79">
        <v>8</v>
      </c>
      <c r="D19" s="79">
        <v>1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2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1</v>
      </c>
      <c r="W19" s="79">
        <v>2</v>
      </c>
      <c r="X19" s="79">
        <v>0</v>
      </c>
      <c r="Y19" s="80">
        <v>3</v>
      </c>
    </row>
    <row r="20" spans="1:25" ht="9.75" customHeight="1">
      <c r="A20" s="24" t="s">
        <v>354</v>
      </c>
      <c r="B20" s="101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80">
        <v>0</v>
      </c>
    </row>
    <row r="21" spans="1:25" ht="9.75" customHeight="1">
      <c r="A21" s="24" t="s">
        <v>355</v>
      </c>
      <c r="B21" s="101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</v>
      </c>
      <c r="Y21" s="80">
        <v>0</v>
      </c>
    </row>
    <row r="22" spans="1:25" ht="9.75" customHeight="1">
      <c r="A22" s="24" t="s">
        <v>356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80">
        <v>0</v>
      </c>
    </row>
    <row r="23" spans="1:25" ht="9.75" customHeight="1">
      <c r="A23" s="24" t="s">
        <v>357</v>
      </c>
      <c r="B23" s="101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79">
        <v>0</v>
      </c>
      <c r="V23" s="79">
        <v>0</v>
      </c>
      <c r="W23" s="79">
        <v>0</v>
      </c>
      <c r="X23" s="79">
        <v>0</v>
      </c>
      <c r="Y23" s="80">
        <v>0</v>
      </c>
    </row>
    <row r="24" spans="1:25" ht="9.75" customHeight="1">
      <c r="A24" s="24" t="s">
        <v>358</v>
      </c>
      <c r="B24" s="101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80">
        <v>0</v>
      </c>
    </row>
    <row r="25" spans="1:25" ht="9.75" customHeight="1">
      <c r="A25" s="24" t="s">
        <v>359</v>
      </c>
      <c r="B25" s="101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79">
        <v>0</v>
      </c>
      <c r="V25" s="79">
        <v>0</v>
      </c>
      <c r="W25" s="79">
        <v>0</v>
      </c>
      <c r="X25" s="79">
        <v>0</v>
      </c>
      <c r="Y25" s="80">
        <v>0</v>
      </c>
    </row>
    <row r="26" spans="1:25" ht="9.75" customHeight="1">
      <c r="A26" s="24" t="s">
        <v>360</v>
      </c>
      <c r="B26" s="101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80">
        <v>0</v>
      </c>
    </row>
    <row r="27" spans="1:25" ht="9.75" customHeight="1">
      <c r="A27" s="24" t="s">
        <v>361</v>
      </c>
      <c r="B27" s="101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80">
        <v>0</v>
      </c>
    </row>
    <row r="28" spans="1:25" ht="9.75" customHeight="1">
      <c r="A28" s="24" t="s">
        <v>362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80">
        <v>0</v>
      </c>
    </row>
    <row r="29" spans="1:25" ht="9.75" customHeight="1">
      <c r="A29" s="24" t="s">
        <v>363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80">
        <v>0</v>
      </c>
    </row>
    <row r="30" spans="1:25" ht="9.75" customHeight="1">
      <c r="A30" s="24" t="s">
        <v>364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80">
        <v>0</v>
      </c>
    </row>
    <row r="31" spans="1:25" ht="9.75" customHeight="1">
      <c r="A31" s="24" t="s">
        <v>365</v>
      </c>
      <c r="B31" s="101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80">
        <v>0</v>
      </c>
    </row>
    <row r="32" spans="1:25" ht="9.75" customHeight="1">
      <c r="A32" s="24" t="s">
        <v>366</v>
      </c>
      <c r="B32" s="101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80">
        <v>0</v>
      </c>
    </row>
    <row r="33" spans="1:25" ht="9.75" customHeight="1">
      <c r="A33" s="24" t="s">
        <v>367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80">
        <v>0</v>
      </c>
    </row>
    <row r="34" spans="1:25" ht="9.75" customHeight="1">
      <c r="A34" s="24" t="s">
        <v>368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80">
        <v>0</v>
      </c>
    </row>
    <row r="35" spans="1:25" ht="9.75" customHeight="1">
      <c r="A35" s="24" t="s">
        <v>369</v>
      </c>
      <c r="B35" s="101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80">
        <v>0</v>
      </c>
    </row>
    <row r="36" spans="1:25" ht="9.75" customHeight="1">
      <c r="A36" s="24" t="s">
        <v>370</v>
      </c>
      <c r="B36" s="101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80">
        <v>0</v>
      </c>
    </row>
    <row r="37" spans="1:25" ht="9.75" customHeight="1">
      <c r="A37" s="24" t="s">
        <v>371</v>
      </c>
      <c r="B37" s="101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80">
        <v>0</v>
      </c>
    </row>
    <row r="38" spans="1:25" ht="9.75" customHeight="1">
      <c r="A38" s="24" t="s">
        <v>372</v>
      </c>
      <c r="B38" s="101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80">
        <v>0</v>
      </c>
    </row>
    <row r="39" spans="1:25" ht="9.75" customHeight="1">
      <c r="A39" s="24" t="s">
        <v>373</v>
      </c>
      <c r="B39" s="101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80">
        <v>0</v>
      </c>
    </row>
    <row r="40" spans="1:25" ht="9.75" customHeight="1">
      <c r="A40" s="24" t="s">
        <v>374</v>
      </c>
      <c r="B40" s="101">
        <v>0</v>
      </c>
      <c r="C40" s="79">
        <v>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80">
        <v>0</v>
      </c>
    </row>
    <row r="41" spans="1:25" ht="9.75" customHeight="1">
      <c r="A41" s="25" t="s">
        <v>59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78">
        <v>0</v>
      </c>
    </row>
    <row r="42" spans="1:25" ht="9.75" customHeight="1">
      <c r="A42" s="25" t="s">
        <v>60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78">
        <v>0</v>
      </c>
    </row>
    <row r="43" spans="1:25" ht="9.75" customHeight="1">
      <c r="A43" s="25" t="s">
        <v>375</v>
      </c>
      <c r="B43" s="100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78">
        <v>0</v>
      </c>
    </row>
    <row r="44" spans="1:25" ht="9.75" customHeight="1">
      <c r="A44" s="25" t="s">
        <v>376</v>
      </c>
      <c r="B44" s="100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78">
        <v>0</v>
      </c>
    </row>
    <row r="45" spans="1:25" ht="9.75" customHeight="1">
      <c r="A45" s="25" t="s">
        <v>377</v>
      </c>
      <c r="B45" s="100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78">
        <v>0</v>
      </c>
    </row>
    <row r="46" spans="1:25" s="4" customFormat="1" ht="9.75" customHeight="1">
      <c r="A46" s="25" t="s">
        <v>378</v>
      </c>
      <c r="B46" s="100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78">
        <v>0</v>
      </c>
    </row>
    <row r="47" spans="1:25" s="4" customFormat="1" ht="9.75" customHeight="1">
      <c r="A47" s="25" t="s">
        <v>379</v>
      </c>
      <c r="B47" s="100">
        <v>8</v>
      </c>
      <c r="C47" s="58">
        <v>13</v>
      </c>
      <c r="D47" s="58">
        <v>1</v>
      </c>
      <c r="E47" s="58">
        <v>2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2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1</v>
      </c>
      <c r="W47" s="58">
        <v>3</v>
      </c>
      <c r="X47" s="58">
        <v>0</v>
      </c>
      <c r="Y47" s="78">
        <v>2</v>
      </c>
    </row>
    <row r="48" spans="1:25" s="4" customFormat="1" ht="9.75" customHeight="1">
      <c r="A48" s="25" t="s">
        <v>66</v>
      </c>
      <c r="B48" s="100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78">
        <v>0</v>
      </c>
    </row>
    <row r="49" spans="1:25" s="4" customFormat="1" ht="9.75" customHeight="1">
      <c r="A49" s="25" t="s">
        <v>67</v>
      </c>
      <c r="B49" s="100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78">
        <v>0</v>
      </c>
    </row>
    <row r="50" spans="1:25" s="4" customFormat="1" ht="9.75" customHeight="1">
      <c r="A50" s="25" t="s">
        <v>68</v>
      </c>
      <c r="B50" s="100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78">
        <v>0</v>
      </c>
    </row>
    <row r="51" spans="1:25" s="4" customFormat="1" ht="9.75" customHeight="1">
      <c r="A51" s="25" t="s">
        <v>69</v>
      </c>
      <c r="B51" s="100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78">
        <v>0</v>
      </c>
    </row>
    <row r="52" spans="1:25" s="4" customFormat="1" ht="9.75" customHeight="1">
      <c r="A52" s="25" t="s">
        <v>70</v>
      </c>
      <c r="B52" s="100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58">
        <v>0</v>
      </c>
      <c r="Y52" s="78">
        <v>0</v>
      </c>
    </row>
    <row r="53" spans="1:25" s="4" customFormat="1" ht="9.75" customHeight="1">
      <c r="A53" s="25" t="s">
        <v>71</v>
      </c>
      <c r="B53" s="100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78">
        <v>0</v>
      </c>
    </row>
    <row r="54" spans="1:25" s="4" customFormat="1" ht="9.75" customHeight="1">
      <c r="A54" s="25" t="s">
        <v>72</v>
      </c>
      <c r="B54" s="100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78">
        <v>0</v>
      </c>
    </row>
    <row r="55" spans="1:25" s="4" customFormat="1" ht="9.75" customHeight="1">
      <c r="A55" s="25" t="s">
        <v>73</v>
      </c>
      <c r="B55" s="100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78">
        <v>0</v>
      </c>
    </row>
    <row r="56" spans="1:25" s="4" customFormat="1" ht="9.75" customHeight="1">
      <c r="A56" s="25" t="s">
        <v>74</v>
      </c>
      <c r="B56" s="100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78">
        <v>0</v>
      </c>
    </row>
    <row r="57" spans="1:25" s="4" customFormat="1" ht="9.75" customHeight="1">
      <c r="A57" s="25" t="s">
        <v>75</v>
      </c>
      <c r="B57" s="100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78">
        <v>0</v>
      </c>
    </row>
    <row r="58" spans="1:25" s="4" customFormat="1" ht="9.75" customHeight="1">
      <c r="A58" s="25" t="s">
        <v>76</v>
      </c>
      <c r="B58" s="100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78">
        <v>0</v>
      </c>
    </row>
    <row r="59" spans="1:25" s="4" customFormat="1" ht="9.75" customHeight="1">
      <c r="A59" s="25" t="s">
        <v>77</v>
      </c>
      <c r="B59" s="100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58">
        <v>0</v>
      </c>
      <c r="Y59" s="78">
        <v>0</v>
      </c>
    </row>
    <row r="60" spans="1:25" s="4" customFormat="1" ht="9.75" customHeight="1">
      <c r="A60" s="25" t="s">
        <v>78</v>
      </c>
      <c r="B60" s="100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58">
        <v>0</v>
      </c>
      <c r="Y60" s="78">
        <v>0</v>
      </c>
    </row>
    <row r="61" spans="1:25" s="4" customFormat="1" ht="9.75" customHeight="1">
      <c r="A61" s="25" t="s">
        <v>79</v>
      </c>
      <c r="B61" s="100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78">
        <v>0</v>
      </c>
    </row>
    <row r="62" spans="1:25" s="4" customFormat="1" ht="9.75" customHeight="1">
      <c r="A62" s="25" t="s">
        <v>80</v>
      </c>
      <c r="B62" s="100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78">
        <v>0</v>
      </c>
    </row>
    <row r="63" spans="1:25" s="4" customFormat="1" ht="9.75" customHeight="1">
      <c r="A63" s="25" t="s">
        <v>81</v>
      </c>
      <c r="B63" s="100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78">
        <v>0</v>
      </c>
    </row>
    <row r="64" spans="1:25" s="4" customFormat="1" ht="9.75" customHeight="1">
      <c r="A64" s="25" t="s">
        <v>82</v>
      </c>
      <c r="B64" s="100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78">
        <v>0</v>
      </c>
    </row>
    <row r="65" spans="1:25" s="4" customFormat="1" ht="9.75" customHeight="1">
      <c r="A65" s="25" t="s">
        <v>83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78">
        <v>0</v>
      </c>
    </row>
    <row r="66" spans="1:25" s="4" customFormat="1" ht="9.75" customHeight="1">
      <c r="A66" s="25" t="s">
        <v>380</v>
      </c>
      <c r="B66" s="100">
        <v>10</v>
      </c>
      <c r="C66" s="58">
        <v>6</v>
      </c>
      <c r="D66" s="58">
        <v>0</v>
      </c>
      <c r="E66" s="58">
        <v>2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2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1</v>
      </c>
      <c r="T66" s="58">
        <v>0</v>
      </c>
      <c r="U66" s="58">
        <v>0</v>
      </c>
      <c r="V66" s="58">
        <v>2</v>
      </c>
      <c r="W66" s="58">
        <v>0</v>
      </c>
      <c r="X66" s="58">
        <v>0</v>
      </c>
      <c r="Y66" s="78">
        <v>0</v>
      </c>
    </row>
    <row r="67" spans="1:25" s="4" customFormat="1" ht="9.75" customHeight="1">
      <c r="A67" s="25" t="s">
        <v>85</v>
      </c>
      <c r="B67" s="100">
        <v>8</v>
      </c>
      <c r="C67" s="58">
        <v>5</v>
      </c>
      <c r="D67" s="58">
        <v>1</v>
      </c>
      <c r="E67" s="58">
        <v>1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2</v>
      </c>
      <c r="P67" s="58">
        <v>0</v>
      </c>
      <c r="Q67" s="58">
        <v>0</v>
      </c>
      <c r="R67" s="58">
        <v>0</v>
      </c>
      <c r="S67" s="58">
        <v>1</v>
      </c>
      <c r="T67" s="58">
        <v>0</v>
      </c>
      <c r="U67" s="58">
        <v>0</v>
      </c>
      <c r="V67" s="58">
        <v>0</v>
      </c>
      <c r="W67" s="58">
        <v>1</v>
      </c>
      <c r="X67" s="58">
        <v>0</v>
      </c>
      <c r="Y67" s="78">
        <v>0</v>
      </c>
    </row>
    <row r="68" spans="1:25" s="4" customFormat="1" ht="9.75" customHeight="1">
      <c r="A68" s="25" t="s">
        <v>86</v>
      </c>
      <c r="B68" s="100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78">
        <v>0</v>
      </c>
    </row>
    <row r="69" spans="1:25" s="4" customFormat="1" ht="9.75" customHeight="1">
      <c r="A69" s="25" t="s">
        <v>87</v>
      </c>
      <c r="B69" s="100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78">
        <v>0</v>
      </c>
    </row>
    <row r="70" spans="1:25" s="4" customFormat="1" ht="9.75" customHeight="1">
      <c r="A70" s="25" t="s">
        <v>88</v>
      </c>
      <c r="B70" s="100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78">
        <v>0</v>
      </c>
    </row>
    <row r="71" spans="1:25" s="4" customFormat="1" ht="9.75" customHeight="1">
      <c r="A71" s="25" t="s">
        <v>381</v>
      </c>
      <c r="B71" s="100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78">
        <v>0</v>
      </c>
    </row>
    <row r="72" spans="1:25" s="4" customFormat="1" ht="9.75" customHeight="1">
      <c r="A72" s="26" t="s">
        <v>90</v>
      </c>
      <c r="B72" s="102">
        <v>6</v>
      </c>
      <c r="C72" s="96">
        <v>10</v>
      </c>
      <c r="D72" s="96">
        <v>1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2</v>
      </c>
      <c r="L72" s="96">
        <v>0</v>
      </c>
      <c r="M72" s="96">
        <v>0</v>
      </c>
      <c r="N72" s="96">
        <v>0</v>
      </c>
      <c r="O72" s="96">
        <v>0</v>
      </c>
      <c r="P72" s="96">
        <v>0</v>
      </c>
      <c r="Q72" s="96">
        <v>0</v>
      </c>
      <c r="R72" s="96">
        <v>0</v>
      </c>
      <c r="S72" s="96">
        <v>1</v>
      </c>
      <c r="T72" s="96">
        <v>0</v>
      </c>
      <c r="U72" s="96">
        <v>0</v>
      </c>
      <c r="V72" s="96">
        <v>1</v>
      </c>
      <c r="W72" s="96">
        <v>2</v>
      </c>
      <c r="X72" s="96">
        <v>0</v>
      </c>
      <c r="Y72" s="98">
        <v>0</v>
      </c>
    </row>
    <row r="73" spans="1:25" s="4" customFormat="1" ht="9.75" customHeight="1">
      <c r="A73" s="5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s="4" customFormat="1" ht="10.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4" customFormat="1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4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4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</sheetData>
  <mergeCells count="19">
    <mergeCell ref="A4:A6"/>
    <mergeCell ref="B4:E4"/>
    <mergeCell ref="F4:I4"/>
    <mergeCell ref="J4:M4"/>
    <mergeCell ref="N4:Q4"/>
    <mergeCell ref="V5:W5"/>
    <mergeCell ref="X5:Y5"/>
    <mergeCell ref="V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R4:U4"/>
    <mergeCell ref="T5:U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明朝,標準"－義務教育学校－</oddHeader>
    <oddFooter>&amp;C-  &amp;P 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6">
    <tabColor theme="5" tint="0.79998168889431442"/>
  </sheetPr>
  <dimension ref="A1:R81"/>
  <sheetViews>
    <sheetView workbookViewId="0"/>
  </sheetViews>
  <sheetFormatPr defaultRowHeight="10.8"/>
  <cols>
    <col min="1" max="1" width="9.09765625" style="1" customWidth="1"/>
    <col min="2" max="4" width="5" style="1" customWidth="1"/>
    <col min="5" max="5" width="5.296875" style="1" customWidth="1"/>
    <col min="6" max="6" width="4.796875" style="1" customWidth="1"/>
    <col min="7" max="7" width="5.296875" style="1" customWidth="1"/>
    <col min="8" max="8" width="4.796875" style="1" customWidth="1"/>
    <col min="9" max="9" width="5" style="1" customWidth="1"/>
    <col min="10" max="10" width="5.296875" style="1" customWidth="1"/>
    <col min="11" max="11" width="5" style="1" customWidth="1"/>
    <col min="12" max="13" width="5.296875" style="1" customWidth="1"/>
    <col min="14" max="16" width="4.796875" style="1" customWidth="1"/>
    <col min="17" max="16384" width="8.796875" style="1"/>
  </cols>
  <sheetData>
    <row r="1" spans="1:16" ht="14.4" customHeight="1">
      <c r="A1" s="19"/>
    </row>
    <row r="2" spans="1:16" ht="10.8" customHeight="1"/>
    <row r="3" spans="1:16" ht="11.4" customHeight="1">
      <c r="A3" s="18" t="s">
        <v>578</v>
      </c>
    </row>
    <row r="4" spans="1:16" ht="9.75" customHeight="1">
      <c r="A4" s="556" t="s">
        <v>344</v>
      </c>
      <c r="B4" s="617" t="s">
        <v>517</v>
      </c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23" t="s">
        <v>518</v>
      </c>
      <c r="N4" s="632" t="s">
        <v>519</v>
      </c>
      <c r="O4" s="632" t="s">
        <v>520</v>
      </c>
      <c r="P4" s="629" t="s">
        <v>521</v>
      </c>
    </row>
    <row r="5" spans="1:16" ht="19.8" customHeight="1">
      <c r="A5" s="581"/>
      <c r="B5" s="635" t="s">
        <v>3</v>
      </c>
      <c r="C5" s="636" t="s">
        <v>522</v>
      </c>
      <c r="D5" s="636"/>
      <c r="E5" s="635" t="s">
        <v>523</v>
      </c>
      <c r="F5" s="635"/>
      <c r="G5" s="635"/>
      <c r="H5" s="635"/>
      <c r="I5" s="635"/>
      <c r="J5" s="635"/>
      <c r="K5" s="635"/>
      <c r="L5" s="627"/>
      <c r="M5" s="637"/>
      <c r="N5" s="633"/>
      <c r="O5" s="633"/>
      <c r="P5" s="630"/>
    </row>
    <row r="6" spans="1:16" ht="42.6" customHeight="1">
      <c r="A6" s="569"/>
      <c r="B6" s="635"/>
      <c r="C6" s="66" t="s">
        <v>524</v>
      </c>
      <c r="D6" s="66" t="s">
        <v>525</v>
      </c>
      <c r="E6" s="66" t="s">
        <v>526</v>
      </c>
      <c r="F6" s="66" t="s">
        <v>524</v>
      </c>
      <c r="G6" s="66" t="s">
        <v>527</v>
      </c>
      <c r="H6" s="66" t="s">
        <v>528</v>
      </c>
      <c r="I6" s="66" t="s">
        <v>525</v>
      </c>
      <c r="J6" s="66" t="s">
        <v>529</v>
      </c>
      <c r="K6" s="53" t="s">
        <v>530</v>
      </c>
      <c r="L6" s="68" t="s">
        <v>531</v>
      </c>
      <c r="M6" s="638"/>
      <c r="N6" s="634"/>
      <c r="O6" s="634"/>
      <c r="P6" s="631"/>
    </row>
    <row r="7" spans="1:16" ht="9.15" customHeight="1">
      <c r="A7" s="23" t="s">
        <v>233</v>
      </c>
      <c r="B7" s="65">
        <v>42</v>
      </c>
      <c r="C7" s="27">
        <v>17</v>
      </c>
      <c r="D7" s="27">
        <v>3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10</v>
      </c>
      <c r="K7" s="27">
        <v>7</v>
      </c>
      <c r="L7" s="27">
        <v>5</v>
      </c>
      <c r="M7" s="27">
        <v>0</v>
      </c>
      <c r="N7" s="27">
        <v>27</v>
      </c>
      <c r="O7" s="27">
        <v>10</v>
      </c>
      <c r="P7" s="28">
        <v>10</v>
      </c>
    </row>
    <row r="8" spans="1:16" ht="9.15" customHeight="1">
      <c r="A8" s="23" t="s">
        <v>342</v>
      </c>
      <c r="B8" s="29">
        <v>41</v>
      </c>
      <c r="C8" s="27">
        <v>19</v>
      </c>
      <c r="D8" s="27">
        <v>3</v>
      </c>
      <c r="E8" s="27">
        <v>1</v>
      </c>
      <c r="F8" s="27">
        <v>0</v>
      </c>
      <c r="G8" s="27">
        <v>1</v>
      </c>
      <c r="H8" s="27">
        <v>0</v>
      </c>
      <c r="I8" s="27">
        <v>1</v>
      </c>
      <c r="J8" s="27">
        <v>6</v>
      </c>
      <c r="K8" s="27">
        <v>8</v>
      </c>
      <c r="L8" s="27">
        <v>2</v>
      </c>
      <c r="M8" s="27">
        <v>0</v>
      </c>
      <c r="N8" s="27">
        <v>30</v>
      </c>
      <c r="O8" s="27">
        <v>12</v>
      </c>
      <c r="P8" s="28">
        <v>11</v>
      </c>
    </row>
    <row r="9" spans="1:16" ht="9.15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78"/>
    </row>
    <row r="10" spans="1:16" ht="9.15" customHeight="1">
      <c r="A10" s="23" t="s">
        <v>345</v>
      </c>
      <c r="B10" s="100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78">
        <v>0</v>
      </c>
    </row>
    <row r="11" spans="1:16" ht="9.15" customHeight="1">
      <c r="A11" s="23" t="s">
        <v>346</v>
      </c>
      <c r="B11" s="29">
        <v>41</v>
      </c>
      <c r="C11" s="27">
        <v>19</v>
      </c>
      <c r="D11" s="27">
        <v>3</v>
      </c>
      <c r="E11" s="27">
        <v>1</v>
      </c>
      <c r="F11" s="27">
        <v>0</v>
      </c>
      <c r="G11" s="27">
        <v>1</v>
      </c>
      <c r="H11" s="27">
        <v>0</v>
      </c>
      <c r="I11" s="27">
        <v>1</v>
      </c>
      <c r="J11" s="27">
        <v>6</v>
      </c>
      <c r="K11" s="27">
        <v>8</v>
      </c>
      <c r="L11" s="27">
        <v>2</v>
      </c>
      <c r="M11" s="27">
        <v>0</v>
      </c>
      <c r="N11" s="27">
        <v>30</v>
      </c>
      <c r="O11" s="27">
        <v>12</v>
      </c>
      <c r="P11" s="28">
        <v>11</v>
      </c>
    </row>
    <row r="12" spans="1:16" ht="9.15" customHeight="1">
      <c r="A12" s="23" t="s">
        <v>347</v>
      </c>
      <c r="B12" s="100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78">
        <v>0</v>
      </c>
    </row>
    <row r="13" spans="1:16" ht="9.1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78"/>
    </row>
    <row r="14" spans="1:16" ht="9.15" customHeight="1">
      <c r="A14" s="24" t="s">
        <v>348</v>
      </c>
      <c r="B14" s="101">
        <v>5</v>
      </c>
      <c r="C14" s="79">
        <v>2</v>
      </c>
      <c r="D14" s="79">
        <v>1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2</v>
      </c>
      <c r="L14" s="79">
        <v>0</v>
      </c>
      <c r="M14" s="79">
        <v>0</v>
      </c>
      <c r="N14" s="79">
        <v>3</v>
      </c>
      <c r="O14" s="79">
        <v>2</v>
      </c>
      <c r="P14" s="80">
        <v>1</v>
      </c>
    </row>
    <row r="15" spans="1:16" ht="9.15" customHeight="1">
      <c r="A15" s="24" t="s">
        <v>349</v>
      </c>
      <c r="B15" s="101">
        <v>6</v>
      </c>
      <c r="C15" s="79">
        <v>4</v>
      </c>
      <c r="D15" s="79">
        <v>1</v>
      </c>
      <c r="E15" s="79">
        <v>0</v>
      </c>
      <c r="F15" s="79">
        <v>0</v>
      </c>
      <c r="G15" s="79">
        <v>0</v>
      </c>
      <c r="H15" s="79">
        <v>0</v>
      </c>
      <c r="I15" s="79">
        <v>1</v>
      </c>
      <c r="J15" s="79">
        <v>0</v>
      </c>
      <c r="K15" s="79">
        <v>0</v>
      </c>
      <c r="L15" s="79">
        <v>0</v>
      </c>
      <c r="M15" s="79">
        <v>0</v>
      </c>
      <c r="N15" s="79">
        <v>7</v>
      </c>
      <c r="O15" s="79">
        <v>2</v>
      </c>
      <c r="P15" s="80">
        <v>2</v>
      </c>
    </row>
    <row r="16" spans="1:16" ht="9.15" customHeight="1">
      <c r="A16" s="24" t="s">
        <v>350</v>
      </c>
      <c r="B16" s="101">
        <v>9</v>
      </c>
      <c r="C16" s="79">
        <v>4</v>
      </c>
      <c r="D16" s="79">
        <v>1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2</v>
      </c>
      <c r="K16" s="79">
        <v>2</v>
      </c>
      <c r="L16" s="79">
        <v>0</v>
      </c>
      <c r="M16" s="79">
        <v>0</v>
      </c>
      <c r="N16" s="79">
        <v>6</v>
      </c>
      <c r="O16" s="79">
        <v>2</v>
      </c>
      <c r="P16" s="80">
        <v>2</v>
      </c>
    </row>
    <row r="17" spans="1:16" ht="9.15" customHeight="1">
      <c r="A17" s="24" t="s">
        <v>351</v>
      </c>
      <c r="B17" s="101">
        <v>0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80">
        <v>0</v>
      </c>
    </row>
    <row r="18" spans="1:16" ht="9.15" customHeight="1">
      <c r="A18" s="24" t="s">
        <v>352</v>
      </c>
      <c r="B18" s="101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80">
        <v>0</v>
      </c>
    </row>
    <row r="19" spans="1:16" ht="9.15" customHeight="1">
      <c r="A19" s="24" t="s">
        <v>353</v>
      </c>
      <c r="B19" s="101">
        <v>7</v>
      </c>
      <c r="C19" s="79">
        <v>2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4</v>
      </c>
      <c r="K19" s="79">
        <v>1</v>
      </c>
      <c r="L19" s="79">
        <v>0</v>
      </c>
      <c r="M19" s="79">
        <v>0</v>
      </c>
      <c r="N19" s="79">
        <v>4</v>
      </c>
      <c r="O19" s="79">
        <v>2</v>
      </c>
      <c r="P19" s="80">
        <v>1</v>
      </c>
    </row>
    <row r="20" spans="1:16" ht="9.15" customHeight="1">
      <c r="A20" s="24" t="s">
        <v>354</v>
      </c>
      <c r="B20" s="101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80">
        <v>0</v>
      </c>
    </row>
    <row r="21" spans="1:16" ht="9.15" customHeight="1">
      <c r="A21" s="24" t="s">
        <v>355</v>
      </c>
      <c r="B21" s="101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80">
        <v>0</v>
      </c>
    </row>
    <row r="22" spans="1:16" ht="9.15" customHeight="1">
      <c r="A22" s="24" t="s">
        <v>356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80">
        <v>0</v>
      </c>
    </row>
    <row r="23" spans="1:16" ht="9.15" customHeight="1">
      <c r="A23" s="24" t="s">
        <v>357</v>
      </c>
      <c r="B23" s="101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80">
        <v>0</v>
      </c>
    </row>
    <row r="24" spans="1:16" ht="9.15" customHeight="1">
      <c r="A24" s="24" t="s">
        <v>358</v>
      </c>
      <c r="B24" s="101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80">
        <v>0</v>
      </c>
    </row>
    <row r="25" spans="1:16" ht="9.15" customHeight="1">
      <c r="A25" s="24" t="s">
        <v>359</v>
      </c>
      <c r="B25" s="101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80">
        <v>0</v>
      </c>
    </row>
    <row r="26" spans="1:16" ht="9.15" customHeight="1">
      <c r="A26" s="24" t="s">
        <v>360</v>
      </c>
      <c r="B26" s="101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80">
        <v>0</v>
      </c>
    </row>
    <row r="27" spans="1:16" ht="9.15" customHeight="1">
      <c r="A27" s="24" t="s">
        <v>361</v>
      </c>
      <c r="B27" s="101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80">
        <v>0</v>
      </c>
    </row>
    <row r="28" spans="1:16" ht="9.15" customHeight="1">
      <c r="A28" s="24" t="s">
        <v>362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80">
        <v>0</v>
      </c>
    </row>
    <row r="29" spans="1:16" ht="9.15" customHeight="1">
      <c r="A29" s="24" t="s">
        <v>363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80">
        <v>0</v>
      </c>
    </row>
    <row r="30" spans="1:16" ht="9.15" customHeight="1">
      <c r="A30" s="24" t="s">
        <v>364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80">
        <v>0</v>
      </c>
    </row>
    <row r="31" spans="1:16" ht="9.15" customHeight="1">
      <c r="A31" s="24" t="s">
        <v>365</v>
      </c>
      <c r="B31" s="101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80">
        <v>0</v>
      </c>
    </row>
    <row r="32" spans="1:16" ht="9.15" customHeight="1">
      <c r="A32" s="24" t="s">
        <v>366</v>
      </c>
      <c r="B32" s="101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80">
        <v>0</v>
      </c>
    </row>
    <row r="33" spans="1:18" ht="9.15" customHeight="1">
      <c r="A33" s="24" t="s">
        <v>367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80">
        <v>0</v>
      </c>
    </row>
    <row r="34" spans="1:18" ht="9.15" customHeight="1">
      <c r="A34" s="24" t="s">
        <v>368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80">
        <v>0</v>
      </c>
    </row>
    <row r="35" spans="1:18" ht="9.15" customHeight="1">
      <c r="A35" s="24" t="s">
        <v>369</v>
      </c>
      <c r="B35" s="101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80">
        <v>0</v>
      </c>
    </row>
    <row r="36" spans="1:18" ht="9.15" customHeight="1">
      <c r="A36" s="24" t="s">
        <v>370</v>
      </c>
      <c r="B36" s="101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80">
        <v>0</v>
      </c>
    </row>
    <row r="37" spans="1:18" ht="9.15" customHeight="1">
      <c r="A37" s="24" t="s">
        <v>371</v>
      </c>
      <c r="B37" s="101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80">
        <v>0</v>
      </c>
    </row>
    <row r="38" spans="1:18" ht="9.15" customHeight="1">
      <c r="A38" s="24" t="s">
        <v>372</v>
      </c>
      <c r="B38" s="101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80">
        <v>0</v>
      </c>
      <c r="R38" s="4"/>
    </row>
    <row r="39" spans="1:18" ht="9.15" customHeight="1">
      <c r="A39" s="24" t="s">
        <v>373</v>
      </c>
      <c r="B39" s="101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80">
        <v>0</v>
      </c>
      <c r="R39" s="4"/>
    </row>
    <row r="40" spans="1:18" ht="9.15" customHeight="1">
      <c r="A40" s="24" t="s">
        <v>374</v>
      </c>
      <c r="B40" s="101">
        <v>0</v>
      </c>
      <c r="C40" s="79">
        <v>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80">
        <v>0</v>
      </c>
      <c r="R40" s="4"/>
    </row>
    <row r="41" spans="1:18" ht="9.15" customHeight="1">
      <c r="A41" s="25" t="s">
        <v>59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78">
        <v>0</v>
      </c>
      <c r="R41" s="4"/>
    </row>
    <row r="42" spans="1:18" ht="9.15" customHeight="1">
      <c r="A42" s="25" t="s">
        <v>60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78">
        <v>0</v>
      </c>
      <c r="R42" s="4"/>
    </row>
    <row r="43" spans="1:18" ht="9.15" customHeight="1">
      <c r="A43" s="25" t="s">
        <v>375</v>
      </c>
      <c r="B43" s="100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78">
        <v>0</v>
      </c>
      <c r="R43" s="4"/>
    </row>
    <row r="44" spans="1:18" ht="9.15" customHeight="1">
      <c r="A44" s="25" t="s">
        <v>376</v>
      </c>
      <c r="B44" s="100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78">
        <v>0</v>
      </c>
      <c r="R44" s="4"/>
    </row>
    <row r="45" spans="1:18" ht="9.15" customHeight="1">
      <c r="A45" s="25" t="s">
        <v>377</v>
      </c>
      <c r="B45" s="100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78">
        <v>0</v>
      </c>
      <c r="R45" s="4"/>
    </row>
    <row r="46" spans="1:18" s="4" customFormat="1" ht="9.15" customHeight="1">
      <c r="A46" s="25" t="s">
        <v>378</v>
      </c>
      <c r="B46" s="100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78">
        <v>0</v>
      </c>
    </row>
    <row r="47" spans="1:18" s="4" customFormat="1" ht="9.15" customHeight="1">
      <c r="A47" s="25" t="s">
        <v>379</v>
      </c>
      <c r="B47" s="100">
        <v>2</v>
      </c>
      <c r="C47" s="58">
        <v>2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4</v>
      </c>
      <c r="O47" s="58">
        <v>1</v>
      </c>
      <c r="P47" s="78">
        <v>2</v>
      </c>
    </row>
    <row r="48" spans="1:18" s="4" customFormat="1" ht="9.15" customHeight="1">
      <c r="A48" s="25" t="s">
        <v>66</v>
      </c>
      <c r="B48" s="100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78">
        <v>0</v>
      </c>
    </row>
    <row r="49" spans="1:16" s="4" customFormat="1" ht="9.15" customHeight="1">
      <c r="A49" s="25" t="s">
        <v>67</v>
      </c>
      <c r="B49" s="100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78">
        <v>0</v>
      </c>
    </row>
    <row r="50" spans="1:16" s="4" customFormat="1" ht="9.15" customHeight="1">
      <c r="A50" s="25" t="s">
        <v>68</v>
      </c>
      <c r="B50" s="100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78">
        <v>0</v>
      </c>
    </row>
    <row r="51" spans="1:16" s="4" customFormat="1" ht="9.15" customHeight="1">
      <c r="A51" s="25" t="s">
        <v>69</v>
      </c>
      <c r="B51" s="100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78">
        <v>0</v>
      </c>
    </row>
    <row r="52" spans="1:16" s="4" customFormat="1" ht="9.15" customHeight="1">
      <c r="A52" s="25" t="s">
        <v>70</v>
      </c>
      <c r="B52" s="100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78">
        <v>0</v>
      </c>
    </row>
    <row r="53" spans="1:16" s="4" customFormat="1" ht="9.15" customHeight="1">
      <c r="A53" s="25" t="s">
        <v>71</v>
      </c>
      <c r="B53" s="100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78">
        <v>0</v>
      </c>
    </row>
    <row r="54" spans="1:16" s="4" customFormat="1" ht="9.15" customHeight="1">
      <c r="A54" s="25" t="s">
        <v>72</v>
      </c>
      <c r="B54" s="100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78">
        <v>0</v>
      </c>
    </row>
    <row r="55" spans="1:16" s="4" customFormat="1" ht="9.15" customHeight="1">
      <c r="A55" s="25" t="s">
        <v>73</v>
      </c>
      <c r="B55" s="100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78">
        <v>0</v>
      </c>
    </row>
    <row r="56" spans="1:16" s="4" customFormat="1" ht="9.15" customHeight="1">
      <c r="A56" s="25" t="s">
        <v>74</v>
      </c>
      <c r="B56" s="100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78">
        <v>0</v>
      </c>
    </row>
    <row r="57" spans="1:16" s="4" customFormat="1" ht="9.15" customHeight="1">
      <c r="A57" s="25" t="s">
        <v>75</v>
      </c>
      <c r="B57" s="100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78">
        <v>0</v>
      </c>
    </row>
    <row r="58" spans="1:16" s="4" customFormat="1" ht="9.15" customHeight="1">
      <c r="A58" s="25" t="s">
        <v>76</v>
      </c>
      <c r="B58" s="100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78">
        <v>0</v>
      </c>
    </row>
    <row r="59" spans="1:16" s="4" customFormat="1" ht="9.15" customHeight="1">
      <c r="A59" s="25" t="s">
        <v>77</v>
      </c>
      <c r="B59" s="100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78">
        <v>0</v>
      </c>
    </row>
    <row r="60" spans="1:16" s="4" customFormat="1" ht="9.15" customHeight="1">
      <c r="A60" s="25" t="s">
        <v>78</v>
      </c>
      <c r="B60" s="100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78">
        <v>0</v>
      </c>
    </row>
    <row r="61" spans="1:16" s="4" customFormat="1" ht="9.15" customHeight="1">
      <c r="A61" s="25" t="s">
        <v>79</v>
      </c>
      <c r="B61" s="100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78">
        <v>0</v>
      </c>
    </row>
    <row r="62" spans="1:16" s="4" customFormat="1" ht="9.15" customHeight="1">
      <c r="A62" s="25" t="s">
        <v>80</v>
      </c>
      <c r="B62" s="100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78">
        <v>0</v>
      </c>
    </row>
    <row r="63" spans="1:16" s="4" customFormat="1" ht="9.15" customHeight="1">
      <c r="A63" s="25" t="s">
        <v>81</v>
      </c>
      <c r="B63" s="100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78">
        <v>0</v>
      </c>
    </row>
    <row r="64" spans="1:16" s="4" customFormat="1" ht="9.15" customHeight="1">
      <c r="A64" s="25" t="s">
        <v>82</v>
      </c>
      <c r="B64" s="100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78">
        <v>0</v>
      </c>
    </row>
    <row r="65" spans="1:18" s="4" customFormat="1" ht="9.15" customHeight="1">
      <c r="A65" s="25" t="s">
        <v>83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78">
        <v>0</v>
      </c>
    </row>
    <row r="66" spans="1:18" s="4" customFormat="1" ht="9.15" customHeight="1">
      <c r="A66" s="25" t="s">
        <v>380</v>
      </c>
      <c r="B66" s="100">
        <v>3</v>
      </c>
      <c r="C66" s="58">
        <v>2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1</v>
      </c>
      <c r="L66" s="58">
        <v>0</v>
      </c>
      <c r="M66" s="58">
        <v>0</v>
      </c>
      <c r="N66" s="58">
        <v>1</v>
      </c>
      <c r="O66" s="58">
        <v>1</v>
      </c>
      <c r="P66" s="78">
        <v>1</v>
      </c>
    </row>
    <row r="67" spans="1:18" s="4" customFormat="1" ht="9.15" customHeight="1">
      <c r="A67" s="25" t="s">
        <v>85</v>
      </c>
      <c r="B67" s="100">
        <v>6</v>
      </c>
      <c r="C67" s="58">
        <v>1</v>
      </c>
      <c r="D67" s="58">
        <v>0</v>
      </c>
      <c r="E67" s="58">
        <v>1</v>
      </c>
      <c r="F67" s="58">
        <v>0</v>
      </c>
      <c r="G67" s="58">
        <v>1</v>
      </c>
      <c r="H67" s="58">
        <v>0</v>
      </c>
      <c r="I67" s="58">
        <v>0</v>
      </c>
      <c r="J67" s="58">
        <v>0</v>
      </c>
      <c r="K67" s="58">
        <v>1</v>
      </c>
      <c r="L67" s="58">
        <v>2</v>
      </c>
      <c r="M67" s="58">
        <v>0</v>
      </c>
      <c r="N67" s="58">
        <v>2</v>
      </c>
      <c r="O67" s="58">
        <v>1</v>
      </c>
      <c r="P67" s="78">
        <v>1</v>
      </c>
    </row>
    <row r="68" spans="1:18" s="4" customFormat="1" ht="9.15" customHeight="1">
      <c r="A68" s="25" t="s">
        <v>86</v>
      </c>
      <c r="B68" s="100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78">
        <v>0</v>
      </c>
    </row>
    <row r="69" spans="1:18" s="4" customFormat="1" ht="9.15" customHeight="1">
      <c r="A69" s="25" t="s">
        <v>87</v>
      </c>
      <c r="B69" s="100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78">
        <v>0</v>
      </c>
    </row>
    <row r="70" spans="1:18" s="4" customFormat="1" ht="9.15" customHeight="1">
      <c r="A70" s="25" t="s">
        <v>88</v>
      </c>
      <c r="B70" s="100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78">
        <v>0</v>
      </c>
    </row>
    <row r="71" spans="1:18" s="4" customFormat="1" ht="9.15" customHeight="1">
      <c r="A71" s="25" t="s">
        <v>381</v>
      </c>
      <c r="B71" s="100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78">
        <v>0</v>
      </c>
    </row>
    <row r="72" spans="1:18" s="4" customFormat="1" ht="9.15" customHeight="1">
      <c r="A72" s="26" t="s">
        <v>90</v>
      </c>
      <c r="B72" s="102">
        <v>3</v>
      </c>
      <c r="C72" s="96">
        <v>2</v>
      </c>
      <c r="D72" s="96">
        <v>0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1</v>
      </c>
      <c r="L72" s="96">
        <v>0</v>
      </c>
      <c r="M72" s="96">
        <v>0</v>
      </c>
      <c r="N72" s="96">
        <v>3</v>
      </c>
      <c r="O72" s="96">
        <v>1</v>
      </c>
      <c r="P72" s="98">
        <v>1</v>
      </c>
    </row>
    <row r="73" spans="1:18" s="4" customFormat="1" ht="9.15" customHeight="1">
      <c r="A73" s="67" t="s">
        <v>532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</row>
    <row r="74" spans="1:18" s="4" customFormat="1" ht="10.199999999999999" customHeight="1">
      <c r="A74" s="18" t="s">
        <v>533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R74" s="1"/>
    </row>
    <row r="75" spans="1:18" s="4" customFormat="1" ht="10.199999999999999" customHeight="1">
      <c r="A75" s="18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R75" s="1"/>
    </row>
    <row r="76" spans="1:18" s="4" customFormat="1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R76" s="1"/>
    </row>
    <row r="77" spans="1:18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R77" s="1"/>
    </row>
    <row r="78" spans="1:18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R78" s="1"/>
    </row>
    <row r="79" spans="1:18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R79" s="1"/>
    </row>
    <row r="80" spans="1:18" s="4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R80" s="1"/>
    </row>
    <row r="81" spans="1:18" s="4" customForma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R81" s="1"/>
    </row>
  </sheetData>
  <mergeCells count="9">
    <mergeCell ref="P4:P6"/>
    <mergeCell ref="B5:B6"/>
    <mergeCell ref="C5:D5"/>
    <mergeCell ref="E5:L5"/>
    <mergeCell ref="A4:A6"/>
    <mergeCell ref="B4:L4"/>
    <mergeCell ref="M4:M6"/>
    <mergeCell ref="N4:N6"/>
    <mergeCell ref="O4:O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明朝,標準"－義務教育学校－</oddHeader>
    <oddFooter>&amp;C-  &amp;P 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7">
    <tabColor theme="5" tint="0.79998168889431442"/>
  </sheetPr>
  <dimension ref="A1:N54"/>
  <sheetViews>
    <sheetView view="pageBreakPreview" zoomScale="90" zoomScaleNormal="100" zoomScaleSheetLayoutView="90" workbookViewId="0"/>
  </sheetViews>
  <sheetFormatPr defaultRowHeight="10.8"/>
  <cols>
    <col min="1" max="1" width="10.5" style="1" customWidth="1"/>
    <col min="2" max="14" width="5.69921875" style="1" customWidth="1"/>
    <col min="15" max="15" width="6.59765625" style="1" customWidth="1"/>
    <col min="16" max="16384" width="8.796875" style="1"/>
  </cols>
  <sheetData>
    <row r="1" spans="1:14" ht="14.4">
      <c r="A1" s="19" t="s">
        <v>579</v>
      </c>
    </row>
    <row r="3" spans="1:14">
      <c r="A3" s="1" t="s">
        <v>580</v>
      </c>
    </row>
    <row r="4" spans="1:14" ht="14.4" customHeight="1">
      <c r="A4" s="556" t="s">
        <v>344</v>
      </c>
      <c r="B4" s="652" t="s">
        <v>3</v>
      </c>
      <c r="C4" s="652" t="s">
        <v>417</v>
      </c>
      <c r="D4" s="652"/>
      <c r="E4" s="652"/>
      <c r="F4" s="652"/>
      <c r="G4" s="653" t="s">
        <v>5</v>
      </c>
      <c r="H4" s="653"/>
      <c r="I4" s="653"/>
      <c r="J4" s="653"/>
      <c r="K4" s="653" t="s">
        <v>581</v>
      </c>
      <c r="L4" s="653"/>
      <c r="M4" s="653"/>
      <c r="N4" s="659"/>
    </row>
    <row r="5" spans="1:14" ht="43.2">
      <c r="A5" s="654"/>
      <c r="B5" s="655"/>
      <c r="C5" s="77" t="s">
        <v>3</v>
      </c>
      <c r="D5" s="82" t="s">
        <v>6</v>
      </c>
      <c r="E5" s="82" t="s">
        <v>7</v>
      </c>
      <c r="F5" s="82" t="s">
        <v>114</v>
      </c>
      <c r="G5" s="77" t="s">
        <v>3</v>
      </c>
      <c r="H5" s="82" t="s">
        <v>6</v>
      </c>
      <c r="I5" s="82" t="s">
        <v>7</v>
      </c>
      <c r="J5" s="82" t="s">
        <v>114</v>
      </c>
      <c r="K5" s="81" t="s">
        <v>582</v>
      </c>
      <c r="L5" s="83" t="s">
        <v>583</v>
      </c>
      <c r="M5" s="83" t="s">
        <v>584</v>
      </c>
      <c r="N5" s="84" t="s">
        <v>585</v>
      </c>
    </row>
    <row r="6" spans="1:14" ht="13.8" customHeight="1">
      <c r="A6" s="75" t="s">
        <v>233</v>
      </c>
      <c r="B6" s="211">
        <v>96</v>
      </c>
      <c r="C6" s="212">
        <v>95</v>
      </c>
      <c r="D6" s="212">
        <v>89</v>
      </c>
      <c r="E6" s="212">
        <v>5</v>
      </c>
      <c r="F6" s="212">
        <v>1</v>
      </c>
      <c r="G6" s="212">
        <v>1</v>
      </c>
      <c r="H6" s="209">
        <v>1</v>
      </c>
      <c r="I6" s="209">
        <v>0</v>
      </c>
      <c r="J6" s="209">
        <v>0</v>
      </c>
      <c r="K6" s="212">
        <v>87</v>
      </c>
      <c r="L6" s="209">
        <v>0</v>
      </c>
      <c r="M6" s="209">
        <v>3</v>
      </c>
      <c r="N6" s="210">
        <v>6</v>
      </c>
    </row>
    <row r="7" spans="1:14" ht="13.8" customHeight="1">
      <c r="A7" s="74" t="s">
        <v>342</v>
      </c>
      <c r="B7" s="213">
        <v>95</v>
      </c>
      <c r="C7" s="212">
        <v>94</v>
      </c>
      <c r="D7" s="212">
        <v>88</v>
      </c>
      <c r="E7" s="212">
        <v>5</v>
      </c>
      <c r="F7" s="212">
        <v>1</v>
      </c>
      <c r="G7" s="212">
        <v>1</v>
      </c>
      <c r="H7" s="209">
        <v>1</v>
      </c>
      <c r="I7" s="209">
        <v>0</v>
      </c>
      <c r="J7" s="209">
        <v>0</v>
      </c>
      <c r="K7" s="212">
        <v>86</v>
      </c>
      <c r="L7" s="209">
        <v>0</v>
      </c>
      <c r="M7" s="209">
        <v>3</v>
      </c>
      <c r="N7" s="210">
        <v>6</v>
      </c>
    </row>
    <row r="8" spans="1:14" ht="14.4" customHeight="1">
      <c r="A8" s="72" t="s">
        <v>346</v>
      </c>
      <c r="B8" s="214">
        <v>77</v>
      </c>
      <c r="C8" s="215">
        <v>76</v>
      </c>
      <c r="D8" s="215">
        <v>70</v>
      </c>
      <c r="E8" s="215">
        <v>5</v>
      </c>
      <c r="F8" s="215">
        <v>1</v>
      </c>
      <c r="G8" s="215">
        <v>1</v>
      </c>
      <c r="H8" s="215">
        <v>1</v>
      </c>
      <c r="I8" s="215">
        <v>0</v>
      </c>
      <c r="J8" s="215">
        <v>0</v>
      </c>
      <c r="K8" s="215">
        <v>72</v>
      </c>
      <c r="L8" s="215">
        <v>0</v>
      </c>
      <c r="M8" s="215">
        <v>0</v>
      </c>
      <c r="N8" s="216">
        <v>5</v>
      </c>
    </row>
    <row r="9" spans="1:14" ht="14.4" customHeight="1">
      <c r="A9" s="76" t="s">
        <v>347</v>
      </c>
      <c r="B9" s="217">
        <v>18</v>
      </c>
      <c r="C9" s="218">
        <v>18</v>
      </c>
      <c r="D9" s="218">
        <v>18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14</v>
      </c>
      <c r="L9" s="218">
        <v>0</v>
      </c>
      <c r="M9" s="219">
        <v>3</v>
      </c>
      <c r="N9" s="220">
        <v>1</v>
      </c>
    </row>
    <row r="10" spans="1:14" ht="11.4" customHeight="1"/>
    <row r="11" spans="1:14" s="4" customFormat="1" ht="11.4" customHeight="1">
      <c r="A11" s="18" t="s">
        <v>586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s="4" customFormat="1" ht="14.4" customHeight="1">
      <c r="A12" s="578" t="s">
        <v>344</v>
      </c>
      <c r="B12" s="610" t="s">
        <v>417</v>
      </c>
      <c r="C12" s="610"/>
      <c r="D12" s="610"/>
      <c r="E12" s="610"/>
      <c r="F12" s="610"/>
      <c r="G12" s="610"/>
      <c r="H12" s="597" t="s">
        <v>5</v>
      </c>
      <c r="I12" s="597"/>
      <c r="J12" s="597"/>
      <c r="K12" s="597"/>
      <c r="L12" s="597"/>
      <c r="M12" s="598"/>
    </row>
    <row r="13" spans="1:14" s="4" customFormat="1" ht="14.4" customHeight="1">
      <c r="A13" s="581"/>
      <c r="B13" s="656" t="s">
        <v>3</v>
      </c>
      <c r="C13" s="657"/>
      <c r="D13" s="656" t="s">
        <v>6</v>
      </c>
      <c r="E13" s="657"/>
      <c r="F13" s="656" t="s">
        <v>7</v>
      </c>
      <c r="G13" s="657"/>
      <c r="H13" s="656" t="s">
        <v>3</v>
      </c>
      <c r="I13" s="657"/>
      <c r="J13" s="656" t="s">
        <v>6</v>
      </c>
      <c r="K13" s="657"/>
      <c r="L13" s="656" t="s">
        <v>7</v>
      </c>
      <c r="M13" s="658"/>
    </row>
    <row r="14" spans="1:14" s="4" customFormat="1" ht="14.4" customHeight="1">
      <c r="A14" s="46" t="s">
        <v>3</v>
      </c>
      <c r="B14" s="648">
        <v>77</v>
      </c>
      <c r="C14" s="649"/>
      <c r="D14" s="649">
        <v>71</v>
      </c>
      <c r="E14" s="649"/>
      <c r="F14" s="649">
        <v>6</v>
      </c>
      <c r="G14" s="649"/>
      <c r="H14" s="649">
        <v>1</v>
      </c>
      <c r="I14" s="649"/>
      <c r="J14" s="649">
        <v>1</v>
      </c>
      <c r="K14" s="649"/>
      <c r="L14" s="650">
        <v>0</v>
      </c>
      <c r="M14" s="651"/>
    </row>
    <row r="15" spans="1:14" s="4" customFormat="1" ht="14.4" customHeight="1">
      <c r="A15" s="46" t="s">
        <v>418</v>
      </c>
      <c r="B15" s="642">
        <v>4</v>
      </c>
      <c r="C15" s="643"/>
      <c r="D15" s="640">
        <v>4</v>
      </c>
      <c r="E15" s="640"/>
      <c r="F15" s="640">
        <v>0</v>
      </c>
      <c r="G15" s="640"/>
      <c r="H15" s="643">
        <v>1</v>
      </c>
      <c r="I15" s="643"/>
      <c r="J15" s="640">
        <v>1</v>
      </c>
      <c r="K15" s="640"/>
      <c r="L15" s="640">
        <v>0</v>
      </c>
      <c r="M15" s="641"/>
    </row>
    <row r="16" spans="1:14" s="4" customFormat="1" ht="14.4" customHeight="1">
      <c r="A16" s="46" t="s">
        <v>419</v>
      </c>
      <c r="B16" s="642">
        <v>0</v>
      </c>
      <c r="C16" s="643"/>
      <c r="D16" s="640">
        <v>0</v>
      </c>
      <c r="E16" s="640"/>
      <c r="F16" s="640">
        <v>0</v>
      </c>
      <c r="G16" s="640"/>
      <c r="H16" s="643">
        <v>0</v>
      </c>
      <c r="I16" s="643"/>
      <c r="J16" s="640">
        <v>0</v>
      </c>
      <c r="K16" s="640"/>
      <c r="L16" s="640">
        <v>0</v>
      </c>
      <c r="M16" s="641"/>
    </row>
    <row r="17" spans="1:13" s="4" customFormat="1" ht="14.4" customHeight="1">
      <c r="A17" s="46" t="s">
        <v>420</v>
      </c>
      <c r="B17" s="642">
        <v>0</v>
      </c>
      <c r="C17" s="643"/>
      <c r="D17" s="640">
        <v>0</v>
      </c>
      <c r="E17" s="640"/>
      <c r="F17" s="640">
        <v>0</v>
      </c>
      <c r="G17" s="640"/>
      <c r="H17" s="643">
        <v>0</v>
      </c>
      <c r="I17" s="643"/>
      <c r="J17" s="640">
        <v>0</v>
      </c>
      <c r="K17" s="640"/>
      <c r="L17" s="640">
        <v>0</v>
      </c>
      <c r="M17" s="641"/>
    </row>
    <row r="18" spans="1:13" s="4" customFormat="1" ht="14.4" customHeight="1">
      <c r="A18" s="46" t="s">
        <v>421</v>
      </c>
      <c r="B18" s="642">
        <v>6</v>
      </c>
      <c r="C18" s="643"/>
      <c r="D18" s="640">
        <v>6</v>
      </c>
      <c r="E18" s="640"/>
      <c r="F18" s="640">
        <v>0</v>
      </c>
      <c r="G18" s="640"/>
      <c r="H18" s="643">
        <v>0</v>
      </c>
      <c r="I18" s="643"/>
      <c r="J18" s="640">
        <v>0</v>
      </c>
      <c r="K18" s="640"/>
      <c r="L18" s="640">
        <v>0</v>
      </c>
      <c r="M18" s="641"/>
    </row>
    <row r="19" spans="1:13" ht="14.4" customHeight="1">
      <c r="A19" s="46" t="s">
        <v>422</v>
      </c>
      <c r="B19" s="642">
        <v>6</v>
      </c>
      <c r="C19" s="643"/>
      <c r="D19" s="640">
        <v>2</v>
      </c>
      <c r="E19" s="640"/>
      <c r="F19" s="640">
        <v>4</v>
      </c>
      <c r="G19" s="640"/>
      <c r="H19" s="643">
        <v>0</v>
      </c>
      <c r="I19" s="643"/>
      <c r="J19" s="640">
        <v>0</v>
      </c>
      <c r="K19" s="640"/>
      <c r="L19" s="640">
        <v>0</v>
      </c>
      <c r="M19" s="641"/>
    </row>
    <row r="20" spans="1:13" ht="14.4" customHeight="1">
      <c r="A20" s="46" t="s">
        <v>423</v>
      </c>
      <c r="B20" s="642">
        <v>0</v>
      </c>
      <c r="C20" s="643"/>
      <c r="D20" s="640">
        <v>0</v>
      </c>
      <c r="E20" s="640"/>
      <c r="F20" s="640">
        <v>0</v>
      </c>
      <c r="G20" s="640"/>
      <c r="H20" s="643">
        <v>0</v>
      </c>
      <c r="I20" s="643"/>
      <c r="J20" s="640">
        <v>0</v>
      </c>
      <c r="K20" s="640"/>
      <c r="L20" s="640">
        <v>0</v>
      </c>
      <c r="M20" s="641"/>
    </row>
    <row r="21" spans="1:13" ht="14.4" customHeight="1">
      <c r="A21" s="46" t="s">
        <v>424</v>
      </c>
      <c r="B21" s="642">
        <v>3</v>
      </c>
      <c r="C21" s="643"/>
      <c r="D21" s="640">
        <v>3</v>
      </c>
      <c r="E21" s="640"/>
      <c r="F21" s="640">
        <v>0</v>
      </c>
      <c r="G21" s="640"/>
      <c r="H21" s="643">
        <v>0</v>
      </c>
      <c r="I21" s="643"/>
      <c r="J21" s="640">
        <v>0</v>
      </c>
      <c r="K21" s="640"/>
      <c r="L21" s="640">
        <v>0</v>
      </c>
      <c r="M21" s="641"/>
    </row>
    <row r="22" spans="1:13" ht="14.4" customHeight="1">
      <c r="A22" s="46" t="s">
        <v>425</v>
      </c>
      <c r="B22" s="642">
        <v>2</v>
      </c>
      <c r="C22" s="643"/>
      <c r="D22" s="640">
        <v>2</v>
      </c>
      <c r="E22" s="640"/>
      <c r="F22" s="640">
        <v>0</v>
      </c>
      <c r="G22" s="640"/>
      <c r="H22" s="643">
        <v>0</v>
      </c>
      <c r="I22" s="643"/>
      <c r="J22" s="640">
        <v>0</v>
      </c>
      <c r="K22" s="640"/>
      <c r="L22" s="640">
        <v>0</v>
      </c>
      <c r="M22" s="641"/>
    </row>
    <row r="23" spans="1:13" ht="14.4" customHeight="1">
      <c r="A23" s="46" t="s">
        <v>426</v>
      </c>
      <c r="B23" s="642">
        <v>0</v>
      </c>
      <c r="C23" s="643"/>
      <c r="D23" s="640">
        <v>0</v>
      </c>
      <c r="E23" s="640"/>
      <c r="F23" s="640">
        <v>0</v>
      </c>
      <c r="G23" s="640"/>
      <c r="H23" s="643">
        <v>0</v>
      </c>
      <c r="I23" s="643"/>
      <c r="J23" s="640">
        <v>0</v>
      </c>
      <c r="K23" s="640"/>
      <c r="L23" s="640">
        <v>0</v>
      </c>
      <c r="M23" s="641"/>
    </row>
    <row r="24" spans="1:13" ht="14.4" customHeight="1">
      <c r="A24" s="46" t="s">
        <v>427</v>
      </c>
      <c r="B24" s="642">
        <v>2</v>
      </c>
      <c r="C24" s="643"/>
      <c r="D24" s="640">
        <v>2</v>
      </c>
      <c r="E24" s="640"/>
      <c r="F24" s="640">
        <v>0</v>
      </c>
      <c r="G24" s="640"/>
      <c r="H24" s="643">
        <v>0</v>
      </c>
      <c r="I24" s="643"/>
      <c r="J24" s="640">
        <v>0</v>
      </c>
      <c r="K24" s="640"/>
      <c r="L24" s="640">
        <v>0</v>
      </c>
      <c r="M24" s="641"/>
    </row>
    <row r="25" spans="1:13" ht="14.4" customHeight="1">
      <c r="A25" s="46" t="s">
        <v>536</v>
      </c>
      <c r="B25" s="642">
        <v>1</v>
      </c>
      <c r="C25" s="643"/>
      <c r="D25" s="640">
        <v>0</v>
      </c>
      <c r="E25" s="640"/>
      <c r="F25" s="640">
        <v>1</v>
      </c>
      <c r="G25" s="640"/>
      <c r="H25" s="643">
        <v>0</v>
      </c>
      <c r="I25" s="643"/>
      <c r="J25" s="640">
        <v>0</v>
      </c>
      <c r="K25" s="640"/>
      <c r="L25" s="640">
        <v>0</v>
      </c>
      <c r="M25" s="641"/>
    </row>
    <row r="26" spans="1:13" ht="14.4" customHeight="1">
      <c r="A26" s="46" t="s">
        <v>537</v>
      </c>
      <c r="B26" s="642">
        <v>1</v>
      </c>
      <c r="C26" s="643"/>
      <c r="D26" s="640">
        <v>1</v>
      </c>
      <c r="E26" s="640"/>
      <c r="F26" s="640">
        <v>0</v>
      </c>
      <c r="G26" s="640"/>
      <c r="H26" s="643">
        <v>0</v>
      </c>
      <c r="I26" s="643"/>
      <c r="J26" s="640">
        <v>0</v>
      </c>
      <c r="K26" s="640"/>
      <c r="L26" s="640">
        <v>0</v>
      </c>
      <c r="M26" s="641"/>
    </row>
    <row r="27" spans="1:13" ht="14.4" customHeight="1">
      <c r="A27" s="46" t="s">
        <v>538</v>
      </c>
      <c r="B27" s="642">
        <v>14</v>
      </c>
      <c r="C27" s="643"/>
      <c r="D27" s="640">
        <v>14</v>
      </c>
      <c r="E27" s="640"/>
      <c r="F27" s="640">
        <v>0</v>
      </c>
      <c r="G27" s="640"/>
      <c r="H27" s="643">
        <v>0</v>
      </c>
      <c r="I27" s="643"/>
      <c r="J27" s="640">
        <v>0</v>
      </c>
      <c r="K27" s="640"/>
      <c r="L27" s="640">
        <v>0</v>
      </c>
      <c r="M27" s="641"/>
    </row>
    <row r="28" spans="1:13" ht="14.4" customHeight="1">
      <c r="A28" s="46" t="s">
        <v>539</v>
      </c>
      <c r="B28" s="642">
        <v>2</v>
      </c>
      <c r="C28" s="643"/>
      <c r="D28" s="640">
        <v>2</v>
      </c>
      <c r="E28" s="640"/>
      <c r="F28" s="640">
        <v>0</v>
      </c>
      <c r="G28" s="640"/>
      <c r="H28" s="643">
        <v>0</v>
      </c>
      <c r="I28" s="643"/>
      <c r="J28" s="640">
        <v>0</v>
      </c>
      <c r="K28" s="640"/>
      <c r="L28" s="640">
        <v>0</v>
      </c>
      <c r="M28" s="641"/>
    </row>
    <row r="29" spans="1:13" ht="14.4" customHeight="1">
      <c r="A29" s="46" t="s">
        <v>540</v>
      </c>
      <c r="B29" s="642">
        <v>2</v>
      </c>
      <c r="C29" s="643"/>
      <c r="D29" s="640">
        <v>1</v>
      </c>
      <c r="E29" s="640"/>
      <c r="F29" s="640">
        <v>1</v>
      </c>
      <c r="G29" s="640"/>
      <c r="H29" s="643">
        <v>0</v>
      </c>
      <c r="I29" s="643"/>
      <c r="J29" s="640">
        <v>0</v>
      </c>
      <c r="K29" s="640"/>
      <c r="L29" s="640">
        <v>0</v>
      </c>
      <c r="M29" s="641"/>
    </row>
    <row r="30" spans="1:13" ht="14.4" customHeight="1">
      <c r="A30" s="46" t="s">
        <v>541</v>
      </c>
      <c r="B30" s="642">
        <v>10</v>
      </c>
      <c r="C30" s="643"/>
      <c r="D30" s="640">
        <v>10</v>
      </c>
      <c r="E30" s="640"/>
      <c r="F30" s="640">
        <v>0</v>
      </c>
      <c r="G30" s="640"/>
      <c r="H30" s="643">
        <v>0</v>
      </c>
      <c r="I30" s="643"/>
      <c r="J30" s="640">
        <v>0</v>
      </c>
      <c r="K30" s="640"/>
      <c r="L30" s="640">
        <v>0</v>
      </c>
      <c r="M30" s="641"/>
    </row>
    <row r="31" spans="1:13" ht="14.4" customHeight="1">
      <c r="A31" s="46" t="s">
        <v>542</v>
      </c>
      <c r="B31" s="642">
        <v>0</v>
      </c>
      <c r="C31" s="643"/>
      <c r="D31" s="640">
        <v>0</v>
      </c>
      <c r="E31" s="640"/>
      <c r="F31" s="640">
        <v>0</v>
      </c>
      <c r="G31" s="640"/>
      <c r="H31" s="643">
        <v>0</v>
      </c>
      <c r="I31" s="643"/>
      <c r="J31" s="640">
        <v>0</v>
      </c>
      <c r="K31" s="640"/>
      <c r="L31" s="640">
        <v>0</v>
      </c>
      <c r="M31" s="641"/>
    </row>
    <row r="32" spans="1:13" ht="14.4" customHeight="1">
      <c r="A32" s="46" t="s">
        <v>543</v>
      </c>
      <c r="B32" s="642">
        <v>3</v>
      </c>
      <c r="C32" s="643"/>
      <c r="D32" s="640">
        <v>3</v>
      </c>
      <c r="E32" s="640"/>
      <c r="F32" s="640">
        <v>0</v>
      </c>
      <c r="G32" s="640"/>
      <c r="H32" s="643">
        <v>0</v>
      </c>
      <c r="I32" s="643"/>
      <c r="J32" s="640">
        <v>0</v>
      </c>
      <c r="K32" s="640"/>
      <c r="L32" s="640">
        <v>0</v>
      </c>
      <c r="M32" s="641"/>
    </row>
    <row r="33" spans="1:14" ht="14.4" customHeight="1">
      <c r="A33" s="46" t="s">
        <v>544</v>
      </c>
      <c r="B33" s="642">
        <v>14</v>
      </c>
      <c r="C33" s="643"/>
      <c r="D33" s="640">
        <v>14</v>
      </c>
      <c r="E33" s="640"/>
      <c r="F33" s="640">
        <v>0</v>
      </c>
      <c r="G33" s="640"/>
      <c r="H33" s="643">
        <v>0</v>
      </c>
      <c r="I33" s="643"/>
      <c r="J33" s="640">
        <v>0</v>
      </c>
      <c r="K33" s="640"/>
      <c r="L33" s="640">
        <v>0</v>
      </c>
      <c r="M33" s="641"/>
    </row>
    <row r="34" spans="1:14" ht="14.4" customHeight="1">
      <c r="A34" s="46" t="s">
        <v>545</v>
      </c>
      <c r="B34" s="642">
        <v>0</v>
      </c>
      <c r="C34" s="643"/>
      <c r="D34" s="640">
        <v>0</v>
      </c>
      <c r="E34" s="640"/>
      <c r="F34" s="640">
        <v>0</v>
      </c>
      <c r="G34" s="640"/>
      <c r="H34" s="643">
        <v>0</v>
      </c>
      <c r="I34" s="643"/>
      <c r="J34" s="640">
        <v>0</v>
      </c>
      <c r="K34" s="640"/>
      <c r="L34" s="640">
        <v>0</v>
      </c>
      <c r="M34" s="641"/>
    </row>
    <row r="35" spans="1:14" ht="14.4" customHeight="1">
      <c r="A35" s="46" t="s">
        <v>546</v>
      </c>
      <c r="B35" s="642">
        <v>1</v>
      </c>
      <c r="C35" s="643"/>
      <c r="D35" s="640">
        <v>1</v>
      </c>
      <c r="E35" s="640"/>
      <c r="F35" s="640">
        <v>0</v>
      </c>
      <c r="G35" s="640"/>
      <c r="H35" s="643">
        <v>0</v>
      </c>
      <c r="I35" s="643"/>
      <c r="J35" s="640">
        <v>0</v>
      </c>
      <c r="K35" s="640"/>
      <c r="L35" s="640">
        <v>0</v>
      </c>
      <c r="M35" s="641"/>
    </row>
    <row r="36" spans="1:14" ht="14.4" customHeight="1">
      <c r="A36" s="46" t="s">
        <v>547</v>
      </c>
      <c r="B36" s="642">
        <v>6</v>
      </c>
      <c r="C36" s="643"/>
      <c r="D36" s="640">
        <v>6</v>
      </c>
      <c r="E36" s="640"/>
      <c r="F36" s="640">
        <v>0</v>
      </c>
      <c r="G36" s="640"/>
      <c r="H36" s="643">
        <v>0</v>
      </c>
      <c r="I36" s="643"/>
      <c r="J36" s="640">
        <v>0</v>
      </c>
      <c r="K36" s="640"/>
      <c r="L36" s="640">
        <v>0</v>
      </c>
      <c r="M36" s="641"/>
    </row>
    <row r="37" spans="1:14" ht="14.4" customHeight="1">
      <c r="A37" s="46" t="s">
        <v>548</v>
      </c>
      <c r="B37" s="642">
        <v>0</v>
      </c>
      <c r="C37" s="643"/>
      <c r="D37" s="640">
        <v>0</v>
      </c>
      <c r="E37" s="640"/>
      <c r="F37" s="640">
        <v>0</v>
      </c>
      <c r="G37" s="640"/>
      <c r="H37" s="643">
        <v>0</v>
      </c>
      <c r="I37" s="643"/>
      <c r="J37" s="640">
        <v>0</v>
      </c>
      <c r="K37" s="640"/>
      <c r="L37" s="640">
        <v>0</v>
      </c>
      <c r="M37" s="641"/>
    </row>
    <row r="38" spans="1:14" ht="14.4" customHeight="1">
      <c r="A38" s="46" t="s">
        <v>549</v>
      </c>
      <c r="B38" s="642">
        <v>0</v>
      </c>
      <c r="C38" s="643"/>
      <c r="D38" s="640">
        <v>0</v>
      </c>
      <c r="E38" s="640"/>
      <c r="F38" s="640">
        <v>0</v>
      </c>
      <c r="G38" s="640"/>
      <c r="H38" s="643">
        <v>0</v>
      </c>
      <c r="I38" s="643"/>
      <c r="J38" s="640">
        <v>0</v>
      </c>
      <c r="K38" s="640"/>
      <c r="L38" s="640">
        <v>0</v>
      </c>
      <c r="M38" s="641"/>
    </row>
    <row r="39" spans="1:14" ht="14.4" customHeight="1">
      <c r="A39" s="46" t="s">
        <v>550</v>
      </c>
      <c r="B39" s="642">
        <v>0</v>
      </c>
      <c r="C39" s="643"/>
      <c r="D39" s="640">
        <v>0</v>
      </c>
      <c r="E39" s="640"/>
      <c r="F39" s="640">
        <v>0</v>
      </c>
      <c r="G39" s="640"/>
      <c r="H39" s="643">
        <v>0</v>
      </c>
      <c r="I39" s="643"/>
      <c r="J39" s="640">
        <v>0</v>
      </c>
      <c r="K39" s="640"/>
      <c r="L39" s="640">
        <v>0</v>
      </c>
      <c r="M39" s="641"/>
    </row>
    <row r="40" spans="1:14" ht="14.4" customHeight="1">
      <c r="A40" s="46" t="s">
        <v>587</v>
      </c>
      <c r="B40" s="642">
        <v>0</v>
      </c>
      <c r="C40" s="643"/>
      <c r="D40" s="640">
        <v>0</v>
      </c>
      <c r="E40" s="640"/>
      <c r="F40" s="640">
        <v>0</v>
      </c>
      <c r="G40" s="640"/>
      <c r="H40" s="643">
        <v>0</v>
      </c>
      <c r="I40" s="643"/>
      <c r="J40" s="640">
        <v>0</v>
      </c>
      <c r="K40" s="640"/>
      <c r="L40" s="640">
        <v>0</v>
      </c>
      <c r="M40" s="641"/>
    </row>
    <row r="41" spans="1:14" ht="14.4" customHeight="1">
      <c r="A41" s="46" t="s">
        <v>588</v>
      </c>
      <c r="B41" s="642">
        <v>0</v>
      </c>
      <c r="C41" s="643"/>
      <c r="D41" s="640">
        <v>0</v>
      </c>
      <c r="E41" s="640"/>
      <c r="F41" s="640">
        <v>0</v>
      </c>
      <c r="G41" s="640"/>
      <c r="H41" s="643">
        <v>0</v>
      </c>
      <c r="I41" s="643"/>
      <c r="J41" s="640">
        <v>0</v>
      </c>
      <c r="K41" s="640"/>
      <c r="L41" s="640">
        <v>0</v>
      </c>
      <c r="M41" s="641"/>
    </row>
    <row r="42" spans="1:14" ht="14.4" customHeight="1">
      <c r="A42" s="46" t="s">
        <v>589</v>
      </c>
      <c r="B42" s="642">
        <v>0</v>
      </c>
      <c r="C42" s="643"/>
      <c r="D42" s="640">
        <v>0</v>
      </c>
      <c r="E42" s="640"/>
      <c r="F42" s="640">
        <v>0</v>
      </c>
      <c r="G42" s="640"/>
      <c r="H42" s="643">
        <v>0</v>
      </c>
      <c r="I42" s="643"/>
      <c r="J42" s="640">
        <v>0</v>
      </c>
      <c r="K42" s="640"/>
      <c r="L42" s="640">
        <v>0</v>
      </c>
      <c r="M42" s="641"/>
    </row>
    <row r="43" spans="1:14" ht="14.4" customHeight="1">
      <c r="A43" s="46" t="s">
        <v>590</v>
      </c>
      <c r="B43" s="642">
        <v>0</v>
      </c>
      <c r="C43" s="643"/>
      <c r="D43" s="640">
        <v>0</v>
      </c>
      <c r="E43" s="640"/>
      <c r="F43" s="640">
        <v>0</v>
      </c>
      <c r="G43" s="640"/>
      <c r="H43" s="643">
        <v>0</v>
      </c>
      <c r="I43" s="643"/>
      <c r="J43" s="640">
        <v>0</v>
      </c>
      <c r="K43" s="640"/>
      <c r="L43" s="640">
        <v>0</v>
      </c>
      <c r="M43" s="641"/>
    </row>
    <row r="44" spans="1:14" ht="14.4" customHeight="1">
      <c r="A44" s="46" t="s">
        <v>591</v>
      </c>
      <c r="B44" s="642">
        <v>0</v>
      </c>
      <c r="C44" s="643"/>
      <c r="D44" s="640">
        <v>0</v>
      </c>
      <c r="E44" s="640"/>
      <c r="F44" s="640">
        <v>0</v>
      </c>
      <c r="G44" s="640"/>
      <c r="H44" s="643">
        <v>0</v>
      </c>
      <c r="I44" s="643"/>
      <c r="J44" s="640">
        <v>0</v>
      </c>
      <c r="K44" s="640"/>
      <c r="L44" s="640">
        <v>0</v>
      </c>
      <c r="M44" s="641"/>
    </row>
    <row r="45" spans="1:14" ht="14.4" customHeight="1">
      <c r="A45" s="47" t="s">
        <v>592</v>
      </c>
      <c r="B45" s="646">
        <v>0</v>
      </c>
      <c r="C45" s="647"/>
      <c r="D45" s="644">
        <v>0</v>
      </c>
      <c r="E45" s="644"/>
      <c r="F45" s="644">
        <v>0</v>
      </c>
      <c r="G45" s="644"/>
      <c r="H45" s="647">
        <v>0</v>
      </c>
      <c r="I45" s="647"/>
      <c r="J45" s="644">
        <v>0</v>
      </c>
      <c r="K45" s="644"/>
      <c r="L45" s="644">
        <v>0</v>
      </c>
      <c r="M45" s="645"/>
    </row>
    <row r="46" spans="1:14">
      <c r="A46" s="70" t="s">
        <v>453</v>
      </c>
      <c r="B46" s="14"/>
      <c r="C46" s="14"/>
      <c r="D46" s="14"/>
      <c r="E46" s="14"/>
      <c r="F46" s="14"/>
      <c r="G46" s="14"/>
      <c r="H46" s="14"/>
      <c r="I46" s="14"/>
      <c r="J46" s="14"/>
      <c r="K46" s="4"/>
      <c r="L46" s="4"/>
      <c r="M46" s="4"/>
      <c r="N46" s="4"/>
    </row>
    <row r="47" spans="1:14">
      <c r="A47" s="70" t="s">
        <v>454</v>
      </c>
      <c r="B47" s="14"/>
      <c r="C47" s="14"/>
      <c r="D47" s="14"/>
      <c r="E47" s="14"/>
      <c r="F47" s="14"/>
      <c r="G47" s="14"/>
      <c r="H47" s="14"/>
      <c r="I47" s="14"/>
      <c r="J47" s="14"/>
      <c r="K47" s="4"/>
      <c r="L47" s="4"/>
      <c r="M47" s="4"/>
      <c r="N47" s="4"/>
    </row>
    <row r="48" spans="1:14">
      <c r="A48" s="70" t="s">
        <v>593</v>
      </c>
      <c r="K48" s="4"/>
      <c r="L48" s="4"/>
      <c r="M48" s="4"/>
      <c r="N48" s="4"/>
    </row>
    <row r="49" spans="1:14">
      <c r="A49" s="3"/>
    </row>
    <row r="50" spans="1:14">
      <c r="K50" s="4"/>
      <c r="L50" s="4"/>
      <c r="M50" s="4"/>
      <c r="N50" s="4"/>
    </row>
    <row r="51" spans="1:14">
      <c r="K51" s="4"/>
      <c r="L51" s="4"/>
      <c r="M51" s="4"/>
      <c r="N51" s="4"/>
    </row>
    <row r="52" spans="1:14">
      <c r="K52" s="4"/>
      <c r="L52" s="4"/>
      <c r="M52" s="4"/>
      <c r="N52" s="4"/>
    </row>
    <row r="53" spans="1:14">
      <c r="K53" s="4"/>
      <c r="L53" s="4"/>
      <c r="M53" s="4"/>
      <c r="N53" s="4"/>
    </row>
    <row r="54" spans="1:14">
      <c r="K54" s="4"/>
      <c r="L54" s="4"/>
      <c r="M54" s="4"/>
      <c r="N54" s="4"/>
    </row>
  </sheetData>
  <mergeCells count="206">
    <mergeCell ref="B14:C14"/>
    <mergeCell ref="L14:M14"/>
    <mergeCell ref="J14:K14"/>
    <mergeCell ref="H14:I14"/>
    <mergeCell ref="F14:G14"/>
    <mergeCell ref="D14:E14"/>
    <mergeCell ref="C4:F4"/>
    <mergeCell ref="G4:J4"/>
    <mergeCell ref="A4:A5"/>
    <mergeCell ref="B4:B5"/>
    <mergeCell ref="F13:G13"/>
    <mergeCell ref="A12:A13"/>
    <mergeCell ref="D13:E13"/>
    <mergeCell ref="B12:G12"/>
    <mergeCell ref="B13:C13"/>
    <mergeCell ref="H12:M12"/>
    <mergeCell ref="L13:M13"/>
    <mergeCell ref="J13:K13"/>
    <mergeCell ref="H13:I13"/>
    <mergeCell ref="K4:N4"/>
    <mergeCell ref="J17:K17"/>
    <mergeCell ref="L17:M17"/>
    <mergeCell ref="B18:C18"/>
    <mergeCell ref="D18:E18"/>
    <mergeCell ref="F18:G18"/>
    <mergeCell ref="H18:I18"/>
    <mergeCell ref="J18:K18"/>
    <mergeCell ref="L18:M18"/>
    <mergeCell ref="B16:C16"/>
    <mergeCell ref="B17:C17"/>
    <mergeCell ref="D17:E17"/>
    <mergeCell ref="F17:G17"/>
    <mergeCell ref="H17:I17"/>
    <mergeCell ref="L16:M16"/>
    <mergeCell ref="J16:K16"/>
    <mergeCell ref="H16:I16"/>
    <mergeCell ref="F16:G16"/>
    <mergeCell ref="D16:E16"/>
    <mergeCell ref="L19:M19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21:M21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3:M23"/>
    <mergeCell ref="B24:C24"/>
    <mergeCell ref="D24:E24"/>
    <mergeCell ref="F24:G24"/>
    <mergeCell ref="H24:I24"/>
    <mergeCell ref="J24:K24"/>
    <mergeCell ref="L24:M24"/>
    <mergeCell ref="B23:C23"/>
    <mergeCell ref="D23:E23"/>
    <mergeCell ref="F23:G23"/>
    <mergeCell ref="H23:I23"/>
    <mergeCell ref="J23:K23"/>
    <mergeCell ref="L25:M25"/>
    <mergeCell ref="B26:C26"/>
    <mergeCell ref="D26:E26"/>
    <mergeCell ref="F26:G26"/>
    <mergeCell ref="H26:I26"/>
    <mergeCell ref="J26:K26"/>
    <mergeCell ref="L26:M26"/>
    <mergeCell ref="B25:C25"/>
    <mergeCell ref="D25:E25"/>
    <mergeCell ref="F25:G25"/>
    <mergeCell ref="H25:I25"/>
    <mergeCell ref="J25:K25"/>
    <mergeCell ref="L27:M27"/>
    <mergeCell ref="B28:C28"/>
    <mergeCell ref="D28:E28"/>
    <mergeCell ref="F28:G28"/>
    <mergeCell ref="H28:I28"/>
    <mergeCell ref="J28:K28"/>
    <mergeCell ref="L28:M28"/>
    <mergeCell ref="B27:C27"/>
    <mergeCell ref="D27:E27"/>
    <mergeCell ref="F27:G27"/>
    <mergeCell ref="H27:I27"/>
    <mergeCell ref="J27:K27"/>
    <mergeCell ref="L29:M29"/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31:M31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3:M33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5:M35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7:M37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9:M39"/>
    <mergeCell ref="B40:C40"/>
    <mergeCell ref="D40:E40"/>
    <mergeCell ref="F40:G40"/>
    <mergeCell ref="H40:I40"/>
    <mergeCell ref="J40:K40"/>
    <mergeCell ref="L40:M40"/>
    <mergeCell ref="B39:C39"/>
    <mergeCell ref="D39:E39"/>
    <mergeCell ref="F39:G39"/>
    <mergeCell ref="H39:I39"/>
    <mergeCell ref="J39:K39"/>
    <mergeCell ref="L41:M41"/>
    <mergeCell ref="B42:C42"/>
    <mergeCell ref="D42:E42"/>
    <mergeCell ref="F42:G42"/>
    <mergeCell ref="H42:I42"/>
    <mergeCell ref="J42:K42"/>
    <mergeCell ref="L42:M42"/>
    <mergeCell ref="B41:C41"/>
    <mergeCell ref="D41:E41"/>
    <mergeCell ref="F41:G41"/>
    <mergeCell ref="H41:I41"/>
    <mergeCell ref="J41:K41"/>
    <mergeCell ref="L15:M15"/>
    <mergeCell ref="B15:C15"/>
    <mergeCell ref="D15:E15"/>
    <mergeCell ref="F15:G15"/>
    <mergeCell ref="H15:I15"/>
    <mergeCell ref="J15:K15"/>
    <mergeCell ref="L45:M45"/>
    <mergeCell ref="B45:C45"/>
    <mergeCell ref="D45:E45"/>
    <mergeCell ref="F45:G45"/>
    <mergeCell ref="H45:I45"/>
    <mergeCell ref="J45:K45"/>
    <mergeCell ref="L43:M43"/>
    <mergeCell ref="B44:C44"/>
    <mergeCell ref="D44:E44"/>
    <mergeCell ref="F44:G44"/>
    <mergeCell ref="H44:I44"/>
    <mergeCell ref="J44:K44"/>
    <mergeCell ref="L44:M44"/>
    <mergeCell ref="B43:C43"/>
    <mergeCell ref="D43:E43"/>
    <mergeCell ref="F43:G43"/>
    <mergeCell ref="H43:I43"/>
    <mergeCell ref="J43:K43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明朝,標準"－高等学校－</oddHeader>
    <oddFooter>&amp;C-  &amp;P 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8">
    <tabColor theme="5" tint="0.79998168889431442"/>
  </sheetPr>
  <dimension ref="A1:O75"/>
  <sheetViews>
    <sheetView zoomScaleNormal="100" workbookViewId="0"/>
  </sheetViews>
  <sheetFormatPr defaultRowHeight="10.8"/>
  <cols>
    <col min="1" max="1" width="2.5" style="1" customWidth="1"/>
    <col min="2" max="2" width="13.8984375" style="1" customWidth="1"/>
    <col min="3" max="4" width="4" style="1" customWidth="1"/>
    <col min="5" max="7" width="5.3984375" style="1" customWidth="1"/>
    <col min="8" max="8" width="5.69921875" style="1" customWidth="1"/>
    <col min="9" max="10" width="5.3984375" style="1" customWidth="1"/>
    <col min="11" max="11" width="5.296875" style="1" customWidth="1"/>
    <col min="12" max="12" width="5.69921875" style="1" customWidth="1"/>
    <col min="13" max="14" width="5.296875" style="1" customWidth="1"/>
    <col min="15" max="15" width="5.19921875" style="1" customWidth="1"/>
    <col min="16" max="16384" width="8.796875" style="1"/>
  </cols>
  <sheetData>
    <row r="1" spans="1:12" ht="14.4">
      <c r="A1" s="19"/>
      <c r="B1" s="19"/>
    </row>
    <row r="3" spans="1:12" ht="11.4" customHeight="1">
      <c r="A3" s="18" t="s">
        <v>594</v>
      </c>
      <c r="B3" s="18"/>
    </row>
    <row r="4" spans="1:12" ht="11.4" customHeight="1">
      <c r="A4" s="578" t="s">
        <v>344</v>
      </c>
      <c r="B4" s="576"/>
      <c r="C4" s="666" t="s">
        <v>3</v>
      </c>
      <c r="D4" s="610" t="s">
        <v>417</v>
      </c>
      <c r="E4" s="610"/>
      <c r="F4" s="610"/>
      <c r="G4" s="610"/>
      <c r="H4" s="610"/>
      <c r="I4" s="610"/>
      <c r="J4" s="610" t="s">
        <v>5</v>
      </c>
      <c r="K4" s="610"/>
      <c r="L4" s="639"/>
    </row>
    <row r="5" spans="1:12" ht="11.4" customHeight="1">
      <c r="A5" s="579"/>
      <c r="B5" s="580"/>
      <c r="C5" s="667"/>
      <c r="D5" s="590" t="s">
        <v>346</v>
      </c>
      <c r="E5" s="590"/>
      <c r="F5" s="590"/>
      <c r="G5" s="590" t="s">
        <v>347</v>
      </c>
      <c r="H5" s="590"/>
      <c r="I5" s="590"/>
      <c r="J5" s="590" t="s">
        <v>346</v>
      </c>
      <c r="K5" s="590"/>
      <c r="L5" s="669"/>
    </row>
    <row r="6" spans="1:12" ht="11.4" customHeight="1">
      <c r="A6" s="581"/>
      <c r="B6" s="582"/>
      <c r="C6" s="668"/>
      <c r="D6" s="44" t="s">
        <v>3</v>
      </c>
      <c r="E6" s="44" t="s">
        <v>6</v>
      </c>
      <c r="F6" s="44" t="s">
        <v>7</v>
      </c>
      <c r="G6" s="44" t="s">
        <v>3</v>
      </c>
      <c r="H6" s="44" t="s">
        <v>6</v>
      </c>
      <c r="I6" s="44" t="s">
        <v>7</v>
      </c>
      <c r="J6" s="44" t="s">
        <v>3</v>
      </c>
      <c r="K6" s="44" t="s">
        <v>6</v>
      </c>
      <c r="L6" s="45" t="s">
        <v>7</v>
      </c>
    </row>
    <row r="7" spans="1:12" ht="11.4" customHeight="1">
      <c r="A7" s="664" t="s">
        <v>233</v>
      </c>
      <c r="B7" s="677"/>
      <c r="C7" s="65">
        <v>97</v>
      </c>
      <c r="D7" s="94">
        <v>78</v>
      </c>
      <c r="E7" s="27">
        <v>72</v>
      </c>
      <c r="F7" s="27">
        <v>6</v>
      </c>
      <c r="G7" s="27">
        <v>18</v>
      </c>
      <c r="H7" s="27">
        <v>18</v>
      </c>
      <c r="I7" s="27">
        <v>0</v>
      </c>
      <c r="J7" s="94">
        <v>1</v>
      </c>
      <c r="K7" s="27">
        <v>1</v>
      </c>
      <c r="L7" s="28">
        <v>0</v>
      </c>
    </row>
    <row r="8" spans="1:12" ht="11.4" customHeight="1">
      <c r="A8" s="662" t="s">
        <v>342</v>
      </c>
      <c r="B8" s="673"/>
      <c r="C8" s="29">
        <v>96</v>
      </c>
      <c r="D8" s="27">
        <v>77</v>
      </c>
      <c r="E8" s="27">
        <v>71</v>
      </c>
      <c r="F8" s="27">
        <v>6</v>
      </c>
      <c r="G8" s="27">
        <v>18</v>
      </c>
      <c r="H8" s="27">
        <v>18</v>
      </c>
      <c r="I8" s="27">
        <v>0</v>
      </c>
      <c r="J8" s="27">
        <v>1</v>
      </c>
      <c r="K8" s="27">
        <v>1</v>
      </c>
      <c r="L8" s="28">
        <v>0</v>
      </c>
    </row>
    <row r="9" spans="1:12" ht="11.4" customHeight="1">
      <c r="A9" s="662" t="s">
        <v>595</v>
      </c>
      <c r="B9" s="673"/>
      <c r="C9" s="100">
        <v>6</v>
      </c>
      <c r="D9" s="58">
        <v>4</v>
      </c>
      <c r="E9" s="58">
        <v>4</v>
      </c>
      <c r="F9" s="58">
        <v>0</v>
      </c>
      <c r="G9" s="58">
        <v>1</v>
      </c>
      <c r="H9" s="58">
        <v>1</v>
      </c>
      <c r="I9" s="58">
        <v>0</v>
      </c>
      <c r="J9" s="58">
        <v>1</v>
      </c>
      <c r="K9" s="58">
        <v>1</v>
      </c>
      <c r="L9" s="78">
        <v>0</v>
      </c>
    </row>
    <row r="10" spans="1:12" ht="11.4" customHeight="1">
      <c r="A10" s="662" t="s">
        <v>116</v>
      </c>
      <c r="B10" s="673"/>
      <c r="C10" s="100">
        <v>3</v>
      </c>
      <c r="D10" s="58">
        <v>3</v>
      </c>
      <c r="E10" s="58">
        <v>1</v>
      </c>
      <c r="F10" s="58">
        <v>2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78">
        <v>0</v>
      </c>
    </row>
    <row r="11" spans="1:12" ht="11.4" customHeight="1">
      <c r="A11" s="662" t="s">
        <v>115</v>
      </c>
      <c r="B11" s="673"/>
      <c r="C11" s="101">
        <v>11</v>
      </c>
      <c r="D11" s="79">
        <v>9</v>
      </c>
      <c r="E11" s="79">
        <v>7</v>
      </c>
      <c r="F11" s="79">
        <v>2</v>
      </c>
      <c r="G11" s="79">
        <v>2</v>
      </c>
      <c r="H11" s="79">
        <v>2</v>
      </c>
      <c r="I11" s="79">
        <v>0</v>
      </c>
      <c r="J11" s="79">
        <v>0</v>
      </c>
      <c r="K11" s="79">
        <v>0</v>
      </c>
      <c r="L11" s="80">
        <v>0</v>
      </c>
    </row>
    <row r="12" spans="1:12" ht="11.4" customHeight="1">
      <c r="A12" s="662" t="s">
        <v>117</v>
      </c>
      <c r="B12" s="673"/>
      <c r="C12" s="101">
        <v>8</v>
      </c>
      <c r="D12" s="79">
        <v>5</v>
      </c>
      <c r="E12" s="79">
        <v>4</v>
      </c>
      <c r="F12" s="79">
        <v>1</v>
      </c>
      <c r="G12" s="79">
        <v>3</v>
      </c>
      <c r="H12" s="79">
        <v>3</v>
      </c>
      <c r="I12" s="79">
        <v>0</v>
      </c>
      <c r="J12" s="79">
        <v>0</v>
      </c>
      <c r="K12" s="79">
        <v>0</v>
      </c>
      <c r="L12" s="80">
        <v>0</v>
      </c>
    </row>
    <row r="13" spans="1:12" ht="11.4" customHeight="1">
      <c r="A13" s="662" t="s">
        <v>118</v>
      </c>
      <c r="B13" s="673"/>
      <c r="C13" s="101">
        <v>8</v>
      </c>
      <c r="D13" s="79">
        <v>6</v>
      </c>
      <c r="E13" s="79">
        <v>6</v>
      </c>
      <c r="F13" s="79">
        <v>0</v>
      </c>
      <c r="G13" s="79">
        <v>2</v>
      </c>
      <c r="H13" s="79">
        <v>2</v>
      </c>
      <c r="I13" s="79">
        <v>0</v>
      </c>
      <c r="J13" s="79">
        <v>0</v>
      </c>
      <c r="K13" s="79">
        <v>0</v>
      </c>
      <c r="L13" s="80">
        <v>0</v>
      </c>
    </row>
    <row r="14" spans="1:12" ht="11.4" customHeight="1">
      <c r="A14" s="662" t="s">
        <v>119</v>
      </c>
      <c r="B14" s="673"/>
      <c r="C14" s="101">
        <v>8</v>
      </c>
      <c r="D14" s="79">
        <v>7</v>
      </c>
      <c r="E14" s="79">
        <v>6</v>
      </c>
      <c r="F14" s="79">
        <v>1</v>
      </c>
      <c r="G14" s="79">
        <v>1</v>
      </c>
      <c r="H14" s="79">
        <v>1</v>
      </c>
      <c r="I14" s="79">
        <v>0</v>
      </c>
      <c r="J14" s="79">
        <v>0</v>
      </c>
      <c r="K14" s="79">
        <v>0</v>
      </c>
      <c r="L14" s="80">
        <v>0</v>
      </c>
    </row>
    <row r="15" spans="1:12" ht="11.4" customHeight="1">
      <c r="A15" s="662" t="s">
        <v>120</v>
      </c>
      <c r="B15" s="673"/>
      <c r="C15" s="101">
        <v>16</v>
      </c>
      <c r="D15" s="79">
        <v>14</v>
      </c>
      <c r="E15" s="79">
        <v>14</v>
      </c>
      <c r="F15" s="79">
        <v>0</v>
      </c>
      <c r="G15" s="79">
        <v>2</v>
      </c>
      <c r="H15" s="79">
        <v>2</v>
      </c>
      <c r="I15" s="79">
        <v>0</v>
      </c>
      <c r="J15" s="79">
        <v>0</v>
      </c>
      <c r="K15" s="79">
        <v>0</v>
      </c>
      <c r="L15" s="80">
        <v>0</v>
      </c>
    </row>
    <row r="16" spans="1:12" ht="11.4" customHeight="1">
      <c r="A16" s="662" t="s">
        <v>121</v>
      </c>
      <c r="B16" s="673"/>
      <c r="C16" s="101">
        <v>10</v>
      </c>
      <c r="D16" s="79">
        <v>10</v>
      </c>
      <c r="E16" s="79">
        <v>10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80">
        <v>0</v>
      </c>
    </row>
    <row r="17" spans="1:15" ht="11.4" customHeight="1">
      <c r="A17" s="662" t="s">
        <v>122</v>
      </c>
      <c r="B17" s="673"/>
      <c r="C17" s="101">
        <v>8</v>
      </c>
      <c r="D17" s="79">
        <v>7</v>
      </c>
      <c r="E17" s="79">
        <v>7</v>
      </c>
      <c r="F17" s="79">
        <v>0</v>
      </c>
      <c r="G17" s="79">
        <v>1</v>
      </c>
      <c r="H17" s="79">
        <v>1</v>
      </c>
      <c r="I17" s="79">
        <v>0</v>
      </c>
      <c r="J17" s="79">
        <v>0</v>
      </c>
      <c r="K17" s="79">
        <v>0</v>
      </c>
      <c r="L17" s="80">
        <v>0</v>
      </c>
    </row>
    <row r="18" spans="1:15" ht="11.4" customHeight="1">
      <c r="A18" s="662" t="s">
        <v>123</v>
      </c>
      <c r="B18" s="673"/>
      <c r="C18" s="101">
        <v>6</v>
      </c>
      <c r="D18" s="79">
        <v>6</v>
      </c>
      <c r="E18" s="79">
        <v>6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80">
        <v>0</v>
      </c>
    </row>
    <row r="19" spans="1:15" ht="11.4" customHeight="1">
      <c r="A19" s="662" t="s">
        <v>124</v>
      </c>
      <c r="B19" s="673"/>
      <c r="C19" s="101">
        <v>9</v>
      </c>
      <c r="D19" s="79">
        <v>6</v>
      </c>
      <c r="E19" s="79">
        <v>6</v>
      </c>
      <c r="F19" s="79">
        <v>0</v>
      </c>
      <c r="G19" s="79">
        <v>3</v>
      </c>
      <c r="H19" s="79">
        <v>3</v>
      </c>
      <c r="I19" s="79">
        <v>0</v>
      </c>
      <c r="J19" s="79">
        <v>0</v>
      </c>
      <c r="K19" s="79">
        <v>0</v>
      </c>
      <c r="L19" s="80">
        <v>0</v>
      </c>
    </row>
    <row r="20" spans="1:15" ht="11.4" customHeight="1">
      <c r="A20" s="662" t="s">
        <v>125</v>
      </c>
      <c r="B20" s="673"/>
      <c r="C20" s="101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80">
        <v>0</v>
      </c>
    </row>
    <row r="21" spans="1:15" ht="11.4" customHeight="1">
      <c r="A21" s="662" t="s">
        <v>126</v>
      </c>
      <c r="B21" s="673"/>
      <c r="C21" s="101">
        <v>1</v>
      </c>
      <c r="D21" s="79">
        <v>0</v>
      </c>
      <c r="E21" s="79">
        <v>0</v>
      </c>
      <c r="F21" s="79">
        <v>0</v>
      </c>
      <c r="G21" s="79">
        <v>1</v>
      </c>
      <c r="H21" s="79">
        <v>1</v>
      </c>
      <c r="I21" s="79">
        <v>0</v>
      </c>
      <c r="J21" s="79">
        <v>0</v>
      </c>
      <c r="K21" s="79">
        <v>0</v>
      </c>
      <c r="L21" s="80">
        <v>0</v>
      </c>
    </row>
    <row r="22" spans="1:15" ht="11.4" customHeight="1">
      <c r="A22" s="662" t="s">
        <v>127</v>
      </c>
      <c r="B22" s="673"/>
      <c r="C22" s="101">
        <v>1</v>
      </c>
      <c r="D22" s="79">
        <v>0</v>
      </c>
      <c r="E22" s="79">
        <v>0</v>
      </c>
      <c r="F22" s="79">
        <v>0</v>
      </c>
      <c r="G22" s="79">
        <v>1</v>
      </c>
      <c r="H22" s="79">
        <v>1</v>
      </c>
      <c r="I22" s="79">
        <v>0</v>
      </c>
      <c r="J22" s="79">
        <v>0</v>
      </c>
      <c r="K22" s="79">
        <v>0</v>
      </c>
      <c r="L22" s="80">
        <v>0</v>
      </c>
    </row>
    <row r="23" spans="1:15" ht="11.4" customHeight="1">
      <c r="A23" s="662" t="s">
        <v>128</v>
      </c>
      <c r="B23" s="673"/>
      <c r="C23" s="101">
        <v>1</v>
      </c>
      <c r="D23" s="79">
        <v>0</v>
      </c>
      <c r="E23" s="79">
        <v>0</v>
      </c>
      <c r="F23" s="79">
        <v>0</v>
      </c>
      <c r="G23" s="79">
        <v>1</v>
      </c>
      <c r="H23" s="79">
        <v>1</v>
      </c>
      <c r="I23" s="79">
        <v>0</v>
      </c>
      <c r="J23" s="79">
        <v>0</v>
      </c>
      <c r="K23" s="79">
        <v>0</v>
      </c>
      <c r="L23" s="80">
        <v>0</v>
      </c>
    </row>
    <row r="24" spans="1:15" ht="11.4" customHeight="1">
      <c r="A24" s="662" t="s">
        <v>129</v>
      </c>
      <c r="B24" s="673"/>
      <c r="C24" s="101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80">
        <v>0</v>
      </c>
    </row>
    <row r="25" spans="1:15" ht="11.4" customHeight="1">
      <c r="A25" s="662" t="s">
        <v>130</v>
      </c>
      <c r="B25" s="673"/>
      <c r="C25" s="101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80">
        <v>0</v>
      </c>
    </row>
    <row r="26" spans="1:15" ht="11.4" customHeight="1">
      <c r="A26" s="660" t="s">
        <v>596</v>
      </c>
      <c r="B26" s="674"/>
      <c r="C26" s="364">
        <v>0</v>
      </c>
      <c r="D26" s="361">
        <v>0</v>
      </c>
      <c r="E26" s="361">
        <v>0</v>
      </c>
      <c r="F26" s="361">
        <v>0</v>
      </c>
      <c r="G26" s="361">
        <v>0</v>
      </c>
      <c r="H26" s="361">
        <v>0</v>
      </c>
      <c r="I26" s="361">
        <v>0</v>
      </c>
      <c r="J26" s="361">
        <v>0</v>
      </c>
      <c r="K26" s="361">
        <v>0</v>
      </c>
      <c r="L26" s="362">
        <v>0</v>
      </c>
    </row>
    <row r="27" spans="1:15" s="4" customFormat="1">
      <c r="A27" s="1" t="s">
        <v>597</v>
      </c>
      <c r="B27" s="1"/>
      <c r="C27" s="1"/>
      <c r="D27" s="1"/>
      <c r="E27" s="1"/>
      <c r="F27" s="1"/>
      <c r="G27" s="1"/>
      <c r="H27" s="1"/>
      <c r="I27" s="1"/>
      <c r="J27" s="1"/>
    </row>
    <row r="28" spans="1:15" s="4" customForma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ht="11.4" customHeight="1">
      <c r="A29" s="18" t="s">
        <v>598</v>
      </c>
      <c r="B29" s="18"/>
    </row>
    <row r="30" spans="1:15" ht="11.4" customHeight="1">
      <c r="A30" s="578" t="s">
        <v>472</v>
      </c>
      <c r="B30" s="576"/>
      <c r="C30" s="666" t="s">
        <v>3</v>
      </c>
      <c r="D30" s="610" t="s">
        <v>346</v>
      </c>
      <c r="E30" s="610"/>
      <c r="F30" s="610"/>
      <c r="G30" s="610"/>
      <c r="H30" s="610"/>
      <c r="I30" s="610"/>
      <c r="J30" s="610"/>
      <c r="K30" s="610"/>
      <c r="L30" s="610" t="s">
        <v>347</v>
      </c>
      <c r="M30" s="610"/>
      <c r="N30" s="610"/>
      <c r="O30" s="639"/>
    </row>
    <row r="31" spans="1:15" ht="11.4" customHeight="1">
      <c r="A31" s="579"/>
      <c r="B31" s="580"/>
      <c r="C31" s="667"/>
      <c r="D31" s="590" t="s">
        <v>417</v>
      </c>
      <c r="E31" s="590"/>
      <c r="F31" s="590"/>
      <c r="G31" s="590"/>
      <c r="H31" s="590" t="s">
        <v>5</v>
      </c>
      <c r="I31" s="590"/>
      <c r="J31" s="590"/>
      <c r="K31" s="590"/>
      <c r="L31" s="590" t="s">
        <v>417</v>
      </c>
      <c r="M31" s="590"/>
      <c r="N31" s="590"/>
      <c r="O31" s="669"/>
    </row>
    <row r="32" spans="1:15" ht="11.4" customHeight="1">
      <c r="A32" s="579"/>
      <c r="B32" s="580"/>
      <c r="C32" s="667"/>
      <c r="D32" s="670" t="s">
        <v>3</v>
      </c>
      <c r="E32" s="590" t="s">
        <v>599</v>
      </c>
      <c r="F32" s="590"/>
      <c r="G32" s="670" t="s">
        <v>114</v>
      </c>
      <c r="H32" s="670" t="s">
        <v>3</v>
      </c>
      <c r="I32" s="590" t="s">
        <v>599</v>
      </c>
      <c r="J32" s="590"/>
      <c r="K32" s="670" t="s">
        <v>114</v>
      </c>
      <c r="L32" s="670" t="s">
        <v>3</v>
      </c>
      <c r="M32" s="590" t="s">
        <v>599</v>
      </c>
      <c r="N32" s="590"/>
      <c r="O32" s="671" t="s">
        <v>114</v>
      </c>
    </row>
    <row r="33" spans="1:15" ht="14.4" customHeight="1">
      <c r="A33" s="581"/>
      <c r="B33" s="582"/>
      <c r="C33" s="668"/>
      <c r="D33" s="668"/>
      <c r="E33" s="50" t="s">
        <v>6</v>
      </c>
      <c r="F33" s="50" t="s">
        <v>7</v>
      </c>
      <c r="G33" s="668"/>
      <c r="H33" s="668"/>
      <c r="I33" s="50" t="s">
        <v>6</v>
      </c>
      <c r="J33" s="50" t="s">
        <v>7</v>
      </c>
      <c r="K33" s="668"/>
      <c r="L33" s="668"/>
      <c r="M33" s="50" t="s">
        <v>6</v>
      </c>
      <c r="N33" s="50" t="s">
        <v>7</v>
      </c>
      <c r="O33" s="672"/>
    </row>
    <row r="34" spans="1:15" ht="11.4" customHeight="1">
      <c r="A34" s="675" t="s">
        <v>600</v>
      </c>
      <c r="B34" s="537" t="s">
        <v>3</v>
      </c>
      <c r="C34" s="65">
        <v>74</v>
      </c>
      <c r="D34" s="27">
        <v>61</v>
      </c>
      <c r="E34" s="27">
        <v>55</v>
      </c>
      <c r="F34" s="27">
        <v>5</v>
      </c>
      <c r="G34" s="27">
        <v>1</v>
      </c>
      <c r="H34" s="27">
        <v>1</v>
      </c>
      <c r="I34" s="27">
        <v>1</v>
      </c>
      <c r="J34" s="94">
        <v>0</v>
      </c>
      <c r="K34" s="27">
        <v>0</v>
      </c>
      <c r="L34" s="27">
        <v>12</v>
      </c>
      <c r="M34" s="27">
        <v>12</v>
      </c>
      <c r="N34" s="27">
        <v>0</v>
      </c>
      <c r="O34" s="93">
        <v>0</v>
      </c>
    </row>
    <row r="35" spans="1:15" ht="11.4" customHeight="1">
      <c r="A35" s="675"/>
      <c r="B35" s="538" t="s">
        <v>601</v>
      </c>
      <c r="C35" s="29">
        <v>47</v>
      </c>
      <c r="D35" s="27">
        <v>35</v>
      </c>
      <c r="E35" s="58">
        <v>30</v>
      </c>
      <c r="F35" s="58">
        <v>5</v>
      </c>
      <c r="G35" s="58">
        <v>0</v>
      </c>
      <c r="H35" s="27">
        <v>1</v>
      </c>
      <c r="I35" s="58">
        <v>1</v>
      </c>
      <c r="J35" s="58">
        <v>0</v>
      </c>
      <c r="K35" s="58">
        <v>0</v>
      </c>
      <c r="L35" s="27">
        <v>11</v>
      </c>
      <c r="M35" s="58">
        <v>11</v>
      </c>
      <c r="N35" s="58">
        <v>0</v>
      </c>
      <c r="O35" s="78">
        <v>0</v>
      </c>
    </row>
    <row r="36" spans="1:15" ht="11.4" customHeight="1">
      <c r="A36" s="675"/>
      <c r="B36" s="538" t="s">
        <v>602</v>
      </c>
      <c r="C36" s="29">
        <v>5</v>
      </c>
      <c r="D36" s="27">
        <v>5</v>
      </c>
      <c r="E36" s="58">
        <v>5</v>
      </c>
      <c r="F36" s="58">
        <v>0</v>
      </c>
      <c r="G36" s="58">
        <v>0</v>
      </c>
      <c r="H36" s="27">
        <v>0</v>
      </c>
      <c r="I36" s="58">
        <v>0</v>
      </c>
      <c r="J36" s="58">
        <v>0</v>
      </c>
      <c r="K36" s="58">
        <v>0</v>
      </c>
      <c r="L36" s="27">
        <v>0</v>
      </c>
      <c r="M36" s="58">
        <v>0</v>
      </c>
      <c r="N36" s="58">
        <v>0</v>
      </c>
      <c r="O36" s="78">
        <v>0</v>
      </c>
    </row>
    <row r="37" spans="1:15" ht="11.4" customHeight="1">
      <c r="A37" s="675"/>
      <c r="B37" s="538" t="s">
        <v>603</v>
      </c>
      <c r="C37" s="322">
        <v>5</v>
      </c>
      <c r="D37" s="323">
        <v>5</v>
      </c>
      <c r="E37" s="79">
        <v>4</v>
      </c>
      <c r="F37" s="79">
        <v>0</v>
      </c>
      <c r="G37" s="79">
        <v>1</v>
      </c>
      <c r="H37" s="323">
        <v>0</v>
      </c>
      <c r="I37" s="79">
        <v>0</v>
      </c>
      <c r="J37" s="79">
        <v>0</v>
      </c>
      <c r="K37" s="79">
        <v>0</v>
      </c>
      <c r="L37" s="323">
        <v>0</v>
      </c>
      <c r="M37" s="79">
        <v>0</v>
      </c>
      <c r="N37" s="79">
        <v>0</v>
      </c>
      <c r="O37" s="80">
        <v>0</v>
      </c>
    </row>
    <row r="38" spans="1:15" ht="11.4" customHeight="1">
      <c r="A38" s="675"/>
      <c r="B38" s="538" t="s">
        <v>604</v>
      </c>
      <c r="C38" s="322">
        <v>4</v>
      </c>
      <c r="D38" s="323">
        <v>4</v>
      </c>
      <c r="E38" s="79">
        <v>4</v>
      </c>
      <c r="F38" s="79">
        <v>0</v>
      </c>
      <c r="G38" s="79">
        <v>0</v>
      </c>
      <c r="H38" s="323">
        <v>0</v>
      </c>
      <c r="I38" s="79">
        <v>0</v>
      </c>
      <c r="J38" s="79">
        <v>0</v>
      </c>
      <c r="K38" s="79">
        <v>0</v>
      </c>
      <c r="L38" s="323">
        <v>0</v>
      </c>
      <c r="M38" s="79">
        <v>0</v>
      </c>
      <c r="N38" s="79">
        <v>0</v>
      </c>
      <c r="O38" s="80">
        <v>0</v>
      </c>
    </row>
    <row r="39" spans="1:15" ht="11.4" customHeight="1">
      <c r="A39" s="675"/>
      <c r="B39" s="538" t="s">
        <v>605</v>
      </c>
      <c r="C39" s="322">
        <v>0</v>
      </c>
      <c r="D39" s="323">
        <v>0</v>
      </c>
      <c r="E39" s="79">
        <v>0</v>
      </c>
      <c r="F39" s="79">
        <v>0</v>
      </c>
      <c r="G39" s="79">
        <v>0</v>
      </c>
      <c r="H39" s="323">
        <v>0</v>
      </c>
      <c r="I39" s="79">
        <v>0</v>
      </c>
      <c r="J39" s="79">
        <v>0</v>
      </c>
      <c r="K39" s="79">
        <v>0</v>
      </c>
      <c r="L39" s="323">
        <v>0</v>
      </c>
      <c r="M39" s="79">
        <v>0</v>
      </c>
      <c r="N39" s="79">
        <v>0</v>
      </c>
      <c r="O39" s="80">
        <v>0</v>
      </c>
    </row>
    <row r="40" spans="1:15" ht="11.4" customHeight="1">
      <c r="A40" s="675"/>
      <c r="B40" s="538" t="s">
        <v>606</v>
      </c>
      <c r="C40" s="322">
        <v>2</v>
      </c>
      <c r="D40" s="323">
        <v>1</v>
      </c>
      <c r="E40" s="79">
        <v>1</v>
      </c>
      <c r="F40" s="79">
        <v>0</v>
      </c>
      <c r="G40" s="79">
        <v>0</v>
      </c>
      <c r="H40" s="323">
        <v>0</v>
      </c>
      <c r="I40" s="79">
        <v>0</v>
      </c>
      <c r="J40" s="79">
        <v>0</v>
      </c>
      <c r="K40" s="79">
        <v>0</v>
      </c>
      <c r="L40" s="323">
        <v>1</v>
      </c>
      <c r="M40" s="79">
        <v>1</v>
      </c>
      <c r="N40" s="79">
        <v>0</v>
      </c>
      <c r="O40" s="80">
        <v>0</v>
      </c>
    </row>
    <row r="41" spans="1:15" ht="11.4" customHeight="1">
      <c r="A41" s="675"/>
      <c r="B41" s="538" t="s">
        <v>607</v>
      </c>
      <c r="C41" s="322">
        <v>3</v>
      </c>
      <c r="D41" s="323">
        <v>3</v>
      </c>
      <c r="E41" s="79">
        <v>3</v>
      </c>
      <c r="F41" s="79">
        <v>0</v>
      </c>
      <c r="G41" s="79">
        <v>0</v>
      </c>
      <c r="H41" s="323">
        <v>0</v>
      </c>
      <c r="I41" s="79">
        <v>0</v>
      </c>
      <c r="J41" s="79">
        <v>0</v>
      </c>
      <c r="K41" s="79">
        <v>0</v>
      </c>
      <c r="L41" s="323">
        <v>0</v>
      </c>
      <c r="M41" s="79">
        <v>0</v>
      </c>
      <c r="N41" s="79">
        <v>0</v>
      </c>
      <c r="O41" s="80">
        <v>0</v>
      </c>
    </row>
    <row r="42" spans="1:15" ht="11.4" customHeight="1">
      <c r="A42" s="675"/>
      <c r="B42" s="539" t="s">
        <v>608</v>
      </c>
      <c r="C42" s="322">
        <v>8</v>
      </c>
      <c r="D42" s="323">
        <v>8</v>
      </c>
      <c r="E42" s="79">
        <v>8</v>
      </c>
      <c r="F42" s="79">
        <v>0</v>
      </c>
      <c r="G42" s="79">
        <v>0</v>
      </c>
      <c r="H42" s="323">
        <v>0</v>
      </c>
      <c r="I42" s="79">
        <v>0</v>
      </c>
      <c r="J42" s="79">
        <v>0</v>
      </c>
      <c r="K42" s="79">
        <v>0</v>
      </c>
      <c r="L42" s="323">
        <v>0</v>
      </c>
      <c r="M42" s="79">
        <v>0</v>
      </c>
      <c r="N42" s="79">
        <v>0</v>
      </c>
      <c r="O42" s="80">
        <v>0</v>
      </c>
    </row>
    <row r="43" spans="1:15" ht="11.4" customHeight="1">
      <c r="A43" s="675" t="s">
        <v>609</v>
      </c>
      <c r="B43" s="537" t="s">
        <v>3</v>
      </c>
      <c r="C43" s="322">
        <v>22</v>
      </c>
      <c r="D43" s="323">
        <v>16</v>
      </c>
      <c r="E43" s="323">
        <v>16</v>
      </c>
      <c r="F43" s="323">
        <v>0</v>
      </c>
      <c r="G43" s="323">
        <v>0</v>
      </c>
      <c r="H43" s="323">
        <v>0</v>
      </c>
      <c r="I43" s="323">
        <v>0</v>
      </c>
      <c r="J43" s="323">
        <v>0</v>
      </c>
      <c r="K43" s="323">
        <v>0</v>
      </c>
      <c r="L43" s="323">
        <v>6</v>
      </c>
      <c r="M43" s="323">
        <v>6</v>
      </c>
      <c r="N43" s="323">
        <v>0</v>
      </c>
      <c r="O43" s="365">
        <v>0</v>
      </c>
    </row>
    <row r="44" spans="1:15" ht="11.4" customHeight="1">
      <c r="A44" s="675"/>
      <c r="B44" s="538" t="s">
        <v>610</v>
      </c>
      <c r="C44" s="322">
        <v>11</v>
      </c>
      <c r="D44" s="323">
        <v>7</v>
      </c>
      <c r="E44" s="79">
        <v>7</v>
      </c>
      <c r="F44" s="79">
        <v>0</v>
      </c>
      <c r="G44" s="79">
        <v>0</v>
      </c>
      <c r="H44" s="323">
        <v>0</v>
      </c>
      <c r="I44" s="79">
        <v>0</v>
      </c>
      <c r="J44" s="79">
        <v>0</v>
      </c>
      <c r="K44" s="79">
        <v>0</v>
      </c>
      <c r="L44" s="323">
        <v>4</v>
      </c>
      <c r="M44" s="79">
        <v>4</v>
      </c>
      <c r="N44" s="79">
        <v>0</v>
      </c>
      <c r="O44" s="80">
        <v>0</v>
      </c>
    </row>
    <row r="45" spans="1:15" ht="11.4" customHeight="1">
      <c r="A45" s="675"/>
      <c r="B45" s="538" t="s">
        <v>611</v>
      </c>
      <c r="C45" s="322">
        <v>3</v>
      </c>
      <c r="D45" s="323">
        <v>1</v>
      </c>
      <c r="E45" s="79">
        <v>1</v>
      </c>
      <c r="F45" s="79">
        <v>0</v>
      </c>
      <c r="G45" s="79">
        <v>0</v>
      </c>
      <c r="H45" s="323">
        <v>0</v>
      </c>
      <c r="I45" s="79">
        <v>0</v>
      </c>
      <c r="J45" s="79">
        <v>0</v>
      </c>
      <c r="K45" s="79">
        <v>0</v>
      </c>
      <c r="L45" s="323">
        <v>2</v>
      </c>
      <c r="M45" s="79">
        <v>2</v>
      </c>
      <c r="N45" s="79">
        <v>0</v>
      </c>
      <c r="O45" s="80">
        <v>0</v>
      </c>
    </row>
    <row r="46" spans="1:15" ht="11.4" customHeight="1">
      <c r="A46" s="675"/>
      <c r="B46" s="538" t="s">
        <v>612</v>
      </c>
      <c r="C46" s="322">
        <v>7</v>
      </c>
      <c r="D46" s="323">
        <v>7</v>
      </c>
      <c r="E46" s="79">
        <v>7</v>
      </c>
      <c r="F46" s="79">
        <v>0</v>
      </c>
      <c r="G46" s="79">
        <v>0</v>
      </c>
      <c r="H46" s="323">
        <v>0</v>
      </c>
      <c r="I46" s="79">
        <v>0</v>
      </c>
      <c r="J46" s="79">
        <v>0</v>
      </c>
      <c r="K46" s="79">
        <v>0</v>
      </c>
      <c r="L46" s="323">
        <v>0</v>
      </c>
      <c r="M46" s="79">
        <v>0</v>
      </c>
      <c r="N46" s="79">
        <v>0</v>
      </c>
      <c r="O46" s="80">
        <v>0</v>
      </c>
    </row>
    <row r="47" spans="1:15" ht="11.4" customHeight="1">
      <c r="A47" s="675"/>
      <c r="B47" s="538" t="s">
        <v>613</v>
      </c>
      <c r="C47" s="322">
        <v>1</v>
      </c>
      <c r="D47" s="323">
        <v>1</v>
      </c>
      <c r="E47" s="79">
        <v>1</v>
      </c>
      <c r="F47" s="79">
        <v>0</v>
      </c>
      <c r="G47" s="79">
        <v>0</v>
      </c>
      <c r="H47" s="323">
        <v>0</v>
      </c>
      <c r="I47" s="79">
        <v>0</v>
      </c>
      <c r="J47" s="79">
        <v>0</v>
      </c>
      <c r="K47" s="79">
        <v>0</v>
      </c>
      <c r="L47" s="323">
        <v>0</v>
      </c>
      <c r="M47" s="79">
        <v>0</v>
      </c>
      <c r="N47" s="79">
        <v>0</v>
      </c>
      <c r="O47" s="80">
        <v>0</v>
      </c>
    </row>
    <row r="48" spans="1:15" ht="11.4" customHeight="1">
      <c r="A48" s="675"/>
      <c r="B48" s="538" t="s">
        <v>614</v>
      </c>
      <c r="C48" s="322">
        <v>0</v>
      </c>
      <c r="D48" s="323">
        <v>0</v>
      </c>
      <c r="E48" s="79">
        <v>0</v>
      </c>
      <c r="F48" s="79">
        <v>0</v>
      </c>
      <c r="G48" s="79">
        <v>0</v>
      </c>
      <c r="H48" s="323">
        <v>0</v>
      </c>
      <c r="I48" s="79">
        <v>0</v>
      </c>
      <c r="J48" s="79">
        <v>0</v>
      </c>
      <c r="K48" s="79">
        <v>0</v>
      </c>
      <c r="L48" s="323">
        <v>0</v>
      </c>
      <c r="M48" s="79">
        <v>0</v>
      </c>
      <c r="N48" s="79">
        <v>0</v>
      </c>
      <c r="O48" s="80">
        <v>0</v>
      </c>
    </row>
    <row r="49" spans="1:15" ht="11.4" customHeight="1">
      <c r="A49" s="675"/>
      <c r="B49" s="538" t="s">
        <v>615</v>
      </c>
      <c r="C49" s="322">
        <v>0</v>
      </c>
      <c r="D49" s="323">
        <v>0</v>
      </c>
      <c r="E49" s="79">
        <v>0</v>
      </c>
      <c r="F49" s="79">
        <v>0</v>
      </c>
      <c r="G49" s="79">
        <v>0</v>
      </c>
      <c r="H49" s="323">
        <v>0</v>
      </c>
      <c r="I49" s="79">
        <v>0</v>
      </c>
      <c r="J49" s="79">
        <v>0</v>
      </c>
      <c r="K49" s="79">
        <v>0</v>
      </c>
      <c r="L49" s="323">
        <v>0</v>
      </c>
      <c r="M49" s="79">
        <v>0</v>
      </c>
      <c r="N49" s="79">
        <v>0</v>
      </c>
      <c r="O49" s="80">
        <v>0</v>
      </c>
    </row>
    <row r="50" spans="1:15" ht="11.4" customHeight="1">
      <c r="A50" s="676"/>
      <c r="B50" s="540" t="s">
        <v>616</v>
      </c>
      <c r="C50" s="326">
        <v>0</v>
      </c>
      <c r="D50" s="327">
        <v>0</v>
      </c>
      <c r="E50" s="361">
        <v>0</v>
      </c>
      <c r="F50" s="361">
        <v>0</v>
      </c>
      <c r="G50" s="361">
        <v>0</v>
      </c>
      <c r="H50" s="327">
        <v>0</v>
      </c>
      <c r="I50" s="361">
        <v>0</v>
      </c>
      <c r="J50" s="361">
        <v>0</v>
      </c>
      <c r="K50" s="361">
        <v>0</v>
      </c>
      <c r="L50" s="327">
        <v>0</v>
      </c>
      <c r="M50" s="361">
        <v>0</v>
      </c>
      <c r="N50" s="361">
        <v>0</v>
      </c>
      <c r="O50" s="362">
        <v>0</v>
      </c>
    </row>
    <row r="51" spans="1:15" ht="11.4" customHeight="1">
      <c r="A51" s="73"/>
      <c r="B51" s="73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</row>
    <row r="52" spans="1:15" ht="11.4" customHeight="1">
      <c r="A52" s="18" t="s">
        <v>617</v>
      </c>
      <c r="B52" s="18"/>
    </row>
    <row r="53" spans="1:15" ht="11.4" customHeight="1">
      <c r="A53" s="578" t="s">
        <v>472</v>
      </c>
      <c r="B53" s="576"/>
      <c r="C53" s="666" t="s">
        <v>3</v>
      </c>
      <c r="D53" s="610" t="s">
        <v>346</v>
      </c>
      <c r="E53" s="610"/>
      <c r="F53" s="610"/>
      <c r="G53" s="610"/>
      <c r="H53" s="610"/>
      <c r="I53" s="610"/>
      <c r="J53" s="610"/>
      <c r="K53" s="610"/>
      <c r="L53" s="610" t="s">
        <v>347</v>
      </c>
      <c r="M53" s="610"/>
      <c r="N53" s="610"/>
      <c r="O53" s="639"/>
    </row>
    <row r="54" spans="1:15" ht="11.4" customHeight="1">
      <c r="A54" s="579"/>
      <c r="B54" s="580"/>
      <c r="C54" s="667"/>
      <c r="D54" s="590" t="s">
        <v>417</v>
      </c>
      <c r="E54" s="590"/>
      <c r="F54" s="590"/>
      <c r="G54" s="590"/>
      <c r="H54" s="590" t="s">
        <v>5</v>
      </c>
      <c r="I54" s="590"/>
      <c r="J54" s="590"/>
      <c r="K54" s="590"/>
      <c r="L54" s="590" t="s">
        <v>417</v>
      </c>
      <c r="M54" s="590"/>
      <c r="N54" s="590"/>
      <c r="O54" s="669"/>
    </row>
    <row r="55" spans="1:15" ht="11.4" customHeight="1">
      <c r="A55" s="579"/>
      <c r="B55" s="580"/>
      <c r="C55" s="667"/>
      <c r="D55" s="670" t="s">
        <v>3</v>
      </c>
      <c r="E55" s="590" t="s">
        <v>599</v>
      </c>
      <c r="F55" s="590"/>
      <c r="G55" s="670" t="s">
        <v>114</v>
      </c>
      <c r="H55" s="670" t="s">
        <v>3</v>
      </c>
      <c r="I55" s="590" t="s">
        <v>599</v>
      </c>
      <c r="J55" s="590"/>
      <c r="K55" s="670" t="s">
        <v>114</v>
      </c>
      <c r="L55" s="670" t="s">
        <v>3</v>
      </c>
      <c r="M55" s="590" t="s">
        <v>599</v>
      </c>
      <c r="N55" s="590"/>
      <c r="O55" s="671" t="s">
        <v>114</v>
      </c>
    </row>
    <row r="56" spans="1:15" ht="11.4" customHeight="1">
      <c r="A56" s="581"/>
      <c r="B56" s="582"/>
      <c r="C56" s="668"/>
      <c r="D56" s="668"/>
      <c r="E56" s="50" t="s">
        <v>6</v>
      </c>
      <c r="F56" s="50" t="s">
        <v>7</v>
      </c>
      <c r="G56" s="668"/>
      <c r="H56" s="668"/>
      <c r="I56" s="50" t="s">
        <v>6</v>
      </c>
      <c r="J56" s="50" t="s">
        <v>7</v>
      </c>
      <c r="K56" s="668"/>
      <c r="L56" s="668"/>
      <c r="M56" s="50" t="s">
        <v>6</v>
      </c>
      <c r="N56" s="50" t="s">
        <v>7</v>
      </c>
      <c r="O56" s="672"/>
    </row>
    <row r="57" spans="1:15" ht="11.4" customHeight="1">
      <c r="A57" s="664" t="s">
        <v>3</v>
      </c>
      <c r="B57" s="665"/>
      <c r="C57" s="32">
        <v>121</v>
      </c>
      <c r="D57" s="33">
        <v>94</v>
      </c>
      <c r="E57" s="89">
        <v>88</v>
      </c>
      <c r="F57" s="89">
        <v>5</v>
      </c>
      <c r="G57" s="89">
        <v>1</v>
      </c>
      <c r="H57" s="33">
        <v>1</v>
      </c>
      <c r="I57" s="89">
        <v>1</v>
      </c>
      <c r="J57" s="221">
        <v>0</v>
      </c>
      <c r="K57" s="89">
        <v>0</v>
      </c>
      <c r="L57" s="33">
        <v>26</v>
      </c>
      <c r="M57" s="89">
        <v>26</v>
      </c>
      <c r="N57" s="89">
        <v>0</v>
      </c>
      <c r="O57" s="222">
        <v>0</v>
      </c>
    </row>
    <row r="58" spans="1:15" ht="11.4" customHeight="1">
      <c r="A58" s="662" t="s">
        <v>618</v>
      </c>
      <c r="B58" s="663"/>
      <c r="C58" s="34">
        <v>62</v>
      </c>
      <c r="D58" s="33">
        <v>44</v>
      </c>
      <c r="E58" s="89">
        <v>39</v>
      </c>
      <c r="F58" s="89">
        <v>5</v>
      </c>
      <c r="G58" s="89">
        <v>0</v>
      </c>
      <c r="H58" s="33">
        <v>1</v>
      </c>
      <c r="I58" s="89">
        <v>1</v>
      </c>
      <c r="J58" s="89">
        <v>0</v>
      </c>
      <c r="K58" s="89">
        <v>0</v>
      </c>
      <c r="L58" s="33">
        <v>17</v>
      </c>
      <c r="M58" s="89">
        <v>17</v>
      </c>
      <c r="N58" s="89">
        <v>0</v>
      </c>
      <c r="O58" s="90">
        <v>0</v>
      </c>
    </row>
    <row r="59" spans="1:15" ht="11.4" customHeight="1">
      <c r="A59" s="662" t="s">
        <v>619</v>
      </c>
      <c r="B59" s="663"/>
      <c r="C59" s="34">
        <v>6</v>
      </c>
      <c r="D59" s="33">
        <v>6</v>
      </c>
      <c r="E59" s="89">
        <v>6</v>
      </c>
      <c r="F59" s="89">
        <v>0</v>
      </c>
      <c r="G59" s="89">
        <v>0</v>
      </c>
      <c r="H59" s="33">
        <v>0</v>
      </c>
      <c r="I59" s="89">
        <v>0</v>
      </c>
      <c r="J59" s="89">
        <v>0</v>
      </c>
      <c r="K59" s="89">
        <v>0</v>
      </c>
      <c r="L59" s="33">
        <v>0</v>
      </c>
      <c r="M59" s="89">
        <v>0</v>
      </c>
      <c r="N59" s="89">
        <v>0</v>
      </c>
      <c r="O59" s="90">
        <v>0</v>
      </c>
    </row>
    <row r="60" spans="1:15" ht="11.4" customHeight="1">
      <c r="A60" s="662" t="s">
        <v>620</v>
      </c>
      <c r="B60" s="663"/>
      <c r="C60" s="35">
        <v>13</v>
      </c>
      <c r="D60" s="36">
        <v>10</v>
      </c>
      <c r="E60" s="86">
        <v>9</v>
      </c>
      <c r="F60" s="86">
        <v>0</v>
      </c>
      <c r="G60" s="86">
        <v>1</v>
      </c>
      <c r="H60" s="36">
        <v>0</v>
      </c>
      <c r="I60" s="86">
        <v>0</v>
      </c>
      <c r="J60" s="86">
        <v>0</v>
      </c>
      <c r="K60" s="86">
        <v>0</v>
      </c>
      <c r="L60" s="36">
        <v>3</v>
      </c>
      <c r="M60" s="86">
        <v>3</v>
      </c>
      <c r="N60" s="86">
        <v>0</v>
      </c>
      <c r="O60" s="190">
        <v>0</v>
      </c>
    </row>
    <row r="61" spans="1:15" ht="11.4" customHeight="1">
      <c r="A61" s="662" t="s">
        <v>621</v>
      </c>
      <c r="B61" s="663"/>
      <c r="C61" s="35">
        <v>13</v>
      </c>
      <c r="D61" s="36">
        <v>12</v>
      </c>
      <c r="E61" s="86">
        <v>12</v>
      </c>
      <c r="F61" s="86">
        <v>0</v>
      </c>
      <c r="G61" s="86">
        <v>0</v>
      </c>
      <c r="H61" s="36">
        <v>0</v>
      </c>
      <c r="I61" s="86">
        <v>0</v>
      </c>
      <c r="J61" s="86">
        <v>0</v>
      </c>
      <c r="K61" s="86">
        <v>0</v>
      </c>
      <c r="L61" s="36">
        <v>1</v>
      </c>
      <c r="M61" s="86">
        <v>1</v>
      </c>
      <c r="N61" s="86">
        <v>0</v>
      </c>
      <c r="O61" s="190">
        <v>0</v>
      </c>
    </row>
    <row r="62" spans="1:15" ht="11.4" customHeight="1">
      <c r="A62" s="662" t="s">
        <v>622</v>
      </c>
      <c r="B62" s="663"/>
      <c r="C62" s="35">
        <v>1</v>
      </c>
      <c r="D62" s="36">
        <v>1</v>
      </c>
      <c r="E62" s="86">
        <v>1</v>
      </c>
      <c r="F62" s="86">
        <v>0</v>
      </c>
      <c r="G62" s="86">
        <v>0</v>
      </c>
      <c r="H62" s="36">
        <v>0</v>
      </c>
      <c r="I62" s="86">
        <v>0</v>
      </c>
      <c r="J62" s="86">
        <v>0</v>
      </c>
      <c r="K62" s="86">
        <v>0</v>
      </c>
      <c r="L62" s="36">
        <v>0</v>
      </c>
      <c r="M62" s="86">
        <v>0</v>
      </c>
      <c r="N62" s="86">
        <v>0</v>
      </c>
      <c r="O62" s="190">
        <v>0</v>
      </c>
    </row>
    <row r="63" spans="1:15" ht="11.4" customHeight="1">
      <c r="A63" s="662" t="s">
        <v>623</v>
      </c>
      <c r="B63" s="663"/>
      <c r="C63" s="35">
        <v>3</v>
      </c>
      <c r="D63" s="36">
        <v>1</v>
      </c>
      <c r="E63" s="86">
        <v>1</v>
      </c>
      <c r="F63" s="86">
        <v>0</v>
      </c>
      <c r="G63" s="86">
        <v>0</v>
      </c>
      <c r="H63" s="36">
        <v>0</v>
      </c>
      <c r="I63" s="86">
        <v>0</v>
      </c>
      <c r="J63" s="86">
        <v>0</v>
      </c>
      <c r="K63" s="86">
        <v>0</v>
      </c>
      <c r="L63" s="36">
        <v>2</v>
      </c>
      <c r="M63" s="86">
        <v>2</v>
      </c>
      <c r="N63" s="86">
        <v>0</v>
      </c>
      <c r="O63" s="190">
        <v>0</v>
      </c>
    </row>
    <row r="64" spans="1:15" ht="11.4" customHeight="1">
      <c r="A64" s="662" t="s">
        <v>624</v>
      </c>
      <c r="B64" s="663"/>
      <c r="C64" s="35">
        <v>2</v>
      </c>
      <c r="D64" s="36">
        <v>0</v>
      </c>
      <c r="E64" s="86">
        <v>0</v>
      </c>
      <c r="F64" s="86">
        <v>0</v>
      </c>
      <c r="G64" s="86">
        <v>0</v>
      </c>
      <c r="H64" s="36">
        <v>0</v>
      </c>
      <c r="I64" s="86">
        <v>0</v>
      </c>
      <c r="J64" s="86">
        <v>0</v>
      </c>
      <c r="K64" s="86">
        <v>0</v>
      </c>
      <c r="L64" s="36">
        <v>2</v>
      </c>
      <c r="M64" s="86">
        <v>2</v>
      </c>
      <c r="N64" s="86">
        <v>0</v>
      </c>
      <c r="O64" s="190">
        <v>0</v>
      </c>
    </row>
    <row r="65" spans="1:15" ht="11.4" customHeight="1">
      <c r="A65" s="662" t="s">
        <v>607</v>
      </c>
      <c r="B65" s="663"/>
      <c r="C65" s="35">
        <v>12</v>
      </c>
      <c r="D65" s="36">
        <v>11</v>
      </c>
      <c r="E65" s="86">
        <v>11</v>
      </c>
      <c r="F65" s="86">
        <v>0</v>
      </c>
      <c r="G65" s="86">
        <v>0</v>
      </c>
      <c r="H65" s="36">
        <v>0</v>
      </c>
      <c r="I65" s="86">
        <v>0</v>
      </c>
      <c r="J65" s="86">
        <v>0</v>
      </c>
      <c r="K65" s="86">
        <v>0</v>
      </c>
      <c r="L65" s="36">
        <v>1</v>
      </c>
      <c r="M65" s="86">
        <v>1</v>
      </c>
      <c r="N65" s="86">
        <v>0</v>
      </c>
      <c r="O65" s="190">
        <v>0</v>
      </c>
    </row>
    <row r="66" spans="1:15" s="4" customFormat="1" ht="10.8" customHeight="1">
      <c r="A66" s="660" t="s">
        <v>608</v>
      </c>
      <c r="B66" s="661"/>
      <c r="C66" s="48">
        <v>9</v>
      </c>
      <c r="D66" s="49">
        <v>9</v>
      </c>
      <c r="E66" s="195">
        <v>9</v>
      </c>
      <c r="F66" s="195">
        <v>0</v>
      </c>
      <c r="G66" s="195">
        <v>0</v>
      </c>
      <c r="H66" s="49">
        <v>0</v>
      </c>
      <c r="I66" s="195">
        <v>0</v>
      </c>
      <c r="J66" s="195">
        <v>0</v>
      </c>
      <c r="K66" s="195">
        <v>0</v>
      </c>
      <c r="L66" s="49">
        <v>0</v>
      </c>
      <c r="M66" s="195">
        <v>0</v>
      </c>
      <c r="N66" s="195">
        <v>0</v>
      </c>
      <c r="O66" s="196">
        <v>0</v>
      </c>
    </row>
    <row r="67" spans="1:15" s="4" customFormat="1">
      <c r="A67" s="223" t="s">
        <v>625</v>
      </c>
      <c r="B67" s="73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</row>
    <row r="68" spans="1:15" s="4" customFormat="1">
      <c r="A68" s="73"/>
      <c r="B68" s="73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</row>
    <row r="69" spans="1:15">
      <c r="K69" s="4"/>
      <c r="L69" s="4"/>
      <c r="M69" s="4"/>
      <c r="N69" s="4"/>
      <c r="O69" s="4"/>
    </row>
    <row r="70" spans="1:15">
      <c r="B70" s="3"/>
    </row>
    <row r="71" spans="1:15">
      <c r="K71" s="4"/>
      <c r="L71" s="4"/>
      <c r="M71" s="4"/>
      <c r="N71" s="4"/>
      <c r="O71" s="4"/>
    </row>
    <row r="72" spans="1:15">
      <c r="B72" s="3"/>
    </row>
    <row r="74" spans="1:15">
      <c r="K74" s="4"/>
      <c r="L74" s="4"/>
      <c r="M74" s="4"/>
      <c r="N74" s="4"/>
      <c r="O74" s="4"/>
    </row>
    <row r="75" spans="1:15">
      <c r="B75" s="3"/>
    </row>
  </sheetData>
  <mergeCells count="71">
    <mergeCell ref="D5:F5"/>
    <mergeCell ref="J4:L4"/>
    <mergeCell ref="J5:L5"/>
    <mergeCell ref="C4:C6"/>
    <mergeCell ref="A4:B6"/>
    <mergeCell ref="D4:I4"/>
    <mergeCell ref="G5:I5"/>
    <mergeCell ref="A20:B20"/>
    <mergeCell ref="A34:A42"/>
    <mergeCell ref="A43:A50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30:C33"/>
    <mergeCell ref="A30:B33"/>
    <mergeCell ref="A21:B21"/>
    <mergeCell ref="A22:B22"/>
    <mergeCell ref="A23:B23"/>
    <mergeCell ref="A24:B24"/>
    <mergeCell ref="A25:B25"/>
    <mergeCell ref="A26:B26"/>
    <mergeCell ref="L30:O30"/>
    <mergeCell ref="D30:K30"/>
    <mergeCell ref="H31:K31"/>
    <mergeCell ref="H32:H33"/>
    <mergeCell ref="I32:J32"/>
    <mergeCell ref="K32:K33"/>
    <mergeCell ref="L31:O31"/>
    <mergeCell ref="L32:L33"/>
    <mergeCell ref="M32:N32"/>
    <mergeCell ref="O32:O33"/>
    <mergeCell ref="D31:G31"/>
    <mergeCell ref="D32:D33"/>
    <mergeCell ref="E32:F32"/>
    <mergeCell ref="G32:G33"/>
    <mergeCell ref="A53:B56"/>
    <mergeCell ref="C53:C56"/>
    <mergeCell ref="D53:K53"/>
    <mergeCell ref="L53:O53"/>
    <mergeCell ref="D54:G54"/>
    <mergeCell ref="H54:K54"/>
    <mergeCell ref="L54:O54"/>
    <mergeCell ref="D55:D56"/>
    <mergeCell ref="M55:N55"/>
    <mergeCell ref="O55:O56"/>
    <mergeCell ref="E55:F55"/>
    <mergeCell ref="G55:G56"/>
    <mergeCell ref="H55:H56"/>
    <mergeCell ref="I55:J55"/>
    <mergeCell ref="K55:K56"/>
    <mergeCell ref="L55:L56"/>
    <mergeCell ref="A66:B66"/>
    <mergeCell ref="A63:B63"/>
    <mergeCell ref="A64:B64"/>
    <mergeCell ref="A65:B65"/>
    <mergeCell ref="A57:B57"/>
    <mergeCell ref="A58:B58"/>
    <mergeCell ref="A59:B59"/>
    <mergeCell ref="A60:B60"/>
    <mergeCell ref="A61:B61"/>
    <mergeCell ref="A62:B62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明朝,標準"－高等学校－</oddHeader>
    <oddFooter>&amp;C-  &amp;P 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9">
    <tabColor theme="5" tint="0.79998168889431442"/>
  </sheetPr>
  <dimension ref="A1:AB59"/>
  <sheetViews>
    <sheetView zoomScale="85" zoomScaleNormal="85" workbookViewId="0"/>
  </sheetViews>
  <sheetFormatPr defaultRowHeight="10.8"/>
  <cols>
    <col min="1" max="2" width="2.69921875" style="1" customWidth="1"/>
    <col min="3" max="3" width="5.3984375" style="1" customWidth="1"/>
    <col min="4" max="4" width="2.8984375" style="1" customWidth="1"/>
    <col min="5" max="6" width="8" style="1" bestFit="1" customWidth="1"/>
    <col min="7" max="15" width="6.09765625" style="1" customWidth="1"/>
    <col min="16" max="19" width="8.796875" style="1"/>
    <col min="20" max="28" width="5.3984375" style="1" customWidth="1"/>
    <col min="29" max="16384" width="8.796875" style="1"/>
  </cols>
  <sheetData>
    <row r="1" spans="1:28" ht="14.4">
      <c r="A1" s="19"/>
      <c r="B1" s="19"/>
      <c r="C1" s="19"/>
      <c r="D1" s="19"/>
    </row>
    <row r="3" spans="1:28" ht="11.4" customHeight="1">
      <c r="A3" s="18" t="s">
        <v>626</v>
      </c>
      <c r="B3" s="18"/>
      <c r="C3" s="18"/>
      <c r="D3" s="18"/>
    </row>
    <row r="4" spans="1:28" ht="11.4" customHeight="1">
      <c r="A4" s="578" t="s">
        <v>344</v>
      </c>
      <c r="B4" s="576"/>
      <c r="C4" s="576"/>
      <c r="D4" s="577"/>
      <c r="E4" s="666" t="s">
        <v>233</v>
      </c>
      <c r="F4" s="666" t="s">
        <v>342</v>
      </c>
      <c r="G4" s="681" t="s">
        <v>618</v>
      </c>
      <c r="H4" s="681" t="s">
        <v>619</v>
      </c>
      <c r="I4" s="612" t="s">
        <v>620</v>
      </c>
      <c r="J4" s="681" t="s">
        <v>621</v>
      </c>
      <c r="K4" s="681" t="s">
        <v>622</v>
      </c>
      <c r="L4" s="681" t="s">
        <v>623</v>
      </c>
      <c r="M4" s="681" t="s">
        <v>624</v>
      </c>
      <c r="N4" s="681" t="s">
        <v>607</v>
      </c>
      <c r="O4" s="570" t="s">
        <v>608</v>
      </c>
    </row>
    <row r="5" spans="1:28" ht="11.4" customHeight="1">
      <c r="A5" s="581"/>
      <c r="B5" s="582"/>
      <c r="C5" s="582"/>
      <c r="D5" s="602"/>
      <c r="E5" s="668"/>
      <c r="F5" s="668"/>
      <c r="G5" s="682"/>
      <c r="H5" s="682"/>
      <c r="I5" s="613"/>
      <c r="J5" s="682"/>
      <c r="K5" s="682"/>
      <c r="L5" s="682"/>
      <c r="M5" s="682"/>
      <c r="N5" s="682"/>
      <c r="O5" s="603"/>
    </row>
    <row r="6" spans="1:28" ht="9.6" customHeight="1">
      <c r="A6" s="686" t="s">
        <v>3</v>
      </c>
      <c r="B6" s="687"/>
      <c r="C6" s="687"/>
      <c r="D6" s="87" t="s">
        <v>3</v>
      </c>
      <c r="E6" s="65">
        <v>41636</v>
      </c>
      <c r="F6" s="94">
        <v>40365</v>
      </c>
      <c r="G6" s="94">
        <v>23289</v>
      </c>
      <c r="H6" s="94">
        <v>2275</v>
      </c>
      <c r="I6" s="94">
        <v>4901</v>
      </c>
      <c r="J6" s="94">
        <v>3590</v>
      </c>
      <c r="K6" s="94">
        <v>337</v>
      </c>
      <c r="L6" s="94">
        <v>259</v>
      </c>
      <c r="M6" s="94">
        <v>267</v>
      </c>
      <c r="N6" s="94">
        <v>2158</v>
      </c>
      <c r="O6" s="93">
        <v>3289</v>
      </c>
      <c r="S6"/>
      <c r="T6"/>
      <c r="U6"/>
      <c r="V6"/>
      <c r="W6"/>
      <c r="X6"/>
      <c r="Y6"/>
      <c r="Z6"/>
      <c r="AA6"/>
    </row>
    <row r="7" spans="1:28" ht="9.6" customHeight="1">
      <c r="A7" s="579"/>
      <c r="B7" s="580"/>
      <c r="C7" s="580"/>
      <c r="D7" s="20" t="s">
        <v>8</v>
      </c>
      <c r="E7" s="29">
        <v>21407</v>
      </c>
      <c r="F7" s="27">
        <v>20799</v>
      </c>
      <c r="G7" s="27">
        <v>11449</v>
      </c>
      <c r="H7" s="27">
        <v>1120</v>
      </c>
      <c r="I7" s="27">
        <v>4332</v>
      </c>
      <c r="J7" s="27">
        <v>1450</v>
      </c>
      <c r="K7" s="27">
        <v>251</v>
      </c>
      <c r="L7" s="27">
        <v>44</v>
      </c>
      <c r="M7" s="27">
        <v>31</v>
      </c>
      <c r="N7" s="27">
        <v>754</v>
      </c>
      <c r="O7" s="28">
        <v>1368</v>
      </c>
      <c r="S7"/>
      <c r="T7"/>
      <c r="U7"/>
      <c r="V7"/>
      <c r="W7"/>
      <c r="X7"/>
      <c r="Y7"/>
      <c r="Z7"/>
      <c r="AA7"/>
    </row>
    <row r="8" spans="1:28" ht="9.6" customHeight="1">
      <c r="A8" s="579"/>
      <c r="B8" s="580"/>
      <c r="C8" s="580"/>
      <c r="D8" s="20" t="s">
        <v>9</v>
      </c>
      <c r="E8" s="29">
        <v>20229</v>
      </c>
      <c r="F8" s="27">
        <v>19566</v>
      </c>
      <c r="G8" s="27">
        <v>11840</v>
      </c>
      <c r="H8" s="27">
        <v>1155</v>
      </c>
      <c r="I8" s="27">
        <v>569</v>
      </c>
      <c r="J8" s="27">
        <v>2140</v>
      </c>
      <c r="K8" s="27">
        <v>86</v>
      </c>
      <c r="L8" s="27">
        <v>215</v>
      </c>
      <c r="M8" s="27">
        <v>236</v>
      </c>
      <c r="N8" s="27">
        <v>1404</v>
      </c>
      <c r="O8" s="28">
        <v>1921</v>
      </c>
    </row>
    <row r="9" spans="1:28" ht="9.6" customHeight="1">
      <c r="A9" s="683" t="s">
        <v>627</v>
      </c>
      <c r="B9" s="680" t="s">
        <v>628</v>
      </c>
      <c r="C9" s="560" t="s">
        <v>3</v>
      </c>
      <c r="D9" s="20" t="s">
        <v>3</v>
      </c>
      <c r="E9" s="322">
        <v>31254</v>
      </c>
      <c r="F9" s="323">
        <v>30591</v>
      </c>
      <c r="G9" s="323">
        <v>14882</v>
      </c>
      <c r="H9" s="323">
        <v>2275</v>
      </c>
      <c r="I9" s="323">
        <v>4461</v>
      </c>
      <c r="J9" s="323">
        <v>3179</v>
      </c>
      <c r="K9" s="323">
        <v>299</v>
      </c>
      <c r="L9" s="323">
        <v>98</v>
      </c>
      <c r="M9" s="323">
        <v>0</v>
      </c>
      <c r="N9" s="323">
        <v>2108</v>
      </c>
      <c r="O9" s="365">
        <v>3289</v>
      </c>
    </row>
    <row r="10" spans="1:28" ht="9.6" customHeight="1">
      <c r="A10" s="684"/>
      <c r="B10" s="680"/>
      <c r="C10" s="560"/>
      <c r="D10" s="20" t="s">
        <v>8</v>
      </c>
      <c r="E10" s="322">
        <v>16284</v>
      </c>
      <c r="F10" s="323">
        <v>15912</v>
      </c>
      <c r="G10" s="323">
        <v>7188</v>
      </c>
      <c r="H10" s="323">
        <v>1120</v>
      </c>
      <c r="I10" s="323">
        <v>4028</v>
      </c>
      <c r="J10" s="323">
        <v>1222</v>
      </c>
      <c r="K10" s="323">
        <v>216</v>
      </c>
      <c r="L10" s="323">
        <v>16</v>
      </c>
      <c r="M10" s="323">
        <v>0</v>
      </c>
      <c r="N10" s="323">
        <v>754</v>
      </c>
      <c r="O10" s="365">
        <v>1368</v>
      </c>
    </row>
    <row r="11" spans="1:28" ht="9.6" customHeight="1">
      <c r="A11" s="684"/>
      <c r="B11" s="680"/>
      <c r="C11" s="560"/>
      <c r="D11" s="20" t="s">
        <v>9</v>
      </c>
      <c r="E11" s="322">
        <v>14970</v>
      </c>
      <c r="F11" s="323">
        <v>14679</v>
      </c>
      <c r="G11" s="323">
        <v>7694</v>
      </c>
      <c r="H11" s="323">
        <v>1155</v>
      </c>
      <c r="I11" s="323">
        <v>433</v>
      </c>
      <c r="J11" s="323">
        <v>1957</v>
      </c>
      <c r="K11" s="323">
        <v>83</v>
      </c>
      <c r="L11" s="323">
        <v>82</v>
      </c>
      <c r="M11" s="323">
        <v>0</v>
      </c>
      <c r="N11" s="323">
        <v>1354</v>
      </c>
      <c r="O11" s="365">
        <v>1921</v>
      </c>
      <c r="R11"/>
      <c r="S11"/>
      <c r="T11"/>
      <c r="U11"/>
      <c r="V11"/>
      <c r="W11"/>
      <c r="X11"/>
      <c r="Y11"/>
      <c r="Z11"/>
      <c r="AA11"/>
      <c r="AB11"/>
    </row>
    <row r="12" spans="1:28" ht="9.6" customHeight="1">
      <c r="A12" s="684"/>
      <c r="B12" s="680"/>
      <c r="C12" s="560" t="s">
        <v>496</v>
      </c>
      <c r="D12" s="20" t="s">
        <v>3</v>
      </c>
      <c r="E12" s="323">
        <v>10623</v>
      </c>
      <c r="F12" s="323">
        <v>10167</v>
      </c>
      <c r="G12" s="323">
        <v>4878</v>
      </c>
      <c r="H12" s="323">
        <v>773</v>
      </c>
      <c r="I12" s="323">
        <v>1471</v>
      </c>
      <c r="J12" s="323">
        <v>1045</v>
      </c>
      <c r="K12" s="323">
        <v>103</v>
      </c>
      <c r="L12" s="323">
        <v>31</v>
      </c>
      <c r="M12" s="323">
        <v>0</v>
      </c>
      <c r="N12" s="323">
        <v>733</v>
      </c>
      <c r="O12" s="365">
        <v>1133</v>
      </c>
      <c r="R12"/>
      <c r="S12"/>
      <c r="T12"/>
      <c r="U12"/>
      <c r="V12"/>
      <c r="W12"/>
      <c r="X12"/>
      <c r="Y12"/>
      <c r="Z12"/>
      <c r="AA12"/>
      <c r="AB12"/>
    </row>
    <row r="13" spans="1:28" ht="9.6" customHeight="1">
      <c r="A13" s="684"/>
      <c r="B13" s="680"/>
      <c r="C13" s="560"/>
      <c r="D13" s="20" t="s">
        <v>8</v>
      </c>
      <c r="E13" s="323">
        <v>5588</v>
      </c>
      <c r="F13" s="323">
        <v>5253</v>
      </c>
      <c r="G13" s="323">
        <v>2331</v>
      </c>
      <c r="H13" s="323">
        <v>384</v>
      </c>
      <c r="I13" s="323">
        <v>1319</v>
      </c>
      <c r="J13" s="323">
        <v>420</v>
      </c>
      <c r="K13" s="323">
        <v>67</v>
      </c>
      <c r="L13" s="323">
        <v>3</v>
      </c>
      <c r="M13" s="323">
        <v>0</v>
      </c>
      <c r="N13" s="323">
        <v>274</v>
      </c>
      <c r="O13" s="365">
        <v>455</v>
      </c>
      <c r="R13"/>
      <c r="S13"/>
      <c r="T13"/>
      <c r="U13"/>
      <c r="V13"/>
      <c r="W13"/>
      <c r="X13"/>
      <c r="Y13"/>
      <c r="Z13"/>
      <c r="AA13"/>
      <c r="AB13"/>
    </row>
    <row r="14" spans="1:28" ht="9.6" customHeight="1">
      <c r="A14" s="684"/>
      <c r="B14" s="680"/>
      <c r="C14" s="560"/>
      <c r="D14" s="20" t="s">
        <v>9</v>
      </c>
      <c r="E14" s="323">
        <v>5035</v>
      </c>
      <c r="F14" s="323">
        <v>4914</v>
      </c>
      <c r="G14" s="323">
        <v>2547</v>
      </c>
      <c r="H14" s="323">
        <v>389</v>
      </c>
      <c r="I14" s="323">
        <v>152</v>
      </c>
      <c r="J14" s="323">
        <v>625</v>
      </c>
      <c r="K14" s="323">
        <v>36</v>
      </c>
      <c r="L14" s="323">
        <v>28</v>
      </c>
      <c r="M14" s="323">
        <v>0</v>
      </c>
      <c r="N14" s="323">
        <v>459</v>
      </c>
      <c r="O14" s="365">
        <v>678</v>
      </c>
      <c r="R14"/>
      <c r="S14"/>
      <c r="T14"/>
      <c r="U14"/>
      <c r="V14"/>
      <c r="W14"/>
      <c r="X14"/>
      <c r="Y14"/>
      <c r="Z14"/>
      <c r="AA14"/>
      <c r="AB14"/>
    </row>
    <row r="15" spans="1:28" ht="9.6" customHeight="1">
      <c r="A15" s="684"/>
      <c r="B15" s="680"/>
      <c r="C15" s="560" t="s">
        <v>497</v>
      </c>
      <c r="D15" s="20" t="s">
        <v>3</v>
      </c>
      <c r="E15" s="323">
        <v>10382</v>
      </c>
      <c r="F15" s="323">
        <v>10289</v>
      </c>
      <c r="G15" s="323">
        <v>4995</v>
      </c>
      <c r="H15" s="323">
        <v>788</v>
      </c>
      <c r="I15" s="323">
        <v>1523</v>
      </c>
      <c r="J15" s="323">
        <v>1067</v>
      </c>
      <c r="K15" s="323">
        <v>102</v>
      </c>
      <c r="L15" s="323">
        <v>32</v>
      </c>
      <c r="M15" s="323">
        <v>0</v>
      </c>
      <c r="N15" s="323">
        <v>704</v>
      </c>
      <c r="O15" s="365">
        <v>1078</v>
      </c>
      <c r="R15"/>
      <c r="S15"/>
      <c r="T15"/>
      <c r="U15"/>
      <c r="V15"/>
      <c r="W15"/>
      <c r="X15"/>
      <c r="Y15"/>
      <c r="Z15"/>
      <c r="AA15"/>
      <c r="AB15"/>
    </row>
    <row r="16" spans="1:28" ht="9.6" customHeight="1">
      <c r="A16" s="684"/>
      <c r="B16" s="680"/>
      <c r="C16" s="560"/>
      <c r="D16" s="20" t="s">
        <v>8</v>
      </c>
      <c r="E16" s="323">
        <v>5412</v>
      </c>
      <c r="F16" s="323">
        <v>5378</v>
      </c>
      <c r="G16" s="323">
        <v>2444</v>
      </c>
      <c r="H16" s="323">
        <v>390</v>
      </c>
      <c r="I16" s="323">
        <v>1370</v>
      </c>
      <c r="J16" s="323">
        <v>402</v>
      </c>
      <c r="K16" s="323">
        <v>69</v>
      </c>
      <c r="L16" s="323">
        <v>4</v>
      </c>
      <c r="M16" s="323">
        <v>0</v>
      </c>
      <c r="N16" s="323">
        <v>248</v>
      </c>
      <c r="O16" s="365">
        <v>451</v>
      </c>
      <c r="R16"/>
      <c r="S16"/>
      <c r="T16"/>
      <c r="U16"/>
      <c r="V16"/>
      <c r="W16"/>
      <c r="X16"/>
      <c r="Y16"/>
      <c r="Z16"/>
      <c r="AA16"/>
      <c r="AB16"/>
    </row>
    <row r="17" spans="1:28" ht="9.6" customHeight="1">
      <c r="A17" s="684"/>
      <c r="B17" s="680"/>
      <c r="C17" s="560"/>
      <c r="D17" s="20" t="s">
        <v>9</v>
      </c>
      <c r="E17" s="323">
        <v>4970</v>
      </c>
      <c r="F17" s="323">
        <v>4911</v>
      </c>
      <c r="G17" s="323">
        <v>2551</v>
      </c>
      <c r="H17" s="323">
        <v>398</v>
      </c>
      <c r="I17" s="323">
        <v>153</v>
      </c>
      <c r="J17" s="323">
        <v>665</v>
      </c>
      <c r="K17" s="323">
        <v>33</v>
      </c>
      <c r="L17" s="323">
        <v>28</v>
      </c>
      <c r="M17" s="323">
        <v>0</v>
      </c>
      <c r="N17" s="323">
        <v>456</v>
      </c>
      <c r="O17" s="365">
        <v>627</v>
      </c>
      <c r="R17"/>
      <c r="S17"/>
      <c r="T17"/>
      <c r="U17"/>
      <c r="V17"/>
      <c r="W17"/>
      <c r="X17"/>
      <c r="Y17"/>
      <c r="Z17"/>
      <c r="AA17"/>
      <c r="AB17"/>
    </row>
    <row r="18" spans="1:28" ht="9.6" customHeight="1">
      <c r="A18" s="684"/>
      <c r="B18" s="680"/>
      <c r="C18" s="560" t="s">
        <v>498</v>
      </c>
      <c r="D18" s="20" t="s">
        <v>3</v>
      </c>
      <c r="E18" s="323">
        <v>10249</v>
      </c>
      <c r="F18" s="323">
        <v>10135</v>
      </c>
      <c r="G18" s="323">
        <v>5009</v>
      </c>
      <c r="H18" s="323">
        <v>714</v>
      </c>
      <c r="I18" s="323">
        <v>1467</v>
      </c>
      <c r="J18" s="323">
        <v>1067</v>
      </c>
      <c r="K18" s="323">
        <v>94</v>
      </c>
      <c r="L18" s="323">
        <v>35</v>
      </c>
      <c r="M18" s="323">
        <v>0</v>
      </c>
      <c r="N18" s="323">
        <v>671</v>
      </c>
      <c r="O18" s="365">
        <v>1078</v>
      </c>
      <c r="R18"/>
      <c r="S18"/>
      <c r="T18"/>
      <c r="U18"/>
      <c r="V18"/>
      <c r="W18"/>
      <c r="X18"/>
      <c r="Y18"/>
      <c r="Z18"/>
      <c r="AA18"/>
      <c r="AB18"/>
    </row>
    <row r="19" spans="1:28" ht="9.6" customHeight="1">
      <c r="A19" s="684"/>
      <c r="B19" s="680"/>
      <c r="C19" s="560"/>
      <c r="D19" s="20" t="s">
        <v>8</v>
      </c>
      <c r="E19" s="323">
        <v>5284</v>
      </c>
      <c r="F19" s="323">
        <v>5281</v>
      </c>
      <c r="G19" s="323">
        <v>2413</v>
      </c>
      <c r="H19" s="323">
        <v>346</v>
      </c>
      <c r="I19" s="323">
        <v>1339</v>
      </c>
      <c r="J19" s="323">
        <v>400</v>
      </c>
      <c r="K19" s="323">
        <v>80</v>
      </c>
      <c r="L19" s="323">
        <v>9</v>
      </c>
      <c r="M19" s="323">
        <v>0</v>
      </c>
      <c r="N19" s="323">
        <v>232</v>
      </c>
      <c r="O19" s="365">
        <v>462</v>
      </c>
      <c r="R19"/>
      <c r="S19"/>
      <c r="T19"/>
      <c r="U19"/>
      <c r="V19"/>
      <c r="W19"/>
      <c r="X19"/>
      <c r="Y19"/>
      <c r="Z19"/>
      <c r="AA19"/>
      <c r="AB19"/>
    </row>
    <row r="20" spans="1:28" ht="9.6" customHeight="1">
      <c r="A20" s="684"/>
      <c r="B20" s="680"/>
      <c r="C20" s="560"/>
      <c r="D20" s="20" t="s">
        <v>9</v>
      </c>
      <c r="E20" s="323">
        <v>4965</v>
      </c>
      <c r="F20" s="323">
        <v>4854</v>
      </c>
      <c r="G20" s="323">
        <v>2596</v>
      </c>
      <c r="H20" s="323">
        <v>368</v>
      </c>
      <c r="I20" s="323">
        <v>128</v>
      </c>
      <c r="J20" s="323">
        <v>667</v>
      </c>
      <c r="K20" s="323">
        <v>14</v>
      </c>
      <c r="L20" s="323">
        <v>26</v>
      </c>
      <c r="M20" s="323">
        <v>0</v>
      </c>
      <c r="N20" s="323">
        <v>439</v>
      </c>
      <c r="O20" s="365">
        <v>616</v>
      </c>
    </row>
    <row r="21" spans="1:28" ht="9.6" customHeight="1">
      <c r="A21" s="684"/>
      <c r="B21" s="560" t="s">
        <v>629</v>
      </c>
      <c r="C21" s="560"/>
      <c r="D21" s="20" t="s">
        <v>3</v>
      </c>
      <c r="E21" s="322">
        <v>37</v>
      </c>
      <c r="F21" s="323">
        <v>38</v>
      </c>
      <c r="G21" s="79">
        <v>0</v>
      </c>
      <c r="H21" s="79">
        <v>0</v>
      </c>
      <c r="I21" s="79">
        <v>0</v>
      </c>
      <c r="J21" s="79">
        <v>0</v>
      </c>
      <c r="K21" s="79">
        <v>38</v>
      </c>
      <c r="L21" s="79">
        <v>0</v>
      </c>
      <c r="M21" s="79">
        <v>0</v>
      </c>
      <c r="N21" s="79">
        <v>0</v>
      </c>
      <c r="O21" s="80">
        <v>0</v>
      </c>
    </row>
    <row r="22" spans="1:28" ht="9.6" customHeight="1">
      <c r="A22" s="684"/>
      <c r="B22" s="560"/>
      <c r="C22" s="560"/>
      <c r="D22" s="20" t="s">
        <v>8</v>
      </c>
      <c r="E22" s="323">
        <v>33</v>
      </c>
      <c r="F22" s="323">
        <v>35</v>
      </c>
      <c r="G22" s="79">
        <v>0</v>
      </c>
      <c r="H22" s="79">
        <v>0</v>
      </c>
      <c r="I22" s="79">
        <v>0</v>
      </c>
      <c r="J22" s="79">
        <v>0</v>
      </c>
      <c r="K22" s="79">
        <v>35</v>
      </c>
      <c r="L22" s="79">
        <v>0</v>
      </c>
      <c r="M22" s="79">
        <v>0</v>
      </c>
      <c r="N22" s="79">
        <v>0</v>
      </c>
      <c r="O22" s="80">
        <v>0</v>
      </c>
    </row>
    <row r="23" spans="1:28" ht="9.6" customHeight="1">
      <c r="A23" s="684"/>
      <c r="B23" s="560"/>
      <c r="C23" s="560"/>
      <c r="D23" s="20" t="s">
        <v>9</v>
      </c>
      <c r="E23" s="323">
        <v>4</v>
      </c>
      <c r="F23" s="323">
        <v>3</v>
      </c>
      <c r="G23" s="79">
        <v>0</v>
      </c>
      <c r="H23" s="79">
        <v>0</v>
      </c>
      <c r="I23" s="79">
        <v>0</v>
      </c>
      <c r="J23" s="79">
        <v>0</v>
      </c>
      <c r="K23" s="79">
        <v>3</v>
      </c>
      <c r="L23" s="79">
        <v>0</v>
      </c>
      <c r="M23" s="79">
        <v>0</v>
      </c>
      <c r="N23" s="79">
        <v>0</v>
      </c>
      <c r="O23" s="80">
        <v>0</v>
      </c>
    </row>
    <row r="24" spans="1:28" ht="9.6" customHeight="1">
      <c r="A24" s="684"/>
      <c r="B24" s="680" t="s">
        <v>630</v>
      </c>
      <c r="C24" s="560" t="s">
        <v>3</v>
      </c>
      <c r="D24" s="20" t="s">
        <v>3</v>
      </c>
      <c r="E24" s="322">
        <v>678</v>
      </c>
      <c r="F24" s="27">
        <v>721</v>
      </c>
      <c r="G24" s="27">
        <v>693</v>
      </c>
      <c r="H24" s="27">
        <v>0</v>
      </c>
      <c r="I24" s="27">
        <v>28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8">
        <v>0</v>
      </c>
    </row>
    <row r="25" spans="1:28" ht="9.6" customHeight="1">
      <c r="A25" s="684"/>
      <c r="B25" s="680"/>
      <c r="C25" s="560"/>
      <c r="D25" s="20" t="s">
        <v>8</v>
      </c>
      <c r="E25" s="322">
        <v>312</v>
      </c>
      <c r="F25" s="323">
        <v>333</v>
      </c>
      <c r="G25" s="323">
        <v>311</v>
      </c>
      <c r="H25" s="323">
        <v>0</v>
      </c>
      <c r="I25" s="323">
        <v>22</v>
      </c>
      <c r="J25" s="323">
        <v>0</v>
      </c>
      <c r="K25" s="323">
        <v>0</v>
      </c>
      <c r="L25" s="323">
        <v>0</v>
      </c>
      <c r="M25" s="323">
        <v>0</v>
      </c>
      <c r="N25" s="323">
        <v>0</v>
      </c>
      <c r="O25" s="365">
        <v>0</v>
      </c>
    </row>
    <row r="26" spans="1:28" ht="9.6" customHeight="1">
      <c r="A26" s="684"/>
      <c r="B26" s="680"/>
      <c r="C26" s="560"/>
      <c r="D26" s="20" t="s">
        <v>9</v>
      </c>
      <c r="E26" s="322">
        <v>366</v>
      </c>
      <c r="F26" s="323">
        <v>388</v>
      </c>
      <c r="G26" s="323">
        <v>382</v>
      </c>
      <c r="H26" s="323">
        <v>0</v>
      </c>
      <c r="I26" s="323">
        <v>6</v>
      </c>
      <c r="J26" s="323">
        <v>0</v>
      </c>
      <c r="K26" s="323">
        <v>0</v>
      </c>
      <c r="L26" s="323">
        <v>0</v>
      </c>
      <c r="M26" s="323">
        <v>0</v>
      </c>
      <c r="N26" s="323">
        <v>0</v>
      </c>
      <c r="O26" s="365">
        <v>0</v>
      </c>
    </row>
    <row r="27" spans="1:28" ht="9.6" customHeight="1">
      <c r="A27" s="684"/>
      <c r="B27" s="680"/>
      <c r="C27" s="560" t="s">
        <v>496</v>
      </c>
      <c r="D27" s="20" t="s">
        <v>3</v>
      </c>
      <c r="E27" s="323">
        <v>261</v>
      </c>
      <c r="F27" s="323">
        <v>259</v>
      </c>
      <c r="G27" s="323">
        <v>247</v>
      </c>
      <c r="H27" s="323">
        <v>0</v>
      </c>
      <c r="I27" s="323">
        <v>12</v>
      </c>
      <c r="J27" s="323">
        <v>0</v>
      </c>
      <c r="K27" s="323">
        <v>0</v>
      </c>
      <c r="L27" s="323">
        <v>0</v>
      </c>
      <c r="M27" s="323">
        <v>0</v>
      </c>
      <c r="N27" s="323">
        <v>0</v>
      </c>
      <c r="O27" s="365">
        <v>0</v>
      </c>
    </row>
    <row r="28" spans="1:28" ht="9.6" customHeight="1">
      <c r="A28" s="684"/>
      <c r="B28" s="680"/>
      <c r="C28" s="560"/>
      <c r="D28" s="20" t="s">
        <v>8</v>
      </c>
      <c r="E28" s="323">
        <v>108</v>
      </c>
      <c r="F28" s="323">
        <v>126</v>
      </c>
      <c r="G28" s="323">
        <v>117</v>
      </c>
      <c r="H28" s="323">
        <v>0</v>
      </c>
      <c r="I28" s="323">
        <v>9</v>
      </c>
      <c r="J28" s="323">
        <v>0</v>
      </c>
      <c r="K28" s="323">
        <v>0</v>
      </c>
      <c r="L28" s="323">
        <v>0</v>
      </c>
      <c r="M28" s="323">
        <v>0</v>
      </c>
      <c r="N28" s="323">
        <v>0</v>
      </c>
      <c r="O28" s="365">
        <v>0</v>
      </c>
    </row>
    <row r="29" spans="1:28" ht="9.6" customHeight="1">
      <c r="A29" s="684"/>
      <c r="B29" s="680"/>
      <c r="C29" s="560"/>
      <c r="D29" s="20" t="s">
        <v>9</v>
      </c>
      <c r="E29" s="323">
        <v>153</v>
      </c>
      <c r="F29" s="323">
        <v>133</v>
      </c>
      <c r="G29" s="27">
        <v>130</v>
      </c>
      <c r="H29" s="27">
        <v>0</v>
      </c>
      <c r="I29" s="27">
        <v>3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8">
        <v>0</v>
      </c>
    </row>
    <row r="30" spans="1:28" ht="9.6" customHeight="1">
      <c r="A30" s="684"/>
      <c r="B30" s="680"/>
      <c r="C30" s="560" t="s">
        <v>497</v>
      </c>
      <c r="D30" s="20" t="s">
        <v>3</v>
      </c>
      <c r="E30" s="323">
        <v>204</v>
      </c>
      <c r="F30" s="323">
        <v>227</v>
      </c>
      <c r="G30" s="323">
        <v>219</v>
      </c>
      <c r="H30" s="323">
        <v>0</v>
      </c>
      <c r="I30" s="323">
        <v>8</v>
      </c>
      <c r="J30" s="323">
        <v>0</v>
      </c>
      <c r="K30" s="323">
        <v>0</v>
      </c>
      <c r="L30" s="323">
        <v>0</v>
      </c>
      <c r="M30" s="323">
        <v>0</v>
      </c>
      <c r="N30" s="323">
        <v>0</v>
      </c>
      <c r="O30" s="365">
        <v>0</v>
      </c>
    </row>
    <row r="31" spans="1:28" ht="9.6" customHeight="1">
      <c r="A31" s="684"/>
      <c r="B31" s="680"/>
      <c r="C31" s="560"/>
      <c r="D31" s="20" t="s">
        <v>8</v>
      </c>
      <c r="E31" s="323">
        <v>89</v>
      </c>
      <c r="F31" s="323">
        <v>96</v>
      </c>
      <c r="G31" s="323">
        <v>90</v>
      </c>
      <c r="H31" s="323">
        <v>0</v>
      </c>
      <c r="I31" s="323">
        <v>6</v>
      </c>
      <c r="J31" s="323">
        <v>0</v>
      </c>
      <c r="K31" s="323">
        <v>0</v>
      </c>
      <c r="L31" s="323">
        <v>0</v>
      </c>
      <c r="M31" s="323">
        <v>0</v>
      </c>
      <c r="N31" s="323">
        <v>0</v>
      </c>
      <c r="O31" s="365">
        <v>0</v>
      </c>
    </row>
    <row r="32" spans="1:28" ht="9.6" customHeight="1">
      <c r="A32" s="684"/>
      <c r="B32" s="680"/>
      <c r="C32" s="560"/>
      <c r="D32" s="20" t="s">
        <v>9</v>
      </c>
      <c r="E32" s="323">
        <v>115</v>
      </c>
      <c r="F32" s="323">
        <v>131</v>
      </c>
      <c r="G32" s="27">
        <v>129</v>
      </c>
      <c r="H32" s="27">
        <v>0</v>
      </c>
      <c r="I32" s="27">
        <v>2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8">
        <v>0</v>
      </c>
    </row>
    <row r="33" spans="1:17" customFormat="1" ht="9.6" customHeight="1">
      <c r="A33" s="684"/>
      <c r="B33" s="680"/>
      <c r="C33" s="560" t="s">
        <v>498</v>
      </c>
      <c r="D33" s="20" t="s">
        <v>3</v>
      </c>
      <c r="E33" s="323">
        <v>172</v>
      </c>
      <c r="F33" s="323">
        <v>185</v>
      </c>
      <c r="G33" s="323">
        <v>181</v>
      </c>
      <c r="H33" s="323">
        <v>0</v>
      </c>
      <c r="I33" s="323">
        <v>4</v>
      </c>
      <c r="J33" s="323">
        <v>0</v>
      </c>
      <c r="K33" s="323">
        <v>0</v>
      </c>
      <c r="L33" s="323">
        <v>0</v>
      </c>
      <c r="M33" s="323">
        <v>0</v>
      </c>
      <c r="N33" s="323">
        <v>0</v>
      </c>
      <c r="O33" s="365">
        <v>0</v>
      </c>
      <c r="P33" s="1"/>
      <c r="Q33" s="1"/>
    </row>
    <row r="34" spans="1:17" customFormat="1" ht="9.6" customHeight="1">
      <c r="A34" s="684"/>
      <c r="B34" s="680"/>
      <c r="C34" s="560"/>
      <c r="D34" s="20" t="s">
        <v>8</v>
      </c>
      <c r="E34" s="323">
        <v>81</v>
      </c>
      <c r="F34" s="323">
        <v>80</v>
      </c>
      <c r="G34" s="323">
        <v>76</v>
      </c>
      <c r="H34" s="323">
        <v>0</v>
      </c>
      <c r="I34" s="323">
        <v>4</v>
      </c>
      <c r="J34" s="323">
        <v>0</v>
      </c>
      <c r="K34" s="323">
        <v>0</v>
      </c>
      <c r="L34" s="323">
        <v>0</v>
      </c>
      <c r="M34" s="323">
        <v>0</v>
      </c>
      <c r="N34" s="323">
        <v>0</v>
      </c>
      <c r="O34" s="365">
        <v>0</v>
      </c>
      <c r="P34" s="1"/>
      <c r="Q34" s="1"/>
    </row>
    <row r="35" spans="1:17" customFormat="1" ht="9.6" customHeight="1">
      <c r="A35" s="684"/>
      <c r="B35" s="680"/>
      <c r="C35" s="560"/>
      <c r="D35" s="20" t="s">
        <v>9</v>
      </c>
      <c r="E35" s="323">
        <v>91</v>
      </c>
      <c r="F35" s="323">
        <v>105</v>
      </c>
      <c r="G35" s="27">
        <v>105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8">
        <v>0</v>
      </c>
      <c r="P35" s="1"/>
      <c r="Q35" s="1"/>
    </row>
    <row r="36" spans="1:17" customFormat="1" ht="9.6" customHeight="1">
      <c r="A36" s="684"/>
      <c r="B36" s="680"/>
      <c r="C36" s="560" t="s">
        <v>499</v>
      </c>
      <c r="D36" s="207" t="s">
        <v>3</v>
      </c>
      <c r="E36" s="323">
        <v>41</v>
      </c>
      <c r="F36" s="323">
        <v>50</v>
      </c>
      <c r="G36" s="323">
        <v>46</v>
      </c>
      <c r="H36" s="323">
        <v>0</v>
      </c>
      <c r="I36" s="323">
        <v>4</v>
      </c>
      <c r="J36" s="323">
        <v>0</v>
      </c>
      <c r="K36" s="323">
        <v>0</v>
      </c>
      <c r="L36" s="323">
        <v>0</v>
      </c>
      <c r="M36" s="323">
        <v>0</v>
      </c>
      <c r="N36" s="323">
        <v>0</v>
      </c>
      <c r="O36" s="28">
        <v>0</v>
      </c>
      <c r="P36" s="1"/>
      <c r="Q36" s="1"/>
    </row>
    <row r="37" spans="1:17" customFormat="1" ht="9.6" customHeight="1">
      <c r="A37" s="684"/>
      <c r="B37" s="680"/>
      <c r="C37" s="560"/>
      <c r="D37" s="207" t="s">
        <v>8</v>
      </c>
      <c r="E37" s="323">
        <v>34</v>
      </c>
      <c r="F37" s="323">
        <v>31</v>
      </c>
      <c r="G37" s="323">
        <v>28</v>
      </c>
      <c r="H37" s="323">
        <v>0</v>
      </c>
      <c r="I37" s="323">
        <v>3</v>
      </c>
      <c r="J37" s="323">
        <v>0</v>
      </c>
      <c r="K37" s="323">
        <v>0</v>
      </c>
      <c r="L37" s="323">
        <v>0</v>
      </c>
      <c r="M37" s="323">
        <v>0</v>
      </c>
      <c r="N37" s="323">
        <v>0</v>
      </c>
      <c r="O37" s="28">
        <v>0</v>
      </c>
      <c r="P37" s="1"/>
      <c r="Q37" s="1"/>
    </row>
    <row r="38" spans="1:17" customFormat="1" ht="9.6" customHeight="1">
      <c r="A38" s="688"/>
      <c r="B38" s="680"/>
      <c r="C38" s="560"/>
      <c r="D38" s="207" t="s">
        <v>9</v>
      </c>
      <c r="E38" s="323">
        <v>7</v>
      </c>
      <c r="F38" s="323">
        <v>19</v>
      </c>
      <c r="G38" s="27">
        <v>18</v>
      </c>
      <c r="H38" s="27">
        <v>0</v>
      </c>
      <c r="I38" s="27">
        <v>1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8">
        <v>0</v>
      </c>
      <c r="P38" s="1"/>
      <c r="Q38" s="1"/>
    </row>
    <row r="39" spans="1:17" customFormat="1" ht="9.6" customHeight="1">
      <c r="A39" s="683" t="s">
        <v>347</v>
      </c>
      <c r="B39" s="680" t="s">
        <v>628</v>
      </c>
      <c r="C39" s="560" t="s">
        <v>3</v>
      </c>
      <c r="D39" s="207" t="s">
        <v>3</v>
      </c>
      <c r="E39" s="322">
        <v>9544</v>
      </c>
      <c r="F39" s="323">
        <v>8895</v>
      </c>
      <c r="G39" s="323">
        <v>7714</v>
      </c>
      <c r="H39" s="323">
        <v>0</v>
      </c>
      <c r="I39" s="323">
        <v>412</v>
      </c>
      <c r="J39" s="323">
        <v>411</v>
      </c>
      <c r="K39" s="323">
        <v>0</v>
      </c>
      <c r="L39" s="323">
        <v>161</v>
      </c>
      <c r="M39" s="323">
        <v>147</v>
      </c>
      <c r="N39" s="323">
        <v>50</v>
      </c>
      <c r="O39" s="365">
        <v>0</v>
      </c>
      <c r="P39" s="1"/>
      <c r="Q39" s="1"/>
    </row>
    <row r="40" spans="1:17" customFormat="1" ht="9.6" customHeight="1">
      <c r="A40" s="684"/>
      <c r="B40" s="680"/>
      <c r="C40" s="560"/>
      <c r="D40" s="207" t="s">
        <v>8</v>
      </c>
      <c r="E40" s="322">
        <v>4766</v>
      </c>
      <c r="F40" s="27">
        <v>4508</v>
      </c>
      <c r="G40" s="323">
        <v>3950</v>
      </c>
      <c r="H40" s="323">
        <v>0</v>
      </c>
      <c r="I40" s="323">
        <v>282</v>
      </c>
      <c r="J40" s="323">
        <v>228</v>
      </c>
      <c r="K40" s="323">
        <v>0</v>
      </c>
      <c r="L40" s="323">
        <v>28</v>
      </c>
      <c r="M40" s="323">
        <v>20</v>
      </c>
      <c r="N40" s="323">
        <v>0</v>
      </c>
      <c r="O40" s="365">
        <v>0</v>
      </c>
      <c r="P40" s="1"/>
      <c r="Q40" s="1"/>
    </row>
    <row r="41" spans="1:17" s="4" customFormat="1" ht="9.6" customHeight="1">
      <c r="A41" s="684"/>
      <c r="B41" s="680"/>
      <c r="C41" s="560"/>
      <c r="D41" s="207" t="s">
        <v>9</v>
      </c>
      <c r="E41" s="322">
        <v>4778</v>
      </c>
      <c r="F41" s="323">
        <v>4387</v>
      </c>
      <c r="G41" s="323">
        <v>3764</v>
      </c>
      <c r="H41" s="323">
        <v>0</v>
      </c>
      <c r="I41" s="323">
        <v>130</v>
      </c>
      <c r="J41" s="323">
        <v>183</v>
      </c>
      <c r="K41" s="323">
        <v>0</v>
      </c>
      <c r="L41" s="323">
        <v>133</v>
      </c>
      <c r="M41" s="323">
        <v>127</v>
      </c>
      <c r="N41" s="323">
        <v>50</v>
      </c>
      <c r="O41" s="365">
        <v>0</v>
      </c>
      <c r="Q41" s="1"/>
    </row>
    <row r="42" spans="1:17" s="4" customFormat="1" ht="9.6" customHeight="1">
      <c r="A42" s="684"/>
      <c r="B42" s="680"/>
      <c r="C42" s="560" t="s">
        <v>496</v>
      </c>
      <c r="D42" s="207" t="s">
        <v>3</v>
      </c>
      <c r="E42" s="29">
        <v>3042</v>
      </c>
      <c r="F42" s="323">
        <v>2942</v>
      </c>
      <c r="G42" s="323">
        <v>2543</v>
      </c>
      <c r="H42" s="323">
        <v>0</v>
      </c>
      <c r="I42" s="323">
        <v>134</v>
      </c>
      <c r="J42" s="323">
        <v>134</v>
      </c>
      <c r="K42" s="323">
        <v>0</v>
      </c>
      <c r="L42" s="323">
        <v>60</v>
      </c>
      <c r="M42" s="323">
        <v>50</v>
      </c>
      <c r="N42" s="323">
        <v>21</v>
      </c>
      <c r="O42" s="365">
        <v>0</v>
      </c>
      <c r="Q42" s="1"/>
    </row>
    <row r="43" spans="1:17" s="4" customFormat="1" ht="9.6" customHeight="1">
      <c r="A43" s="684"/>
      <c r="B43" s="680"/>
      <c r="C43" s="560"/>
      <c r="D43" s="207" t="s">
        <v>8</v>
      </c>
      <c r="E43" s="29">
        <v>1507</v>
      </c>
      <c r="F43" s="27">
        <v>1510</v>
      </c>
      <c r="G43" s="323">
        <v>1323</v>
      </c>
      <c r="H43" s="323">
        <v>0</v>
      </c>
      <c r="I43" s="323">
        <v>99</v>
      </c>
      <c r="J43" s="323">
        <v>71</v>
      </c>
      <c r="K43" s="323">
        <v>0</v>
      </c>
      <c r="L43" s="323">
        <v>9</v>
      </c>
      <c r="M43" s="323">
        <v>8</v>
      </c>
      <c r="N43" s="323">
        <v>0</v>
      </c>
      <c r="O43" s="365">
        <v>0</v>
      </c>
      <c r="Q43" s="1"/>
    </row>
    <row r="44" spans="1:17" s="4" customFormat="1" ht="9.6" customHeight="1">
      <c r="A44" s="684"/>
      <c r="B44" s="680"/>
      <c r="C44" s="560"/>
      <c r="D44" s="207" t="s">
        <v>9</v>
      </c>
      <c r="E44" s="29">
        <v>1535</v>
      </c>
      <c r="F44" s="27">
        <v>1432</v>
      </c>
      <c r="G44" s="323">
        <v>1220</v>
      </c>
      <c r="H44" s="323">
        <v>0</v>
      </c>
      <c r="I44" s="323">
        <v>35</v>
      </c>
      <c r="J44" s="323">
        <v>63</v>
      </c>
      <c r="K44" s="323">
        <v>0</v>
      </c>
      <c r="L44" s="323">
        <v>51</v>
      </c>
      <c r="M44" s="323">
        <v>42</v>
      </c>
      <c r="N44" s="323">
        <v>21</v>
      </c>
      <c r="O44" s="365">
        <v>0</v>
      </c>
      <c r="Q44" s="1"/>
    </row>
    <row r="45" spans="1:17" s="4" customFormat="1" ht="9.6" customHeight="1">
      <c r="A45" s="684"/>
      <c r="B45" s="680"/>
      <c r="C45" s="560" t="s">
        <v>497</v>
      </c>
      <c r="D45" s="207" t="s">
        <v>3</v>
      </c>
      <c r="E45" s="29">
        <v>3100</v>
      </c>
      <c r="F45" s="27">
        <v>2955</v>
      </c>
      <c r="G45" s="323">
        <v>2573</v>
      </c>
      <c r="H45" s="323">
        <v>0</v>
      </c>
      <c r="I45" s="323">
        <v>143</v>
      </c>
      <c r="J45" s="323">
        <v>128</v>
      </c>
      <c r="K45" s="323">
        <v>0</v>
      </c>
      <c r="L45" s="323">
        <v>50</v>
      </c>
      <c r="M45" s="323">
        <v>48</v>
      </c>
      <c r="N45" s="323">
        <v>13</v>
      </c>
      <c r="O45" s="365">
        <v>0</v>
      </c>
      <c r="Q45" s="1"/>
    </row>
    <row r="46" spans="1:17" s="4" customFormat="1" ht="9.6" customHeight="1">
      <c r="A46" s="684"/>
      <c r="B46" s="680"/>
      <c r="C46" s="560"/>
      <c r="D46" s="207" t="s">
        <v>8</v>
      </c>
      <c r="E46" s="29">
        <v>1592</v>
      </c>
      <c r="F46" s="27">
        <v>1460</v>
      </c>
      <c r="G46" s="323">
        <v>1290</v>
      </c>
      <c r="H46" s="323">
        <v>0</v>
      </c>
      <c r="I46" s="323">
        <v>88</v>
      </c>
      <c r="J46" s="323">
        <v>66</v>
      </c>
      <c r="K46" s="323">
        <v>0</v>
      </c>
      <c r="L46" s="323">
        <v>9</v>
      </c>
      <c r="M46" s="323">
        <v>7</v>
      </c>
      <c r="N46" s="323">
        <v>0</v>
      </c>
      <c r="O46" s="365">
        <v>0</v>
      </c>
      <c r="Q46" s="1"/>
    </row>
    <row r="47" spans="1:17" s="4" customFormat="1" ht="9.6" customHeight="1">
      <c r="A47" s="684"/>
      <c r="B47" s="680"/>
      <c r="C47" s="560"/>
      <c r="D47" s="207" t="s">
        <v>9</v>
      </c>
      <c r="E47" s="29">
        <v>1508</v>
      </c>
      <c r="F47" s="27">
        <v>1495</v>
      </c>
      <c r="G47" s="323">
        <v>1283</v>
      </c>
      <c r="H47" s="323">
        <v>0</v>
      </c>
      <c r="I47" s="323">
        <v>55</v>
      </c>
      <c r="J47" s="323">
        <v>62</v>
      </c>
      <c r="K47" s="323">
        <v>0</v>
      </c>
      <c r="L47" s="323">
        <v>41</v>
      </c>
      <c r="M47" s="323">
        <v>41</v>
      </c>
      <c r="N47" s="323">
        <v>13</v>
      </c>
      <c r="O47" s="365">
        <v>0</v>
      </c>
      <c r="Q47" s="1"/>
    </row>
    <row r="48" spans="1:17" s="4" customFormat="1" ht="9.6" customHeight="1">
      <c r="A48" s="684"/>
      <c r="B48" s="680"/>
      <c r="C48" s="560" t="s">
        <v>498</v>
      </c>
      <c r="D48" s="207" t="s">
        <v>3</v>
      </c>
      <c r="E48" s="29">
        <v>3402</v>
      </c>
      <c r="F48" s="27">
        <v>2998</v>
      </c>
      <c r="G48" s="323">
        <v>2598</v>
      </c>
      <c r="H48" s="323">
        <v>0</v>
      </c>
      <c r="I48" s="323">
        <v>135</v>
      </c>
      <c r="J48" s="323">
        <v>149</v>
      </c>
      <c r="K48" s="323">
        <v>0</v>
      </c>
      <c r="L48" s="323">
        <v>51</v>
      </c>
      <c r="M48" s="323">
        <v>49</v>
      </c>
      <c r="N48" s="323">
        <v>16</v>
      </c>
      <c r="O48" s="365">
        <v>0</v>
      </c>
      <c r="Q48" s="1"/>
    </row>
    <row r="49" spans="1:18" s="4" customFormat="1" ht="9.6" customHeight="1">
      <c r="A49" s="684"/>
      <c r="B49" s="680"/>
      <c r="C49" s="560"/>
      <c r="D49" s="207" t="s">
        <v>8</v>
      </c>
      <c r="E49" s="29">
        <v>1667</v>
      </c>
      <c r="F49" s="27">
        <v>1538</v>
      </c>
      <c r="G49" s="323">
        <v>1337</v>
      </c>
      <c r="H49" s="323">
        <v>0</v>
      </c>
      <c r="I49" s="323">
        <v>95</v>
      </c>
      <c r="J49" s="323">
        <v>91</v>
      </c>
      <c r="K49" s="323">
        <v>0</v>
      </c>
      <c r="L49" s="323">
        <v>10</v>
      </c>
      <c r="M49" s="323">
        <v>5</v>
      </c>
      <c r="N49" s="323">
        <v>0</v>
      </c>
      <c r="O49" s="365">
        <v>0</v>
      </c>
      <c r="Q49" s="1"/>
    </row>
    <row r="50" spans="1:18" s="4" customFormat="1" ht="9.6" customHeight="1">
      <c r="A50" s="684"/>
      <c r="B50" s="680"/>
      <c r="C50" s="560"/>
      <c r="D50" s="207" t="s">
        <v>9</v>
      </c>
      <c r="E50" s="29">
        <v>1735</v>
      </c>
      <c r="F50" s="27">
        <v>1460</v>
      </c>
      <c r="G50" s="323">
        <v>1261</v>
      </c>
      <c r="H50" s="323">
        <v>0</v>
      </c>
      <c r="I50" s="323">
        <v>40</v>
      </c>
      <c r="J50" s="323">
        <v>58</v>
      </c>
      <c r="K50" s="323">
        <v>0</v>
      </c>
      <c r="L50" s="323">
        <v>41</v>
      </c>
      <c r="M50" s="323">
        <v>44</v>
      </c>
      <c r="N50" s="323">
        <v>16</v>
      </c>
      <c r="O50" s="365">
        <v>0</v>
      </c>
      <c r="Q50" s="1"/>
    </row>
    <row r="51" spans="1:18" s="4" customFormat="1" ht="9.6" customHeight="1">
      <c r="A51" s="684"/>
      <c r="B51" s="678" t="s">
        <v>629</v>
      </c>
      <c r="C51" s="678"/>
      <c r="D51" s="207" t="s">
        <v>3</v>
      </c>
      <c r="E51" s="323">
        <v>123</v>
      </c>
      <c r="F51" s="27">
        <v>120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120</v>
      </c>
      <c r="N51" s="58">
        <v>0</v>
      </c>
      <c r="O51" s="78">
        <v>0</v>
      </c>
      <c r="Q51" s="1"/>
      <c r="R51" s="1"/>
    </row>
    <row r="52" spans="1:18" s="4" customFormat="1" ht="9.6" customHeight="1">
      <c r="A52" s="684"/>
      <c r="B52" s="678"/>
      <c r="C52" s="678"/>
      <c r="D52" s="207" t="s">
        <v>8</v>
      </c>
      <c r="E52" s="323">
        <v>12</v>
      </c>
      <c r="F52" s="27">
        <v>11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11</v>
      </c>
      <c r="N52" s="58">
        <v>0</v>
      </c>
      <c r="O52" s="78">
        <v>0</v>
      </c>
      <c r="Q52" s="1"/>
    </row>
    <row r="53" spans="1:18" s="4" customFormat="1" ht="9.6" customHeight="1">
      <c r="A53" s="685"/>
      <c r="B53" s="679"/>
      <c r="C53" s="679"/>
      <c r="D53" s="208" t="s">
        <v>9</v>
      </c>
      <c r="E53" s="366">
        <v>111</v>
      </c>
      <c r="F53" s="30">
        <v>109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109</v>
      </c>
      <c r="N53" s="96">
        <v>0</v>
      </c>
      <c r="O53" s="98">
        <v>0</v>
      </c>
      <c r="Q53" s="1"/>
    </row>
    <row r="54" spans="1:18">
      <c r="A54" s="88"/>
      <c r="B54" s="60"/>
      <c r="C54" s="60"/>
      <c r="D54" s="60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</row>
    <row r="55" spans="1:18">
      <c r="A55" s="88"/>
      <c r="B55" s="60"/>
      <c r="C55" s="60"/>
      <c r="D55" s="60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</row>
    <row r="56" spans="1:18">
      <c r="A56" s="88"/>
      <c r="B56" s="60"/>
      <c r="C56" s="60"/>
      <c r="D56" s="60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</row>
    <row r="57" spans="1:18">
      <c r="A57" s="88"/>
      <c r="B57" s="60"/>
      <c r="C57" s="60"/>
      <c r="D57" s="60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</row>
    <row r="59" spans="1:18">
      <c r="A59" s="3"/>
      <c r="B59" s="3"/>
      <c r="C59" s="3"/>
      <c r="D59" s="3"/>
    </row>
  </sheetData>
  <mergeCells count="33">
    <mergeCell ref="A39:A53"/>
    <mergeCell ref="I4:I5"/>
    <mergeCell ref="J4:J5"/>
    <mergeCell ref="A6:C8"/>
    <mergeCell ref="A4:D5"/>
    <mergeCell ref="E4:E5"/>
    <mergeCell ref="G4:G5"/>
    <mergeCell ref="H4:H5"/>
    <mergeCell ref="F4:F5"/>
    <mergeCell ref="B9:B20"/>
    <mergeCell ref="C9:C11"/>
    <mergeCell ref="C12:C14"/>
    <mergeCell ref="C15:C17"/>
    <mergeCell ref="C18:C20"/>
    <mergeCell ref="B21:C23"/>
    <mergeCell ref="A9:A38"/>
    <mergeCell ref="K4:K5"/>
    <mergeCell ref="L4:L5"/>
    <mergeCell ref="M4:M5"/>
    <mergeCell ref="N4:N5"/>
    <mergeCell ref="O4:O5"/>
    <mergeCell ref="C45:C47"/>
    <mergeCell ref="C48:C50"/>
    <mergeCell ref="B51:C53"/>
    <mergeCell ref="B24:B38"/>
    <mergeCell ref="C24:C26"/>
    <mergeCell ref="C27:C29"/>
    <mergeCell ref="C30:C32"/>
    <mergeCell ref="C33:C35"/>
    <mergeCell ref="C36:C38"/>
    <mergeCell ref="B39:B50"/>
    <mergeCell ref="C39:C41"/>
    <mergeCell ref="C42:C4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明朝,標準"－高等学校－</oddHeader>
    <oddFooter>&amp;C-  &amp;P 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10">
    <tabColor theme="5" tint="0.79998168889431442"/>
  </sheetPr>
  <dimension ref="A1:P74"/>
  <sheetViews>
    <sheetView zoomScale="85" zoomScaleNormal="85" workbookViewId="0"/>
  </sheetViews>
  <sheetFormatPr defaultRowHeight="10.8"/>
  <cols>
    <col min="1" max="1" width="2.19921875" style="1" customWidth="1"/>
    <col min="2" max="2" width="6" style="1" bestFit="1" customWidth="1"/>
    <col min="3" max="3" width="6.296875" style="1" customWidth="1"/>
    <col min="4" max="7" width="6.3984375" style="1" customWidth="1"/>
    <col min="8" max="10" width="5.3984375" style="1" customWidth="1"/>
    <col min="11" max="16" width="4.59765625" style="1" customWidth="1"/>
    <col min="17" max="16384" width="8.796875" style="1"/>
  </cols>
  <sheetData>
    <row r="1" spans="1:16" ht="14.4">
      <c r="A1" s="19"/>
      <c r="B1" s="19"/>
    </row>
    <row r="2" spans="1:16" ht="10.8" customHeight="1"/>
    <row r="3" spans="1:16" s="4" customFormat="1" ht="10.8" customHeight="1">
      <c r="A3" s="18" t="s">
        <v>631</v>
      </c>
      <c r="B3" s="18"/>
      <c r="C3" s="1"/>
      <c r="D3" s="1"/>
      <c r="E3" s="1"/>
      <c r="F3" s="1"/>
      <c r="G3" s="1"/>
      <c r="H3" s="1"/>
      <c r="I3" s="1"/>
      <c r="J3" s="1"/>
      <c r="K3" s="1"/>
      <c r="L3" s="89"/>
    </row>
    <row r="4" spans="1:16" s="4" customFormat="1" ht="10.8" customHeight="1">
      <c r="A4" s="556" t="s">
        <v>344</v>
      </c>
      <c r="B4" s="610"/>
      <c r="C4" s="597" t="s">
        <v>632</v>
      </c>
      <c r="D4" s="597" t="s">
        <v>633</v>
      </c>
      <c r="E4" s="597"/>
      <c r="F4" s="597"/>
      <c r="G4" s="597" t="s">
        <v>634</v>
      </c>
      <c r="H4" s="597"/>
      <c r="I4" s="597"/>
      <c r="J4" s="558" t="s">
        <v>635</v>
      </c>
      <c r="K4" s="597" t="s">
        <v>636</v>
      </c>
      <c r="L4" s="597"/>
      <c r="M4" s="597"/>
      <c r="N4" s="597"/>
      <c r="O4" s="597"/>
      <c r="P4" s="598"/>
    </row>
    <row r="5" spans="1:16" s="4" customFormat="1" ht="10.8" customHeight="1">
      <c r="A5" s="654"/>
      <c r="B5" s="590"/>
      <c r="C5" s="560"/>
      <c r="D5" s="696" t="s">
        <v>3</v>
      </c>
      <c r="E5" s="696" t="s">
        <v>8</v>
      </c>
      <c r="F5" s="696" t="s">
        <v>9</v>
      </c>
      <c r="G5" s="696" t="s">
        <v>3</v>
      </c>
      <c r="H5" s="696" t="s">
        <v>8</v>
      </c>
      <c r="I5" s="696" t="s">
        <v>9</v>
      </c>
      <c r="J5" s="560"/>
      <c r="K5" s="697" t="s">
        <v>637</v>
      </c>
      <c r="L5" s="697"/>
      <c r="M5" s="697"/>
      <c r="N5" s="697" t="s">
        <v>638</v>
      </c>
      <c r="O5" s="697"/>
      <c r="P5" s="698"/>
    </row>
    <row r="6" spans="1:16" s="4" customFormat="1" ht="10.8" customHeight="1">
      <c r="A6" s="654"/>
      <c r="B6" s="590"/>
      <c r="C6" s="560"/>
      <c r="D6" s="696"/>
      <c r="E6" s="696"/>
      <c r="F6" s="696"/>
      <c r="G6" s="696"/>
      <c r="H6" s="696"/>
      <c r="I6" s="696"/>
      <c r="J6" s="560"/>
      <c r="K6" s="697"/>
      <c r="L6" s="697"/>
      <c r="M6" s="697"/>
      <c r="N6" s="697"/>
      <c r="O6" s="697"/>
      <c r="P6" s="698"/>
    </row>
    <row r="7" spans="1:16" s="4" customFormat="1" ht="10.8" customHeight="1">
      <c r="A7" s="654"/>
      <c r="B7" s="590"/>
      <c r="C7" s="560"/>
      <c r="D7" s="696"/>
      <c r="E7" s="696"/>
      <c r="F7" s="696"/>
      <c r="G7" s="696"/>
      <c r="H7" s="696"/>
      <c r="I7" s="696"/>
      <c r="J7" s="560"/>
      <c r="K7" s="318" t="s">
        <v>3</v>
      </c>
      <c r="L7" s="318" t="s">
        <v>8</v>
      </c>
      <c r="M7" s="318" t="s">
        <v>9</v>
      </c>
      <c r="N7" s="318" t="s">
        <v>3</v>
      </c>
      <c r="O7" s="318" t="s">
        <v>8</v>
      </c>
      <c r="P7" s="319" t="s">
        <v>9</v>
      </c>
    </row>
    <row r="8" spans="1:16" s="4" customFormat="1" ht="10.8" customHeight="1">
      <c r="A8" s="702" t="s">
        <v>3</v>
      </c>
      <c r="B8" s="44" t="s">
        <v>3</v>
      </c>
      <c r="C8" s="27">
        <v>15495</v>
      </c>
      <c r="D8" s="27">
        <v>19496</v>
      </c>
      <c r="E8" s="27">
        <v>9973</v>
      </c>
      <c r="F8" s="27">
        <v>9523</v>
      </c>
      <c r="G8" s="27">
        <v>13331</v>
      </c>
      <c r="H8" s="27">
        <v>6871</v>
      </c>
      <c r="I8" s="27">
        <v>6460</v>
      </c>
      <c r="J8" s="27">
        <v>2164</v>
      </c>
      <c r="K8" s="27">
        <v>350</v>
      </c>
      <c r="L8" s="27">
        <v>249</v>
      </c>
      <c r="M8" s="27">
        <v>101</v>
      </c>
      <c r="N8" s="27">
        <v>19</v>
      </c>
      <c r="O8" s="27">
        <v>9</v>
      </c>
      <c r="P8" s="28">
        <v>10</v>
      </c>
    </row>
    <row r="9" spans="1:16" s="4" customFormat="1" ht="10.8" customHeight="1">
      <c r="A9" s="702"/>
      <c r="B9" s="20" t="s">
        <v>6</v>
      </c>
      <c r="C9" s="27">
        <v>15055</v>
      </c>
      <c r="D9" s="27">
        <v>19196</v>
      </c>
      <c r="E9" s="27">
        <v>9830</v>
      </c>
      <c r="F9" s="27">
        <v>9366</v>
      </c>
      <c r="G9" s="27">
        <v>13079</v>
      </c>
      <c r="H9" s="27">
        <v>6748</v>
      </c>
      <c r="I9" s="27">
        <v>6331</v>
      </c>
      <c r="J9" s="27">
        <v>1976</v>
      </c>
      <c r="K9" s="27">
        <v>350</v>
      </c>
      <c r="L9" s="27">
        <v>249</v>
      </c>
      <c r="M9" s="27">
        <v>101</v>
      </c>
      <c r="N9" s="27">
        <v>16</v>
      </c>
      <c r="O9" s="27">
        <v>7</v>
      </c>
      <c r="P9" s="28">
        <v>9</v>
      </c>
    </row>
    <row r="10" spans="1:16" s="4" customFormat="1" ht="10.8" customHeight="1">
      <c r="A10" s="702"/>
      <c r="B10" s="20" t="s">
        <v>7</v>
      </c>
      <c r="C10" s="27">
        <v>440</v>
      </c>
      <c r="D10" s="27">
        <v>300</v>
      </c>
      <c r="E10" s="27">
        <v>143</v>
      </c>
      <c r="F10" s="27">
        <v>157</v>
      </c>
      <c r="G10" s="27">
        <v>252</v>
      </c>
      <c r="H10" s="27">
        <v>123</v>
      </c>
      <c r="I10" s="27">
        <v>129</v>
      </c>
      <c r="J10" s="27">
        <v>188</v>
      </c>
      <c r="K10" s="27">
        <v>0</v>
      </c>
      <c r="L10" s="27">
        <v>0</v>
      </c>
      <c r="M10" s="27">
        <v>0</v>
      </c>
      <c r="N10" s="27">
        <v>3</v>
      </c>
      <c r="O10" s="27">
        <v>2</v>
      </c>
      <c r="P10" s="28">
        <v>1</v>
      </c>
    </row>
    <row r="11" spans="1:16" s="4" customFormat="1" ht="10.8" customHeight="1">
      <c r="A11" s="702" t="s">
        <v>346</v>
      </c>
      <c r="B11" s="44" t="s">
        <v>3</v>
      </c>
      <c r="C11" s="27">
        <v>12020</v>
      </c>
      <c r="D11" s="27">
        <v>11277</v>
      </c>
      <c r="E11" s="27">
        <v>5815</v>
      </c>
      <c r="F11" s="27">
        <v>5462</v>
      </c>
      <c r="G11" s="27">
        <v>10393</v>
      </c>
      <c r="H11" s="27">
        <v>5361</v>
      </c>
      <c r="I11" s="27">
        <v>5032</v>
      </c>
      <c r="J11" s="27">
        <v>1627</v>
      </c>
      <c r="K11" s="27">
        <v>82</v>
      </c>
      <c r="L11" s="27">
        <v>45</v>
      </c>
      <c r="M11" s="27">
        <v>37</v>
      </c>
      <c r="N11" s="27">
        <v>19</v>
      </c>
      <c r="O11" s="27">
        <v>9</v>
      </c>
      <c r="P11" s="28">
        <v>10</v>
      </c>
    </row>
    <row r="12" spans="1:16" s="4" customFormat="1" ht="10.8" customHeight="1">
      <c r="A12" s="702"/>
      <c r="B12" s="20" t="s">
        <v>6</v>
      </c>
      <c r="C12" s="27">
        <v>11580</v>
      </c>
      <c r="D12" s="27">
        <v>10977</v>
      </c>
      <c r="E12" s="27">
        <v>5672</v>
      </c>
      <c r="F12" s="27">
        <v>5305</v>
      </c>
      <c r="G12" s="27">
        <v>10141</v>
      </c>
      <c r="H12" s="27">
        <v>5238</v>
      </c>
      <c r="I12" s="27">
        <v>4903</v>
      </c>
      <c r="J12" s="27">
        <v>1439</v>
      </c>
      <c r="K12" s="27">
        <v>82</v>
      </c>
      <c r="L12" s="27">
        <v>45</v>
      </c>
      <c r="M12" s="27">
        <v>37</v>
      </c>
      <c r="N12" s="27">
        <v>16</v>
      </c>
      <c r="O12" s="27">
        <v>7</v>
      </c>
      <c r="P12" s="28">
        <v>9</v>
      </c>
    </row>
    <row r="13" spans="1:16" s="4" customFormat="1" ht="10.8" customHeight="1">
      <c r="A13" s="702"/>
      <c r="B13" s="20" t="s">
        <v>7</v>
      </c>
      <c r="C13" s="27">
        <v>440</v>
      </c>
      <c r="D13" s="27">
        <v>300</v>
      </c>
      <c r="E13" s="27">
        <v>143</v>
      </c>
      <c r="F13" s="27">
        <v>157</v>
      </c>
      <c r="G13" s="27">
        <v>252</v>
      </c>
      <c r="H13" s="27">
        <v>123</v>
      </c>
      <c r="I13" s="27">
        <v>129</v>
      </c>
      <c r="J13" s="27">
        <v>188</v>
      </c>
      <c r="K13" s="27">
        <v>0</v>
      </c>
      <c r="L13" s="27">
        <v>0</v>
      </c>
      <c r="M13" s="27">
        <v>0</v>
      </c>
      <c r="N13" s="27">
        <v>3</v>
      </c>
      <c r="O13" s="27">
        <v>2</v>
      </c>
      <c r="P13" s="28">
        <v>1</v>
      </c>
    </row>
    <row r="14" spans="1:16" s="4" customFormat="1" ht="10.8" customHeight="1">
      <c r="A14" s="702" t="s">
        <v>347</v>
      </c>
      <c r="B14" s="44" t="s">
        <v>3</v>
      </c>
      <c r="C14" s="27">
        <v>3475</v>
      </c>
      <c r="D14" s="27">
        <v>8219</v>
      </c>
      <c r="E14" s="27">
        <v>4158</v>
      </c>
      <c r="F14" s="27">
        <v>4061</v>
      </c>
      <c r="G14" s="27">
        <v>2938</v>
      </c>
      <c r="H14" s="27">
        <v>1510</v>
      </c>
      <c r="I14" s="27">
        <v>1428</v>
      </c>
      <c r="J14" s="27">
        <v>537</v>
      </c>
      <c r="K14" s="27">
        <v>268</v>
      </c>
      <c r="L14" s="27">
        <v>204</v>
      </c>
      <c r="M14" s="27">
        <v>64</v>
      </c>
      <c r="N14" s="27">
        <v>0</v>
      </c>
      <c r="O14" s="27">
        <v>0</v>
      </c>
      <c r="P14" s="28">
        <v>0</v>
      </c>
    </row>
    <row r="15" spans="1:16" s="4" customFormat="1" ht="10.8" customHeight="1">
      <c r="A15" s="702"/>
      <c r="B15" s="20" t="s">
        <v>6</v>
      </c>
      <c r="C15" s="27">
        <v>3475</v>
      </c>
      <c r="D15" s="27">
        <v>8219</v>
      </c>
      <c r="E15" s="27">
        <v>4158</v>
      </c>
      <c r="F15" s="27">
        <v>4061</v>
      </c>
      <c r="G15" s="27">
        <v>2938</v>
      </c>
      <c r="H15" s="27">
        <v>1510</v>
      </c>
      <c r="I15" s="27">
        <v>1428</v>
      </c>
      <c r="J15" s="27">
        <v>537</v>
      </c>
      <c r="K15" s="27">
        <v>268</v>
      </c>
      <c r="L15" s="27">
        <v>204</v>
      </c>
      <c r="M15" s="27">
        <v>64</v>
      </c>
      <c r="N15" s="27">
        <v>0</v>
      </c>
      <c r="O15" s="27">
        <v>0</v>
      </c>
      <c r="P15" s="28">
        <v>0</v>
      </c>
    </row>
    <row r="16" spans="1:16" s="4" customFormat="1" ht="10.8" customHeight="1">
      <c r="A16" s="703"/>
      <c r="B16" s="91" t="s">
        <v>7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1">
        <v>0</v>
      </c>
    </row>
    <row r="17" spans="1:14" s="4" customFormat="1" ht="10.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4" s="4" customFormat="1" ht="10.8" customHeight="1">
      <c r="A18" s="18" t="s">
        <v>639</v>
      </c>
      <c r="B18" s="18"/>
      <c r="C18" s="1"/>
      <c r="D18" s="1"/>
      <c r="E18" s="1"/>
      <c r="F18" s="1"/>
      <c r="G18" s="1"/>
      <c r="H18" s="1"/>
      <c r="I18" s="1"/>
      <c r="J18" s="1"/>
      <c r="K18" s="1"/>
      <c r="L18" s="89"/>
    </row>
    <row r="19" spans="1:14" s="4" customFormat="1" ht="10.8" customHeight="1">
      <c r="A19" s="556" t="s">
        <v>344</v>
      </c>
      <c r="B19" s="610"/>
      <c r="C19" s="699" t="s">
        <v>6</v>
      </c>
      <c r="D19" s="700"/>
      <c r="E19" s="700"/>
      <c r="F19" s="700"/>
      <c r="G19" s="700"/>
      <c r="H19" s="700"/>
      <c r="I19" s="700"/>
      <c r="J19" s="700"/>
      <c r="K19" s="700"/>
      <c r="L19" s="700"/>
      <c r="M19" s="700"/>
      <c r="N19" s="701"/>
    </row>
    <row r="20" spans="1:14" s="4" customFormat="1" ht="10.8" customHeight="1">
      <c r="A20" s="601"/>
      <c r="B20" s="668"/>
      <c r="C20" s="694" t="s">
        <v>633</v>
      </c>
      <c r="D20" s="694"/>
      <c r="E20" s="694"/>
      <c r="F20" s="694" t="s">
        <v>634</v>
      </c>
      <c r="G20" s="694"/>
      <c r="H20" s="694"/>
      <c r="I20" s="694" t="s">
        <v>636</v>
      </c>
      <c r="J20" s="694"/>
      <c r="K20" s="694"/>
      <c r="L20" s="694"/>
      <c r="M20" s="694"/>
      <c r="N20" s="695"/>
    </row>
    <row r="21" spans="1:14" s="4" customFormat="1" ht="10.8" customHeight="1">
      <c r="A21" s="654"/>
      <c r="B21" s="590"/>
      <c r="C21" s="696" t="s">
        <v>3</v>
      </c>
      <c r="D21" s="696" t="s">
        <v>8</v>
      </c>
      <c r="E21" s="696" t="s">
        <v>9</v>
      </c>
      <c r="F21" s="696" t="s">
        <v>3</v>
      </c>
      <c r="G21" s="696" t="s">
        <v>8</v>
      </c>
      <c r="H21" s="696" t="s">
        <v>9</v>
      </c>
      <c r="I21" s="697" t="s">
        <v>637</v>
      </c>
      <c r="J21" s="697"/>
      <c r="K21" s="697"/>
      <c r="L21" s="697" t="s">
        <v>638</v>
      </c>
      <c r="M21" s="697"/>
      <c r="N21" s="698"/>
    </row>
    <row r="22" spans="1:14" ht="10.8" customHeight="1">
      <c r="A22" s="654"/>
      <c r="B22" s="590"/>
      <c r="C22" s="696"/>
      <c r="D22" s="696"/>
      <c r="E22" s="696"/>
      <c r="F22" s="696"/>
      <c r="G22" s="696"/>
      <c r="H22" s="696"/>
      <c r="I22" s="697"/>
      <c r="J22" s="697"/>
      <c r="K22" s="697"/>
      <c r="L22" s="697"/>
      <c r="M22" s="697"/>
      <c r="N22" s="698"/>
    </row>
    <row r="23" spans="1:14" ht="10.8" customHeight="1">
      <c r="A23" s="654"/>
      <c r="B23" s="590"/>
      <c r="C23" s="696"/>
      <c r="D23" s="696"/>
      <c r="E23" s="696"/>
      <c r="F23" s="696"/>
      <c r="G23" s="696"/>
      <c r="H23" s="696"/>
      <c r="I23" s="318" t="s">
        <v>3</v>
      </c>
      <c r="J23" s="318" t="s">
        <v>8</v>
      </c>
      <c r="K23" s="318" t="s">
        <v>9</v>
      </c>
      <c r="L23" s="318" t="s">
        <v>3</v>
      </c>
      <c r="M23" s="318" t="s">
        <v>8</v>
      </c>
      <c r="N23" s="319" t="s">
        <v>9</v>
      </c>
    </row>
    <row r="24" spans="1:14" ht="10.8" customHeight="1">
      <c r="A24" s="689" t="s">
        <v>233</v>
      </c>
      <c r="B24" s="592"/>
      <c r="C24" s="27">
        <v>20373</v>
      </c>
      <c r="D24" s="27">
        <v>10533</v>
      </c>
      <c r="E24" s="27">
        <v>9840</v>
      </c>
      <c r="F24" s="27">
        <v>13630</v>
      </c>
      <c r="G24" s="27">
        <v>7078</v>
      </c>
      <c r="H24" s="27">
        <v>6552</v>
      </c>
      <c r="I24" s="27">
        <v>372</v>
      </c>
      <c r="J24" s="27">
        <v>246</v>
      </c>
      <c r="K24" s="27">
        <v>126</v>
      </c>
      <c r="L24" s="27">
        <v>10</v>
      </c>
      <c r="M24" s="27">
        <v>8</v>
      </c>
      <c r="N24" s="28">
        <v>2</v>
      </c>
    </row>
    <row r="25" spans="1:14" ht="10.8" customHeight="1">
      <c r="A25" s="689" t="s">
        <v>342</v>
      </c>
      <c r="B25" s="592"/>
      <c r="C25" s="27">
        <v>19196</v>
      </c>
      <c r="D25" s="27">
        <v>9830</v>
      </c>
      <c r="E25" s="27">
        <v>9366</v>
      </c>
      <c r="F25" s="27">
        <v>13079</v>
      </c>
      <c r="G25" s="27">
        <v>6748</v>
      </c>
      <c r="H25" s="27">
        <v>6331</v>
      </c>
      <c r="I25" s="27">
        <v>350</v>
      </c>
      <c r="J25" s="27">
        <v>249</v>
      </c>
      <c r="K25" s="27">
        <v>101</v>
      </c>
      <c r="L25" s="27">
        <v>16</v>
      </c>
      <c r="M25" s="27">
        <v>7</v>
      </c>
      <c r="N25" s="28">
        <v>9</v>
      </c>
    </row>
    <row r="26" spans="1:14" ht="10.8" customHeight="1">
      <c r="A26" s="690" t="s">
        <v>346</v>
      </c>
      <c r="B26" s="44" t="s">
        <v>3</v>
      </c>
      <c r="C26" s="27">
        <v>10977</v>
      </c>
      <c r="D26" s="27">
        <v>5672</v>
      </c>
      <c r="E26" s="27">
        <v>5305</v>
      </c>
      <c r="F26" s="27">
        <v>10141</v>
      </c>
      <c r="G26" s="27">
        <v>5238</v>
      </c>
      <c r="H26" s="27">
        <v>4903</v>
      </c>
      <c r="I26" s="27">
        <v>82</v>
      </c>
      <c r="J26" s="27">
        <v>45</v>
      </c>
      <c r="K26" s="27">
        <v>37</v>
      </c>
      <c r="L26" s="27">
        <v>16</v>
      </c>
      <c r="M26" s="27">
        <v>7</v>
      </c>
      <c r="N26" s="28">
        <v>9</v>
      </c>
    </row>
    <row r="27" spans="1:14" ht="10.8" customHeight="1">
      <c r="A27" s="691"/>
      <c r="B27" s="20" t="s">
        <v>618</v>
      </c>
      <c r="C27" s="27">
        <v>5365</v>
      </c>
      <c r="D27" s="58">
        <v>2578</v>
      </c>
      <c r="E27" s="58">
        <v>2787</v>
      </c>
      <c r="F27" s="27">
        <v>4862</v>
      </c>
      <c r="G27" s="58">
        <v>2320</v>
      </c>
      <c r="H27" s="58">
        <v>2542</v>
      </c>
      <c r="I27" s="27">
        <v>31</v>
      </c>
      <c r="J27" s="58">
        <v>15</v>
      </c>
      <c r="K27" s="58">
        <v>16</v>
      </c>
      <c r="L27" s="27">
        <v>7</v>
      </c>
      <c r="M27" s="58">
        <v>4</v>
      </c>
      <c r="N27" s="78">
        <v>3</v>
      </c>
    </row>
    <row r="28" spans="1:14" ht="10.8" customHeight="1">
      <c r="A28" s="691"/>
      <c r="B28" s="20" t="s">
        <v>619</v>
      </c>
      <c r="C28" s="27">
        <v>807</v>
      </c>
      <c r="D28" s="58">
        <v>409</v>
      </c>
      <c r="E28" s="58">
        <v>398</v>
      </c>
      <c r="F28" s="27">
        <v>770</v>
      </c>
      <c r="G28" s="58">
        <v>382</v>
      </c>
      <c r="H28" s="58">
        <v>388</v>
      </c>
      <c r="I28" s="27">
        <v>4</v>
      </c>
      <c r="J28" s="58">
        <v>1</v>
      </c>
      <c r="K28" s="58">
        <v>3</v>
      </c>
      <c r="L28" s="27">
        <v>4</v>
      </c>
      <c r="M28" s="58">
        <v>2</v>
      </c>
      <c r="N28" s="78">
        <v>2</v>
      </c>
    </row>
    <row r="29" spans="1:14" ht="10.8" customHeight="1">
      <c r="A29" s="691"/>
      <c r="B29" s="20" t="s">
        <v>620</v>
      </c>
      <c r="C29" s="27">
        <v>1527</v>
      </c>
      <c r="D29" s="58">
        <v>1369</v>
      </c>
      <c r="E29" s="58">
        <v>158</v>
      </c>
      <c r="F29" s="27">
        <v>1469</v>
      </c>
      <c r="G29" s="58">
        <v>1318</v>
      </c>
      <c r="H29" s="58">
        <v>151</v>
      </c>
      <c r="I29" s="27">
        <v>4</v>
      </c>
      <c r="J29" s="58">
        <v>4</v>
      </c>
      <c r="K29" s="58">
        <v>0</v>
      </c>
      <c r="L29" s="27">
        <v>1</v>
      </c>
      <c r="M29" s="58">
        <v>0</v>
      </c>
      <c r="N29" s="78">
        <v>1</v>
      </c>
    </row>
    <row r="30" spans="1:14" ht="10.8" customHeight="1">
      <c r="A30" s="691"/>
      <c r="B30" s="20" t="s">
        <v>621</v>
      </c>
      <c r="C30" s="27">
        <v>1125</v>
      </c>
      <c r="D30" s="58">
        <v>454</v>
      </c>
      <c r="E30" s="58">
        <v>671</v>
      </c>
      <c r="F30" s="27">
        <v>1044</v>
      </c>
      <c r="G30" s="58">
        <v>420</v>
      </c>
      <c r="H30" s="58">
        <v>624</v>
      </c>
      <c r="I30" s="27">
        <v>2</v>
      </c>
      <c r="J30" s="58">
        <v>1</v>
      </c>
      <c r="K30" s="58">
        <v>1</v>
      </c>
      <c r="L30" s="27">
        <v>2</v>
      </c>
      <c r="M30" s="58">
        <v>0</v>
      </c>
      <c r="N30" s="78">
        <v>2</v>
      </c>
    </row>
    <row r="31" spans="1:14" ht="10.8" customHeight="1">
      <c r="A31" s="691"/>
      <c r="B31" s="20" t="s">
        <v>622</v>
      </c>
      <c r="C31" s="27">
        <v>107</v>
      </c>
      <c r="D31" s="58">
        <v>70</v>
      </c>
      <c r="E31" s="58">
        <v>37</v>
      </c>
      <c r="F31" s="27">
        <v>103</v>
      </c>
      <c r="G31" s="58">
        <v>67</v>
      </c>
      <c r="H31" s="58">
        <v>36</v>
      </c>
      <c r="I31" s="27">
        <v>0</v>
      </c>
      <c r="J31" s="58">
        <v>0</v>
      </c>
      <c r="K31" s="58">
        <v>0</v>
      </c>
      <c r="L31" s="27">
        <v>0</v>
      </c>
      <c r="M31" s="58">
        <v>0</v>
      </c>
      <c r="N31" s="78">
        <v>0</v>
      </c>
    </row>
    <row r="32" spans="1:14" ht="10.8" customHeight="1">
      <c r="A32" s="691"/>
      <c r="B32" s="20" t="s">
        <v>623</v>
      </c>
      <c r="C32" s="27">
        <v>32</v>
      </c>
      <c r="D32" s="58">
        <v>3</v>
      </c>
      <c r="E32" s="58">
        <v>29</v>
      </c>
      <c r="F32" s="27">
        <v>31</v>
      </c>
      <c r="G32" s="58">
        <v>3</v>
      </c>
      <c r="H32" s="58">
        <v>28</v>
      </c>
      <c r="I32" s="27">
        <v>0</v>
      </c>
      <c r="J32" s="58">
        <v>0</v>
      </c>
      <c r="K32" s="58">
        <v>0</v>
      </c>
      <c r="L32" s="27">
        <v>0</v>
      </c>
      <c r="M32" s="58">
        <v>0</v>
      </c>
      <c r="N32" s="78">
        <v>0</v>
      </c>
    </row>
    <row r="33" spans="1:16" ht="10.8" customHeight="1">
      <c r="A33" s="691"/>
      <c r="B33" s="20" t="s">
        <v>624</v>
      </c>
      <c r="C33" s="27">
        <v>0</v>
      </c>
      <c r="D33" s="58">
        <v>0</v>
      </c>
      <c r="E33" s="58">
        <v>0</v>
      </c>
      <c r="F33" s="27">
        <v>0</v>
      </c>
      <c r="G33" s="58">
        <v>0</v>
      </c>
      <c r="H33" s="58">
        <v>0</v>
      </c>
      <c r="I33" s="27">
        <v>0</v>
      </c>
      <c r="J33" s="58">
        <v>0</v>
      </c>
      <c r="K33" s="58">
        <v>0</v>
      </c>
      <c r="L33" s="27">
        <v>0</v>
      </c>
      <c r="M33" s="58">
        <v>0</v>
      </c>
      <c r="N33" s="78">
        <v>0</v>
      </c>
    </row>
    <row r="34" spans="1:16" ht="10.8" customHeight="1">
      <c r="A34" s="691"/>
      <c r="B34" s="20" t="s">
        <v>607</v>
      </c>
      <c r="C34" s="27">
        <v>798</v>
      </c>
      <c r="D34" s="58">
        <v>300</v>
      </c>
      <c r="E34" s="58">
        <v>498</v>
      </c>
      <c r="F34" s="27">
        <v>731</v>
      </c>
      <c r="G34" s="58">
        <v>274</v>
      </c>
      <c r="H34" s="58">
        <v>457</v>
      </c>
      <c r="I34" s="27">
        <v>3</v>
      </c>
      <c r="J34" s="58">
        <v>3</v>
      </c>
      <c r="K34" s="58">
        <v>0</v>
      </c>
      <c r="L34" s="27">
        <v>1</v>
      </c>
      <c r="M34" s="58">
        <v>0</v>
      </c>
      <c r="N34" s="78">
        <v>1</v>
      </c>
    </row>
    <row r="35" spans="1:16" ht="10.8" customHeight="1">
      <c r="A35" s="692"/>
      <c r="B35" s="20" t="s">
        <v>608</v>
      </c>
      <c r="C35" s="27">
        <v>1216</v>
      </c>
      <c r="D35" s="58">
        <v>489</v>
      </c>
      <c r="E35" s="58">
        <v>727</v>
      </c>
      <c r="F35" s="27">
        <v>1131</v>
      </c>
      <c r="G35" s="58">
        <v>454</v>
      </c>
      <c r="H35" s="58">
        <v>677</v>
      </c>
      <c r="I35" s="27">
        <v>38</v>
      </c>
      <c r="J35" s="58">
        <v>21</v>
      </c>
      <c r="K35" s="58">
        <v>17</v>
      </c>
      <c r="L35" s="27">
        <v>1</v>
      </c>
      <c r="M35" s="58">
        <v>1</v>
      </c>
      <c r="N35" s="78">
        <v>0</v>
      </c>
    </row>
    <row r="36" spans="1:16" ht="10.8" customHeight="1">
      <c r="A36" s="690" t="s">
        <v>347</v>
      </c>
      <c r="B36" s="20" t="s">
        <v>3</v>
      </c>
      <c r="C36" s="27">
        <v>8219</v>
      </c>
      <c r="D36" s="27">
        <v>4158</v>
      </c>
      <c r="E36" s="27">
        <v>4061</v>
      </c>
      <c r="F36" s="27">
        <v>2938</v>
      </c>
      <c r="G36" s="27">
        <v>1510</v>
      </c>
      <c r="H36" s="27">
        <v>1428</v>
      </c>
      <c r="I36" s="27">
        <v>268</v>
      </c>
      <c r="J36" s="27">
        <v>204</v>
      </c>
      <c r="K36" s="27">
        <v>64</v>
      </c>
      <c r="L36" s="27">
        <v>0</v>
      </c>
      <c r="M36" s="27">
        <v>0</v>
      </c>
      <c r="N36" s="28">
        <v>0</v>
      </c>
    </row>
    <row r="37" spans="1:16" ht="10.8" customHeight="1">
      <c r="A37" s="691"/>
      <c r="B37" s="20" t="s">
        <v>618</v>
      </c>
      <c r="C37" s="27">
        <v>7516</v>
      </c>
      <c r="D37" s="58">
        <v>3795</v>
      </c>
      <c r="E37" s="58">
        <v>3721</v>
      </c>
      <c r="F37" s="27">
        <v>2541</v>
      </c>
      <c r="G37" s="58">
        <v>1323</v>
      </c>
      <c r="H37" s="58">
        <v>1218</v>
      </c>
      <c r="I37" s="27">
        <v>253</v>
      </c>
      <c r="J37" s="58">
        <v>192</v>
      </c>
      <c r="K37" s="58">
        <v>61</v>
      </c>
      <c r="L37" s="27">
        <v>0</v>
      </c>
      <c r="M37" s="58">
        <v>0</v>
      </c>
      <c r="N37" s="78">
        <v>0</v>
      </c>
    </row>
    <row r="38" spans="1:16" ht="10.8" customHeight="1">
      <c r="A38" s="691"/>
      <c r="B38" s="20" t="s">
        <v>619</v>
      </c>
      <c r="C38" s="27">
        <v>0</v>
      </c>
      <c r="D38" s="58">
        <v>0</v>
      </c>
      <c r="E38" s="58">
        <v>0</v>
      </c>
      <c r="F38" s="27">
        <v>0</v>
      </c>
      <c r="G38" s="58">
        <v>0</v>
      </c>
      <c r="H38" s="58">
        <v>0</v>
      </c>
      <c r="I38" s="27">
        <v>0</v>
      </c>
      <c r="J38" s="58">
        <v>0</v>
      </c>
      <c r="K38" s="58">
        <v>0</v>
      </c>
      <c r="L38" s="27">
        <v>0</v>
      </c>
      <c r="M38" s="58">
        <v>0</v>
      </c>
      <c r="N38" s="78">
        <v>0</v>
      </c>
    </row>
    <row r="39" spans="1:16" ht="10.8" customHeight="1">
      <c r="A39" s="691"/>
      <c r="B39" s="20" t="s">
        <v>620</v>
      </c>
      <c r="C39" s="27">
        <v>257</v>
      </c>
      <c r="D39" s="58">
        <v>174</v>
      </c>
      <c r="E39" s="58">
        <v>83</v>
      </c>
      <c r="F39" s="27">
        <v>134</v>
      </c>
      <c r="G39" s="58">
        <v>99</v>
      </c>
      <c r="H39" s="58">
        <v>35</v>
      </c>
      <c r="I39" s="27">
        <v>10</v>
      </c>
      <c r="J39" s="58">
        <v>10</v>
      </c>
      <c r="K39" s="58">
        <v>0</v>
      </c>
      <c r="L39" s="27">
        <v>0</v>
      </c>
      <c r="M39" s="58">
        <v>0</v>
      </c>
      <c r="N39" s="78">
        <v>0</v>
      </c>
    </row>
    <row r="40" spans="1:16" ht="10.8" customHeight="1">
      <c r="A40" s="691"/>
      <c r="B40" s="20" t="s">
        <v>621</v>
      </c>
      <c r="C40" s="27">
        <v>278</v>
      </c>
      <c r="D40" s="58">
        <v>163</v>
      </c>
      <c r="E40" s="58">
        <v>115</v>
      </c>
      <c r="F40" s="27">
        <v>134</v>
      </c>
      <c r="G40" s="58">
        <v>71</v>
      </c>
      <c r="H40" s="58">
        <v>63</v>
      </c>
      <c r="I40" s="27">
        <v>0</v>
      </c>
      <c r="J40" s="58">
        <v>0</v>
      </c>
      <c r="K40" s="58">
        <v>0</v>
      </c>
      <c r="L40" s="27">
        <v>0</v>
      </c>
      <c r="M40" s="58">
        <v>0</v>
      </c>
      <c r="N40" s="78">
        <v>0</v>
      </c>
    </row>
    <row r="41" spans="1:16" ht="10.8" customHeight="1">
      <c r="A41" s="691"/>
      <c r="B41" s="20" t="s">
        <v>622</v>
      </c>
      <c r="C41" s="27">
        <v>0</v>
      </c>
      <c r="D41" s="58">
        <v>0</v>
      </c>
      <c r="E41" s="58">
        <v>0</v>
      </c>
      <c r="F41" s="27">
        <v>0</v>
      </c>
      <c r="G41" s="58">
        <v>0</v>
      </c>
      <c r="H41" s="58">
        <v>0</v>
      </c>
      <c r="I41" s="27">
        <v>0</v>
      </c>
      <c r="J41" s="58">
        <v>0</v>
      </c>
      <c r="K41" s="58">
        <v>0</v>
      </c>
      <c r="L41" s="27">
        <v>0</v>
      </c>
      <c r="M41" s="58">
        <v>0</v>
      </c>
      <c r="N41" s="78">
        <v>0</v>
      </c>
    </row>
    <row r="42" spans="1:16" ht="10.8" customHeight="1">
      <c r="A42" s="691"/>
      <c r="B42" s="20" t="s">
        <v>623</v>
      </c>
      <c r="C42" s="27">
        <v>80</v>
      </c>
      <c r="D42" s="58">
        <v>13</v>
      </c>
      <c r="E42" s="58">
        <v>67</v>
      </c>
      <c r="F42" s="27">
        <v>60</v>
      </c>
      <c r="G42" s="58">
        <v>9</v>
      </c>
      <c r="H42" s="58">
        <v>51</v>
      </c>
      <c r="I42" s="27">
        <v>1</v>
      </c>
      <c r="J42" s="58">
        <v>0</v>
      </c>
      <c r="K42" s="58">
        <v>1</v>
      </c>
      <c r="L42" s="27">
        <v>0</v>
      </c>
      <c r="M42" s="58">
        <v>0</v>
      </c>
      <c r="N42" s="78">
        <v>0</v>
      </c>
    </row>
    <row r="43" spans="1:16" ht="10.8" customHeight="1">
      <c r="A43" s="691"/>
      <c r="B43" s="20" t="s">
        <v>624</v>
      </c>
      <c r="C43" s="27">
        <v>62</v>
      </c>
      <c r="D43" s="58">
        <v>13</v>
      </c>
      <c r="E43" s="58">
        <v>49</v>
      </c>
      <c r="F43" s="27">
        <v>50</v>
      </c>
      <c r="G43" s="58">
        <v>8</v>
      </c>
      <c r="H43" s="58">
        <v>42</v>
      </c>
      <c r="I43" s="27">
        <v>4</v>
      </c>
      <c r="J43" s="58">
        <v>2</v>
      </c>
      <c r="K43" s="58">
        <v>2</v>
      </c>
      <c r="L43" s="27">
        <v>0</v>
      </c>
      <c r="M43" s="58">
        <v>0</v>
      </c>
      <c r="N43" s="78">
        <v>0</v>
      </c>
    </row>
    <row r="44" spans="1:16" ht="10.8" customHeight="1">
      <c r="A44" s="691"/>
      <c r="B44" s="224" t="s">
        <v>607</v>
      </c>
      <c r="C44" s="27">
        <v>26</v>
      </c>
      <c r="D44" s="58">
        <v>0</v>
      </c>
      <c r="E44" s="58">
        <v>26</v>
      </c>
      <c r="F44" s="27">
        <v>19</v>
      </c>
      <c r="G44" s="58">
        <v>0</v>
      </c>
      <c r="H44" s="58">
        <v>19</v>
      </c>
      <c r="I44" s="27">
        <v>0</v>
      </c>
      <c r="J44" s="58">
        <v>0</v>
      </c>
      <c r="K44" s="58">
        <v>0</v>
      </c>
      <c r="L44" s="27">
        <v>0</v>
      </c>
      <c r="M44" s="58">
        <v>0</v>
      </c>
      <c r="N44" s="78">
        <v>0</v>
      </c>
    </row>
    <row r="45" spans="1:16" ht="10.8" customHeight="1">
      <c r="A45" s="693"/>
      <c r="B45" s="91" t="s">
        <v>608</v>
      </c>
      <c r="C45" s="30">
        <v>0</v>
      </c>
      <c r="D45" s="96">
        <v>0</v>
      </c>
      <c r="E45" s="96">
        <v>0</v>
      </c>
      <c r="F45" s="30">
        <v>0</v>
      </c>
      <c r="G45" s="96">
        <v>0</v>
      </c>
      <c r="H45" s="96">
        <v>0</v>
      </c>
      <c r="I45" s="30">
        <v>0</v>
      </c>
      <c r="J45" s="96">
        <v>0</v>
      </c>
      <c r="K45" s="96">
        <v>0</v>
      </c>
      <c r="L45" s="30">
        <v>0</v>
      </c>
      <c r="M45" s="96">
        <v>0</v>
      </c>
      <c r="N45" s="98">
        <v>0</v>
      </c>
    </row>
    <row r="46" spans="1:16" ht="10.8" customHeight="1"/>
    <row r="47" spans="1:16" ht="10.8" customHeight="1">
      <c r="A47" s="556" t="s">
        <v>344</v>
      </c>
      <c r="B47" s="610"/>
      <c r="C47" s="699" t="s">
        <v>7</v>
      </c>
      <c r="D47" s="700"/>
      <c r="E47" s="700"/>
      <c r="F47" s="700"/>
      <c r="G47" s="700"/>
      <c r="H47" s="700"/>
      <c r="I47" s="700"/>
      <c r="J47" s="700"/>
      <c r="K47" s="700"/>
      <c r="L47" s="700"/>
      <c r="M47" s="700"/>
      <c r="N47" s="701"/>
      <c r="O47" s="4"/>
      <c r="P47" s="4"/>
    </row>
    <row r="48" spans="1:16" ht="10.8" customHeight="1">
      <c r="A48" s="601"/>
      <c r="B48" s="668"/>
      <c r="C48" s="694" t="s">
        <v>633</v>
      </c>
      <c r="D48" s="694"/>
      <c r="E48" s="694"/>
      <c r="F48" s="694" t="s">
        <v>634</v>
      </c>
      <c r="G48" s="694"/>
      <c r="H48" s="694"/>
      <c r="I48" s="694" t="s">
        <v>636</v>
      </c>
      <c r="J48" s="694"/>
      <c r="K48" s="694"/>
      <c r="L48" s="694"/>
      <c r="M48" s="694"/>
      <c r="N48" s="695"/>
      <c r="O48" s="4"/>
      <c r="P48" s="4"/>
    </row>
    <row r="49" spans="1:16" ht="10.8" customHeight="1">
      <c r="A49" s="654"/>
      <c r="B49" s="590"/>
      <c r="C49" s="696" t="s">
        <v>3</v>
      </c>
      <c r="D49" s="696" t="s">
        <v>8</v>
      </c>
      <c r="E49" s="696" t="s">
        <v>9</v>
      </c>
      <c r="F49" s="696" t="s">
        <v>3</v>
      </c>
      <c r="G49" s="696" t="s">
        <v>8</v>
      </c>
      <c r="H49" s="696" t="s">
        <v>9</v>
      </c>
      <c r="I49" s="697" t="s">
        <v>637</v>
      </c>
      <c r="J49" s="697"/>
      <c r="K49" s="697"/>
      <c r="L49" s="697" t="s">
        <v>638</v>
      </c>
      <c r="M49" s="697"/>
      <c r="N49" s="698"/>
      <c r="O49" s="4"/>
      <c r="P49" s="4"/>
    </row>
    <row r="50" spans="1:16" ht="10.8" customHeight="1">
      <c r="A50" s="654"/>
      <c r="B50" s="590"/>
      <c r="C50" s="696"/>
      <c r="D50" s="696"/>
      <c r="E50" s="696"/>
      <c r="F50" s="696"/>
      <c r="G50" s="696"/>
      <c r="H50" s="696"/>
      <c r="I50" s="697"/>
      <c r="J50" s="697"/>
      <c r="K50" s="697"/>
      <c r="L50" s="697"/>
      <c r="M50" s="697"/>
      <c r="N50" s="698"/>
    </row>
    <row r="51" spans="1:16" ht="10.8" customHeight="1">
      <c r="A51" s="654"/>
      <c r="B51" s="590"/>
      <c r="C51" s="696"/>
      <c r="D51" s="696"/>
      <c r="E51" s="696"/>
      <c r="F51" s="696"/>
      <c r="G51" s="696"/>
      <c r="H51" s="696"/>
      <c r="I51" s="318" t="s">
        <v>3</v>
      </c>
      <c r="J51" s="318" t="s">
        <v>8</v>
      </c>
      <c r="K51" s="318" t="s">
        <v>9</v>
      </c>
      <c r="L51" s="318" t="s">
        <v>3</v>
      </c>
      <c r="M51" s="318" t="s">
        <v>8</v>
      </c>
      <c r="N51" s="319" t="s">
        <v>9</v>
      </c>
    </row>
    <row r="52" spans="1:16" ht="10.8" customHeight="1">
      <c r="A52" s="689" t="s">
        <v>233</v>
      </c>
      <c r="B52" s="592"/>
      <c r="C52" s="238">
        <v>282</v>
      </c>
      <c r="D52" s="238">
        <v>117</v>
      </c>
      <c r="E52" s="238">
        <v>165</v>
      </c>
      <c r="F52" s="238">
        <v>258</v>
      </c>
      <c r="G52" s="238">
        <v>107</v>
      </c>
      <c r="H52" s="238">
        <v>151</v>
      </c>
      <c r="I52" s="238">
        <v>1</v>
      </c>
      <c r="J52" s="238">
        <v>1</v>
      </c>
      <c r="K52" s="238">
        <v>0</v>
      </c>
      <c r="L52" s="238">
        <v>14</v>
      </c>
      <c r="M52" s="238">
        <v>8</v>
      </c>
      <c r="N52" s="239">
        <v>6</v>
      </c>
    </row>
    <row r="53" spans="1:16" ht="10.8" customHeight="1">
      <c r="A53" s="689" t="s">
        <v>342</v>
      </c>
      <c r="B53" s="592"/>
      <c r="C53" s="238">
        <v>300</v>
      </c>
      <c r="D53" s="238">
        <v>143</v>
      </c>
      <c r="E53" s="238">
        <v>157</v>
      </c>
      <c r="F53" s="238">
        <v>252</v>
      </c>
      <c r="G53" s="238">
        <v>123</v>
      </c>
      <c r="H53" s="238">
        <v>129</v>
      </c>
      <c r="I53" s="238">
        <v>0</v>
      </c>
      <c r="J53" s="238">
        <v>0</v>
      </c>
      <c r="K53" s="238">
        <v>0</v>
      </c>
      <c r="L53" s="238">
        <v>3</v>
      </c>
      <c r="M53" s="238">
        <v>2</v>
      </c>
      <c r="N53" s="239">
        <v>1</v>
      </c>
    </row>
    <row r="54" spans="1:16" ht="10.8" customHeight="1">
      <c r="A54" s="690" t="s">
        <v>346</v>
      </c>
      <c r="B54" s="44" t="s">
        <v>3</v>
      </c>
      <c r="C54" s="27">
        <v>300</v>
      </c>
      <c r="D54" s="27">
        <v>143</v>
      </c>
      <c r="E54" s="27">
        <v>157</v>
      </c>
      <c r="F54" s="27">
        <v>252</v>
      </c>
      <c r="G54" s="27">
        <v>123</v>
      </c>
      <c r="H54" s="27">
        <v>129</v>
      </c>
      <c r="I54" s="27">
        <v>0</v>
      </c>
      <c r="J54" s="27">
        <v>0</v>
      </c>
      <c r="K54" s="27">
        <v>0</v>
      </c>
      <c r="L54" s="27">
        <v>3</v>
      </c>
      <c r="M54" s="27">
        <v>2</v>
      </c>
      <c r="N54" s="28">
        <v>1</v>
      </c>
    </row>
    <row r="55" spans="1:16" ht="10.8" customHeight="1">
      <c r="A55" s="691"/>
      <c r="B55" s="20" t="s">
        <v>618</v>
      </c>
      <c r="C55" s="27">
        <v>291</v>
      </c>
      <c r="D55" s="58">
        <v>136</v>
      </c>
      <c r="E55" s="58">
        <v>155</v>
      </c>
      <c r="F55" s="27">
        <v>243</v>
      </c>
      <c r="G55" s="58">
        <v>116</v>
      </c>
      <c r="H55" s="58">
        <v>127</v>
      </c>
      <c r="I55" s="27">
        <v>0</v>
      </c>
      <c r="J55" s="58">
        <v>0</v>
      </c>
      <c r="K55" s="58">
        <v>0</v>
      </c>
      <c r="L55" s="27">
        <v>3</v>
      </c>
      <c r="M55" s="58">
        <v>2</v>
      </c>
      <c r="N55" s="78">
        <v>1</v>
      </c>
    </row>
    <row r="56" spans="1:16" ht="10.8" customHeight="1">
      <c r="A56" s="691"/>
      <c r="B56" s="20" t="s">
        <v>619</v>
      </c>
      <c r="C56" s="27">
        <v>0</v>
      </c>
      <c r="D56" s="58">
        <v>0</v>
      </c>
      <c r="E56" s="58">
        <v>0</v>
      </c>
      <c r="F56" s="27">
        <v>0</v>
      </c>
      <c r="G56" s="58">
        <v>0</v>
      </c>
      <c r="H56" s="58">
        <v>0</v>
      </c>
      <c r="I56" s="27">
        <v>0</v>
      </c>
      <c r="J56" s="58">
        <v>0</v>
      </c>
      <c r="K56" s="58">
        <v>0</v>
      </c>
      <c r="L56" s="27">
        <v>0</v>
      </c>
      <c r="M56" s="58">
        <v>0</v>
      </c>
      <c r="N56" s="78">
        <v>0</v>
      </c>
    </row>
    <row r="57" spans="1:16" ht="10.8" customHeight="1">
      <c r="A57" s="691"/>
      <c r="B57" s="20" t="s">
        <v>620</v>
      </c>
      <c r="C57" s="27">
        <v>9</v>
      </c>
      <c r="D57" s="58">
        <v>7</v>
      </c>
      <c r="E57" s="58">
        <v>2</v>
      </c>
      <c r="F57" s="27">
        <v>9</v>
      </c>
      <c r="G57" s="58">
        <v>7</v>
      </c>
      <c r="H57" s="58">
        <v>2</v>
      </c>
      <c r="I57" s="27">
        <v>0</v>
      </c>
      <c r="J57" s="58">
        <v>0</v>
      </c>
      <c r="K57" s="58">
        <v>0</v>
      </c>
      <c r="L57" s="27">
        <v>0</v>
      </c>
      <c r="M57" s="58">
        <v>0</v>
      </c>
      <c r="N57" s="78">
        <v>0</v>
      </c>
    </row>
    <row r="58" spans="1:16" ht="10.8" customHeight="1">
      <c r="A58" s="691"/>
      <c r="B58" s="20" t="s">
        <v>621</v>
      </c>
      <c r="C58" s="27">
        <v>0</v>
      </c>
      <c r="D58" s="58">
        <v>0</v>
      </c>
      <c r="E58" s="58">
        <v>0</v>
      </c>
      <c r="F58" s="27">
        <v>0</v>
      </c>
      <c r="G58" s="58">
        <v>0</v>
      </c>
      <c r="H58" s="58">
        <v>0</v>
      </c>
      <c r="I58" s="27">
        <v>0</v>
      </c>
      <c r="J58" s="58">
        <v>0</v>
      </c>
      <c r="K58" s="58">
        <v>0</v>
      </c>
      <c r="L58" s="27">
        <v>0</v>
      </c>
      <c r="M58" s="58">
        <v>0</v>
      </c>
      <c r="N58" s="78">
        <v>0</v>
      </c>
    </row>
    <row r="59" spans="1:16" ht="10.8" customHeight="1">
      <c r="A59" s="691"/>
      <c r="B59" s="20" t="s">
        <v>622</v>
      </c>
      <c r="C59" s="27">
        <v>0</v>
      </c>
      <c r="D59" s="58">
        <v>0</v>
      </c>
      <c r="E59" s="58">
        <v>0</v>
      </c>
      <c r="F59" s="27">
        <v>0</v>
      </c>
      <c r="G59" s="58">
        <v>0</v>
      </c>
      <c r="H59" s="58">
        <v>0</v>
      </c>
      <c r="I59" s="27">
        <v>0</v>
      </c>
      <c r="J59" s="58">
        <v>0</v>
      </c>
      <c r="K59" s="58">
        <v>0</v>
      </c>
      <c r="L59" s="27">
        <v>0</v>
      </c>
      <c r="M59" s="58">
        <v>0</v>
      </c>
      <c r="N59" s="78">
        <v>0</v>
      </c>
    </row>
    <row r="60" spans="1:16" ht="10.8" customHeight="1">
      <c r="A60" s="691"/>
      <c r="B60" s="20" t="s">
        <v>623</v>
      </c>
      <c r="C60" s="27">
        <v>0</v>
      </c>
      <c r="D60" s="58">
        <v>0</v>
      </c>
      <c r="E60" s="58">
        <v>0</v>
      </c>
      <c r="F60" s="27">
        <v>0</v>
      </c>
      <c r="G60" s="58">
        <v>0</v>
      </c>
      <c r="H60" s="58">
        <v>0</v>
      </c>
      <c r="I60" s="27">
        <v>0</v>
      </c>
      <c r="J60" s="58">
        <v>0</v>
      </c>
      <c r="K60" s="58">
        <v>0</v>
      </c>
      <c r="L60" s="27">
        <v>0</v>
      </c>
      <c r="M60" s="58">
        <v>0</v>
      </c>
      <c r="N60" s="78">
        <v>0</v>
      </c>
    </row>
    <row r="61" spans="1:16" ht="10.8" customHeight="1">
      <c r="A61" s="691"/>
      <c r="B61" s="20" t="s">
        <v>624</v>
      </c>
      <c r="C61" s="27">
        <v>0</v>
      </c>
      <c r="D61" s="58">
        <v>0</v>
      </c>
      <c r="E61" s="58">
        <v>0</v>
      </c>
      <c r="F61" s="27">
        <v>0</v>
      </c>
      <c r="G61" s="58">
        <v>0</v>
      </c>
      <c r="H61" s="58">
        <v>0</v>
      </c>
      <c r="I61" s="27">
        <v>0</v>
      </c>
      <c r="J61" s="58">
        <v>0</v>
      </c>
      <c r="K61" s="58">
        <v>0</v>
      </c>
      <c r="L61" s="27">
        <v>0</v>
      </c>
      <c r="M61" s="58">
        <v>0</v>
      </c>
      <c r="N61" s="78">
        <v>0</v>
      </c>
    </row>
    <row r="62" spans="1:16" ht="10.8" customHeight="1">
      <c r="A62" s="691"/>
      <c r="B62" s="20" t="s">
        <v>607</v>
      </c>
      <c r="C62" s="27">
        <v>0</v>
      </c>
      <c r="D62" s="58">
        <v>0</v>
      </c>
      <c r="E62" s="58">
        <v>0</v>
      </c>
      <c r="F62" s="27">
        <v>0</v>
      </c>
      <c r="G62" s="58">
        <v>0</v>
      </c>
      <c r="H62" s="58">
        <v>0</v>
      </c>
      <c r="I62" s="27">
        <v>0</v>
      </c>
      <c r="J62" s="58">
        <v>0</v>
      </c>
      <c r="K62" s="58">
        <v>0</v>
      </c>
      <c r="L62" s="27">
        <v>0</v>
      </c>
      <c r="M62" s="58">
        <v>0</v>
      </c>
      <c r="N62" s="78">
        <v>0</v>
      </c>
    </row>
    <row r="63" spans="1:16" ht="10.8" customHeight="1">
      <c r="A63" s="692"/>
      <c r="B63" s="20" t="s">
        <v>608</v>
      </c>
      <c r="C63" s="27">
        <v>0</v>
      </c>
      <c r="D63" s="58">
        <v>0</v>
      </c>
      <c r="E63" s="58">
        <v>0</v>
      </c>
      <c r="F63" s="27">
        <v>0</v>
      </c>
      <c r="G63" s="58">
        <v>0</v>
      </c>
      <c r="H63" s="58">
        <v>0</v>
      </c>
      <c r="I63" s="27">
        <v>0</v>
      </c>
      <c r="J63" s="58">
        <v>0</v>
      </c>
      <c r="K63" s="58">
        <v>0</v>
      </c>
      <c r="L63" s="27">
        <v>0</v>
      </c>
      <c r="M63" s="58">
        <v>0</v>
      </c>
      <c r="N63" s="78">
        <v>0</v>
      </c>
    </row>
    <row r="64" spans="1:16" ht="10.8" customHeight="1">
      <c r="A64" s="690" t="s">
        <v>347</v>
      </c>
      <c r="B64" s="20" t="s">
        <v>3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8">
        <v>0</v>
      </c>
    </row>
    <row r="65" spans="1:14" ht="10.8" customHeight="1">
      <c r="A65" s="691"/>
      <c r="B65" s="20" t="s">
        <v>618</v>
      </c>
      <c r="C65" s="27">
        <v>0</v>
      </c>
      <c r="D65" s="58">
        <v>0</v>
      </c>
      <c r="E65" s="58">
        <v>0</v>
      </c>
      <c r="F65" s="27">
        <v>0</v>
      </c>
      <c r="G65" s="58">
        <v>0</v>
      </c>
      <c r="H65" s="58">
        <v>0</v>
      </c>
      <c r="I65" s="27">
        <v>0</v>
      </c>
      <c r="J65" s="58">
        <v>0</v>
      </c>
      <c r="K65" s="58">
        <v>0</v>
      </c>
      <c r="L65" s="27">
        <v>0</v>
      </c>
      <c r="M65" s="58">
        <v>0</v>
      </c>
      <c r="N65" s="78">
        <v>0</v>
      </c>
    </row>
    <row r="66" spans="1:14" ht="10.8" customHeight="1">
      <c r="A66" s="691"/>
      <c r="B66" s="20" t="s">
        <v>619</v>
      </c>
      <c r="C66" s="27">
        <v>0</v>
      </c>
      <c r="D66" s="58">
        <v>0</v>
      </c>
      <c r="E66" s="58">
        <v>0</v>
      </c>
      <c r="F66" s="27">
        <v>0</v>
      </c>
      <c r="G66" s="58">
        <v>0</v>
      </c>
      <c r="H66" s="58">
        <v>0</v>
      </c>
      <c r="I66" s="27">
        <v>0</v>
      </c>
      <c r="J66" s="58">
        <v>0</v>
      </c>
      <c r="K66" s="58">
        <v>0</v>
      </c>
      <c r="L66" s="27">
        <v>0</v>
      </c>
      <c r="M66" s="58">
        <v>0</v>
      </c>
      <c r="N66" s="78">
        <v>0</v>
      </c>
    </row>
    <row r="67" spans="1:14" ht="10.8" customHeight="1">
      <c r="A67" s="691"/>
      <c r="B67" s="20" t="s">
        <v>620</v>
      </c>
      <c r="C67" s="27">
        <v>0</v>
      </c>
      <c r="D67" s="58">
        <v>0</v>
      </c>
      <c r="E67" s="58">
        <v>0</v>
      </c>
      <c r="F67" s="27">
        <v>0</v>
      </c>
      <c r="G67" s="58">
        <v>0</v>
      </c>
      <c r="H67" s="58">
        <v>0</v>
      </c>
      <c r="I67" s="27">
        <v>0</v>
      </c>
      <c r="J67" s="58">
        <v>0</v>
      </c>
      <c r="K67" s="58">
        <v>0</v>
      </c>
      <c r="L67" s="27">
        <v>0</v>
      </c>
      <c r="M67" s="58">
        <v>0</v>
      </c>
      <c r="N67" s="78">
        <v>0</v>
      </c>
    </row>
    <row r="68" spans="1:14" ht="10.8" customHeight="1">
      <c r="A68" s="691"/>
      <c r="B68" s="20" t="s">
        <v>621</v>
      </c>
      <c r="C68" s="27">
        <v>0</v>
      </c>
      <c r="D68" s="58">
        <v>0</v>
      </c>
      <c r="E68" s="58">
        <v>0</v>
      </c>
      <c r="F68" s="27">
        <v>0</v>
      </c>
      <c r="G68" s="58">
        <v>0</v>
      </c>
      <c r="H68" s="58">
        <v>0</v>
      </c>
      <c r="I68" s="27">
        <v>0</v>
      </c>
      <c r="J68" s="58">
        <v>0</v>
      </c>
      <c r="K68" s="58">
        <v>0</v>
      </c>
      <c r="L68" s="27">
        <v>0</v>
      </c>
      <c r="M68" s="58">
        <v>0</v>
      </c>
      <c r="N68" s="78">
        <v>0</v>
      </c>
    </row>
    <row r="69" spans="1:14" ht="10.8" customHeight="1">
      <c r="A69" s="691"/>
      <c r="B69" s="20" t="s">
        <v>622</v>
      </c>
      <c r="C69" s="27">
        <v>0</v>
      </c>
      <c r="D69" s="58">
        <v>0</v>
      </c>
      <c r="E69" s="58">
        <v>0</v>
      </c>
      <c r="F69" s="27">
        <v>0</v>
      </c>
      <c r="G69" s="58">
        <v>0</v>
      </c>
      <c r="H69" s="58">
        <v>0</v>
      </c>
      <c r="I69" s="27">
        <v>0</v>
      </c>
      <c r="J69" s="58">
        <v>0</v>
      </c>
      <c r="K69" s="58">
        <v>0</v>
      </c>
      <c r="L69" s="27">
        <v>0</v>
      </c>
      <c r="M69" s="58">
        <v>0</v>
      </c>
      <c r="N69" s="78">
        <v>0</v>
      </c>
    </row>
    <row r="70" spans="1:14" ht="10.8" customHeight="1">
      <c r="A70" s="691"/>
      <c r="B70" s="20" t="s">
        <v>623</v>
      </c>
      <c r="C70" s="27">
        <v>0</v>
      </c>
      <c r="D70" s="58">
        <v>0</v>
      </c>
      <c r="E70" s="58">
        <v>0</v>
      </c>
      <c r="F70" s="27">
        <v>0</v>
      </c>
      <c r="G70" s="58">
        <v>0</v>
      </c>
      <c r="H70" s="58">
        <v>0</v>
      </c>
      <c r="I70" s="27">
        <v>0</v>
      </c>
      <c r="J70" s="58">
        <v>0</v>
      </c>
      <c r="K70" s="58">
        <v>0</v>
      </c>
      <c r="L70" s="27">
        <v>0</v>
      </c>
      <c r="M70" s="58">
        <v>0</v>
      </c>
      <c r="N70" s="78">
        <v>0</v>
      </c>
    </row>
    <row r="71" spans="1:14" ht="10.8" customHeight="1">
      <c r="A71" s="691"/>
      <c r="B71" s="20" t="s">
        <v>624</v>
      </c>
      <c r="C71" s="27">
        <v>0</v>
      </c>
      <c r="D71" s="58">
        <v>0</v>
      </c>
      <c r="E71" s="58">
        <v>0</v>
      </c>
      <c r="F71" s="27">
        <v>0</v>
      </c>
      <c r="G71" s="58">
        <v>0</v>
      </c>
      <c r="H71" s="58">
        <v>0</v>
      </c>
      <c r="I71" s="27">
        <v>0</v>
      </c>
      <c r="J71" s="58">
        <v>0</v>
      </c>
      <c r="K71" s="58">
        <v>0</v>
      </c>
      <c r="L71" s="27">
        <v>0</v>
      </c>
      <c r="M71" s="58">
        <v>0</v>
      </c>
      <c r="N71" s="78">
        <v>0</v>
      </c>
    </row>
    <row r="72" spans="1:14" ht="10.8" customHeight="1">
      <c r="A72" s="691"/>
      <c r="B72" s="224" t="s">
        <v>607</v>
      </c>
      <c r="C72" s="27">
        <v>0</v>
      </c>
      <c r="D72" s="58">
        <v>0</v>
      </c>
      <c r="E72" s="58">
        <v>0</v>
      </c>
      <c r="F72" s="27">
        <v>0</v>
      </c>
      <c r="G72" s="58">
        <v>0</v>
      </c>
      <c r="H72" s="58">
        <v>0</v>
      </c>
      <c r="I72" s="27">
        <v>0</v>
      </c>
      <c r="J72" s="58">
        <v>0</v>
      </c>
      <c r="K72" s="58">
        <v>0</v>
      </c>
      <c r="L72" s="27">
        <v>0</v>
      </c>
      <c r="M72" s="58">
        <v>0</v>
      </c>
      <c r="N72" s="78">
        <v>0</v>
      </c>
    </row>
    <row r="73" spans="1:14" ht="10.8" customHeight="1">
      <c r="A73" s="693"/>
      <c r="B73" s="91" t="s">
        <v>608</v>
      </c>
      <c r="C73" s="30">
        <v>0</v>
      </c>
      <c r="D73" s="96">
        <v>0</v>
      </c>
      <c r="E73" s="96">
        <v>0</v>
      </c>
      <c r="F73" s="30">
        <v>0</v>
      </c>
      <c r="G73" s="96">
        <v>0</v>
      </c>
      <c r="H73" s="96">
        <v>0</v>
      </c>
      <c r="I73" s="30">
        <v>0</v>
      </c>
      <c r="J73" s="96">
        <v>0</v>
      </c>
      <c r="K73" s="96">
        <v>0</v>
      </c>
      <c r="L73" s="30">
        <v>0</v>
      </c>
      <c r="M73" s="96">
        <v>0</v>
      </c>
      <c r="N73" s="98">
        <v>0</v>
      </c>
    </row>
    <row r="74" spans="1:14" ht="10.199999999999999" customHeight="1"/>
  </sheetData>
  <mergeCells count="51">
    <mergeCell ref="I5:I7"/>
    <mergeCell ref="D5:D7"/>
    <mergeCell ref="E5:E7"/>
    <mergeCell ref="F5:F7"/>
    <mergeCell ref="G5:G7"/>
    <mergeCell ref="H5:H7"/>
    <mergeCell ref="C19:N19"/>
    <mergeCell ref="K5:M6"/>
    <mergeCell ref="N5:P6"/>
    <mergeCell ref="A8:A10"/>
    <mergeCell ref="A11:A13"/>
    <mergeCell ref="A14:A16"/>
    <mergeCell ref="A19:B23"/>
    <mergeCell ref="A4:B7"/>
    <mergeCell ref="C4:C7"/>
    <mergeCell ref="C20:E20"/>
    <mergeCell ref="F20:H20"/>
    <mergeCell ref="I20:N20"/>
    <mergeCell ref="D4:F4"/>
    <mergeCell ref="G4:I4"/>
    <mergeCell ref="J4:J7"/>
    <mergeCell ref="K4:P4"/>
    <mergeCell ref="A26:A35"/>
    <mergeCell ref="A36:A45"/>
    <mergeCell ref="A47:B51"/>
    <mergeCell ref="C47:N47"/>
    <mergeCell ref="C21:C23"/>
    <mergeCell ref="D21:D23"/>
    <mergeCell ref="E21:E23"/>
    <mergeCell ref="F21:F23"/>
    <mergeCell ref="G21:G23"/>
    <mergeCell ref="H21:H23"/>
    <mergeCell ref="I21:K22"/>
    <mergeCell ref="L21:N22"/>
    <mergeCell ref="A24:B24"/>
    <mergeCell ref="A25:B25"/>
    <mergeCell ref="C48:E48"/>
    <mergeCell ref="F48:H48"/>
    <mergeCell ref="A52:B52"/>
    <mergeCell ref="A53:B53"/>
    <mergeCell ref="A54:A63"/>
    <mergeCell ref="A64:A73"/>
    <mergeCell ref="I48:N48"/>
    <mergeCell ref="C49:C51"/>
    <mergeCell ref="D49:D51"/>
    <mergeCell ref="E49:E51"/>
    <mergeCell ref="F49:F51"/>
    <mergeCell ref="G49:G51"/>
    <mergeCell ref="H49:H51"/>
    <mergeCell ref="I49:K50"/>
    <mergeCell ref="L49:N50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明朝,標準"－高等学校－</oddHeader>
    <oddFooter>&amp;C-  &amp;P 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11">
    <tabColor theme="5" tint="0.79998168889431442"/>
  </sheetPr>
  <dimension ref="A1:O80"/>
  <sheetViews>
    <sheetView workbookViewId="0"/>
  </sheetViews>
  <sheetFormatPr defaultRowHeight="10.8"/>
  <cols>
    <col min="1" max="1" width="9.19921875" style="1" customWidth="1"/>
    <col min="2" max="2" width="3.8984375" style="1" bestFit="1" customWidth="1"/>
    <col min="3" max="3" width="5" style="1" bestFit="1" customWidth="1"/>
    <col min="4" max="6" width="5.8984375" style="1" bestFit="1" customWidth="1"/>
    <col min="7" max="7" width="5.5" style="1" bestFit="1" customWidth="1"/>
    <col min="8" max="9" width="5.8984375" style="1" bestFit="1" customWidth="1"/>
    <col min="10" max="15" width="5" style="1" bestFit="1" customWidth="1"/>
    <col min="16" max="16384" width="8.796875" style="1"/>
  </cols>
  <sheetData>
    <row r="1" spans="1:15" ht="14.4">
      <c r="A1" s="19"/>
    </row>
    <row r="3" spans="1:15" ht="11.4" customHeight="1">
      <c r="A3" s="18" t="s">
        <v>640</v>
      </c>
    </row>
    <row r="4" spans="1:15">
      <c r="A4" s="556" t="s">
        <v>344</v>
      </c>
      <c r="B4" s="706" t="s">
        <v>486</v>
      </c>
      <c r="C4" s="706" t="s">
        <v>401</v>
      </c>
      <c r="D4" s="652" t="s">
        <v>641</v>
      </c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705"/>
    </row>
    <row r="5" spans="1:15">
      <c r="A5" s="581"/>
      <c r="B5" s="707"/>
      <c r="C5" s="707"/>
      <c r="D5" s="708" t="s">
        <v>642</v>
      </c>
      <c r="E5" s="708"/>
      <c r="F5" s="708"/>
      <c r="G5" s="635" t="s">
        <v>628</v>
      </c>
      <c r="H5" s="635"/>
      <c r="I5" s="635"/>
      <c r="J5" s="635"/>
      <c r="K5" s="635"/>
      <c r="L5" s="635"/>
      <c r="M5" s="635"/>
      <c r="N5" s="635"/>
      <c r="O5" s="704"/>
    </row>
    <row r="6" spans="1:15">
      <c r="A6" s="581"/>
      <c r="B6" s="707"/>
      <c r="C6" s="707"/>
      <c r="D6" s="708"/>
      <c r="E6" s="708"/>
      <c r="F6" s="708"/>
      <c r="G6" s="635" t="s">
        <v>3</v>
      </c>
      <c r="H6" s="635"/>
      <c r="I6" s="635"/>
      <c r="J6" s="635" t="s">
        <v>496</v>
      </c>
      <c r="K6" s="635"/>
      <c r="L6" s="635" t="s">
        <v>497</v>
      </c>
      <c r="M6" s="635"/>
      <c r="N6" s="635" t="s">
        <v>498</v>
      </c>
      <c r="O6" s="704"/>
    </row>
    <row r="7" spans="1:15">
      <c r="A7" s="569"/>
      <c r="B7" s="707"/>
      <c r="C7" s="707"/>
      <c r="D7" s="53" t="s">
        <v>3</v>
      </c>
      <c r="E7" s="53" t="s">
        <v>8</v>
      </c>
      <c r="F7" s="53" t="s">
        <v>9</v>
      </c>
      <c r="G7" s="53" t="s">
        <v>3</v>
      </c>
      <c r="H7" s="53" t="s">
        <v>8</v>
      </c>
      <c r="I7" s="53" t="s">
        <v>9</v>
      </c>
      <c r="J7" s="53" t="s">
        <v>8</v>
      </c>
      <c r="K7" s="53" t="s">
        <v>9</v>
      </c>
      <c r="L7" s="53" t="s">
        <v>8</v>
      </c>
      <c r="M7" s="53" t="s">
        <v>9</v>
      </c>
      <c r="N7" s="53" t="s">
        <v>8</v>
      </c>
      <c r="O7" s="54" t="s">
        <v>9</v>
      </c>
    </row>
    <row r="8" spans="1:15" ht="9.75" customHeight="1">
      <c r="A8" s="23" t="s">
        <v>233</v>
      </c>
      <c r="B8" s="95">
        <v>96</v>
      </c>
      <c r="C8" s="95">
        <v>955</v>
      </c>
      <c r="D8" s="65">
        <v>41636</v>
      </c>
      <c r="E8" s="27">
        <v>21407</v>
      </c>
      <c r="F8" s="27">
        <v>20229</v>
      </c>
      <c r="G8" s="27">
        <v>40798</v>
      </c>
      <c r="H8" s="27">
        <v>21050</v>
      </c>
      <c r="I8" s="27">
        <v>19748</v>
      </c>
      <c r="J8" s="27">
        <v>7095</v>
      </c>
      <c r="K8" s="27">
        <v>6570</v>
      </c>
      <c r="L8" s="27">
        <v>7004</v>
      </c>
      <c r="M8" s="27">
        <v>6478</v>
      </c>
      <c r="N8" s="94">
        <v>6951</v>
      </c>
      <c r="O8" s="93">
        <v>6700</v>
      </c>
    </row>
    <row r="9" spans="1:15" ht="9.75" customHeight="1">
      <c r="A9" s="23" t="s">
        <v>342</v>
      </c>
      <c r="B9" s="56">
        <v>95</v>
      </c>
      <c r="C9" s="56">
        <v>934</v>
      </c>
      <c r="D9" s="29">
        <v>40365</v>
      </c>
      <c r="E9" s="27">
        <v>20799</v>
      </c>
      <c r="F9" s="27">
        <v>19566</v>
      </c>
      <c r="G9" s="27">
        <v>39486</v>
      </c>
      <c r="H9" s="27">
        <v>20420</v>
      </c>
      <c r="I9" s="27">
        <v>19066</v>
      </c>
      <c r="J9" s="27">
        <v>6763</v>
      </c>
      <c r="K9" s="27">
        <v>6346</v>
      </c>
      <c r="L9" s="27">
        <v>6838</v>
      </c>
      <c r="M9" s="27">
        <v>6406</v>
      </c>
      <c r="N9" s="27">
        <v>6819</v>
      </c>
      <c r="O9" s="28">
        <v>6314</v>
      </c>
    </row>
    <row r="10" spans="1:15" ht="9.75" customHeight="1">
      <c r="A10" s="23"/>
      <c r="B10" s="199"/>
      <c r="C10" s="199"/>
      <c r="D10" s="100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78"/>
    </row>
    <row r="11" spans="1:15" ht="9.75" customHeight="1">
      <c r="A11" s="23" t="s">
        <v>346</v>
      </c>
      <c r="B11" s="56">
        <v>77</v>
      </c>
      <c r="C11" s="56">
        <v>934</v>
      </c>
      <c r="D11" s="29">
        <v>31350</v>
      </c>
      <c r="E11" s="27">
        <v>16280</v>
      </c>
      <c r="F11" s="27">
        <v>15070</v>
      </c>
      <c r="G11" s="27">
        <v>30591</v>
      </c>
      <c r="H11" s="27">
        <v>15912</v>
      </c>
      <c r="I11" s="27">
        <v>14679</v>
      </c>
      <c r="J11" s="27">
        <v>5253</v>
      </c>
      <c r="K11" s="27">
        <v>4914</v>
      </c>
      <c r="L11" s="27">
        <v>5378</v>
      </c>
      <c r="M11" s="27">
        <v>4911</v>
      </c>
      <c r="N11" s="27">
        <v>5281</v>
      </c>
      <c r="O11" s="28">
        <v>4854</v>
      </c>
    </row>
    <row r="12" spans="1:15" ht="9.75" customHeight="1">
      <c r="A12" s="23" t="s">
        <v>347</v>
      </c>
      <c r="B12" s="56">
        <v>18</v>
      </c>
      <c r="C12" s="494">
        <v>0</v>
      </c>
      <c r="D12" s="29">
        <v>9015</v>
      </c>
      <c r="E12" s="27">
        <v>4519</v>
      </c>
      <c r="F12" s="27">
        <v>4496</v>
      </c>
      <c r="G12" s="27">
        <v>8895</v>
      </c>
      <c r="H12" s="27">
        <v>4508</v>
      </c>
      <c r="I12" s="27">
        <v>4387</v>
      </c>
      <c r="J12" s="27">
        <v>1510</v>
      </c>
      <c r="K12" s="27">
        <v>1432</v>
      </c>
      <c r="L12" s="27">
        <v>1460</v>
      </c>
      <c r="M12" s="27">
        <v>1495</v>
      </c>
      <c r="N12" s="27">
        <v>1538</v>
      </c>
      <c r="O12" s="28">
        <v>1460</v>
      </c>
    </row>
    <row r="13" spans="1:15" ht="9.75" customHeight="1">
      <c r="A13" s="23"/>
      <c r="B13" s="199"/>
      <c r="C13" s="199"/>
      <c r="D13" s="100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78"/>
    </row>
    <row r="14" spans="1:15" ht="9.75" customHeight="1">
      <c r="A14" s="24" t="s">
        <v>348</v>
      </c>
      <c r="B14" s="202">
        <v>15</v>
      </c>
      <c r="C14" s="202">
        <v>155</v>
      </c>
      <c r="D14" s="101">
        <v>7959</v>
      </c>
      <c r="E14" s="79">
        <v>3994</v>
      </c>
      <c r="F14" s="79">
        <v>3965</v>
      </c>
      <c r="G14" s="79">
        <v>7810</v>
      </c>
      <c r="H14" s="79">
        <v>3941</v>
      </c>
      <c r="I14" s="79">
        <v>3869</v>
      </c>
      <c r="J14" s="79">
        <v>1351</v>
      </c>
      <c r="K14" s="79">
        <v>1296</v>
      </c>
      <c r="L14" s="79">
        <v>1263</v>
      </c>
      <c r="M14" s="79">
        <v>1322</v>
      </c>
      <c r="N14" s="79">
        <v>1327</v>
      </c>
      <c r="O14" s="80">
        <v>1251</v>
      </c>
    </row>
    <row r="15" spans="1:15" ht="9.75" customHeight="1">
      <c r="A15" s="24" t="s">
        <v>349</v>
      </c>
      <c r="B15" s="202">
        <v>9</v>
      </c>
      <c r="C15" s="202">
        <v>79</v>
      </c>
      <c r="D15" s="101">
        <v>3820</v>
      </c>
      <c r="E15" s="79">
        <v>1939</v>
      </c>
      <c r="F15" s="79">
        <v>1881</v>
      </c>
      <c r="G15" s="79">
        <v>3738</v>
      </c>
      <c r="H15" s="79">
        <v>1920</v>
      </c>
      <c r="I15" s="79">
        <v>1818</v>
      </c>
      <c r="J15" s="79">
        <v>675</v>
      </c>
      <c r="K15" s="79">
        <v>614</v>
      </c>
      <c r="L15" s="79">
        <v>630</v>
      </c>
      <c r="M15" s="79">
        <v>581</v>
      </c>
      <c r="N15" s="79">
        <v>615</v>
      </c>
      <c r="O15" s="80">
        <v>623</v>
      </c>
    </row>
    <row r="16" spans="1:15" ht="9.75" customHeight="1">
      <c r="A16" s="24" t="s">
        <v>350</v>
      </c>
      <c r="B16" s="202">
        <v>13</v>
      </c>
      <c r="C16" s="202">
        <v>146</v>
      </c>
      <c r="D16" s="101">
        <v>9364</v>
      </c>
      <c r="E16" s="79">
        <v>4582</v>
      </c>
      <c r="F16" s="79">
        <v>4782</v>
      </c>
      <c r="G16" s="79">
        <v>8974</v>
      </c>
      <c r="H16" s="79">
        <v>4408</v>
      </c>
      <c r="I16" s="79">
        <v>4566</v>
      </c>
      <c r="J16" s="79">
        <v>1472</v>
      </c>
      <c r="K16" s="79">
        <v>1507</v>
      </c>
      <c r="L16" s="79">
        <v>1441</v>
      </c>
      <c r="M16" s="79">
        <v>1548</v>
      </c>
      <c r="N16" s="79">
        <v>1495</v>
      </c>
      <c r="O16" s="80">
        <v>1511</v>
      </c>
    </row>
    <row r="17" spans="1:15" ht="9.75" customHeight="1">
      <c r="A17" s="24" t="s">
        <v>351</v>
      </c>
      <c r="B17" s="202">
        <v>17</v>
      </c>
      <c r="C17" s="202">
        <v>181</v>
      </c>
      <c r="D17" s="101">
        <v>6751</v>
      </c>
      <c r="E17" s="79">
        <v>3482</v>
      </c>
      <c r="F17" s="79">
        <v>3269</v>
      </c>
      <c r="G17" s="79">
        <v>6554</v>
      </c>
      <c r="H17" s="79">
        <v>3378</v>
      </c>
      <c r="I17" s="79">
        <v>3176</v>
      </c>
      <c r="J17" s="79">
        <v>1090</v>
      </c>
      <c r="K17" s="79">
        <v>1079</v>
      </c>
      <c r="L17" s="79">
        <v>1128</v>
      </c>
      <c r="M17" s="79">
        <v>1035</v>
      </c>
      <c r="N17" s="79">
        <v>1160</v>
      </c>
      <c r="O17" s="80">
        <v>1062</v>
      </c>
    </row>
    <row r="18" spans="1:15" ht="9.75" customHeight="1">
      <c r="A18" s="24" t="s">
        <v>352</v>
      </c>
      <c r="B18" s="202">
        <v>4</v>
      </c>
      <c r="C18" s="202">
        <v>51</v>
      </c>
      <c r="D18" s="101">
        <v>1678</v>
      </c>
      <c r="E18" s="79">
        <v>983</v>
      </c>
      <c r="F18" s="79">
        <v>695</v>
      </c>
      <c r="G18" s="79">
        <v>1617</v>
      </c>
      <c r="H18" s="79">
        <v>954</v>
      </c>
      <c r="I18" s="79">
        <v>663</v>
      </c>
      <c r="J18" s="79">
        <v>327</v>
      </c>
      <c r="K18" s="79">
        <v>221</v>
      </c>
      <c r="L18" s="79">
        <v>318</v>
      </c>
      <c r="M18" s="79">
        <v>206</v>
      </c>
      <c r="N18" s="79">
        <v>309</v>
      </c>
      <c r="O18" s="80">
        <v>236</v>
      </c>
    </row>
    <row r="19" spans="1:15" ht="9.75" customHeight="1">
      <c r="A19" s="24" t="s">
        <v>353</v>
      </c>
      <c r="B19" s="202">
        <v>3</v>
      </c>
      <c r="C19" s="202">
        <v>53</v>
      </c>
      <c r="D19" s="101">
        <v>1794</v>
      </c>
      <c r="E19" s="79">
        <v>951</v>
      </c>
      <c r="F19" s="79">
        <v>843</v>
      </c>
      <c r="G19" s="79">
        <v>1794</v>
      </c>
      <c r="H19" s="79">
        <v>951</v>
      </c>
      <c r="I19" s="79">
        <v>843</v>
      </c>
      <c r="J19" s="79">
        <v>296</v>
      </c>
      <c r="K19" s="79">
        <v>279</v>
      </c>
      <c r="L19" s="79">
        <v>342</v>
      </c>
      <c r="M19" s="79">
        <v>284</v>
      </c>
      <c r="N19" s="79">
        <v>313</v>
      </c>
      <c r="O19" s="80">
        <v>280</v>
      </c>
    </row>
    <row r="20" spans="1:15" ht="9.75" customHeight="1">
      <c r="A20" s="24" t="s">
        <v>354</v>
      </c>
      <c r="B20" s="202">
        <v>2</v>
      </c>
      <c r="C20" s="202">
        <v>25</v>
      </c>
      <c r="D20" s="101">
        <v>671</v>
      </c>
      <c r="E20" s="79">
        <v>371</v>
      </c>
      <c r="F20" s="79">
        <v>300</v>
      </c>
      <c r="G20" s="79">
        <v>671</v>
      </c>
      <c r="H20" s="79">
        <v>371</v>
      </c>
      <c r="I20" s="79">
        <v>300</v>
      </c>
      <c r="J20" s="79">
        <v>112</v>
      </c>
      <c r="K20" s="79">
        <v>101</v>
      </c>
      <c r="L20" s="79">
        <v>134</v>
      </c>
      <c r="M20" s="79">
        <v>100</v>
      </c>
      <c r="N20" s="79">
        <v>125</v>
      </c>
      <c r="O20" s="80">
        <v>99</v>
      </c>
    </row>
    <row r="21" spans="1:15" ht="9.75" customHeight="1">
      <c r="A21" s="24" t="s">
        <v>355</v>
      </c>
      <c r="B21" s="202">
        <v>2</v>
      </c>
      <c r="C21" s="202">
        <v>26</v>
      </c>
      <c r="D21" s="101">
        <v>915</v>
      </c>
      <c r="E21" s="79">
        <v>408</v>
      </c>
      <c r="F21" s="79">
        <v>507</v>
      </c>
      <c r="G21" s="79">
        <v>915</v>
      </c>
      <c r="H21" s="79">
        <v>408</v>
      </c>
      <c r="I21" s="79">
        <v>507</v>
      </c>
      <c r="J21" s="79">
        <v>137</v>
      </c>
      <c r="K21" s="79">
        <v>177</v>
      </c>
      <c r="L21" s="79">
        <v>121</v>
      </c>
      <c r="M21" s="79">
        <v>167</v>
      </c>
      <c r="N21" s="79">
        <v>150</v>
      </c>
      <c r="O21" s="80">
        <v>163</v>
      </c>
    </row>
    <row r="22" spans="1:15" ht="9.75" customHeight="1">
      <c r="A22" s="24" t="s">
        <v>356</v>
      </c>
      <c r="B22" s="202">
        <v>2</v>
      </c>
      <c r="C22" s="202">
        <v>24</v>
      </c>
      <c r="D22" s="101">
        <v>783</v>
      </c>
      <c r="E22" s="79">
        <v>452</v>
      </c>
      <c r="F22" s="79">
        <v>331</v>
      </c>
      <c r="G22" s="79">
        <v>783</v>
      </c>
      <c r="H22" s="79">
        <v>452</v>
      </c>
      <c r="I22" s="79">
        <v>331</v>
      </c>
      <c r="J22" s="79">
        <v>128</v>
      </c>
      <c r="K22" s="79">
        <v>108</v>
      </c>
      <c r="L22" s="79">
        <v>170</v>
      </c>
      <c r="M22" s="79">
        <v>119</v>
      </c>
      <c r="N22" s="79">
        <v>154</v>
      </c>
      <c r="O22" s="80">
        <v>104</v>
      </c>
    </row>
    <row r="23" spans="1:15" ht="9.75" customHeight="1">
      <c r="A23" s="24" t="s">
        <v>357</v>
      </c>
      <c r="B23" s="202">
        <v>1</v>
      </c>
      <c r="C23" s="202">
        <v>7</v>
      </c>
      <c r="D23" s="101">
        <v>204</v>
      </c>
      <c r="E23" s="79">
        <v>105</v>
      </c>
      <c r="F23" s="79">
        <v>99</v>
      </c>
      <c r="G23" s="79">
        <v>204</v>
      </c>
      <c r="H23" s="79">
        <v>105</v>
      </c>
      <c r="I23" s="79">
        <v>99</v>
      </c>
      <c r="J23" s="79">
        <v>33</v>
      </c>
      <c r="K23" s="79">
        <v>36</v>
      </c>
      <c r="L23" s="79">
        <v>39</v>
      </c>
      <c r="M23" s="79">
        <v>39</v>
      </c>
      <c r="N23" s="79">
        <v>33</v>
      </c>
      <c r="O23" s="80">
        <v>24</v>
      </c>
    </row>
    <row r="24" spans="1:15" ht="9.75" customHeight="1">
      <c r="A24" s="24" t="s">
        <v>358</v>
      </c>
      <c r="B24" s="202">
        <v>3</v>
      </c>
      <c r="C24" s="202">
        <v>34</v>
      </c>
      <c r="D24" s="101">
        <v>995</v>
      </c>
      <c r="E24" s="79">
        <v>557</v>
      </c>
      <c r="F24" s="79">
        <v>438</v>
      </c>
      <c r="G24" s="79">
        <v>995</v>
      </c>
      <c r="H24" s="79">
        <v>557</v>
      </c>
      <c r="I24" s="79">
        <v>438</v>
      </c>
      <c r="J24" s="79">
        <v>196</v>
      </c>
      <c r="K24" s="79">
        <v>143</v>
      </c>
      <c r="L24" s="79">
        <v>191</v>
      </c>
      <c r="M24" s="79">
        <v>134</v>
      </c>
      <c r="N24" s="79">
        <v>170</v>
      </c>
      <c r="O24" s="80">
        <v>161</v>
      </c>
    </row>
    <row r="25" spans="1:15" ht="9.75" customHeight="1">
      <c r="A25" s="24" t="s">
        <v>359</v>
      </c>
      <c r="B25" s="202">
        <v>2</v>
      </c>
      <c r="C25" s="202">
        <v>15</v>
      </c>
      <c r="D25" s="101">
        <v>933</v>
      </c>
      <c r="E25" s="79">
        <v>608</v>
      </c>
      <c r="F25" s="79">
        <v>325</v>
      </c>
      <c r="G25" s="79">
        <v>933</v>
      </c>
      <c r="H25" s="79">
        <v>608</v>
      </c>
      <c r="I25" s="79">
        <v>325</v>
      </c>
      <c r="J25" s="79">
        <v>193</v>
      </c>
      <c r="K25" s="79">
        <v>92</v>
      </c>
      <c r="L25" s="79">
        <v>218</v>
      </c>
      <c r="M25" s="79">
        <v>136</v>
      </c>
      <c r="N25" s="79">
        <v>197</v>
      </c>
      <c r="O25" s="80">
        <v>97</v>
      </c>
    </row>
    <row r="26" spans="1:15" ht="9.75" customHeight="1">
      <c r="A26" s="24" t="s">
        <v>360</v>
      </c>
      <c r="B26" s="202">
        <v>1</v>
      </c>
      <c r="C26" s="202">
        <v>7</v>
      </c>
      <c r="D26" s="101">
        <v>163</v>
      </c>
      <c r="E26" s="79">
        <v>73</v>
      </c>
      <c r="F26" s="79">
        <v>90</v>
      </c>
      <c r="G26" s="79">
        <v>163</v>
      </c>
      <c r="H26" s="79">
        <v>73</v>
      </c>
      <c r="I26" s="79">
        <v>90</v>
      </c>
      <c r="J26" s="79">
        <v>22</v>
      </c>
      <c r="K26" s="79">
        <v>18</v>
      </c>
      <c r="L26" s="79">
        <v>21</v>
      </c>
      <c r="M26" s="79">
        <v>43</v>
      </c>
      <c r="N26" s="79">
        <v>30</v>
      </c>
      <c r="O26" s="80">
        <v>29</v>
      </c>
    </row>
    <row r="27" spans="1:15" ht="9.75" customHeight="1">
      <c r="A27" s="24" t="s">
        <v>361</v>
      </c>
      <c r="B27" s="202">
        <v>0</v>
      </c>
      <c r="C27" s="202">
        <v>0</v>
      </c>
      <c r="D27" s="101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80">
        <v>0</v>
      </c>
    </row>
    <row r="28" spans="1:15" ht="9.75" customHeight="1">
      <c r="A28" s="24" t="s">
        <v>362</v>
      </c>
      <c r="B28" s="202">
        <v>0</v>
      </c>
      <c r="C28" s="202">
        <v>0</v>
      </c>
      <c r="D28" s="101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80">
        <v>0</v>
      </c>
    </row>
    <row r="29" spans="1:15" ht="9.75" customHeight="1">
      <c r="A29" s="24" t="s">
        <v>363</v>
      </c>
      <c r="B29" s="202">
        <v>1</v>
      </c>
      <c r="C29" s="202">
        <v>3</v>
      </c>
      <c r="D29" s="101">
        <v>56</v>
      </c>
      <c r="E29" s="79">
        <v>34</v>
      </c>
      <c r="F29" s="79">
        <v>22</v>
      </c>
      <c r="G29" s="79">
        <v>56</v>
      </c>
      <c r="H29" s="79">
        <v>34</v>
      </c>
      <c r="I29" s="79">
        <v>22</v>
      </c>
      <c r="J29" s="79">
        <v>10</v>
      </c>
      <c r="K29" s="79">
        <v>9</v>
      </c>
      <c r="L29" s="79">
        <v>10</v>
      </c>
      <c r="M29" s="79">
        <v>6</v>
      </c>
      <c r="N29" s="79">
        <v>14</v>
      </c>
      <c r="O29" s="80">
        <v>7</v>
      </c>
    </row>
    <row r="30" spans="1:15" ht="9.75" customHeight="1">
      <c r="A30" s="24" t="s">
        <v>364</v>
      </c>
      <c r="B30" s="202">
        <v>0</v>
      </c>
      <c r="C30" s="202">
        <v>0</v>
      </c>
      <c r="D30" s="101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80">
        <v>0</v>
      </c>
    </row>
    <row r="31" spans="1:15" ht="9.75" customHeight="1">
      <c r="A31" s="24" t="s">
        <v>365</v>
      </c>
      <c r="B31" s="202">
        <v>1</v>
      </c>
      <c r="C31" s="202">
        <v>18</v>
      </c>
      <c r="D31" s="101">
        <v>573</v>
      </c>
      <c r="E31" s="79">
        <v>339</v>
      </c>
      <c r="F31" s="79">
        <v>234</v>
      </c>
      <c r="G31" s="79">
        <v>573</v>
      </c>
      <c r="H31" s="79">
        <v>339</v>
      </c>
      <c r="I31" s="79">
        <v>234</v>
      </c>
      <c r="J31" s="79">
        <v>116</v>
      </c>
      <c r="K31" s="79">
        <v>86</v>
      </c>
      <c r="L31" s="79">
        <v>128</v>
      </c>
      <c r="M31" s="79">
        <v>71</v>
      </c>
      <c r="N31" s="79">
        <v>95</v>
      </c>
      <c r="O31" s="80">
        <v>77</v>
      </c>
    </row>
    <row r="32" spans="1:15" ht="9.75" customHeight="1">
      <c r="A32" s="24" t="s">
        <v>366</v>
      </c>
      <c r="B32" s="202">
        <v>0</v>
      </c>
      <c r="C32" s="202">
        <v>0</v>
      </c>
      <c r="D32" s="101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80">
        <v>0</v>
      </c>
    </row>
    <row r="33" spans="1:15" ht="9.75" customHeight="1">
      <c r="A33" s="24" t="s">
        <v>367</v>
      </c>
      <c r="B33" s="202">
        <v>0</v>
      </c>
      <c r="C33" s="202">
        <v>0</v>
      </c>
      <c r="D33" s="101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80">
        <v>0</v>
      </c>
    </row>
    <row r="34" spans="1:15" ht="9.75" customHeight="1">
      <c r="A34" s="24" t="s">
        <v>368</v>
      </c>
      <c r="B34" s="202">
        <v>0</v>
      </c>
      <c r="C34" s="202">
        <v>0</v>
      </c>
      <c r="D34" s="101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80">
        <v>0</v>
      </c>
    </row>
    <row r="35" spans="1:15" ht="9.75" customHeight="1">
      <c r="A35" s="24" t="s">
        <v>369</v>
      </c>
      <c r="B35" s="202">
        <v>1</v>
      </c>
      <c r="C35" s="202">
        <v>3</v>
      </c>
      <c r="D35" s="101">
        <v>72</v>
      </c>
      <c r="E35" s="79">
        <v>35</v>
      </c>
      <c r="F35" s="79">
        <v>37</v>
      </c>
      <c r="G35" s="79">
        <v>72</v>
      </c>
      <c r="H35" s="79">
        <v>35</v>
      </c>
      <c r="I35" s="79">
        <v>37</v>
      </c>
      <c r="J35" s="79">
        <v>12</v>
      </c>
      <c r="K35" s="79">
        <v>8</v>
      </c>
      <c r="L35" s="79">
        <v>11</v>
      </c>
      <c r="M35" s="79">
        <v>15</v>
      </c>
      <c r="N35" s="79">
        <v>12</v>
      </c>
      <c r="O35" s="80">
        <v>14</v>
      </c>
    </row>
    <row r="36" spans="1:15" ht="9.75" customHeight="1">
      <c r="A36" s="24" t="s">
        <v>370</v>
      </c>
      <c r="B36" s="202">
        <v>1</v>
      </c>
      <c r="C36" s="202">
        <v>6</v>
      </c>
      <c r="D36" s="101">
        <v>155</v>
      </c>
      <c r="E36" s="79">
        <v>87</v>
      </c>
      <c r="F36" s="79">
        <v>68</v>
      </c>
      <c r="G36" s="79">
        <v>155</v>
      </c>
      <c r="H36" s="79">
        <v>87</v>
      </c>
      <c r="I36" s="79">
        <v>68</v>
      </c>
      <c r="J36" s="79">
        <v>33</v>
      </c>
      <c r="K36" s="79">
        <v>25</v>
      </c>
      <c r="L36" s="79">
        <v>23</v>
      </c>
      <c r="M36" s="79">
        <v>31</v>
      </c>
      <c r="N36" s="79">
        <v>31</v>
      </c>
      <c r="O36" s="80">
        <v>12</v>
      </c>
    </row>
    <row r="37" spans="1:15" ht="9.75" customHeight="1">
      <c r="A37" s="24" t="s">
        <v>371</v>
      </c>
      <c r="B37" s="202">
        <v>0</v>
      </c>
      <c r="C37" s="202">
        <v>0</v>
      </c>
      <c r="D37" s="101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80">
        <v>0</v>
      </c>
    </row>
    <row r="38" spans="1:15" ht="9.75" customHeight="1">
      <c r="A38" s="24" t="s">
        <v>372</v>
      </c>
      <c r="B38" s="202">
        <v>1</v>
      </c>
      <c r="C38" s="202">
        <v>3</v>
      </c>
      <c r="D38" s="101">
        <v>48</v>
      </c>
      <c r="E38" s="79">
        <v>31</v>
      </c>
      <c r="F38" s="79">
        <v>17</v>
      </c>
      <c r="G38" s="79">
        <v>48</v>
      </c>
      <c r="H38" s="79">
        <v>31</v>
      </c>
      <c r="I38" s="79">
        <v>17</v>
      </c>
      <c r="J38" s="79">
        <v>14</v>
      </c>
      <c r="K38" s="79">
        <v>4</v>
      </c>
      <c r="L38" s="79">
        <v>9</v>
      </c>
      <c r="M38" s="79">
        <v>1</v>
      </c>
      <c r="N38" s="79">
        <v>8</v>
      </c>
      <c r="O38" s="80">
        <v>12</v>
      </c>
    </row>
    <row r="39" spans="1:15" ht="9.75" customHeight="1">
      <c r="A39" s="24" t="s">
        <v>373</v>
      </c>
      <c r="B39" s="202">
        <v>0</v>
      </c>
      <c r="C39" s="202">
        <v>0</v>
      </c>
      <c r="D39" s="101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80">
        <v>0</v>
      </c>
    </row>
    <row r="40" spans="1:15" ht="9.75" customHeight="1">
      <c r="A40" s="24" t="s">
        <v>374</v>
      </c>
      <c r="B40" s="202">
        <v>1</v>
      </c>
      <c r="C40" s="202">
        <v>3</v>
      </c>
      <c r="D40" s="101">
        <v>51</v>
      </c>
      <c r="E40" s="79">
        <v>24</v>
      </c>
      <c r="F40" s="79">
        <v>27</v>
      </c>
      <c r="G40" s="79">
        <v>51</v>
      </c>
      <c r="H40" s="79">
        <v>24</v>
      </c>
      <c r="I40" s="79">
        <v>27</v>
      </c>
      <c r="J40" s="79">
        <v>8</v>
      </c>
      <c r="K40" s="79">
        <v>3</v>
      </c>
      <c r="L40" s="79">
        <v>8</v>
      </c>
      <c r="M40" s="79">
        <v>11</v>
      </c>
      <c r="N40" s="79">
        <v>8</v>
      </c>
      <c r="O40" s="80">
        <v>13</v>
      </c>
    </row>
    <row r="41" spans="1:15" ht="9.75" customHeight="1">
      <c r="A41" s="25" t="s">
        <v>59</v>
      </c>
      <c r="B41" s="199">
        <v>1</v>
      </c>
      <c r="C41" s="199">
        <v>12</v>
      </c>
      <c r="D41" s="100">
        <v>290</v>
      </c>
      <c r="E41" s="58">
        <v>146</v>
      </c>
      <c r="F41" s="58">
        <v>144</v>
      </c>
      <c r="G41" s="58">
        <v>290</v>
      </c>
      <c r="H41" s="58">
        <v>146</v>
      </c>
      <c r="I41" s="58">
        <v>144</v>
      </c>
      <c r="J41" s="58">
        <v>50</v>
      </c>
      <c r="K41" s="58">
        <v>41</v>
      </c>
      <c r="L41" s="58">
        <v>57</v>
      </c>
      <c r="M41" s="58">
        <v>53</v>
      </c>
      <c r="N41" s="58">
        <v>39</v>
      </c>
      <c r="O41" s="78">
        <v>50</v>
      </c>
    </row>
    <row r="42" spans="1:15" ht="9.75" customHeight="1">
      <c r="A42" s="25" t="s">
        <v>60</v>
      </c>
      <c r="B42" s="199">
        <v>0</v>
      </c>
      <c r="C42" s="199">
        <v>0</v>
      </c>
      <c r="D42" s="100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78">
        <v>0</v>
      </c>
    </row>
    <row r="43" spans="1:15" ht="9.75" customHeight="1">
      <c r="A43" s="25" t="s">
        <v>375</v>
      </c>
      <c r="B43" s="199">
        <v>0</v>
      </c>
      <c r="C43" s="199">
        <v>0</v>
      </c>
      <c r="D43" s="100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78">
        <v>0</v>
      </c>
    </row>
    <row r="44" spans="1:15" ht="9.75" customHeight="1">
      <c r="A44" s="25" t="s">
        <v>376</v>
      </c>
      <c r="B44" s="199">
        <v>0</v>
      </c>
      <c r="C44" s="199">
        <v>0</v>
      </c>
      <c r="D44" s="100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78">
        <v>0</v>
      </c>
    </row>
    <row r="45" spans="1:15" ht="9.75" customHeight="1">
      <c r="A45" s="25" t="s">
        <v>377</v>
      </c>
      <c r="B45" s="199">
        <v>1</v>
      </c>
      <c r="C45" s="199">
        <v>3</v>
      </c>
      <c r="D45" s="100">
        <v>75</v>
      </c>
      <c r="E45" s="58">
        <v>44</v>
      </c>
      <c r="F45" s="58">
        <v>31</v>
      </c>
      <c r="G45" s="58">
        <v>75</v>
      </c>
      <c r="H45" s="58">
        <v>44</v>
      </c>
      <c r="I45" s="58">
        <v>31</v>
      </c>
      <c r="J45" s="58">
        <v>16</v>
      </c>
      <c r="K45" s="58">
        <v>11</v>
      </c>
      <c r="L45" s="58">
        <v>17</v>
      </c>
      <c r="M45" s="58">
        <v>10</v>
      </c>
      <c r="N45" s="58">
        <v>11</v>
      </c>
      <c r="O45" s="78">
        <v>10</v>
      </c>
    </row>
    <row r="46" spans="1:15" s="4" customFormat="1" ht="9.75" customHeight="1">
      <c r="A46" s="25" t="s">
        <v>378</v>
      </c>
      <c r="B46" s="199">
        <v>0</v>
      </c>
      <c r="C46" s="199">
        <v>0</v>
      </c>
      <c r="D46" s="100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78">
        <v>0</v>
      </c>
    </row>
    <row r="47" spans="1:15" s="4" customFormat="1" ht="9.75" customHeight="1">
      <c r="A47" s="25" t="s">
        <v>379</v>
      </c>
      <c r="B47" s="199">
        <v>1</v>
      </c>
      <c r="C47" s="199">
        <v>11</v>
      </c>
      <c r="D47" s="100">
        <v>217</v>
      </c>
      <c r="E47" s="58">
        <v>80</v>
      </c>
      <c r="F47" s="58">
        <v>137</v>
      </c>
      <c r="G47" s="58">
        <v>217</v>
      </c>
      <c r="H47" s="58">
        <v>80</v>
      </c>
      <c r="I47" s="58">
        <v>137</v>
      </c>
      <c r="J47" s="58">
        <v>15</v>
      </c>
      <c r="K47" s="58">
        <v>36</v>
      </c>
      <c r="L47" s="58">
        <v>41</v>
      </c>
      <c r="M47" s="58">
        <v>45</v>
      </c>
      <c r="N47" s="58">
        <v>24</v>
      </c>
      <c r="O47" s="78">
        <v>56</v>
      </c>
    </row>
    <row r="48" spans="1:15" s="4" customFormat="1" ht="9.75" customHeight="1">
      <c r="A48" s="25" t="s">
        <v>66</v>
      </c>
      <c r="B48" s="199">
        <v>0</v>
      </c>
      <c r="C48" s="199">
        <v>0</v>
      </c>
      <c r="D48" s="100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78">
        <v>0</v>
      </c>
    </row>
    <row r="49" spans="1:15" s="4" customFormat="1" ht="9.75" customHeight="1">
      <c r="A49" s="25" t="s">
        <v>67</v>
      </c>
      <c r="B49" s="199">
        <v>0</v>
      </c>
      <c r="C49" s="199">
        <v>0</v>
      </c>
      <c r="D49" s="100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78">
        <v>0</v>
      </c>
    </row>
    <row r="50" spans="1:15" s="4" customFormat="1" ht="9.75" customHeight="1">
      <c r="A50" s="25" t="s">
        <v>68</v>
      </c>
      <c r="B50" s="199">
        <v>0</v>
      </c>
      <c r="C50" s="199">
        <v>0</v>
      </c>
      <c r="D50" s="100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78">
        <v>0</v>
      </c>
    </row>
    <row r="51" spans="1:15" s="4" customFormat="1" ht="9.75" customHeight="1">
      <c r="A51" s="25" t="s">
        <v>69</v>
      </c>
      <c r="B51" s="199">
        <v>1</v>
      </c>
      <c r="C51" s="199">
        <v>17</v>
      </c>
      <c r="D51" s="100">
        <v>581</v>
      </c>
      <c r="E51" s="58">
        <v>207</v>
      </c>
      <c r="F51" s="58">
        <v>374</v>
      </c>
      <c r="G51" s="58">
        <v>581</v>
      </c>
      <c r="H51" s="58">
        <v>207</v>
      </c>
      <c r="I51" s="58">
        <v>374</v>
      </c>
      <c r="J51" s="58">
        <v>68</v>
      </c>
      <c r="K51" s="58">
        <v>133</v>
      </c>
      <c r="L51" s="58">
        <v>66</v>
      </c>
      <c r="M51" s="58">
        <v>117</v>
      </c>
      <c r="N51" s="58">
        <v>73</v>
      </c>
      <c r="O51" s="78">
        <v>124</v>
      </c>
    </row>
    <row r="52" spans="1:15" s="4" customFormat="1" ht="9.75" customHeight="1">
      <c r="A52" s="25" t="s">
        <v>70</v>
      </c>
      <c r="B52" s="199">
        <v>1</v>
      </c>
      <c r="C52" s="199">
        <v>15</v>
      </c>
      <c r="D52" s="100">
        <v>341</v>
      </c>
      <c r="E52" s="58">
        <v>174</v>
      </c>
      <c r="F52" s="58">
        <v>167</v>
      </c>
      <c r="G52" s="58">
        <v>341</v>
      </c>
      <c r="H52" s="58">
        <v>174</v>
      </c>
      <c r="I52" s="58">
        <v>167</v>
      </c>
      <c r="J52" s="58">
        <v>39</v>
      </c>
      <c r="K52" s="58">
        <v>49</v>
      </c>
      <c r="L52" s="58">
        <v>67</v>
      </c>
      <c r="M52" s="58">
        <v>64</v>
      </c>
      <c r="N52" s="58">
        <v>68</v>
      </c>
      <c r="O52" s="78">
        <v>54</v>
      </c>
    </row>
    <row r="53" spans="1:15" s="4" customFormat="1" ht="9.75" customHeight="1">
      <c r="A53" s="25" t="s">
        <v>71</v>
      </c>
      <c r="B53" s="199">
        <v>0</v>
      </c>
      <c r="C53" s="199">
        <v>0</v>
      </c>
      <c r="D53" s="100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78">
        <v>0</v>
      </c>
    </row>
    <row r="54" spans="1:15" s="4" customFormat="1" ht="9.75" customHeight="1">
      <c r="A54" s="25" t="s">
        <v>72</v>
      </c>
      <c r="B54" s="199">
        <v>0</v>
      </c>
      <c r="C54" s="199">
        <v>0</v>
      </c>
      <c r="D54" s="100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78">
        <v>0</v>
      </c>
    </row>
    <row r="55" spans="1:15" s="4" customFormat="1" ht="9.75" customHeight="1">
      <c r="A55" s="25" t="s">
        <v>73</v>
      </c>
      <c r="B55" s="199">
        <v>0</v>
      </c>
      <c r="C55" s="199">
        <v>0</v>
      </c>
      <c r="D55" s="100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78">
        <v>0</v>
      </c>
    </row>
    <row r="56" spans="1:15" s="4" customFormat="1" ht="9.75" customHeight="1">
      <c r="A56" s="25" t="s">
        <v>74</v>
      </c>
      <c r="B56" s="199">
        <v>2</v>
      </c>
      <c r="C56" s="199">
        <v>4</v>
      </c>
      <c r="D56" s="100">
        <v>925</v>
      </c>
      <c r="E56" s="58">
        <v>576</v>
      </c>
      <c r="F56" s="58">
        <v>349</v>
      </c>
      <c r="G56" s="58">
        <v>925</v>
      </c>
      <c r="H56" s="58">
        <v>576</v>
      </c>
      <c r="I56" s="58">
        <v>349</v>
      </c>
      <c r="J56" s="58">
        <v>197</v>
      </c>
      <c r="K56" s="58">
        <v>128</v>
      </c>
      <c r="L56" s="58">
        <v>186</v>
      </c>
      <c r="M56" s="58">
        <v>125</v>
      </c>
      <c r="N56" s="58">
        <v>193</v>
      </c>
      <c r="O56" s="78">
        <v>96</v>
      </c>
    </row>
    <row r="57" spans="1:15" s="4" customFormat="1" ht="9.75" customHeight="1">
      <c r="A57" s="25" t="s">
        <v>75</v>
      </c>
      <c r="B57" s="199">
        <v>0</v>
      </c>
      <c r="C57" s="199">
        <v>0</v>
      </c>
      <c r="D57" s="100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78">
        <v>0</v>
      </c>
    </row>
    <row r="58" spans="1:15" s="4" customFormat="1" ht="9.75" customHeight="1">
      <c r="A58" s="25" t="s">
        <v>76</v>
      </c>
      <c r="B58" s="199">
        <v>0</v>
      </c>
      <c r="C58" s="199">
        <v>0</v>
      </c>
      <c r="D58" s="100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78">
        <v>0</v>
      </c>
    </row>
    <row r="59" spans="1:15" s="4" customFormat="1" ht="9.75" customHeight="1">
      <c r="A59" s="25" t="s">
        <v>77</v>
      </c>
      <c r="B59" s="199">
        <v>0</v>
      </c>
      <c r="C59" s="199">
        <v>0</v>
      </c>
      <c r="D59" s="100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78">
        <v>0</v>
      </c>
    </row>
    <row r="60" spans="1:15" s="4" customFormat="1" ht="9.75" customHeight="1">
      <c r="A60" s="25" t="s">
        <v>78</v>
      </c>
      <c r="B60" s="199">
        <v>0</v>
      </c>
      <c r="C60" s="199">
        <v>0</v>
      </c>
      <c r="D60" s="100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78">
        <v>0</v>
      </c>
    </row>
    <row r="61" spans="1:15" s="4" customFormat="1" ht="9.75" customHeight="1">
      <c r="A61" s="25" t="s">
        <v>79</v>
      </c>
      <c r="B61" s="199">
        <v>1</v>
      </c>
      <c r="C61" s="199">
        <v>12</v>
      </c>
      <c r="D61" s="100">
        <v>408</v>
      </c>
      <c r="E61" s="58">
        <v>230</v>
      </c>
      <c r="F61" s="58">
        <v>178</v>
      </c>
      <c r="G61" s="58">
        <v>408</v>
      </c>
      <c r="H61" s="58">
        <v>230</v>
      </c>
      <c r="I61" s="58">
        <v>178</v>
      </c>
      <c r="J61" s="58">
        <v>56</v>
      </c>
      <c r="K61" s="58">
        <v>57</v>
      </c>
      <c r="L61" s="58">
        <v>93</v>
      </c>
      <c r="M61" s="58">
        <v>65</v>
      </c>
      <c r="N61" s="58">
        <v>81</v>
      </c>
      <c r="O61" s="78">
        <v>56</v>
      </c>
    </row>
    <row r="62" spans="1:15" s="4" customFormat="1" ht="9.75" customHeight="1">
      <c r="A62" s="25" t="s">
        <v>80</v>
      </c>
      <c r="B62" s="199">
        <v>1</v>
      </c>
      <c r="C62" s="199">
        <v>6</v>
      </c>
      <c r="D62" s="100">
        <v>85</v>
      </c>
      <c r="E62" s="58">
        <v>49</v>
      </c>
      <c r="F62" s="58">
        <v>36</v>
      </c>
      <c r="G62" s="58">
        <v>85</v>
      </c>
      <c r="H62" s="58">
        <v>49</v>
      </c>
      <c r="I62" s="58">
        <v>36</v>
      </c>
      <c r="J62" s="58">
        <v>18</v>
      </c>
      <c r="K62" s="58">
        <v>14</v>
      </c>
      <c r="L62" s="58">
        <v>20</v>
      </c>
      <c r="M62" s="58">
        <v>8</v>
      </c>
      <c r="N62" s="58">
        <v>11</v>
      </c>
      <c r="O62" s="78">
        <v>14</v>
      </c>
    </row>
    <row r="63" spans="1:15" s="4" customFormat="1" ht="9.75" customHeight="1">
      <c r="A63" s="25" t="s">
        <v>81</v>
      </c>
      <c r="B63" s="199">
        <v>1</v>
      </c>
      <c r="C63" s="199">
        <v>15</v>
      </c>
      <c r="D63" s="100">
        <v>458</v>
      </c>
      <c r="E63" s="58">
        <v>238</v>
      </c>
      <c r="F63" s="58">
        <v>220</v>
      </c>
      <c r="G63" s="58">
        <v>458</v>
      </c>
      <c r="H63" s="58">
        <v>238</v>
      </c>
      <c r="I63" s="58">
        <v>220</v>
      </c>
      <c r="J63" s="58">
        <v>79</v>
      </c>
      <c r="K63" s="58">
        <v>71</v>
      </c>
      <c r="L63" s="58">
        <v>86</v>
      </c>
      <c r="M63" s="58">
        <v>70</v>
      </c>
      <c r="N63" s="58">
        <v>73</v>
      </c>
      <c r="O63" s="78">
        <v>79</v>
      </c>
    </row>
    <row r="64" spans="1:15" s="4" customFormat="1" ht="9.75" customHeight="1">
      <c r="A64" s="25" t="s">
        <v>82</v>
      </c>
      <c r="B64" s="199">
        <v>0</v>
      </c>
      <c r="C64" s="199">
        <v>0</v>
      </c>
      <c r="D64" s="100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78">
        <v>0</v>
      </c>
    </row>
    <row r="65" spans="1:15" s="4" customFormat="1" ht="9.75" customHeight="1">
      <c r="A65" s="25" t="s">
        <v>83</v>
      </c>
      <c r="B65" s="199">
        <v>1</v>
      </c>
      <c r="C65" s="199">
        <v>0</v>
      </c>
      <c r="D65" s="100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78">
        <v>0</v>
      </c>
    </row>
    <row r="66" spans="1:15" s="4" customFormat="1" ht="9.75" customHeight="1">
      <c r="A66" s="25" t="s">
        <v>380</v>
      </c>
      <c r="B66" s="199">
        <v>0</v>
      </c>
      <c r="C66" s="199">
        <v>0</v>
      </c>
      <c r="D66" s="100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78">
        <v>0</v>
      </c>
    </row>
    <row r="67" spans="1:15" s="4" customFormat="1" ht="9.75" customHeight="1">
      <c r="A67" s="25" t="s">
        <v>85</v>
      </c>
      <c r="B67" s="199">
        <v>1</v>
      </c>
      <c r="C67" s="199">
        <v>0</v>
      </c>
      <c r="D67" s="100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78">
        <v>0</v>
      </c>
    </row>
    <row r="68" spans="1:15" s="4" customFormat="1" ht="9.75" customHeight="1">
      <c r="A68" s="25" t="s">
        <v>86</v>
      </c>
      <c r="B68" s="199">
        <v>1</v>
      </c>
      <c r="C68" s="199">
        <v>0</v>
      </c>
      <c r="D68" s="100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78">
        <v>0</v>
      </c>
    </row>
    <row r="69" spans="1:15" s="4" customFormat="1" ht="9.75" customHeight="1">
      <c r="A69" s="25" t="s">
        <v>87</v>
      </c>
      <c r="B69" s="199">
        <v>2</v>
      </c>
      <c r="C69" s="199">
        <v>0</v>
      </c>
      <c r="D69" s="100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78">
        <v>0</v>
      </c>
    </row>
    <row r="70" spans="1:15" s="4" customFormat="1" ht="9.75" customHeight="1">
      <c r="A70" s="25" t="s">
        <v>88</v>
      </c>
      <c r="B70" s="199">
        <v>0</v>
      </c>
      <c r="C70" s="199">
        <v>0</v>
      </c>
      <c r="D70" s="100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78">
        <v>0</v>
      </c>
    </row>
    <row r="71" spans="1:15" s="4" customFormat="1" ht="9.75" customHeight="1">
      <c r="A71" s="25" t="s">
        <v>381</v>
      </c>
      <c r="B71" s="199">
        <v>0</v>
      </c>
      <c r="C71" s="199">
        <v>0</v>
      </c>
      <c r="D71" s="100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78">
        <v>0</v>
      </c>
    </row>
    <row r="72" spans="1:15" s="4" customFormat="1" ht="9.75" customHeight="1">
      <c r="A72" s="26" t="s">
        <v>90</v>
      </c>
      <c r="B72" s="205">
        <v>0</v>
      </c>
      <c r="C72" s="205">
        <v>0</v>
      </c>
      <c r="D72" s="102">
        <v>0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96">
        <v>0</v>
      </c>
      <c r="O72" s="98">
        <v>0</v>
      </c>
    </row>
    <row r="73" spans="1:15" s="4" customFormat="1" ht="9.75" customHeight="1">
      <c r="A73" s="62" t="s">
        <v>643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</row>
    <row r="74" spans="1:15" s="4" customFormat="1" ht="10.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4" customFormat="1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4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4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</sheetData>
  <mergeCells count="10">
    <mergeCell ref="A4:A7"/>
    <mergeCell ref="N6:O6"/>
    <mergeCell ref="G5:O5"/>
    <mergeCell ref="D4:O4"/>
    <mergeCell ref="B4:B7"/>
    <mergeCell ref="C4:C7"/>
    <mergeCell ref="D5:F6"/>
    <mergeCell ref="G6:I6"/>
    <mergeCell ref="J6:K6"/>
    <mergeCell ref="L6:M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明朝,標準"－高等学校－</oddHeader>
    <oddFooter>&amp;C-  &amp;P 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2">
    <tabColor theme="5" tint="0.79998168889431442"/>
  </sheetPr>
  <dimension ref="A1:O79"/>
  <sheetViews>
    <sheetView workbookViewId="0"/>
  </sheetViews>
  <sheetFormatPr defaultRowHeight="10.8"/>
  <cols>
    <col min="1" max="1" width="9.19921875" style="1" customWidth="1"/>
    <col min="2" max="15" width="4" style="1" customWidth="1"/>
    <col min="16" max="16384" width="8.796875" style="1"/>
  </cols>
  <sheetData>
    <row r="1" spans="1:15" ht="14.4">
      <c r="A1" s="19"/>
    </row>
    <row r="3" spans="1:15" ht="11.4" customHeight="1">
      <c r="A3" s="18"/>
    </row>
    <row r="4" spans="1:15" ht="10.8" customHeight="1">
      <c r="A4" s="556" t="s">
        <v>344</v>
      </c>
      <c r="B4" s="652" t="s">
        <v>641</v>
      </c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705"/>
    </row>
    <row r="5" spans="1:15">
      <c r="A5" s="581"/>
      <c r="B5" s="627" t="s">
        <v>630</v>
      </c>
      <c r="C5" s="625"/>
      <c r="D5" s="625"/>
      <c r="E5" s="625"/>
      <c r="F5" s="625"/>
      <c r="G5" s="625"/>
      <c r="H5" s="625"/>
      <c r="I5" s="625"/>
      <c r="J5" s="625"/>
      <c r="K5" s="625"/>
      <c r="L5" s="626"/>
      <c r="M5" s="709" t="s">
        <v>629</v>
      </c>
      <c r="N5" s="710"/>
      <c r="O5" s="711"/>
    </row>
    <row r="6" spans="1:15">
      <c r="A6" s="581"/>
      <c r="B6" s="635" t="s">
        <v>3</v>
      </c>
      <c r="C6" s="635"/>
      <c r="D6" s="635"/>
      <c r="E6" s="635" t="s">
        <v>496</v>
      </c>
      <c r="F6" s="635"/>
      <c r="G6" s="635" t="s">
        <v>497</v>
      </c>
      <c r="H6" s="635"/>
      <c r="I6" s="635" t="s">
        <v>498</v>
      </c>
      <c r="J6" s="635"/>
      <c r="K6" s="635" t="s">
        <v>499</v>
      </c>
      <c r="L6" s="635"/>
      <c r="M6" s="712"/>
      <c r="N6" s="713"/>
      <c r="O6" s="622"/>
    </row>
    <row r="7" spans="1:15">
      <c r="A7" s="569"/>
      <c r="B7" s="53" t="s">
        <v>3</v>
      </c>
      <c r="C7" s="53" t="s">
        <v>8</v>
      </c>
      <c r="D7" s="53" t="s">
        <v>9</v>
      </c>
      <c r="E7" s="53" t="s">
        <v>8</v>
      </c>
      <c r="F7" s="53" t="s">
        <v>9</v>
      </c>
      <c r="G7" s="53" t="s">
        <v>8</v>
      </c>
      <c r="H7" s="53" t="s">
        <v>9</v>
      </c>
      <c r="I7" s="53" t="s">
        <v>8</v>
      </c>
      <c r="J7" s="53" t="s">
        <v>9</v>
      </c>
      <c r="K7" s="53" t="s">
        <v>8</v>
      </c>
      <c r="L7" s="53" t="s">
        <v>9</v>
      </c>
      <c r="M7" s="53" t="s">
        <v>3</v>
      </c>
      <c r="N7" s="53" t="s">
        <v>8</v>
      </c>
      <c r="O7" s="54" t="s">
        <v>9</v>
      </c>
    </row>
    <row r="8" spans="1:15" ht="9.75" customHeight="1">
      <c r="A8" s="23" t="s">
        <v>233</v>
      </c>
      <c r="B8" s="65">
        <v>678</v>
      </c>
      <c r="C8" s="27">
        <v>312</v>
      </c>
      <c r="D8" s="27">
        <v>366</v>
      </c>
      <c r="E8" s="27">
        <v>108</v>
      </c>
      <c r="F8" s="27">
        <v>153</v>
      </c>
      <c r="G8" s="27">
        <v>89</v>
      </c>
      <c r="H8" s="27">
        <v>115</v>
      </c>
      <c r="I8" s="27">
        <v>81</v>
      </c>
      <c r="J8" s="27">
        <v>91</v>
      </c>
      <c r="K8" s="27">
        <v>34</v>
      </c>
      <c r="L8" s="27">
        <v>7</v>
      </c>
      <c r="M8" s="94">
        <v>160</v>
      </c>
      <c r="N8" s="94">
        <v>45</v>
      </c>
      <c r="O8" s="93">
        <v>115</v>
      </c>
    </row>
    <row r="9" spans="1:15" ht="9.75" customHeight="1">
      <c r="A9" s="23" t="s">
        <v>342</v>
      </c>
      <c r="B9" s="29">
        <v>721</v>
      </c>
      <c r="C9" s="27">
        <v>333</v>
      </c>
      <c r="D9" s="27">
        <v>388</v>
      </c>
      <c r="E9" s="27">
        <v>126</v>
      </c>
      <c r="F9" s="27">
        <v>133</v>
      </c>
      <c r="G9" s="27">
        <v>96</v>
      </c>
      <c r="H9" s="27">
        <v>131</v>
      </c>
      <c r="I9" s="27">
        <v>80</v>
      </c>
      <c r="J9" s="27">
        <v>105</v>
      </c>
      <c r="K9" s="27">
        <v>31</v>
      </c>
      <c r="L9" s="27">
        <v>19</v>
      </c>
      <c r="M9" s="27">
        <v>158</v>
      </c>
      <c r="N9" s="27">
        <v>46</v>
      </c>
      <c r="O9" s="28">
        <v>112</v>
      </c>
    </row>
    <row r="10" spans="1:15" ht="9.75" customHeight="1">
      <c r="A10" s="23"/>
      <c r="B10" s="100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78"/>
    </row>
    <row r="11" spans="1:15" ht="9.75" customHeight="1">
      <c r="A11" s="23" t="s">
        <v>346</v>
      </c>
      <c r="B11" s="29">
        <v>721</v>
      </c>
      <c r="C11" s="27">
        <v>333</v>
      </c>
      <c r="D11" s="27">
        <v>388</v>
      </c>
      <c r="E11" s="27">
        <v>126</v>
      </c>
      <c r="F11" s="27">
        <v>133</v>
      </c>
      <c r="G11" s="27">
        <v>96</v>
      </c>
      <c r="H11" s="27">
        <v>131</v>
      </c>
      <c r="I11" s="27">
        <v>80</v>
      </c>
      <c r="J11" s="27">
        <v>105</v>
      </c>
      <c r="K11" s="27">
        <v>31</v>
      </c>
      <c r="L11" s="27">
        <v>19</v>
      </c>
      <c r="M11" s="27">
        <v>38</v>
      </c>
      <c r="N11" s="27">
        <v>35</v>
      </c>
      <c r="O11" s="28">
        <v>3</v>
      </c>
    </row>
    <row r="12" spans="1:15" ht="9.75" customHeight="1">
      <c r="A12" s="23" t="s">
        <v>347</v>
      </c>
      <c r="B12" s="29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120</v>
      </c>
      <c r="N12" s="27">
        <v>11</v>
      </c>
      <c r="O12" s="28">
        <v>109</v>
      </c>
    </row>
    <row r="13" spans="1:15" ht="9.75" customHeight="1">
      <c r="A13" s="23"/>
      <c r="B13" s="10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78"/>
    </row>
    <row r="14" spans="1:15" ht="9.75" customHeight="1">
      <c r="A14" s="24" t="s">
        <v>348</v>
      </c>
      <c r="B14" s="101">
        <v>90</v>
      </c>
      <c r="C14" s="79">
        <v>52</v>
      </c>
      <c r="D14" s="79">
        <v>38</v>
      </c>
      <c r="E14" s="79">
        <v>18</v>
      </c>
      <c r="F14" s="79">
        <v>11</v>
      </c>
      <c r="G14" s="79">
        <v>14</v>
      </c>
      <c r="H14" s="79">
        <v>14</v>
      </c>
      <c r="I14" s="79">
        <v>9</v>
      </c>
      <c r="J14" s="79">
        <v>6</v>
      </c>
      <c r="K14" s="79">
        <v>11</v>
      </c>
      <c r="L14" s="79">
        <v>7</v>
      </c>
      <c r="M14" s="79">
        <v>59</v>
      </c>
      <c r="N14" s="79">
        <v>1</v>
      </c>
      <c r="O14" s="80">
        <v>58</v>
      </c>
    </row>
    <row r="15" spans="1:15" ht="9.75" customHeight="1">
      <c r="A15" s="24" t="s">
        <v>349</v>
      </c>
      <c r="B15" s="101">
        <v>21</v>
      </c>
      <c r="C15" s="79">
        <v>9</v>
      </c>
      <c r="D15" s="79">
        <v>12</v>
      </c>
      <c r="E15" s="79">
        <v>6</v>
      </c>
      <c r="F15" s="79">
        <v>4</v>
      </c>
      <c r="G15" s="79">
        <v>0</v>
      </c>
      <c r="H15" s="79">
        <v>3</v>
      </c>
      <c r="I15" s="79">
        <v>1</v>
      </c>
      <c r="J15" s="79">
        <v>3</v>
      </c>
      <c r="K15" s="79">
        <v>2</v>
      </c>
      <c r="L15" s="79">
        <v>2</v>
      </c>
      <c r="M15" s="79">
        <v>61</v>
      </c>
      <c r="N15" s="79">
        <v>10</v>
      </c>
      <c r="O15" s="80">
        <v>51</v>
      </c>
    </row>
    <row r="16" spans="1:15" ht="9.75" customHeight="1">
      <c r="A16" s="24" t="s">
        <v>350</v>
      </c>
      <c r="B16" s="101">
        <v>390</v>
      </c>
      <c r="C16" s="79">
        <v>174</v>
      </c>
      <c r="D16" s="79">
        <v>216</v>
      </c>
      <c r="E16" s="79">
        <v>63</v>
      </c>
      <c r="F16" s="79">
        <v>80</v>
      </c>
      <c r="G16" s="79">
        <v>51</v>
      </c>
      <c r="H16" s="79">
        <v>69</v>
      </c>
      <c r="I16" s="79">
        <v>52</v>
      </c>
      <c r="J16" s="79">
        <v>61</v>
      </c>
      <c r="K16" s="79">
        <v>8</v>
      </c>
      <c r="L16" s="79">
        <v>6</v>
      </c>
      <c r="M16" s="79">
        <v>0</v>
      </c>
      <c r="N16" s="79">
        <v>0</v>
      </c>
      <c r="O16" s="80">
        <v>0</v>
      </c>
    </row>
    <row r="17" spans="1:15" ht="9.75" customHeight="1">
      <c r="A17" s="24" t="s">
        <v>351</v>
      </c>
      <c r="B17" s="101">
        <v>159</v>
      </c>
      <c r="C17" s="79">
        <v>69</v>
      </c>
      <c r="D17" s="79">
        <v>90</v>
      </c>
      <c r="E17" s="79">
        <v>29</v>
      </c>
      <c r="F17" s="79">
        <v>29</v>
      </c>
      <c r="G17" s="79">
        <v>24</v>
      </c>
      <c r="H17" s="79">
        <v>32</v>
      </c>
      <c r="I17" s="79">
        <v>15</v>
      </c>
      <c r="J17" s="79">
        <v>28</v>
      </c>
      <c r="K17" s="79">
        <v>1</v>
      </c>
      <c r="L17" s="79">
        <v>1</v>
      </c>
      <c r="M17" s="79">
        <v>38</v>
      </c>
      <c r="N17" s="79">
        <v>35</v>
      </c>
      <c r="O17" s="80">
        <v>3</v>
      </c>
    </row>
    <row r="18" spans="1:15" ht="9.75" customHeight="1">
      <c r="A18" s="24" t="s">
        <v>352</v>
      </c>
      <c r="B18" s="101">
        <v>61</v>
      </c>
      <c r="C18" s="79">
        <v>29</v>
      </c>
      <c r="D18" s="79">
        <v>32</v>
      </c>
      <c r="E18" s="79">
        <v>10</v>
      </c>
      <c r="F18" s="79">
        <v>9</v>
      </c>
      <c r="G18" s="79">
        <v>7</v>
      </c>
      <c r="H18" s="79">
        <v>13</v>
      </c>
      <c r="I18" s="79">
        <v>3</v>
      </c>
      <c r="J18" s="79">
        <v>7</v>
      </c>
      <c r="K18" s="79">
        <v>9</v>
      </c>
      <c r="L18" s="79">
        <v>3</v>
      </c>
      <c r="M18" s="79">
        <v>0</v>
      </c>
      <c r="N18" s="79">
        <v>0</v>
      </c>
      <c r="O18" s="80">
        <v>0</v>
      </c>
    </row>
    <row r="19" spans="1:15" ht="9.75" customHeight="1">
      <c r="A19" s="24" t="s">
        <v>353</v>
      </c>
      <c r="B19" s="101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80">
        <v>0</v>
      </c>
    </row>
    <row r="20" spans="1:15" ht="9.75" customHeight="1">
      <c r="A20" s="24" t="s">
        <v>354</v>
      </c>
      <c r="B20" s="101">
        <v>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80">
        <v>0</v>
      </c>
    </row>
    <row r="21" spans="1:15" ht="9.75" customHeight="1">
      <c r="A21" s="24" t="s">
        <v>355</v>
      </c>
      <c r="B21" s="101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80">
        <v>0</v>
      </c>
    </row>
    <row r="22" spans="1:15" ht="9.75" customHeight="1">
      <c r="A22" s="24" t="s">
        <v>356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80">
        <v>0</v>
      </c>
    </row>
    <row r="23" spans="1:15" ht="9.75" customHeight="1">
      <c r="A23" s="24" t="s">
        <v>357</v>
      </c>
      <c r="B23" s="101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80">
        <v>0</v>
      </c>
    </row>
    <row r="24" spans="1:15" ht="9.75" customHeight="1">
      <c r="A24" s="24" t="s">
        <v>358</v>
      </c>
      <c r="B24" s="101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80">
        <v>0</v>
      </c>
    </row>
    <row r="25" spans="1:15" ht="9.75" customHeight="1">
      <c r="A25" s="24" t="s">
        <v>359</v>
      </c>
      <c r="B25" s="101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80">
        <v>0</v>
      </c>
    </row>
    <row r="26" spans="1:15" ht="9.75" customHeight="1">
      <c r="A26" s="24" t="s">
        <v>360</v>
      </c>
      <c r="B26" s="101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80">
        <v>0</v>
      </c>
    </row>
    <row r="27" spans="1:15" ht="9.75" customHeight="1">
      <c r="A27" s="24" t="s">
        <v>361</v>
      </c>
      <c r="B27" s="101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80">
        <v>0</v>
      </c>
    </row>
    <row r="28" spans="1:15" ht="9.75" customHeight="1">
      <c r="A28" s="24" t="s">
        <v>362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80">
        <v>0</v>
      </c>
    </row>
    <row r="29" spans="1:15" ht="9.75" customHeight="1">
      <c r="A29" s="24" t="s">
        <v>363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80">
        <v>0</v>
      </c>
    </row>
    <row r="30" spans="1:15" ht="9.75" customHeight="1">
      <c r="A30" s="24" t="s">
        <v>364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80">
        <v>0</v>
      </c>
    </row>
    <row r="31" spans="1:15" ht="9.75" customHeight="1">
      <c r="A31" s="24" t="s">
        <v>365</v>
      </c>
      <c r="B31" s="101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80">
        <v>0</v>
      </c>
    </row>
    <row r="32" spans="1:15" ht="9.75" customHeight="1">
      <c r="A32" s="24" t="s">
        <v>366</v>
      </c>
      <c r="B32" s="101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80">
        <v>0</v>
      </c>
    </row>
    <row r="33" spans="1:15" ht="9.75" customHeight="1">
      <c r="A33" s="24" t="s">
        <v>367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80">
        <v>0</v>
      </c>
    </row>
    <row r="34" spans="1:15" ht="9.75" customHeight="1">
      <c r="A34" s="24" t="s">
        <v>368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80">
        <v>0</v>
      </c>
    </row>
    <row r="35" spans="1:15" ht="9.75" customHeight="1">
      <c r="A35" s="24" t="s">
        <v>369</v>
      </c>
      <c r="B35" s="101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80">
        <v>0</v>
      </c>
    </row>
    <row r="36" spans="1:15" ht="9.75" customHeight="1">
      <c r="A36" s="24" t="s">
        <v>370</v>
      </c>
      <c r="B36" s="101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80">
        <v>0</v>
      </c>
    </row>
    <row r="37" spans="1:15" ht="9.75" customHeight="1">
      <c r="A37" s="24" t="s">
        <v>371</v>
      </c>
      <c r="B37" s="101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80">
        <v>0</v>
      </c>
    </row>
    <row r="38" spans="1:15" ht="9.75" customHeight="1">
      <c r="A38" s="24" t="s">
        <v>372</v>
      </c>
      <c r="B38" s="101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80">
        <v>0</v>
      </c>
    </row>
    <row r="39" spans="1:15" ht="9.75" customHeight="1">
      <c r="A39" s="24" t="s">
        <v>373</v>
      </c>
      <c r="B39" s="101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80">
        <v>0</v>
      </c>
    </row>
    <row r="40" spans="1:15" ht="9.75" customHeight="1">
      <c r="A40" s="24" t="s">
        <v>374</v>
      </c>
      <c r="B40" s="101">
        <v>0</v>
      </c>
      <c r="C40" s="79">
        <v>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80">
        <v>0</v>
      </c>
    </row>
    <row r="41" spans="1:15" ht="9.75" customHeight="1">
      <c r="A41" s="25" t="s">
        <v>59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78">
        <v>0</v>
      </c>
    </row>
    <row r="42" spans="1:15" ht="9.75" customHeight="1">
      <c r="A42" s="25" t="s">
        <v>60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78">
        <v>0</v>
      </c>
    </row>
    <row r="43" spans="1:15" ht="9.75" customHeight="1">
      <c r="A43" s="25" t="s">
        <v>375</v>
      </c>
      <c r="B43" s="100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78">
        <v>0</v>
      </c>
    </row>
    <row r="44" spans="1:15" ht="9.75" customHeight="1">
      <c r="A44" s="25" t="s">
        <v>376</v>
      </c>
      <c r="B44" s="100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78">
        <v>0</v>
      </c>
    </row>
    <row r="45" spans="1:15" ht="9.75" customHeight="1">
      <c r="A45" s="25" t="s">
        <v>377</v>
      </c>
      <c r="B45" s="100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78">
        <v>0</v>
      </c>
    </row>
    <row r="46" spans="1:15" s="4" customFormat="1" ht="9.75" customHeight="1">
      <c r="A46" s="25" t="s">
        <v>378</v>
      </c>
      <c r="B46" s="100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78">
        <v>0</v>
      </c>
    </row>
    <row r="47" spans="1:15" s="4" customFormat="1" ht="9.75" customHeight="1">
      <c r="A47" s="25" t="s">
        <v>379</v>
      </c>
      <c r="B47" s="100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78">
        <v>0</v>
      </c>
    </row>
    <row r="48" spans="1:15" s="4" customFormat="1" ht="9.75" customHeight="1">
      <c r="A48" s="25" t="s">
        <v>66</v>
      </c>
      <c r="B48" s="100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78">
        <v>0</v>
      </c>
    </row>
    <row r="49" spans="1:15" s="4" customFormat="1" ht="9.75" customHeight="1">
      <c r="A49" s="25" t="s">
        <v>67</v>
      </c>
      <c r="B49" s="100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78">
        <v>0</v>
      </c>
    </row>
    <row r="50" spans="1:15" s="4" customFormat="1" ht="9.75" customHeight="1">
      <c r="A50" s="25" t="s">
        <v>68</v>
      </c>
      <c r="B50" s="100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78">
        <v>0</v>
      </c>
    </row>
    <row r="51" spans="1:15" s="4" customFormat="1" ht="9.75" customHeight="1">
      <c r="A51" s="25" t="s">
        <v>69</v>
      </c>
      <c r="B51" s="100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78">
        <v>0</v>
      </c>
    </row>
    <row r="52" spans="1:15" s="4" customFormat="1" ht="9.75" customHeight="1">
      <c r="A52" s="25" t="s">
        <v>70</v>
      </c>
      <c r="B52" s="100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78">
        <v>0</v>
      </c>
    </row>
    <row r="53" spans="1:15" s="4" customFormat="1" ht="9.75" customHeight="1">
      <c r="A53" s="25" t="s">
        <v>71</v>
      </c>
      <c r="B53" s="100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78">
        <v>0</v>
      </c>
    </row>
    <row r="54" spans="1:15" s="4" customFormat="1" ht="9.75" customHeight="1">
      <c r="A54" s="25" t="s">
        <v>72</v>
      </c>
      <c r="B54" s="100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78">
        <v>0</v>
      </c>
    </row>
    <row r="55" spans="1:15" s="4" customFormat="1" ht="9.75" customHeight="1">
      <c r="A55" s="25" t="s">
        <v>73</v>
      </c>
      <c r="B55" s="100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78">
        <v>0</v>
      </c>
    </row>
    <row r="56" spans="1:15" s="4" customFormat="1" ht="9.75" customHeight="1">
      <c r="A56" s="25" t="s">
        <v>74</v>
      </c>
      <c r="B56" s="100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78">
        <v>0</v>
      </c>
    </row>
    <row r="57" spans="1:15" s="4" customFormat="1" ht="9.75" customHeight="1">
      <c r="A57" s="25" t="s">
        <v>75</v>
      </c>
      <c r="B57" s="100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78">
        <v>0</v>
      </c>
    </row>
    <row r="58" spans="1:15" s="4" customFormat="1" ht="9.75" customHeight="1">
      <c r="A58" s="25" t="s">
        <v>76</v>
      </c>
      <c r="B58" s="100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78">
        <v>0</v>
      </c>
    </row>
    <row r="59" spans="1:15" s="4" customFormat="1" ht="9.75" customHeight="1">
      <c r="A59" s="25" t="s">
        <v>77</v>
      </c>
      <c r="B59" s="100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78">
        <v>0</v>
      </c>
    </row>
    <row r="60" spans="1:15" s="4" customFormat="1" ht="9.75" customHeight="1">
      <c r="A60" s="25" t="s">
        <v>78</v>
      </c>
      <c r="B60" s="100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78">
        <v>0</v>
      </c>
    </row>
    <row r="61" spans="1:15" s="4" customFormat="1" ht="9.75" customHeight="1">
      <c r="A61" s="25" t="s">
        <v>79</v>
      </c>
      <c r="B61" s="100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78">
        <v>0</v>
      </c>
    </row>
    <row r="62" spans="1:15" s="4" customFormat="1" ht="9.75" customHeight="1">
      <c r="A62" s="25" t="s">
        <v>80</v>
      </c>
      <c r="B62" s="100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78">
        <v>0</v>
      </c>
    </row>
    <row r="63" spans="1:15" s="4" customFormat="1" ht="9.75" customHeight="1">
      <c r="A63" s="25" t="s">
        <v>81</v>
      </c>
      <c r="B63" s="100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78">
        <v>0</v>
      </c>
    </row>
    <row r="64" spans="1:15" s="4" customFormat="1" ht="9.75" customHeight="1">
      <c r="A64" s="25" t="s">
        <v>82</v>
      </c>
      <c r="B64" s="100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78">
        <v>0</v>
      </c>
    </row>
    <row r="65" spans="1:15" s="4" customFormat="1" ht="9.75" customHeight="1">
      <c r="A65" s="25" t="s">
        <v>83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78">
        <v>0</v>
      </c>
    </row>
    <row r="66" spans="1:15" s="4" customFormat="1" ht="9.75" customHeight="1">
      <c r="A66" s="25" t="s">
        <v>380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78">
        <v>0</v>
      </c>
    </row>
    <row r="67" spans="1:15" s="4" customFormat="1" ht="9.75" customHeight="1">
      <c r="A67" s="25" t="s">
        <v>85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78">
        <v>0</v>
      </c>
    </row>
    <row r="68" spans="1:15" s="4" customFormat="1" ht="9.75" customHeight="1">
      <c r="A68" s="25" t="s">
        <v>86</v>
      </c>
      <c r="B68" s="100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78">
        <v>0</v>
      </c>
    </row>
    <row r="69" spans="1:15" s="4" customFormat="1" ht="9.75" customHeight="1">
      <c r="A69" s="25" t="s">
        <v>87</v>
      </c>
      <c r="B69" s="100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78">
        <v>0</v>
      </c>
    </row>
    <row r="70" spans="1:15" s="4" customFormat="1" ht="9.75" customHeight="1">
      <c r="A70" s="25" t="s">
        <v>88</v>
      </c>
      <c r="B70" s="100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78">
        <v>0</v>
      </c>
    </row>
    <row r="71" spans="1:15" s="4" customFormat="1" ht="9.75" customHeight="1">
      <c r="A71" s="25" t="s">
        <v>381</v>
      </c>
      <c r="B71" s="100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78">
        <v>0</v>
      </c>
    </row>
    <row r="72" spans="1:15" s="4" customFormat="1" ht="9.75" customHeight="1">
      <c r="A72" s="26" t="s">
        <v>90</v>
      </c>
      <c r="B72" s="102">
        <v>0</v>
      </c>
      <c r="C72" s="96">
        <v>0</v>
      </c>
      <c r="D72" s="96">
        <v>0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96">
        <v>0</v>
      </c>
      <c r="O72" s="98">
        <v>0</v>
      </c>
    </row>
    <row r="73" spans="1:15" s="4" customFormat="1" ht="9.75" customHeight="1">
      <c r="A73" s="5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</row>
    <row r="74" spans="1:15" s="4" customFormat="1" ht="10.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4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4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</sheetData>
  <mergeCells count="9">
    <mergeCell ref="I6:J6"/>
    <mergeCell ref="K6:L6"/>
    <mergeCell ref="B5:L5"/>
    <mergeCell ref="M5:O6"/>
    <mergeCell ref="A4:A7"/>
    <mergeCell ref="B4:O4"/>
    <mergeCell ref="B6:D6"/>
    <mergeCell ref="E6:F6"/>
    <mergeCell ref="G6:H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明朝,標準"－高等学校－</oddHeader>
    <oddFooter>&amp;C-  &amp;P 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3">
    <tabColor theme="5" tint="0.79998168889431442"/>
  </sheetPr>
  <dimension ref="A1:AL48"/>
  <sheetViews>
    <sheetView zoomScale="90" zoomScaleNormal="90" workbookViewId="0"/>
  </sheetViews>
  <sheetFormatPr defaultRowHeight="10.8"/>
  <cols>
    <col min="1" max="1" width="2.19921875" style="1" customWidth="1"/>
    <col min="2" max="2" width="5" style="1" customWidth="1"/>
    <col min="3" max="5" width="3.69921875" style="1" customWidth="1"/>
    <col min="6" max="7" width="3.59765625" style="1" bestFit="1" customWidth="1"/>
    <col min="8" max="8" width="2.5" style="1" customWidth="1"/>
    <col min="9" max="9" width="2.3984375" style="1" customWidth="1"/>
    <col min="10" max="10" width="2.69921875" style="1" customWidth="1"/>
    <col min="11" max="11" width="2.69921875" style="1" bestFit="1" customWidth="1"/>
    <col min="12" max="15" width="3" style="1" customWidth="1"/>
    <col min="16" max="17" width="3.69921875" style="1" customWidth="1"/>
    <col min="18" max="19" width="2.3984375" style="1" customWidth="1"/>
    <col min="20" max="21" width="3" style="1" customWidth="1"/>
    <col min="22" max="23" width="3.69921875" style="1" customWidth="1"/>
    <col min="24" max="25" width="3" style="1" customWidth="1"/>
    <col min="26" max="27" width="2.69921875" style="1" customWidth="1"/>
    <col min="28" max="29" width="2.69921875" style="1" bestFit="1" customWidth="1"/>
    <col min="30" max="16384" width="8.796875" style="1"/>
  </cols>
  <sheetData>
    <row r="1" spans="1:30" ht="14.4">
      <c r="A1" s="19"/>
      <c r="B1" s="19"/>
    </row>
    <row r="3" spans="1:30" ht="13.8" customHeight="1">
      <c r="A3" s="18" t="s">
        <v>644</v>
      </c>
      <c r="B3" s="18"/>
    </row>
    <row r="4" spans="1:30" ht="12.15" customHeight="1">
      <c r="A4" s="728" t="s">
        <v>344</v>
      </c>
      <c r="B4" s="729"/>
      <c r="C4" s="716" t="s">
        <v>396</v>
      </c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7"/>
    </row>
    <row r="5" spans="1:30" ht="12.15" customHeight="1">
      <c r="A5" s="730"/>
      <c r="B5" s="731"/>
      <c r="C5" s="714" t="s">
        <v>3</v>
      </c>
      <c r="D5" s="714"/>
      <c r="E5" s="714"/>
      <c r="F5" s="714" t="s">
        <v>505</v>
      </c>
      <c r="G5" s="714"/>
      <c r="H5" s="714" t="s">
        <v>506</v>
      </c>
      <c r="I5" s="714"/>
      <c r="J5" s="714" t="s">
        <v>507</v>
      </c>
      <c r="K5" s="714"/>
      <c r="L5" s="714" t="s">
        <v>508</v>
      </c>
      <c r="M5" s="714"/>
      <c r="N5" s="714" t="s">
        <v>509</v>
      </c>
      <c r="O5" s="714"/>
      <c r="P5" s="714" t="s">
        <v>510</v>
      </c>
      <c r="Q5" s="714"/>
      <c r="R5" s="714" t="s">
        <v>511</v>
      </c>
      <c r="S5" s="714"/>
      <c r="T5" s="714" t="s">
        <v>512</v>
      </c>
      <c r="U5" s="714"/>
      <c r="V5" s="714" t="s">
        <v>513</v>
      </c>
      <c r="W5" s="714"/>
      <c r="X5" s="714" t="s">
        <v>514</v>
      </c>
      <c r="Y5" s="714"/>
      <c r="Z5" s="714" t="s">
        <v>515</v>
      </c>
      <c r="AA5" s="715"/>
    </row>
    <row r="6" spans="1:30" ht="12.15" customHeight="1">
      <c r="A6" s="730"/>
      <c r="B6" s="731"/>
      <c r="C6" s="225" t="s">
        <v>3</v>
      </c>
      <c r="D6" s="225" t="s">
        <v>8</v>
      </c>
      <c r="E6" s="225" t="s">
        <v>9</v>
      </c>
      <c r="F6" s="225" t="s">
        <v>8</v>
      </c>
      <c r="G6" s="225" t="s">
        <v>9</v>
      </c>
      <c r="H6" s="225" t="s">
        <v>8</v>
      </c>
      <c r="I6" s="225" t="s">
        <v>9</v>
      </c>
      <c r="J6" s="225" t="s">
        <v>8</v>
      </c>
      <c r="K6" s="225" t="s">
        <v>9</v>
      </c>
      <c r="L6" s="225" t="s">
        <v>8</v>
      </c>
      <c r="M6" s="225" t="s">
        <v>9</v>
      </c>
      <c r="N6" s="225" t="s">
        <v>8</v>
      </c>
      <c r="O6" s="225" t="s">
        <v>9</v>
      </c>
      <c r="P6" s="225" t="s">
        <v>8</v>
      </c>
      <c r="Q6" s="225" t="s">
        <v>9</v>
      </c>
      <c r="R6" s="225" t="s">
        <v>8</v>
      </c>
      <c r="S6" s="225" t="s">
        <v>9</v>
      </c>
      <c r="T6" s="225" t="s">
        <v>8</v>
      </c>
      <c r="U6" s="225" t="s">
        <v>9</v>
      </c>
      <c r="V6" s="225" t="s">
        <v>8</v>
      </c>
      <c r="W6" s="225" t="s">
        <v>9</v>
      </c>
      <c r="X6" s="225" t="s">
        <v>8</v>
      </c>
      <c r="Y6" s="225" t="s">
        <v>9</v>
      </c>
      <c r="Z6" s="225" t="s">
        <v>8</v>
      </c>
      <c r="AA6" s="226" t="s">
        <v>9</v>
      </c>
    </row>
    <row r="7" spans="1:30" ht="12.15" customHeight="1">
      <c r="A7" s="724" t="s">
        <v>233</v>
      </c>
      <c r="B7" s="725"/>
      <c r="C7" s="227">
        <v>3762</v>
      </c>
      <c r="D7" s="227">
        <v>2456</v>
      </c>
      <c r="E7" s="227">
        <v>1306</v>
      </c>
      <c r="F7" s="227">
        <v>80</v>
      </c>
      <c r="G7" s="227">
        <v>5</v>
      </c>
      <c r="H7" s="227">
        <v>13</v>
      </c>
      <c r="I7" s="227">
        <v>1</v>
      </c>
      <c r="J7" s="227">
        <v>127</v>
      </c>
      <c r="K7" s="227">
        <v>13</v>
      </c>
      <c r="L7" s="227">
        <v>2</v>
      </c>
      <c r="M7" s="227">
        <v>0</v>
      </c>
      <c r="N7" s="227">
        <v>0</v>
      </c>
      <c r="O7" s="227">
        <v>0</v>
      </c>
      <c r="P7" s="227">
        <v>2020</v>
      </c>
      <c r="Q7" s="227">
        <v>1044</v>
      </c>
      <c r="R7" s="227">
        <v>12</v>
      </c>
      <c r="S7" s="227">
        <v>14</v>
      </c>
      <c r="T7" s="227">
        <v>0</v>
      </c>
      <c r="U7" s="227">
        <v>103</v>
      </c>
      <c r="V7" s="227">
        <v>1</v>
      </c>
      <c r="W7" s="227">
        <v>13</v>
      </c>
      <c r="X7" s="227">
        <v>0</v>
      </c>
      <c r="Y7" s="227">
        <v>0</v>
      </c>
      <c r="Z7" s="227">
        <v>201</v>
      </c>
      <c r="AA7" s="228">
        <v>113</v>
      </c>
    </row>
    <row r="8" spans="1:30" ht="12.15" customHeight="1">
      <c r="A8" s="724" t="s">
        <v>342</v>
      </c>
      <c r="B8" s="725"/>
      <c r="C8" s="227">
        <v>3658</v>
      </c>
      <c r="D8" s="227">
        <v>2386</v>
      </c>
      <c r="E8" s="227">
        <v>1272</v>
      </c>
      <c r="F8" s="227">
        <v>79</v>
      </c>
      <c r="G8" s="227">
        <v>5</v>
      </c>
      <c r="H8" s="227">
        <v>12</v>
      </c>
      <c r="I8" s="227">
        <v>1</v>
      </c>
      <c r="J8" s="227">
        <v>118</v>
      </c>
      <c r="K8" s="227">
        <v>13</v>
      </c>
      <c r="L8" s="227">
        <v>5</v>
      </c>
      <c r="M8" s="227">
        <v>0</v>
      </c>
      <c r="N8" s="227">
        <v>0</v>
      </c>
      <c r="O8" s="227">
        <v>0</v>
      </c>
      <c r="P8" s="227">
        <v>1975</v>
      </c>
      <c r="Q8" s="227">
        <v>1032</v>
      </c>
      <c r="R8" s="227">
        <v>9</v>
      </c>
      <c r="S8" s="227">
        <v>14</v>
      </c>
      <c r="T8" s="227">
        <v>0</v>
      </c>
      <c r="U8" s="227">
        <v>97</v>
      </c>
      <c r="V8" s="227">
        <v>1</v>
      </c>
      <c r="W8" s="227">
        <v>10</v>
      </c>
      <c r="X8" s="227">
        <v>0</v>
      </c>
      <c r="Y8" s="227">
        <v>0</v>
      </c>
      <c r="Z8" s="227">
        <v>187</v>
      </c>
      <c r="AA8" s="228">
        <v>100</v>
      </c>
    </row>
    <row r="9" spans="1:30" ht="12.15" customHeight="1">
      <c r="A9" s="726" t="s">
        <v>346</v>
      </c>
      <c r="B9" s="229" t="s">
        <v>3</v>
      </c>
      <c r="C9" s="227">
        <v>2964</v>
      </c>
      <c r="D9" s="227">
        <v>1915</v>
      </c>
      <c r="E9" s="227">
        <v>1049</v>
      </c>
      <c r="F9" s="227">
        <v>64</v>
      </c>
      <c r="G9" s="227">
        <v>5</v>
      </c>
      <c r="H9" s="227">
        <v>6</v>
      </c>
      <c r="I9" s="227">
        <v>1</v>
      </c>
      <c r="J9" s="227">
        <v>98</v>
      </c>
      <c r="K9" s="227">
        <v>8</v>
      </c>
      <c r="L9" s="227">
        <v>0</v>
      </c>
      <c r="M9" s="227">
        <v>0</v>
      </c>
      <c r="N9" s="227">
        <v>0</v>
      </c>
      <c r="O9" s="227">
        <v>0</v>
      </c>
      <c r="P9" s="227">
        <v>1613</v>
      </c>
      <c r="Q9" s="227">
        <v>864</v>
      </c>
      <c r="R9" s="227">
        <v>0</v>
      </c>
      <c r="S9" s="227">
        <v>0</v>
      </c>
      <c r="T9" s="227">
        <v>0</v>
      </c>
      <c r="U9" s="227">
        <v>81</v>
      </c>
      <c r="V9" s="227">
        <v>1</v>
      </c>
      <c r="W9" s="227">
        <v>10</v>
      </c>
      <c r="X9" s="227">
        <v>0</v>
      </c>
      <c r="Y9" s="227">
        <v>0</v>
      </c>
      <c r="Z9" s="227">
        <v>133</v>
      </c>
      <c r="AA9" s="228">
        <v>80</v>
      </c>
    </row>
    <row r="10" spans="1:30" ht="12.15" customHeight="1">
      <c r="A10" s="726"/>
      <c r="B10" s="229" t="s">
        <v>6</v>
      </c>
      <c r="C10" s="117">
        <v>2860</v>
      </c>
      <c r="D10" s="117">
        <v>1846</v>
      </c>
      <c r="E10" s="117">
        <v>1014</v>
      </c>
      <c r="F10" s="117">
        <v>62</v>
      </c>
      <c r="G10" s="117">
        <v>5</v>
      </c>
      <c r="H10" s="117">
        <v>5</v>
      </c>
      <c r="I10" s="117">
        <v>0</v>
      </c>
      <c r="J10" s="117">
        <v>92</v>
      </c>
      <c r="K10" s="117">
        <v>8</v>
      </c>
      <c r="L10" s="117">
        <v>0</v>
      </c>
      <c r="M10" s="117">
        <v>0</v>
      </c>
      <c r="N10" s="117">
        <v>0</v>
      </c>
      <c r="O10" s="117">
        <v>0</v>
      </c>
      <c r="P10" s="117">
        <v>1556</v>
      </c>
      <c r="Q10" s="117">
        <v>840</v>
      </c>
      <c r="R10" s="117">
        <v>0</v>
      </c>
      <c r="S10" s="117">
        <v>0</v>
      </c>
      <c r="T10" s="117">
        <v>0</v>
      </c>
      <c r="U10" s="117">
        <v>76</v>
      </c>
      <c r="V10" s="117">
        <v>1</v>
      </c>
      <c r="W10" s="117">
        <v>8</v>
      </c>
      <c r="X10" s="117">
        <v>0</v>
      </c>
      <c r="Y10" s="117">
        <v>0</v>
      </c>
      <c r="Z10" s="117">
        <v>130</v>
      </c>
      <c r="AA10" s="118">
        <v>77</v>
      </c>
    </row>
    <row r="11" spans="1:30" ht="12.15" customHeight="1">
      <c r="A11" s="726"/>
      <c r="B11" s="229" t="s">
        <v>7</v>
      </c>
      <c r="C11" s="117">
        <v>104</v>
      </c>
      <c r="D11" s="117">
        <v>69</v>
      </c>
      <c r="E11" s="117">
        <v>35</v>
      </c>
      <c r="F11" s="117">
        <v>2</v>
      </c>
      <c r="G11" s="117">
        <v>0</v>
      </c>
      <c r="H11" s="117">
        <v>1</v>
      </c>
      <c r="I11" s="117">
        <v>1</v>
      </c>
      <c r="J11" s="117">
        <v>6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57</v>
      </c>
      <c r="Q11" s="117">
        <v>24</v>
      </c>
      <c r="R11" s="117">
        <v>0</v>
      </c>
      <c r="S11" s="117">
        <v>0</v>
      </c>
      <c r="T11" s="117">
        <v>0</v>
      </c>
      <c r="U11" s="117">
        <v>5</v>
      </c>
      <c r="V11" s="117">
        <v>0</v>
      </c>
      <c r="W11" s="117">
        <v>2</v>
      </c>
      <c r="X11" s="117">
        <v>0</v>
      </c>
      <c r="Y11" s="117">
        <v>0</v>
      </c>
      <c r="Z11" s="117">
        <v>3</v>
      </c>
      <c r="AA11" s="118">
        <v>3</v>
      </c>
    </row>
    <row r="12" spans="1:30" ht="12.15" customHeight="1">
      <c r="A12" s="726" t="s">
        <v>347</v>
      </c>
      <c r="B12" s="229" t="s">
        <v>3</v>
      </c>
      <c r="C12" s="227">
        <v>694</v>
      </c>
      <c r="D12" s="227">
        <v>471</v>
      </c>
      <c r="E12" s="227">
        <v>223</v>
      </c>
      <c r="F12" s="227">
        <v>15</v>
      </c>
      <c r="G12" s="227">
        <v>0</v>
      </c>
      <c r="H12" s="227">
        <v>6</v>
      </c>
      <c r="I12" s="227">
        <v>0</v>
      </c>
      <c r="J12" s="227">
        <v>20</v>
      </c>
      <c r="K12" s="227">
        <v>5</v>
      </c>
      <c r="L12" s="227">
        <v>5</v>
      </c>
      <c r="M12" s="227">
        <v>0</v>
      </c>
      <c r="N12" s="227">
        <v>0</v>
      </c>
      <c r="O12" s="227">
        <v>0</v>
      </c>
      <c r="P12" s="227">
        <v>362</v>
      </c>
      <c r="Q12" s="227">
        <v>168</v>
      </c>
      <c r="R12" s="227">
        <v>9</v>
      </c>
      <c r="S12" s="227">
        <v>14</v>
      </c>
      <c r="T12" s="227">
        <v>0</v>
      </c>
      <c r="U12" s="227">
        <v>16</v>
      </c>
      <c r="V12" s="227">
        <v>0</v>
      </c>
      <c r="W12" s="227">
        <v>0</v>
      </c>
      <c r="X12" s="227">
        <v>0</v>
      </c>
      <c r="Y12" s="227">
        <v>0</v>
      </c>
      <c r="Z12" s="227">
        <v>54</v>
      </c>
      <c r="AA12" s="228">
        <v>20</v>
      </c>
      <c r="AD12" s="4"/>
    </row>
    <row r="13" spans="1:30" ht="12.15" customHeight="1">
      <c r="A13" s="726"/>
      <c r="B13" s="229" t="s">
        <v>6</v>
      </c>
      <c r="C13" s="234">
        <v>694</v>
      </c>
      <c r="D13" s="234">
        <v>471</v>
      </c>
      <c r="E13" s="234">
        <v>223</v>
      </c>
      <c r="F13" s="234">
        <v>15</v>
      </c>
      <c r="G13" s="234">
        <v>0</v>
      </c>
      <c r="H13" s="234">
        <v>6</v>
      </c>
      <c r="I13" s="234">
        <v>0</v>
      </c>
      <c r="J13" s="234">
        <v>20</v>
      </c>
      <c r="K13" s="234">
        <v>5</v>
      </c>
      <c r="L13" s="234">
        <v>5</v>
      </c>
      <c r="M13" s="234">
        <v>0</v>
      </c>
      <c r="N13" s="234">
        <v>0</v>
      </c>
      <c r="O13" s="234">
        <v>0</v>
      </c>
      <c r="P13" s="234">
        <v>362</v>
      </c>
      <c r="Q13" s="234">
        <v>168</v>
      </c>
      <c r="R13" s="234">
        <v>9</v>
      </c>
      <c r="S13" s="234">
        <v>14</v>
      </c>
      <c r="T13" s="234">
        <v>0</v>
      </c>
      <c r="U13" s="234">
        <v>16</v>
      </c>
      <c r="V13" s="234">
        <v>0</v>
      </c>
      <c r="W13" s="234">
        <v>0</v>
      </c>
      <c r="X13" s="234">
        <v>0</v>
      </c>
      <c r="Y13" s="234">
        <v>0</v>
      </c>
      <c r="Z13" s="234">
        <v>54</v>
      </c>
      <c r="AA13" s="235">
        <v>20</v>
      </c>
    </row>
    <row r="14" spans="1:30" s="4" customFormat="1" ht="12.15" customHeight="1">
      <c r="A14" s="727"/>
      <c r="B14" s="230" t="s">
        <v>7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v>0</v>
      </c>
      <c r="R14" s="119">
        <v>0</v>
      </c>
      <c r="S14" s="119">
        <v>0</v>
      </c>
      <c r="T14" s="119">
        <v>0</v>
      </c>
      <c r="U14" s="119">
        <v>0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20">
        <v>0</v>
      </c>
      <c r="AC14" s="1"/>
      <c r="AD14" s="1"/>
    </row>
    <row r="15" spans="1:30" s="4" customFormat="1" ht="12.15" customHeight="1">
      <c r="A15" s="231"/>
      <c r="B15" s="231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58"/>
      <c r="Y15" s="58"/>
      <c r="Z15" s="117"/>
      <c r="AA15" s="117"/>
      <c r="AB15" s="117"/>
      <c r="AC15" s="1"/>
      <c r="AD15" s="1"/>
    </row>
    <row r="16" spans="1:30" ht="12.15" customHeight="1">
      <c r="A16" s="728" t="s">
        <v>344</v>
      </c>
      <c r="B16" s="729"/>
      <c r="C16" s="716" t="s">
        <v>397</v>
      </c>
      <c r="D16" s="716"/>
      <c r="E16" s="716"/>
      <c r="F16" s="716"/>
      <c r="G16" s="716"/>
      <c r="H16" s="716"/>
      <c r="I16" s="716"/>
      <c r="J16" s="716"/>
      <c r="K16" s="716"/>
      <c r="L16" s="716"/>
      <c r="M16" s="716"/>
      <c r="N16" s="716"/>
      <c r="O16" s="716"/>
      <c r="P16" s="716"/>
      <c r="Q16" s="716"/>
      <c r="R16" s="716"/>
      <c r="S16" s="716"/>
      <c r="T16" s="716"/>
      <c r="U16" s="716"/>
      <c r="V16" s="716"/>
      <c r="W16" s="716"/>
      <c r="X16" s="716"/>
      <c r="Y16" s="716"/>
      <c r="Z16" s="716"/>
      <c r="AA16" s="717"/>
      <c r="AB16" s="232"/>
    </row>
    <row r="17" spans="1:38" ht="12.15" customHeight="1">
      <c r="A17" s="730"/>
      <c r="B17" s="731"/>
      <c r="C17" s="714" t="s">
        <v>3</v>
      </c>
      <c r="D17" s="714"/>
      <c r="E17" s="714"/>
      <c r="F17" s="714" t="s">
        <v>505</v>
      </c>
      <c r="G17" s="714"/>
      <c r="H17" s="714" t="s">
        <v>506</v>
      </c>
      <c r="I17" s="714"/>
      <c r="J17" s="714" t="s">
        <v>507</v>
      </c>
      <c r="K17" s="714"/>
      <c r="L17" s="714" t="s">
        <v>508</v>
      </c>
      <c r="M17" s="714"/>
      <c r="N17" s="714" t="s">
        <v>509</v>
      </c>
      <c r="O17" s="714"/>
      <c r="P17" s="714" t="s">
        <v>510</v>
      </c>
      <c r="Q17" s="714"/>
      <c r="R17" s="714" t="s">
        <v>511</v>
      </c>
      <c r="S17" s="714"/>
      <c r="T17" s="714" t="s">
        <v>512</v>
      </c>
      <c r="U17" s="714"/>
      <c r="V17" s="714" t="s">
        <v>513</v>
      </c>
      <c r="W17" s="714"/>
      <c r="X17" s="714" t="s">
        <v>514</v>
      </c>
      <c r="Y17" s="714"/>
      <c r="Z17" s="714" t="s">
        <v>515</v>
      </c>
      <c r="AA17" s="715"/>
      <c r="AB17" s="232"/>
    </row>
    <row r="18" spans="1:38" ht="12.15" customHeight="1">
      <c r="A18" s="730"/>
      <c r="B18" s="731"/>
      <c r="C18" s="225" t="s">
        <v>3</v>
      </c>
      <c r="D18" s="225" t="s">
        <v>8</v>
      </c>
      <c r="E18" s="225" t="s">
        <v>9</v>
      </c>
      <c r="F18" s="225" t="s">
        <v>8</v>
      </c>
      <c r="G18" s="225" t="s">
        <v>9</v>
      </c>
      <c r="H18" s="225" t="s">
        <v>8</v>
      </c>
      <c r="I18" s="225" t="s">
        <v>9</v>
      </c>
      <c r="J18" s="225" t="s">
        <v>8</v>
      </c>
      <c r="K18" s="225" t="s">
        <v>9</v>
      </c>
      <c r="L18" s="225" t="s">
        <v>8</v>
      </c>
      <c r="M18" s="225" t="s">
        <v>9</v>
      </c>
      <c r="N18" s="225" t="s">
        <v>8</v>
      </c>
      <c r="O18" s="225" t="s">
        <v>9</v>
      </c>
      <c r="P18" s="225" t="s">
        <v>8</v>
      </c>
      <c r="Q18" s="225" t="s">
        <v>9</v>
      </c>
      <c r="R18" s="225" t="s">
        <v>8</v>
      </c>
      <c r="S18" s="225" t="s">
        <v>9</v>
      </c>
      <c r="T18" s="225" t="s">
        <v>8</v>
      </c>
      <c r="U18" s="225" t="s">
        <v>9</v>
      </c>
      <c r="V18" s="225" t="s">
        <v>8</v>
      </c>
      <c r="W18" s="225" t="s">
        <v>9</v>
      </c>
      <c r="X18" s="225" t="s">
        <v>8</v>
      </c>
      <c r="Y18" s="225" t="s">
        <v>9</v>
      </c>
      <c r="Z18" s="225" t="s">
        <v>8</v>
      </c>
      <c r="AA18" s="226" t="s">
        <v>9</v>
      </c>
      <c r="AB18" s="232"/>
    </row>
    <row r="19" spans="1:38" ht="12.15" customHeight="1">
      <c r="A19" s="724" t="s">
        <v>233</v>
      </c>
      <c r="B19" s="725"/>
      <c r="C19" s="227">
        <v>757</v>
      </c>
      <c r="D19" s="227">
        <v>417</v>
      </c>
      <c r="E19" s="227">
        <v>340</v>
      </c>
      <c r="F19" s="227">
        <v>5</v>
      </c>
      <c r="G19" s="227">
        <v>0</v>
      </c>
      <c r="H19" s="227">
        <v>1</v>
      </c>
      <c r="I19" s="227">
        <v>0</v>
      </c>
      <c r="J19" s="227">
        <v>1</v>
      </c>
      <c r="K19" s="227">
        <v>0</v>
      </c>
      <c r="L19" s="227">
        <v>1</v>
      </c>
      <c r="M19" s="227">
        <v>1</v>
      </c>
      <c r="N19" s="227">
        <v>0</v>
      </c>
      <c r="O19" s="227">
        <v>0</v>
      </c>
      <c r="P19" s="227">
        <v>57</v>
      </c>
      <c r="Q19" s="227">
        <v>37</v>
      </c>
      <c r="R19" s="227">
        <v>5</v>
      </c>
      <c r="S19" s="227">
        <v>0</v>
      </c>
      <c r="T19" s="227">
        <v>0</v>
      </c>
      <c r="U19" s="227">
        <v>0</v>
      </c>
      <c r="V19" s="227">
        <v>0</v>
      </c>
      <c r="W19" s="227">
        <v>16</v>
      </c>
      <c r="X19" s="227">
        <v>0</v>
      </c>
      <c r="Y19" s="227">
        <v>1</v>
      </c>
      <c r="Z19" s="227">
        <v>347</v>
      </c>
      <c r="AA19" s="228">
        <v>285</v>
      </c>
      <c r="AB19" s="232"/>
    </row>
    <row r="20" spans="1:38" ht="12.15" customHeight="1">
      <c r="A20" s="724" t="s">
        <v>342</v>
      </c>
      <c r="B20" s="725"/>
      <c r="C20" s="227">
        <v>813</v>
      </c>
      <c r="D20" s="227">
        <v>451</v>
      </c>
      <c r="E20" s="227">
        <v>362</v>
      </c>
      <c r="F20" s="227">
        <v>5</v>
      </c>
      <c r="G20" s="227">
        <v>0</v>
      </c>
      <c r="H20" s="227">
        <v>0</v>
      </c>
      <c r="I20" s="227">
        <v>0</v>
      </c>
      <c r="J20" s="227">
        <v>1</v>
      </c>
      <c r="K20" s="227">
        <v>0</v>
      </c>
      <c r="L20" s="227">
        <v>3</v>
      </c>
      <c r="M20" s="227">
        <v>0</v>
      </c>
      <c r="N20" s="227">
        <v>0</v>
      </c>
      <c r="O20" s="227">
        <v>0</v>
      </c>
      <c r="P20" s="227">
        <v>67</v>
      </c>
      <c r="Q20" s="227">
        <v>34</v>
      </c>
      <c r="R20" s="227">
        <v>5</v>
      </c>
      <c r="S20" s="227">
        <v>0</v>
      </c>
      <c r="T20" s="227">
        <v>0</v>
      </c>
      <c r="U20" s="227">
        <v>3</v>
      </c>
      <c r="V20" s="227">
        <v>0</v>
      </c>
      <c r="W20" s="227">
        <v>18</v>
      </c>
      <c r="X20" s="227">
        <v>0</v>
      </c>
      <c r="Y20" s="227">
        <v>1</v>
      </c>
      <c r="Z20" s="227">
        <v>370</v>
      </c>
      <c r="AA20" s="228">
        <v>306</v>
      </c>
      <c r="AB20" s="232"/>
    </row>
    <row r="21" spans="1:38" ht="12.15" customHeight="1">
      <c r="A21" s="726" t="s">
        <v>346</v>
      </c>
      <c r="B21" s="229" t="s">
        <v>3</v>
      </c>
      <c r="C21" s="227">
        <v>403</v>
      </c>
      <c r="D21" s="227">
        <v>221</v>
      </c>
      <c r="E21" s="227">
        <v>182</v>
      </c>
      <c r="F21" s="227">
        <v>3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3</v>
      </c>
      <c r="M21" s="227">
        <v>0</v>
      </c>
      <c r="N21" s="227">
        <v>0</v>
      </c>
      <c r="O21" s="227">
        <v>0</v>
      </c>
      <c r="P21" s="227">
        <v>52</v>
      </c>
      <c r="Q21" s="227">
        <v>21</v>
      </c>
      <c r="R21" s="227">
        <v>0</v>
      </c>
      <c r="S21" s="227">
        <v>0</v>
      </c>
      <c r="T21" s="227">
        <v>0</v>
      </c>
      <c r="U21" s="227">
        <v>3</v>
      </c>
      <c r="V21" s="227">
        <v>0</v>
      </c>
      <c r="W21" s="227">
        <v>18</v>
      </c>
      <c r="X21" s="227">
        <v>0</v>
      </c>
      <c r="Y21" s="227">
        <v>1</v>
      </c>
      <c r="Z21" s="227">
        <v>163</v>
      </c>
      <c r="AA21" s="228">
        <v>139</v>
      </c>
      <c r="AB21" s="232"/>
    </row>
    <row r="22" spans="1:38" ht="12.15" customHeight="1">
      <c r="A22" s="726"/>
      <c r="B22" s="229" t="s">
        <v>6</v>
      </c>
      <c r="C22" s="117">
        <v>374</v>
      </c>
      <c r="D22" s="117">
        <v>205</v>
      </c>
      <c r="E22" s="117">
        <v>169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3</v>
      </c>
      <c r="M22" s="117">
        <v>0</v>
      </c>
      <c r="N22" s="117">
        <v>0</v>
      </c>
      <c r="O22" s="117">
        <v>0</v>
      </c>
      <c r="P22" s="117">
        <v>50</v>
      </c>
      <c r="Q22" s="117">
        <v>20</v>
      </c>
      <c r="R22" s="117">
        <v>0</v>
      </c>
      <c r="S22" s="117">
        <v>0</v>
      </c>
      <c r="T22" s="117">
        <v>0</v>
      </c>
      <c r="U22" s="117">
        <v>3</v>
      </c>
      <c r="V22" s="117">
        <v>0</v>
      </c>
      <c r="W22" s="117">
        <v>17</v>
      </c>
      <c r="X22" s="117">
        <v>0</v>
      </c>
      <c r="Y22" s="117">
        <v>1</v>
      </c>
      <c r="Z22" s="117">
        <v>152</v>
      </c>
      <c r="AA22" s="118">
        <v>128</v>
      </c>
      <c r="AB22" s="232"/>
      <c r="AD22" s="4"/>
    </row>
    <row r="23" spans="1:38" ht="12.15" customHeight="1">
      <c r="A23" s="726"/>
      <c r="B23" s="229" t="s">
        <v>7</v>
      </c>
      <c r="C23" s="117">
        <v>29</v>
      </c>
      <c r="D23" s="117">
        <v>16</v>
      </c>
      <c r="E23" s="117">
        <v>13</v>
      </c>
      <c r="F23" s="117">
        <v>3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2</v>
      </c>
      <c r="Q23" s="117">
        <v>1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7">
        <v>1</v>
      </c>
      <c r="X23" s="117">
        <v>0</v>
      </c>
      <c r="Y23" s="117">
        <v>0</v>
      </c>
      <c r="Z23" s="117">
        <v>11</v>
      </c>
      <c r="AA23" s="118">
        <v>11</v>
      </c>
      <c r="AB23" s="232"/>
    </row>
    <row r="24" spans="1:38" ht="12.15" customHeight="1">
      <c r="A24" s="726" t="s">
        <v>347</v>
      </c>
      <c r="B24" s="229" t="s">
        <v>3</v>
      </c>
      <c r="C24" s="227">
        <v>410</v>
      </c>
      <c r="D24" s="227">
        <v>230</v>
      </c>
      <c r="E24" s="227">
        <v>180</v>
      </c>
      <c r="F24" s="227">
        <v>2</v>
      </c>
      <c r="G24" s="227">
        <v>0</v>
      </c>
      <c r="H24" s="227">
        <v>0</v>
      </c>
      <c r="I24" s="227">
        <v>0</v>
      </c>
      <c r="J24" s="227">
        <v>1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15</v>
      </c>
      <c r="Q24" s="227">
        <v>13</v>
      </c>
      <c r="R24" s="227">
        <v>5</v>
      </c>
      <c r="S24" s="227">
        <v>0</v>
      </c>
      <c r="T24" s="227">
        <v>0</v>
      </c>
      <c r="U24" s="227">
        <v>0</v>
      </c>
      <c r="V24" s="227">
        <v>0</v>
      </c>
      <c r="W24" s="227">
        <v>0</v>
      </c>
      <c r="X24" s="227">
        <v>0</v>
      </c>
      <c r="Y24" s="227">
        <v>0</v>
      </c>
      <c r="Z24" s="227">
        <v>207</v>
      </c>
      <c r="AA24" s="228">
        <v>167</v>
      </c>
      <c r="AB24" s="232"/>
    </row>
    <row r="25" spans="1:38" ht="12.15" customHeight="1">
      <c r="A25" s="726"/>
      <c r="B25" s="229" t="s">
        <v>6</v>
      </c>
      <c r="C25" s="234">
        <v>410</v>
      </c>
      <c r="D25" s="234">
        <v>230</v>
      </c>
      <c r="E25" s="234">
        <v>180</v>
      </c>
      <c r="F25" s="234">
        <v>2</v>
      </c>
      <c r="G25" s="234">
        <v>0</v>
      </c>
      <c r="H25" s="234">
        <v>0</v>
      </c>
      <c r="I25" s="234">
        <v>0</v>
      </c>
      <c r="J25" s="234">
        <v>1</v>
      </c>
      <c r="K25" s="234">
        <v>0</v>
      </c>
      <c r="L25" s="234">
        <v>0</v>
      </c>
      <c r="M25" s="234">
        <v>0</v>
      </c>
      <c r="N25" s="234">
        <v>0</v>
      </c>
      <c r="O25" s="234">
        <v>0</v>
      </c>
      <c r="P25" s="234">
        <v>15</v>
      </c>
      <c r="Q25" s="234">
        <v>13</v>
      </c>
      <c r="R25" s="234">
        <v>5</v>
      </c>
      <c r="S25" s="234">
        <v>0</v>
      </c>
      <c r="T25" s="234">
        <v>0</v>
      </c>
      <c r="U25" s="234">
        <v>0</v>
      </c>
      <c r="V25" s="234">
        <v>0</v>
      </c>
      <c r="W25" s="234">
        <v>0</v>
      </c>
      <c r="X25" s="234">
        <v>0</v>
      </c>
      <c r="Y25" s="234">
        <v>0</v>
      </c>
      <c r="Z25" s="234">
        <v>207</v>
      </c>
      <c r="AA25" s="235">
        <v>167</v>
      </c>
      <c r="AB25" s="232"/>
      <c r="AD25" s="4"/>
    </row>
    <row r="26" spans="1:38" s="4" customFormat="1" ht="12.15" customHeight="1">
      <c r="A26" s="727"/>
      <c r="B26" s="230" t="s">
        <v>7</v>
      </c>
      <c r="C26" s="119">
        <v>0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v>0</v>
      </c>
      <c r="R26" s="119">
        <v>0</v>
      </c>
      <c r="S26" s="119">
        <v>0</v>
      </c>
      <c r="T26" s="119">
        <v>0</v>
      </c>
      <c r="U26" s="119">
        <v>0</v>
      </c>
      <c r="V26" s="119">
        <v>0</v>
      </c>
      <c r="W26" s="119">
        <v>0</v>
      </c>
      <c r="X26" s="119">
        <v>0</v>
      </c>
      <c r="Y26" s="119">
        <v>0</v>
      </c>
      <c r="Z26" s="119">
        <v>0</v>
      </c>
      <c r="AA26" s="120">
        <v>0</v>
      </c>
      <c r="AB26" s="233"/>
      <c r="AC26" s="1"/>
      <c r="AD26" s="1"/>
    </row>
    <row r="27" spans="1:38" s="4" customFormat="1" ht="12.15" customHeight="1">
      <c r="A27" s="5"/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Z27" s="58"/>
      <c r="AA27" s="58"/>
      <c r="AB27" s="58"/>
    </row>
    <row r="28" spans="1:38" s="4" customFormat="1" ht="12.15" customHeight="1">
      <c r="A28" s="5"/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D28" s="58"/>
    </row>
    <row r="29" spans="1:38" s="4" customFormat="1" ht="12.15" customHeight="1">
      <c r="A29" s="18" t="s">
        <v>645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D29" s="58"/>
    </row>
    <row r="30" spans="1:38" s="4" customFormat="1" ht="12.15" customHeight="1">
      <c r="A30" s="728" t="s">
        <v>344</v>
      </c>
      <c r="B30" s="729"/>
      <c r="C30" s="716" t="s">
        <v>3</v>
      </c>
      <c r="D30" s="716"/>
      <c r="E30" s="716"/>
      <c r="F30" s="716" t="s">
        <v>646</v>
      </c>
      <c r="G30" s="716"/>
      <c r="H30" s="716"/>
      <c r="I30" s="716"/>
      <c r="J30" s="718" t="s">
        <v>647</v>
      </c>
      <c r="K30" s="719"/>
      <c r="L30" s="719" t="s">
        <v>648</v>
      </c>
      <c r="M30" s="719"/>
      <c r="N30" s="719" t="s">
        <v>649</v>
      </c>
      <c r="O30" s="719"/>
      <c r="P30" s="719" t="s">
        <v>650</v>
      </c>
      <c r="Q30" s="719"/>
      <c r="R30" s="719" t="s">
        <v>530</v>
      </c>
      <c r="S30" s="719"/>
      <c r="T30" s="718" t="s">
        <v>651</v>
      </c>
      <c r="U30" s="719"/>
      <c r="V30" s="732" t="s">
        <v>652</v>
      </c>
      <c r="W30" s="733"/>
      <c r="X30" s="719" t="s">
        <v>519</v>
      </c>
      <c r="Y30" s="719" t="s">
        <v>520</v>
      </c>
      <c r="Z30" s="721" t="s">
        <v>521</v>
      </c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</row>
    <row r="31" spans="1:38" s="4" customFormat="1" ht="60" customHeight="1">
      <c r="A31" s="730"/>
      <c r="B31" s="731"/>
      <c r="C31" s="714"/>
      <c r="D31" s="714"/>
      <c r="E31" s="714"/>
      <c r="F31" s="723" t="s">
        <v>653</v>
      </c>
      <c r="G31" s="723"/>
      <c r="H31" s="714" t="s">
        <v>607</v>
      </c>
      <c r="I31" s="714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34"/>
      <c r="W31" s="735"/>
      <c r="X31" s="720"/>
      <c r="Y31" s="720"/>
      <c r="Z31" s="722"/>
      <c r="AA31" s="58"/>
      <c r="AB31" s="58"/>
      <c r="AC31" s="58"/>
      <c r="AE31" s="58"/>
      <c r="AF31" s="58"/>
      <c r="AG31" s="58"/>
      <c r="AH31" s="58"/>
      <c r="AI31" s="58"/>
      <c r="AJ31" s="58"/>
      <c r="AK31" s="58"/>
      <c r="AL31" s="58"/>
    </row>
    <row r="32" spans="1:38" s="4" customFormat="1" ht="12.15" customHeight="1">
      <c r="A32" s="730"/>
      <c r="B32" s="731"/>
      <c r="C32" s="225" t="s">
        <v>3</v>
      </c>
      <c r="D32" s="108" t="s">
        <v>8</v>
      </c>
      <c r="E32" s="108" t="s">
        <v>9</v>
      </c>
      <c r="F32" s="108" t="s">
        <v>8</v>
      </c>
      <c r="G32" s="108" t="s">
        <v>9</v>
      </c>
      <c r="H32" s="108" t="s">
        <v>8</v>
      </c>
      <c r="I32" s="108" t="s">
        <v>9</v>
      </c>
      <c r="J32" s="108" t="s">
        <v>8</v>
      </c>
      <c r="K32" s="108" t="s">
        <v>9</v>
      </c>
      <c r="L32" s="108" t="s">
        <v>8</v>
      </c>
      <c r="M32" s="108" t="s">
        <v>9</v>
      </c>
      <c r="N32" s="108" t="s">
        <v>8</v>
      </c>
      <c r="O32" s="108" t="s">
        <v>9</v>
      </c>
      <c r="P32" s="108" t="s">
        <v>8</v>
      </c>
      <c r="Q32" s="108" t="s">
        <v>9</v>
      </c>
      <c r="R32" s="108" t="s">
        <v>8</v>
      </c>
      <c r="S32" s="108" t="s">
        <v>9</v>
      </c>
      <c r="T32" s="108" t="s">
        <v>8</v>
      </c>
      <c r="U32" s="108" t="s">
        <v>9</v>
      </c>
      <c r="V32" s="108" t="s">
        <v>8</v>
      </c>
      <c r="W32" s="108" t="s">
        <v>9</v>
      </c>
      <c r="X32" s="720"/>
      <c r="Y32" s="720"/>
      <c r="Z32" s="722"/>
      <c r="AA32" s="58"/>
      <c r="AB32" s="58"/>
      <c r="AE32" s="58"/>
      <c r="AF32" s="58"/>
      <c r="AG32" s="58"/>
      <c r="AH32" s="58"/>
      <c r="AI32" s="58"/>
      <c r="AJ32" s="58"/>
      <c r="AK32" s="58"/>
      <c r="AL32" s="58"/>
    </row>
    <row r="33" spans="1:30" s="4" customFormat="1" ht="12.15" customHeight="1">
      <c r="A33" s="724" t="s">
        <v>233</v>
      </c>
      <c r="B33" s="725"/>
      <c r="C33" s="227">
        <v>761</v>
      </c>
      <c r="D33" s="227">
        <v>482</v>
      </c>
      <c r="E33" s="227">
        <v>279</v>
      </c>
      <c r="F33" s="227">
        <v>148</v>
      </c>
      <c r="G33" s="227">
        <v>125</v>
      </c>
      <c r="H33" s="227">
        <v>42</v>
      </c>
      <c r="I33" s="227">
        <v>46</v>
      </c>
      <c r="J33" s="227">
        <v>0</v>
      </c>
      <c r="K33" s="227">
        <v>5</v>
      </c>
      <c r="L33" s="227">
        <v>14</v>
      </c>
      <c r="M33" s="227">
        <v>5</v>
      </c>
      <c r="N33" s="227">
        <v>215</v>
      </c>
      <c r="O33" s="227">
        <v>81</v>
      </c>
      <c r="P33" s="227">
        <v>0</v>
      </c>
      <c r="Q33" s="227">
        <v>1</v>
      </c>
      <c r="R33" s="227">
        <v>32</v>
      </c>
      <c r="S33" s="227">
        <v>0</v>
      </c>
      <c r="T33" s="227">
        <v>31</v>
      </c>
      <c r="U33" s="227">
        <v>16</v>
      </c>
      <c r="V33" s="227">
        <v>10</v>
      </c>
      <c r="W33" s="227">
        <v>44</v>
      </c>
      <c r="X33" s="227">
        <v>101</v>
      </c>
      <c r="Y33" s="227">
        <v>97</v>
      </c>
      <c r="Z33" s="228">
        <v>94</v>
      </c>
    </row>
    <row r="34" spans="1:30" s="4" customFormat="1" ht="12.15" customHeight="1">
      <c r="A34" s="724" t="s">
        <v>342</v>
      </c>
      <c r="B34" s="725"/>
      <c r="C34" s="227">
        <v>756</v>
      </c>
      <c r="D34" s="227">
        <v>487</v>
      </c>
      <c r="E34" s="227">
        <v>269</v>
      </c>
      <c r="F34" s="227">
        <v>140</v>
      </c>
      <c r="G34" s="227">
        <v>121</v>
      </c>
      <c r="H34" s="227">
        <v>56</v>
      </c>
      <c r="I34" s="227">
        <v>45</v>
      </c>
      <c r="J34" s="227">
        <v>0</v>
      </c>
      <c r="K34" s="227">
        <v>5</v>
      </c>
      <c r="L34" s="227">
        <v>17</v>
      </c>
      <c r="M34" s="227">
        <v>5</v>
      </c>
      <c r="N34" s="227">
        <v>214</v>
      </c>
      <c r="O34" s="227">
        <v>78</v>
      </c>
      <c r="P34" s="227">
        <v>0</v>
      </c>
      <c r="Q34" s="227">
        <v>1</v>
      </c>
      <c r="R34" s="227">
        <v>31</v>
      </c>
      <c r="S34" s="227">
        <v>0</v>
      </c>
      <c r="T34" s="227">
        <v>29</v>
      </c>
      <c r="U34" s="227">
        <v>14</v>
      </c>
      <c r="V34" s="227">
        <v>8</v>
      </c>
      <c r="W34" s="227">
        <v>44</v>
      </c>
      <c r="X34" s="227">
        <v>95</v>
      </c>
      <c r="Y34" s="227">
        <v>90</v>
      </c>
      <c r="Z34" s="228">
        <v>89</v>
      </c>
    </row>
    <row r="35" spans="1:30" s="4" customFormat="1" ht="12.15" customHeight="1">
      <c r="A35" s="726" t="s">
        <v>346</v>
      </c>
      <c r="B35" s="229" t="s">
        <v>3</v>
      </c>
      <c r="C35" s="227">
        <v>602</v>
      </c>
      <c r="D35" s="227">
        <v>396</v>
      </c>
      <c r="E35" s="227">
        <v>206</v>
      </c>
      <c r="F35" s="227">
        <v>140</v>
      </c>
      <c r="G35" s="227">
        <v>121</v>
      </c>
      <c r="H35" s="227">
        <v>0</v>
      </c>
      <c r="I35" s="227">
        <v>0</v>
      </c>
      <c r="J35" s="227">
        <v>0</v>
      </c>
      <c r="K35" s="227">
        <v>0</v>
      </c>
      <c r="L35" s="227">
        <v>9</v>
      </c>
      <c r="M35" s="227">
        <v>1</v>
      </c>
      <c r="N35" s="227">
        <v>209</v>
      </c>
      <c r="O35" s="227">
        <v>77</v>
      </c>
      <c r="P35" s="227">
        <v>0</v>
      </c>
      <c r="Q35" s="227">
        <v>0</v>
      </c>
      <c r="R35" s="227">
        <v>18</v>
      </c>
      <c r="S35" s="227">
        <v>0</v>
      </c>
      <c r="T35" s="227">
        <v>20</v>
      </c>
      <c r="U35" s="227">
        <v>7</v>
      </c>
      <c r="V35" s="227">
        <v>8</v>
      </c>
      <c r="W35" s="227">
        <v>44</v>
      </c>
      <c r="X35" s="117">
        <v>73</v>
      </c>
      <c r="Y35" s="117">
        <v>73</v>
      </c>
      <c r="Z35" s="118">
        <v>73</v>
      </c>
    </row>
    <row r="36" spans="1:30" s="4" customFormat="1" ht="12.15" customHeight="1">
      <c r="A36" s="726"/>
      <c r="B36" s="229" t="s">
        <v>6</v>
      </c>
      <c r="C36" s="117">
        <v>586</v>
      </c>
      <c r="D36" s="117">
        <v>385</v>
      </c>
      <c r="E36" s="117">
        <v>201</v>
      </c>
      <c r="F36" s="117">
        <v>134</v>
      </c>
      <c r="G36" s="117">
        <v>117</v>
      </c>
      <c r="H36" s="117">
        <v>0</v>
      </c>
      <c r="I36" s="117">
        <v>0</v>
      </c>
      <c r="J36" s="117">
        <v>0</v>
      </c>
      <c r="K36" s="117">
        <v>0</v>
      </c>
      <c r="L36" s="117">
        <v>9</v>
      </c>
      <c r="M36" s="117">
        <v>0</v>
      </c>
      <c r="N36" s="117">
        <v>205</v>
      </c>
      <c r="O36" s="117">
        <v>77</v>
      </c>
      <c r="P36" s="117">
        <v>0</v>
      </c>
      <c r="Q36" s="117">
        <v>0</v>
      </c>
      <c r="R36" s="117">
        <v>17</v>
      </c>
      <c r="S36" s="117">
        <v>0</v>
      </c>
      <c r="T36" s="117">
        <v>20</v>
      </c>
      <c r="U36" s="117">
        <v>7</v>
      </c>
      <c r="V36" s="117">
        <v>8</v>
      </c>
      <c r="W36" s="117">
        <v>43</v>
      </c>
      <c r="X36" s="495">
        <v>0</v>
      </c>
      <c r="Y36" s="495">
        <v>0</v>
      </c>
      <c r="Z36" s="496">
        <v>0</v>
      </c>
    </row>
    <row r="37" spans="1:30" s="4" customFormat="1" ht="12.15" customHeight="1">
      <c r="A37" s="726"/>
      <c r="B37" s="229" t="s">
        <v>7</v>
      </c>
      <c r="C37" s="117">
        <v>16</v>
      </c>
      <c r="D37" s="117">
        <v>11</v>
      </c>
      <c r="E37" s="117">
        <v>5</v>
      </c>
      <c r="F37" s="117">
        <v>6</v>
      </c>
      <c r="G37" s="117">
        <v>4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1</v>
      </c>
      <c r="N37" s="117">
        <v>4</v>
      </c>
      <c r="O37" s="117">
        <v>0</v>
      </c>
      <c r="P37" s="117">
        <v>0</v>
      </c>
      <c r="Q37" s="117">
        <v>0</v>
      </c>
      <c r="R37" s="117">
        <v>1</v>
      </c>
      <c r="S37" s="117">
        <v>0</v>
      </c>
      <c r="T37" s="117">
        <v>0</v>
      </c>
      <c r="U37" s="117">
        <v>0</v>
      </c>
      <c r="V37" s="117">
        <v>0</v>
      </c>
      <c r="W37" s="117">
        <v>1</v>
      </c>
      <c r="X37" s="495">
        <v>0</v>
      </c>
      <c r="Y37" s="495">
        <v>0</v>
      </c>
      <c r="Z37" s="496">
        <v>0</v>
      </c>
    </row>
    <row r="38" spans="1:30" s="4" customFormat="1" ht="12.15" customHeight="1">
      <c r="A38" s="726" t="s">
        <v>347</v>
      </c>
      <c r="B38" s="229" t="s">
        <v>3</v>
      </c>
      <c r="C38" s="227">
        <v>154</v>
      </c>
      <c r="D38" s="227">
        <v>91</v>
      </c>
      <c r="E38" s="227">
        <v>63</v>
      </c>
      <c r="F38" s="227">
        <v>0</v>
      </c>
      <c r="G38" s="227">
        <v>0</v>
      </c>
      <c r="H38" s="227">
        <v>56</v>
      </c>
      <c r="I38" s="227">
        <v>45</v>
      </c>
      <c r="J38" s="227">
        <v>0</v>
      </c>
      <c r="K38" s="227">
        <v>5</v>
      </c>
      <c r="L38" s="227">
        <v>8</v>
      </c>
      <c r="M38" s="227">
        <v>4</v>
      </c>
      <c r="N38" s="227">
        <v>5</v>
      </c>
      <c r="O38" s="227">
        <v>1</v>
      </c>
      <c r="P38" s="227">
        <v>0</v>
      </c>
      <c r="Q38" s="227">
        <v>1</v>
      </c>
      <c r="R38" s="227">
        <v>13</v>
      </c>
      <c r="S38" s="227">
        <v>0</v>
      </c>
      <c r="T38" s="227">
        <v>9</v>
      </c>
      <c r="U38" s="227">
        <v>7</v>
      </c>
      <c r="V38" s="227">
        <v>0</v>
      </c>
      <c r="W38" s="227">
        <v>0</v>
      </c>
      <c r="X38" s="117">
        <v>22</v>
      </c>
      <c r="Y38" s="117">
        <v>17</v>
      </c>
      <c r="Z38" s="118">
        <v>16</v>
      </c>
    </row>
    <row r="39" spans="1:30" s="4" customFormat="1" ht="12.15" customHeight="1">
      <c r="A39" s="726"/>
      <c r="B39" s="229" t="s">
        <v>6</v>
      </c>
      <c r="C39" s="117">
        <v>154</v>
      </c>
      <c r="D39" s="117">
        <v>91</v>
      </c>
      <c r="E39" s="117">
        <v>63</v>
      </c>
      <c r="F39" s="117">
        <v>0</v>
      </c>
      <c r="G39" s="117">
        <v>0</v>
      </c>
      <c r="H39" s="117">
        <v>56</v>
      </c>
      <c r="I39" s="117">
        <v>45</v>
      </c>
      <c r="J39" s="117">
        <v>0</v>
      </c>
      <c r="K39" s="117">
        <v>5</v>
      </c>
      <c r="L39" s="117">
        <v>8</v>
      </c>
      <c r="M39" s="117">
        <v>4</v>
      </c>
      <c r="N39" s="117">
        <v>5</v>
      </c>
      <c r="O39" s="117">
        <v>1</v>
      </c>
      <c r="P39" s="117">
        <v>0</v>
      </c>
      <c r="Q39" s="117">
        <v>1</v>
      </c>
      <c r="R39" s="117">
        <v>13</v>
      </c>
      <c r="S39" s="117">
        <v>0</v>
      </c>
      <c r="T39" s="117">
        <v>9</v>
      </c>
      <c r="U39" s="117">
        <v>7</v>
      </c>
      <c r="V39" s="117">
        <v>0</v>
      </c>
      <c r="W39" s="117">
        <v>0</v>
      </c>
      <c r="X39" s="495">
        <v>0</v>
      </c>
      <c r="Y39" s="495">
        <v>0</v>
      </c>
      <c r="Z39" s="497">
        <v>0</v>
      </c>
    </row>
    <row r="40" spans="1:30" s="4" customFormat="1" ht="12.15" customHeight="1">
      <c r="A40" s="727"/>
      <c r="B40" s="230" t="s">
        <v>7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0</v>
      </c>
      <c r="T40" s="119">
        <v>0</v>
      </c>
      <c r="U40" s="119">
        <v>0</v>
      </c>
      <c r="V40" s="119">
        <v>0</v>
      </c>
      <c r="W40" s="119">
        <v>0</v>
      </c>
      <c r="X40" s="498">
        <v>0</v>
      </c>
      <c r="Y40" s="498">
        <v>0</v>
      </c>
      <c r="Z40" s="499">
        <v>0</v>
      </c>
    </row>
    <row r="41" spans="1:30" s="4" customFormat="1" ht="9.75" customHeight="1">
      <c r="A41" s="5"/>
      <c r="B41" s="5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30" s="4" customFormat="1" ht="10.8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0" s="4" customFormat="1">
      <c r="A43" s="3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0" s="4" customFormat="1">
      <c r="A44" s="3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s="4" customFormat="1">
      <c r="A45" s="3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s="4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D46" s="1"/>
    </row>
    <row r="47" spans="1:30" s="4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D47" s="1"/>
    </row>
    <row r="48" spans="1:30" s="4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D48" s="1"/>
    </row>
  </sheetData>
  <mergeCells count="55">
    <mergeCell ref="Z17:AA17"/>
    <mergeCell ref="N5:O5"/>
    <mergeCell ref="A4:B6"/>
    <mergeCell ref="A12:A14"/>
    <mergeCell ref="A9:A11"/>
    <mergeCell ref="A8:B8"/>
    <mergeCell ref="A7:B7"/>
    <mergeCell ref="C5:E5"/>
    <mergeCell ref="F5:G5"/>
    <mergeCell ref="H5:I5"/>
    <mergeCell ref="J5:K5"/>
    <mergeCell ref="L5:M5"/>
    <mergeCell ref="T5:U5"/>
    <mergeCell ref="T17:U17"/>
    <mergeCell ref="V5:W5"/>
    <mergeCell ref="V17:W17"/>
    <mergeCell ref="X5:Y5"/>
    <mergeCell ref="X17:Y17"/>
    <mergeCell ref="R5:S5"/>
    <mergeCell ref="A16:B18"/>
    <mergeCell ref="R17:S17"/>
    <mergeCell ref="N17:O17"/>
    <mergeCell ref="L17:M17"/>
    <mergeCell ref="J17:K17"/>
    <mergeCell ref="H17:I17"/>
    <mergeCell ref="F17:G17"/>
    <mergeCell ref="C17:E17"/>
    <mergeCell ref="P5:Q5"/>
    <mergeCell ref="P17:Q17"/>
    <mergeCell ref="V30:W31"/>
    <mergeCell ref="A19:B19"/>
    <mergeCell ref="A20:B20"/>
    <mergeCell ref="A21:A23"/>
    <mergeCell ref="A24:A26"/>
    <mergeCell ref="A33:B33"/>
    <mergeCell ref="A34:B34"/>
    <mergeCell ref="A35:A37"/>
    <mergeCell ref="A38:A40"/>
    <mergeCell ref="A30:B32"/>
    <mergeCell ref="Z5:AA5"/>
    <mergeCell ref="C4:AA4"/>
    <mergeCell ref="C16:AA16"/>
    <mergeCell ref="C30:E31"/>
    <mergeCell ref="F30:I30"/>
    <mergeCell ref="H31:I31"/>
    <mergeCell ref="J30:K31"/>
    <mergeCell ref="L30:M31"/>
    <mergeCell ref="X30:X32"/>
    <mergeCell ref="Y30:Y32"/>
    <mergeCell ref="Z30:Z32"/>
    <mergeCell ref="F31:G31"/>
    <mergeCell ref="P30:Q31"/>
    <mergeCell ref="N30:O31"/>
    <mergeCell ref="R30:S31"/>
    <mergeCell ref="T30:U31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明朝,標準"－高等学校－</oddHeader>
    <oddFooter>&amp;C-  &amp;P 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5">
    <tabColor theme="5" tint="0.79998168889431442"/>
  </sheetPr>
  <dimension ref="A1:I38"/>
  <sheetViews>
    <sheetView zoomScaleNormal="100" workbookViewId="0"/>
  </sheetViews>
  <sheetFormatPr defaultRowHeight="10.8"/>
  <cols>
    <col min="1" max="1" width="1.796875" style="1" customWidth="1"/>
    <col min="2" max="2" width="10.19921875" style="1" bestFit="1" customWidth="1"/>
    <col min="3" max="3" width="2.8984375" style="1" bestFit="1" customWidth="1"/>
    <col min="4" max="9" width="11.5" style="1" customWidth="1"/>
    <col min="10" max="16384" width="8.796875" style="1"/>
  </cols>
  <sheetData>
    <row r="1" spans="1:9" ht="14.4">
      <c r="A1" s="19"/>
      <c r="B1" s="19"/>
      <c r="C1" s="19"/>
    </row>
    <row r="3" spans="1:9" ht="11.4" customHeight="1">
      <c r="A3" s="18" t="s">
        <v>382</v>
      </c>
      <c r="B3" s="18"/>
      <c r="C3" s="18"/>
    </row>
    <row r="4" spans="1:9" ht="11.4" customHeight="1">
      <c r="A4" s="578" t="s">
        <v>383</v>
      </c>
      <c r="B4" s="576"/>
      <c r="C4" s="577"/>
      <c r="D4" s="575" t="s">
        <v>384</v>
      </c>
      <c r="E4" s="576"/>
      <c r="F4" s="576"/>
      <c r="G4" s="576"/>
      <c r="H4" s="577"/>
      <c r="I4" s="570" t="s">
        <v>385</v>
      </c>
    </row>
    <row r="5" spans="1:9" ht="11.4" customHeight="1">
      <c r="A5" s="579"/>
      <c r="B5" s="580"/>
      <c r="C5" s="580"/>
      <c r="D5" s="590" t="s">
        <v>233</v>
      </c>
      <c r="E5" s="589" t="s">
        <v>342</v>
      </c>
      <c r="F5" s="591"/>
      <c r="G5" s="591"/>
      <c r="H5" s="592"/>
      <c r="I5" s="571"/>
    </row>
    <row r="6" spans="1:9" ht="11.4" customHeight="1">
      <c r="A6" s="581"/>
      <c r="B6" s="582"/>
      <c r="C6" s="582"/>
      <c r="D6" s="590"/>
      <c r="E6" s="590"/>
      <c r="F6" s="20" t="s">
        <v>386</v>
      </c>
      <c r="G6" s="20" t="s">
        <v>387</v>
      </c>
      <c r="H6" s="20" t="s">
        <v>388</v>
      </c>
      <c r="I6" s="572"/>
    </row>
    <row r="7" spans="1:9" ht="11.4" customHeight="1">
      <c r="A7" s="595" t="s">
        <v>3</v>
      </c>
      <c r="B7" s="596"/>
      <c r="C7" s="39" t="s">
        <v>3</v>
      </c>
      <c r="D7" s="29">
        <v>12111</v>
      </c>
      <c r="E7" s="27">
        <v>10792</v>
      </c>
      <c r="F7" s="27">
        <v>3133</v>
      </c>
      <c r="G7" s="27">
        <v>3687</v>
      </c>
      <c r="H7" s="27">
        <v>3972</v>
      </c>
      <c r="I7" s="64">
        <v>4542</v>
      </c>
    </row>
    <row r="8" spans="1:9" ht="11.4" customHeight="1">
      <c r="A8" s="595"/>
      <c r="B8" s="596"/>
      <c r="C8" s="39" t="s">
        <v>8</v>
      </c>
      <c r="D8" s="322">
        <v>6099</v>
      </c>
      <c r="E8" s="323">
        <v>5421</v>
      </c>
      <c r="F8" s="323">
        <v>1584</v>
      </c>
      <c r="G8" s="323">
        <v>1826</v>
      </c>
      <c r="H8" s="323">
        <v>2011</v>
      </c>
      <c r="I8" s="324">
        <v>2299</v>
      </c>
    </row>
    <row r="9" spans="1:9" ht="11.4" customHeight="1">
      <c r="A9" s="595"/>
      <c r="B9" s="596"/>
      <c r="C9" s="39" t="s">
        <v>9</v>
      </c>
      <c r="D9" s="322">
        <v>6012</v>
      </c>
      <c r="E9" s="323">
        <v>5371</v>
      </c>
      <c r="F9" s="323">
        <v>1549</v>
      </c>
      <c r="G9" s="323">
        <v>1861</v>
      </c>
      <c r="H9" s="323">
        <v>1961</v>
      </c>
      <c r="I9" s="324">
        <v>2243</v>
      </c>
    </row>
    <row r="10" spans="1:9" ht="11.4" customHeight="1">
      <c r="A10" s="593" t="s">
        <v>345</v>
      </c>
      <c r="B10" s="594"/>
      <c r="C10" s="39" t="s">
        <v>3</v>
      </c>
      <c r="D10" s="29">
        <v>65</v>
      </c>
      <c r="E10" s="27">
        <v>63</v>
      </c>
      <c r="F10" s="27">
        <v>18</v>
      </c>
      <c r="G10" s="27">
        <v>24</v>
      </c>
      <c r="H10" s="27">
        <v>21</v>
      </c>
      <c r="I10" s="64">
        <v>26</v>
      </c>
    </row>
    <row r="11" spans="1:9" ht="11.4" customHeight="1">
      <c r="A11" s="595"/>
      <c r="B11" s="596"/>
      <c r="C11" s="39" t="s">
        <v>8</v>
      </c>
      <c r="D11" s="322">
        <v>32</v>
      </c>
      <c r="E11" s="323">
        <v>37</v>
      </c>
      <c r="F11" s="323">
        <v>15</v>
      </c>
      <c r="G11" s="323">
        <v>15</v>
      </c>
      <c r="H11" s="323">
        <v>7</v>
      </c>
      <c r="I11" s="324">
        <v>13</v>
      </c>
    </row>
    <row r="12" spans="1:9" ht="11.4" customHeight="1">
      <c r="A12" s="595"/>
      <c r="B12" s="596"/>
      <c r="C12" s="39" t="s">
        <v>9</v>
      </c>
      <c r="D12" s="322">
        <v>33</v>
      </c>
      <c r="E12" s="323">
        <v>26</v>
      </c>
      <c r="F12" s="323">
        <v>3</v>
      </c>
      <c r="G12" s="323">
        <v>9</v>
      </c>
      <c r="H12" s="323">
        <v>14</v>
      </c>
      <c r="I12" s="324">
        <v>13</v>
      </c>
    </row>
    <row r="13" spans="1:9" ht="11.4" customHeight="1">
      <c r="A13" s="585" t="s">
        <v>346</v>
      </c>
      <c r="B13" s="586"/>
      <c r="C13" s="39" t="s">
        <v>3</v>
      </c>
      <c r="D13" s="322">
        <v>3506</v>
      </c>
      <c r="E13" s="323">
        <v>3162</v>
      </c>
      <c r="F13" s="323">
        <v>806</v>
      </c>
      <c r="G13" s="323">
        <v>1125</v>
      </c>
      <c r="H13" s="323">
        <v>1231</v>
      </c>
      <c r="I13" s="324">
        <v>1373</v>
      </c>
    </row>
    <row r="14" spans="1:9" ht="11.4" customHeight="1">
      <c r="A14" s="585"/>
      <c r="B14" s="586"/>
      <c r="C14" s="39" t="s">
        <v>8</v>
      </c>
      <c r="D14" s="322">
        <v>1798</v>
      </c>
      <c r="E14" s="323">
        <v>1631</v>
      </c>
      <c r="F14" s="323">
        <v>415</v>
      </c>
      <c r="G14" s="323">
        <v>561</v>
      </c>
      <c r="H14" s="323">
        <v>655</v>
      </c>
      <c r="I14" s="324">
        <v>690</v>
      </c>
    </row>
    <row r="15" spans="1:9" ht="11.4" customHeight="1">
      <c r="A15" s="585"/>
      <c r="B15" s="586"/>
      <c r="C15" s="39" t="s">
        <v>9</v>
      </c>
      <c r="D15" s="322">
        <v>1708</v>
      </c>
      <c r="E15" s="323">
        <v>1531</v>
      </c>
      <c r="F15" s="323">
        <v>391</v>
      </c>
      <c r="G15" s="323">
        <v>564</v>
      </c>
      <c r="H15" s="323">
        <v>576</v>
      </c>
      <c r="I15" s="324">
        <v>683</v>
      </c>
    </row>
    <row r="16" spans="1:9" ht="11.4" customHeight="1">
      <c r="A16" s="585" t="s">
        <v>347</v>
      </c>
      <c r="B16" s="586"/>
      <c r="C16" s="39" t="s">
        <v>3</v>
      </c>
      <c r="D16" s="322">
        <v>8540</v>
      </c>
      <c r="E16" s="323">
        <v>7567</v>
      </c>
      <c r="F16" s="323">
        <v>2309</v>
      </c>
      <c r="G16" s="323">
        <v>2538</v>
      </c>
      <c r="H16" s="323">
        <v>2720</v>
      </c>
      <c r="I16" s="324">
        <v>3143</v>
      </c>
    </row>
    <row r="17" spans="1:9" ht="11.4" customHeight="1">
      <c r="A17" s="585"/>
      <c r="B17" s="586"/>
      <c r="C17" s="39" t="s">
        <v>8</v>
      </c>
      <c r="D17" s="322">
        <v>4269</v>
      </c>
      <c r="E17" s="323">
        <v>3753</v>
      </c>
      <c r="F17" s="323">
        <v>1154</v>
      </c>
      <c r="G17" s="323">
        <v>1250</v>
      </c>
      <c r="H17" s="323">
        <v>1349</v>
      </c>
      <c r="I17" s="324">
        <v>1596</v>
      </c>
    </row>
    <row r="18" spans="1:9" ht="11.4" customHeight="1">
      <c r="A18" s="587"/>
      <c r="B18" s="588"/>
      <c r="C18" s="39" t="s">
        <v>9</v>
      </c>
      <c r="D18" s="322">
        <v>4271</v>
      </c>
      <c r="E18" s="323">
        <v>3814</v>
      </c>
      <c r="F18" s="323">
        <v>1155</v>
      </c>
      <c r="G18" s="323">
        <v>1288</v>
      </c>
      <c r="H18" s="323">
        <v>1371</v>
      </c>
      <c r="I18" s="324">
        <v>1547</v>
      </c>
    </row>
    <row r="19" spans="1:9" ht="11.4" customHeight="1">
      <c r="A19" s="573"/>
      <c r="B19" s="583" t="s">
        <v>389</v>
      </c>
      <c r="C19" s="39" t="s">
        <v>3</v>
      </c>
      <c r="D19" s="322">
        <v>8485</v>
      </c>
      <c r="E19" s="323">
        <v>7518</v>
      </c>
      <c r="F19" s="323">
        <v>2299</v>
      </c>
      <c r="G19" s="323">
        <v>2521</v>
      </c>
      <c r="H19" s="323">
        <v>2698</v>
      </c>
      <c r="I19" s="325">
        <v>0</v>
      </c>
    </row>
    <row r="20" spans="1:9" ht="11.4" customHeight="1">
      <c r="A20" s="573"/>
      <c r="B20" s="583"/>
      <c r="C20" s="39" t="s">
        <v>8</v>
      </c>
      <c r="D20" s="322">
        <v>4240</v>
      </c>
      <c r="E20" s="323">
        <v>3727</v>
      </c>
      <c r="F20" s="323">
        <v>1147</v>
      </c>
      <c r="G20" s="323">
        <v>1244</v>
      </c>
      <c r="H20" s="323">
        <v>1336</v>
      </c>
      <c r="I20" s="325">
        <v>0</v>
      </c>
    </row>
    <row r="21" spans="1:9" ht="11.4" customHeight="1">
      <c r="A21" s="573"/>
      <c r="B21" s="583"/>
      <c r="C21" s="39" t="s">
        <v>9</v>
      </c>
      <c r="D21" s="322">
        <v>4245</v>
      </c>
      <c r="E21" s="323">
        <v>3791</v>
      </c>
      <c r="F21" s="323">
        <v>1152</v>
      </c>
      <c r="G21" s="323">
        <v>1277</v>
      </c>
      <c r="H21" s="323">
        <v>1362</v>
      </c>
      <c r="I21" s="325">
        <v>0</v>
      </c>
    </row>
    <row r="22" spans="1:9" ht="11.4" customHeight="1">
      <c r="A22" s="573"/>
      <c r="B22" s="583" t="s">
        <v>390</v>
      </c>
      <c r="C22" s="39" t="s">
        <v>3</v>
      </c>
      <c r="D22" s="322">
        <v>55</v>
      </c>
      <c r="E22" s="323">
        <v>49</v>
      </c>
      <c r="F22" s="323">
        <v>10</v>
      </c>
      <c r="G22" s="323">
        <v>17</v>
      </c>
      <c r="H22" s="323">
        <v>22</v>
      </c>
      <c r="I22" s="325">
        <v>0</v>
      </c>
    </row>
    <row r="23" spans="1:9" ht="11.4" customHeight="1">
      <c r="A23" s="573"/>
      <c r="B23" s="583"/>
      <c r="C23" s="39" t="s">
        <v>8</v>
      </c>
      <c r="D23" s="322">
        <v>29</v>
      </c>
      <c r="E23" s="323">
        <v>26</v>
      </c>
      <c r="F23" s="323">
        <v>7</v>
      </c>
      <c r="G23" s="323">
        <v>6</v>
      </c>
      <c r="H23" s="323">
        <v>13</v>
      </c>
      <c r="I23" s="325">
        <v>0</v>
      </c>
    </row>
    <row r="24" spans="1:9" ht="11.4" customHeight="1">
      <c r="A24" s="573"/>
      <c r="B24" s="583"/>
      <c r="C24" s="39" t="s">
        <v>9</v>
      </c>
      <c r="D24" s="322">
        <v>26</v>
      </c>
      <c r="E24" s="323">
        <v>23</v>
      </c>
      <c r="F24" s="323">
        <v>3</v>
      </c>
      <c r="G24" s="323">
        <v>11</v>
      </c>
      <c r="H24" s="323">
        <v>9</v>
      </c>
      <c r="I24" s="325">
        <v>0</v>
      </c>
    </row>
    <row r="25" spans="1:9" ht="11.4" customHeight="1">
      <c r="A25" s="573"/>
      <c r="B25" s="583" t="s">
        <v>391</v>
      </c>
      <c r="C25" s="39" t="s">
        <v>3</v>
      </c>
      <c r="D25" s="322">
        <v>0</v>
      </c>
      <c r="E25" s="323">
        <v>0</v>
      </c>
      <c r="F25" s="323">
        <v>0</v>
      </c>
      <c r="G25" s="323">
        <v>0</v>
      </c>
      <c r="H25" s="323">
        <v>0</v>
      </c>
      <c r="I25" s="325">
        <v>0</v>
      </c>
    </row>
    <row r="26" spans="1:9" ht="11.4" customHeight="1">
      <c r="A26" s="573"/>
      <c r="B26" s="583"/>
      <c r="C26" s="39" t="s">
        <v>8</v>
      </c>
      <c r="D26" s="322">
        <v>0</v>
      </c>
      <c r="E26" s="323">
        <v>0</v>
      </c>
      <c r="F26" s="323">
        <v>0</v>
      </c>
      <c r="G26" s="323">
        <v>0</v>
      </c>
      <c r="H26" s="323">
        <v>0</v>
      </c>
      <c r="I26" s="325">
        <v>0</v>
      </c>
    </row>
    <row r="27" spans="1:9" ht="11.4" customHeight="1">
      <c r="A27" s="573"/>
      <c r="B27" s="583"/>
      <c r="C27" s="39" t="s">
        <v>9</v>
      </c>
      <c r="D27" s="322">
        <v>0</v>
      </c>
      <c r="E27" s="323">
        <v>0</v>
      </c>
      <c r="F27" s="323">
        <v>0</v>
      </c>
      <c r="G27" s="323">
        <v>0</v>
      </c>
      <c r="H27" s="323">
        <v>0</v>
      </c>
      <c r="I27" s="325">
        <v>0</v>
      </c>
    </row>
    <row r="28" spans="1:9" ht="11.4" customHeight="1">
      <c r="A28" s="573"/>
      <c r="B28" s="583" t="s">
        <v>392</v>
      </c>
      <c r="C28" s="39" t="s">
        <v>3</v>
      </c>
      <c r="D28" s="322">
        <v>0</v>
      </c>
      <c r="E28" s="323">
        <v>0</v>
      </c>
      <c r="F28" s="323">
        <v>0</v>
      </c>
      <c r="G28" s="323">
        <v>0</v>
      </c>
      <c r="H28" s="323">
        <v>0</v>
      </c>
      <c r="I28" s="325">
        <v>0</v>
      </c>
    </row>
    <row r="29" spans="1:9" ht="11.4" customHeight="1">
      <c r="A29" s="573"/>
      <c r="B29" s="583"/>
      <c r="C29" s="39" t="s">
        <v>8</v>
      </c>
      <c r="D29" s="322">
        <v>0</v>
      </c>
      <c r="E29" s="323">
        <v>0</v>
      </c>
      <c r="F29" s="323">
        <v>0</v>
      </c>
      <c r="G29" s="323">
        <v>0</v>
      </c>
      <c r="H29" s="323">
        <v>0</v>
      </c>
      <c r="I29" s="325">
        <v>0</v>
      </c>
    </row>
    <row r="30" spans="1:9" ht="11.4" customHeight="1">
      <c r="A30" s="574"/>
      <c r="B30" s="584"/>
      <c r="C30" s="40" t="s">
        <v>9</v>
      </c>
      <c r="D30" s="326">
        <v>0</v>
      </c>
      <c r="E30" s="327">
        <v>0</v>
      </c>
      <c r="F30" s="327">
        <v>0</v>
      </c>
      <c r="G30" s="327">
        <v>0</v>
      </c>
      <c r="H30" s="327">
        <v>0</v>
      </c>
      <c r="I30" s="328">
        <v>0</v>
      </c>
    </row>
    <row r="31" spans="1:9" ht="11.4" customHeight="1">
      <c r="A31" s="43"/>
      <c r="B31" s="192"/>
      <c r="C31" s="2"/>
      <c r="D31" s="191"/>
      <c r="E31" s="191"/>
      <c r="F31" s="191"/>
      <c r="G31" s="191"/>
      <c r="H31" s="191"/>
      <c r="I31" s="193"/>
    </row>
    <row r="32" spans="1:9" s="4" customFormat="1">
      <c r="A32" s="3"/>
      <c r="B32" s="3"/>
      <c r="C32" s="3"/>
      <c r="D32" s="1"/>
      <c r="E32" s="1"/>
      <c r="F32" s="1"/>
      <c r="G32" s="1"/>
      <c r="H32" s="1"/>
      <c r="I32" s="1"/>
    </row>
    <row r="33" spans="1:9" s="4" customFormat="1">
      <c r="A33" s="3"/>
      <c r="B33" s="3"/>
      <c r="C33" s="3"/>
      <c r="D33" s="1"/>
      <c r="E33" s="1"/>
      <c r="F33" s="1"/>
      <c r="G33" s="1"/>
      <c r="H33" s="1"/>
      <c r="I33" s="1"/>
    </row>
    <row r="34" spans="1:9" s="4" customFormat="1">
      <c r="A34" s="1"/>
      <c r="B34" s="1"/>
      <c r="C34" s="1"/>
      <c r="D34" s="1"/>
      <c r="E34" s="1"/>
      <c r="F34" s="1"/>
      <c r="G34" s="1"/>
      <c r="H34" s="1"/>
      <c r="I34" s="1"/>
    </row>
    <row r="35" spans="1:9" s="4" customFormat="1">
      <c r="A35" s="1"/>
      <c r="B35" s="1"/>
      <c r="C35" s="1"/>
      <c r="D35" s="1"/>
      <c r="E35" s="1"/>
      <c r="F35" s="1"/>
      <c r="G35" s="1"/>
      <c r="H35" s="1"/>
      <c r="I35" s="1"/>
    </row>
    <row r="36" spans="1:9" s="4" customFormat="1">
      <c r="A36" s="1"/>
      <c r="B36" s="1"/>
      <c r="C36" s="1"/>
      <c r="D36" s="1"/>
      <c r="E36" s="1"/>
      <c r="F36" s="1"/>
      <c r="G36" s="1"/>
      <c r="H36" s="1"/>
      <c r="I36" s="1"/>
    </row>
    <row r="37" spans="1:9" s="4" customFormat="1">
      <c r="A37" s="1"/>
      <c r="B37" s="1"/>
      <c r="C37" s="1"/>
      <c r="D37" s="1"/>
      <c r="E37" s="1"/>
      <c r="F37" s="1"/>
      <c r="G37" s="1"/>
      <c r="H37" s="1"/>
      <c r="I37" s="1"/>
    </row>
    <row r="38" spans="1:9" s="4" customFormat="1">
      <c r="A38" s="1"/>
      <c r="B38" s="1"/>
      <c r="C38" s="1"/>
      <c r="D38" s="1"/>
      <c r="E38" s="1"/>
      <c r="F38" s="1"/>
      <c r="G38" s="1"/>
      <c r="H38" s="1"/>
      <c r="I38" s="1"/>
    </row>
  </sheetData>
  <mergeCells count="15">
    <mergeCell ref="I4:I6"/>
    <mergeCell ref="A19:A30"/>
    <mergeCell ref="D4:H4"/>
    <mergeCell ref="A4:C6"/>
    <mergeCell ref="B28:B30"/>
    <mergeCell ref="B25:B27"/>
    <mergeCell ref="B22:B24"/>
    <mergeCell ref="B19:B21"/>
    <mergeCell ref="A16:B18"/>
    <mergeCell ref="E5:E6"/>
    <mergeCell ref="D5:D6"/>
    <mergeCell ref="F5:H5"/>
    <mergeCell ref="A13:B15"/>
    <mergeCell ref="A10:B12"/>
    <mergeCell ref="A7:B9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明朝,標準"－幼稚園－</oddHeader>
    <oddFooter>&amp;C-  &amp;P  -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4">
    <tabColor theme="5" tint="0.79998168889431442"/>
  </sheetPr>
  <dimension ref="A1:S73"/>
  <sheetViews>
    <sheetView zoomScaleNormal="100" workbookViewId="0"/>
  </sheetViews>
  <sheetFormatPr defaultRowHeight="10.8"/>
  <cols>
    <col min="1" max="1" width="7.8984375" style="1" customWidth="1"/>
    <col min="2" max="16" width="5.09765625" style="1" customWidth="1"/>
    <col min="17" max="20" width="4.59765625" style="1" customWidth="1"/>
    <col min="21" max="16384" width="8.796875" style="1"/>
  </cols>
  <sheetData>
    <row r="1" spans="1:19" ht="14.4">
      <c r="A1" s="19" t="s">
        <v>654</v>
      </c>
    </row>
    <row r="3" spans="1:19" ht="13.8" customHeight="1">
      <c r="A3" s="18" t="s">
        <v>655</v>
      </c>
    </row>
    <row r="4" spans="1:19" ht="12.15" customHeight="1">
      <c r="A4" s="578" t="s">
        <v>344</v>
      </c>
      <c r="B4" s="653" t="s">
        <v>486</v>
      </c>
      <c r="C4" s="653"/>
      <c r="D4" s="653"/>
      <c r="E4" s="653" t="s">
        <v>401</v>
      </c>
      <c r="F4" s="653"/>
      <c r="G4" s="653"/>
      <c r="H4" s="653"/>
      <c r="I4" s="653"/>
      <c r="J4" s="659"/>
    </row>
    <row r="5" spans="1:19" ht="12.15" customHeight="1">
      <c r="A5" s="579"/>
      <c r="B5" s="635" t="s">
        <v>3</v>
      </c>
      <c r="C5" s="635" t="s">
        <v>417</v>
      </c>
      <c r="D5" s="635" t="s">
        <v>5</v>
      </c>
      <c r="E5" s="635" t="s">
        <v>3</v>
      </c>
      <c r="F5" s="635" t="s">
        <v>656</v>
      </c>
      <c r="G5" s="635" t="s">
        <v>657</v>
      </c>
      <c r="H5" s="635" t="s">
        <v>658</v>
      </c>
      <c r="I5" s="635" t="s">
        <v>659</v>
      </c>
      <c r="J5" s="704"/>
    </row>
    <row r="6" spans="1:19" ht="12.15" customHeight="1">
      <c r="A6" s="579"/>
      <c r="B6" s="635"/>
      <c r="C6" s="635"/>
      <c r="D6" s="635"/>
      <c r="E6" s="635"/>
      <c r="F6" s="635"/>
      <c r="G6" s="635"/>
      <c r="H6" s="635"/>
      <c r="I6" s="53" t="s">
        <v>660</v>
      </c>
      <c r="J6" s="54" t="s">
        <v>629</v>
      </c>
    </row>
    <row r="7" spans="1:19" ht="12.15" customHeight="1">
      <c r="A7" s="75" t="s">
        <v>233</v>
      </c>
      <c r="B7" s="27">
        <v>26</v>
      </c>
      <c r="C7" s="27">
        <v>18</v>
      </c>
      <c r="D7" s="27">
        <v>8</v>
      </c>
      <c r="E7" s="27">
        <v>701</v>
      </c>
      <c r="F7" s="27">
        <v>11</v>
      </c>
      <c r="G7" s="27">
        <v>297</v>
      </c>
      <c r="H7" s="27">
        <v>166</v>
      </c>
      <c r="I7" s="27">
        <v>225</v>
      </c>
      <c r="J7" s="28">
        <v>2</v>
      </c>
    </row>
    <row r="8" spans="1:19" ht="12.15" customHeight="1">
      <c r="A8" s="74" t="s">
        <v>342</v>
      </c>
      <c r="B8" s="27">
        <v>27</v>
      </c>
      <c r="C8" s="27">
        <v>19</v>
      </c>
      <c r="D8" s="27">
        <v>8</v>
      </c>
      <c r="E8" s="27">
        <v>710</v>
      </c>
      <c r="F8" s="27">
        <v>10</v>
      </c>
      <c r="G8" s="27">
        <v>303</v>
      </c>
      <c r="H8" s="27">
        <v>176</v>
      </c>
      <c r="I8" s="27">
        <v>219</v>
      </c>
      <c r="J8" s="28">
        <v>2</v>
      </c>
    </row>
    <row r="9" spans="1:19" ht="12.15" customHeight="1">
      <c r="A9" s="467"/>
      <c r="B9" s="100"/>
      <c r="C9" s="58"/>
      <c r="D9" s="58"/>
      <c r="E9" s="58"/>
      <c r="F9" s="58"/>
      <c r="G9" s="58"/>
      <c r="H9" s="58"/>
      <c r="I9" s="58"/>
      <c r="J9" s="78"/>
    </row>
    <row r="10" spans="1:19" ht="12.15" customHeight="1">
      <c r="A10" s="74" t="s">
        <v>345</v>
      </c>
      <c r="B10" s="29">
        <v>1</v>
      </c>
      <c r="C10" s="27">
        <v>1</v>
      </c>
      <c r="D10" s="27">
        <v>0</v>
      </c>
      <c r="E10" s="27">
        <v>9</v>
      </c>
      <c r="F10" s="27">
        <v>0</v>
      </c>
      <c r="G10" s="27">
        <v>3</v>
      </c>
      <c r="H10" s="27">
        <v>3</v>
      </c>
      <c r="I10" s="27">
        <v>3</v>
      </c>
      <c r="J10" s="28">
        <v>0</v>
      </c>
    </row>
    <row r="11" spans="1:19" ht="12.15" customHeight="1">
      <c r="A11" s="74" t="s">
        <v>346</v>
      </c>
      <c r="B11" s="29">
        <v>26</v>
      </c>
      <c r="C11" s="27">
        <v>18</v>
      </c>
      <c r="D11" s="27">
        <v>8</v>
      </c>
      <c r="E11" s="27">
        <v>701</v>
      </c>
      <c r="F11" s="27">
        <v>10</v>
      </c>
      <c r="G11" s="27">
        <v>300</v>
      </c>
      <c r="H11" s="27">
        <v>173</v>
      </c>
      <c r="I11" s="27">
        <v>216</v>
      </c>
      <c r="J11" s="28">
        <v>2</v>
      </c>
    </row>
    <row r="12" spans="1:19" s="4" customFormat="1" ht="12.15" customHeight="1">
      <c r="A12" s="468"/>
      <c r="B12" s="102"/>
      <c r="C12" s="96"/>
      <c r="D12" s="96"/>
      <c r="E12" s="96"/>
      <c r="F12" s="96"/>
      <c r="G12" s="96"/>
      <c r="H12" s="96"/>
      <c r="I12" s="96"/>
      <c r="J12" s="98"/>
    </row>
    <row r="13" spans="1:19" s="4" customFormat="1" ht="12.15" customHeight="1">
      <c r="A13" s="5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4" spans="1:19" s="4" customFormat="1" ht="12.15" customHeight="1">
      <c r="A14" s="578" t="s">
        <v>344</v>
      </c>
      <c r="B14" s="653" t="s">
        <v>661</v>
      </c>
      <c r="C14" s="653"/>
      <c r="D14" s="653"/>
      <c r="E14" s="653"/>
      <c r="F14" s="653"/>
      <c r="G14" s="653"/>
      <c r="H14" s="653" t="s">
        <v>662</v>
      </c>
      <c r="I14" s="653"/>
      <c r="J14" s="659"/>
      <c r="K14" s="58"/>
      <c r="L14" s="58"/>
      <c r="M14" s="58"/>
      <c r="N14" s="58"/>
      <c r="O14" s="58"/>
      <c r="P14" s="58"/>
      <c r="Q14" s="58"/>
      <c r="R14" s="58"/>
      <c r="S14" s="58"/>
    </row>
    <row r="15" spans="1:19" s="4" customFormat="1" ht="12.15" customHeight="1">
      <c r="A15" s="579"/>
      <c r="B15" s="635" t="s">
        <v>3</v>
      </c>
      <c r="C15" s="635"/>
      <c r="D15" s="635" t="s">
        <v>396</v>
      </c>
      <c r="E15" s="635"/>
      <c r="F15" s="635" t="s">
        <v>397</v>
      </c>
      <c r="G15" s="635"/>
      <c r="H15" s="635" t="s">
        <v>3</v>
      </c>
      <c r="I15" s="635" t="s">
        <v>8</v>
      </c>
      <c r="J15" s="704" t="s">
        <v>9</v>
      </c>
      <c r="K15" s="58"/>
      <c r="L15" s="58"/>
      <c r="M15" s="58"/>
      <c r="N15" s="58"/>
      <c r="O15" s="58"/>
      <c r="P15" s="58"/>
      <c r="Q15" s="58"/>
      <c r="R15" s="58"/>
      <c r="S15" s="58"/>
    </row>
    <row r="16" spans="1:19" s="4" customFormat="1" ht="12.15" customHeight="1">
      <c r="A16" s="579"/>
      <c r="B16" s="53" t="s">
        <v>396</v>
      </c>
      <c r="C16" s="53" t="s">
        <v>397</v>
      </c>
      <c r="D16" s="53" t="s">
        <v>8</v>
      </c>
      <c r="E16" s="53" t="s">
        <v>9</v>
      </c>
      <c r="F16" s="53" t="s">
        <v>8</v>
      </c>
      <c r="G16" s="53" t="s">
        <v>9</v>
      </c>
      <c r="H16" s="635"/>
      <c r="I16" s="635"/>
      <c r="J16" s="704"/>
      <c r="K16" s="58"/>
      <c r="L16" s="58"/>
      <c r="M16" s="58"/>
      <c r="N16" s="58"/>
      <c r="O16" s="58"/>
      <c r="P16" s="58"/>
      <c r="Q16" s="58"/>
      <c r="R16" s="58"/>
      <c r="S16" s="58"/>
    </row>
    <row r="17" spans="1:19" s="4" customFormat="1" ht="12.15" customHeight="1">
      <c r="A17" s="75" t="s">
        <v>233</v>
      </c>
      <c r="B17" s="27">
        <v>1651</v>
      </c>
      <c r="C17" s="27">
        <v>58</v>
      </c>
      <c r="D17" s="27">
        <v>519</v>
      </c>
      <c r="E17" s="27">
        <v>1132</v>
      </c>
      <c r="F17" s="27">
        <v>19</v>
      </c>
      <c r="G17" s="27">
        <v>39</v>
      </c>
      <c r="H17" s="27">
        <v>197</v>
      </c>
      <c r="I17" s="27">
        <v>76</v>
      </c>
      <c r="J17" s="28">
        <v>121</v>
      </c>
      <c r="K17" s="58"/>
      <c r="L17" s="58"/>
      <c r="M17" s="58"/>
      <c r="N17" s="58"/>
      <c r="O17" s="58"/>
      <c r="P17" s="58"/>
      <c r="Q17" s="58"/>
      <c r="R17" s="58"/>
      <c r="S17" s="58"/>
    </row>
    <row r="18" spans="1:19" s="4" customFormat="1" ht="12.15" customHeight="1">
      <c r="A18" s="74" t="s">
        <v>342</v>
      </c>
      <c r="B18" s="27">
        <v>1660</v>
      </c>
      <c r="C18" s="27">
        <v>54</v>
      </c>
      <c r="D18" s="27">
        <v>549</v>
      </c>
      <c r="E18" s="27">
        <v>1111</v>
      </c>
      <c r="F18" s="27">
        <v>7</v>
      </c>
      <c r="G18" s="27">
        <v>47</v>
      </c>
      <c r="H18" s="27">
        <v>208</v>
      </c>
      <c r="I18" s="27">
        <v>80</v>
      </c>
      <c r="J18" s="28">
        <v>128</v>
      </c>
      <c r="K18" s="58"/>
      <c r="L18" s="58"/>
      <c r="M18" s="58"/>
      <c r="N18" s="58"/>
      <c r="O18" s="58"/>
      <c r="P18" s="58"/>
      <c r="Q18" s="58"/>
      <c r="R18" s="58"/>
      <c r="S18" s="58"/>
    </row>
    <row r="19" spans="1:19" s="4" customFormat="1" ht="12.15" customHeight="1">
      <c r="A19" s="467"/>
      <c r="B19" s="100"/>
      <c r="C19" s="58"/>
      <c r="D19" s="58"/>
      <c r="E19" s="58"/>
      <c r="F19" s="58"/>
      <c r="G19" s="58"/>
      <c r="H19" s="58"/>
      <c r="I19" s="58"/>
      <c r="J19" s="78"/>
      <c r="K19" s="58"/>
      <c r="L19" s="58"/>
      <c r="M19" s="58"/>
      <c r="N19" s="58"/>
      <c r="O19" s="58"/>
      <c r="P19" s="58"/>
      <c r="Q19" s="58"/>
      <c r="R19" s="58"/>
      <c r="S19" s="58"/>
    </row>
    <row r="20" spans="1:19" s="4" customFormat="1" ht="12.15" customHeight="1">
      <c r="A20" s="74" t="s">
        <v>345</v>
      </c>
      <c r="B20" s="29">
        <v>29</v>
      </c>
      <c r="C20" s="27">
        <v>3</v>
      </c>
      <c r="D20" s="27">
        <v>9</v>
      </c>
      <c r="E20" s="27">
        <v>20</v>
      </c>
      <c r="F20" s="27">
        <v>0</v>
      </c>
      <c r="G20" s="27">
        <v>3</v>
      </c>
      <c r="H20" s="27">
        <v>1</v>
      </c>
      <c r="I20" s="27">
        <v>0</v>
      </c>
      <c r="J20" s="28">
        <v>1</v>
      </c>
      <c r="K20" s="58"/>
      <c r="L20" s="58"/>
      <c r="M20" s="58"/>
      <c r="N20" s="58"/>
      <c r="O20" s="58"/>
      <c r="P20" s="58"/>
      <c r="Q20" s="58"/>
      <c r="R20" s="58"/>
      <c r="S20" s="58"/>
    </row>
    <row r="21" spans="1:19" s="4" customFormat="1" ht="12.15" customHeight="1">
      <c r="A21" s="74" t="s">
        <v>346</v>
      </c>
      <c r="B21" s="29">
        <v>1631</v>
      </c>
      <c r="C21" s="27">
        <v>51</v>
      </c>
      <c r="D21" s="27">
        <v>540</v>
      </c>
      <c r="E21" s="27">
        <v>1091</v>
      </c>
      <c r="F21" s="27">
        <v>7</v>
      </c>
      <c r="G21" s="27">
        <v>44</v>
      </c>
      <c r="H21" s="27">
        <v>207</v>
      </c>
      <c r="I21" s="27">
        <v>80</v>
      </c>
      <c r="J21" s="28">
        <v>127</v>
      </c>
      <c r="K21" s="58"/>
      <c r="L21" s="58"/>
      <c r="M21" s="58"/>
      <c r="N21" s="58"/>
      <c r="O21" s="58"/>
      <c r="P21" s="58"/>
      <c r="Q21" s="58"/>
      <c r="R21" s="58"/>
      <c r="S21" s="58"/>
    </row>
    <row r="22" spans="1:19" s="4" customFormat="1" ht="12.15" customHeight="1">
      <c r="A22" s="468"/>
      <c r="B22" s="102"/>
      <c r="C22" s="96"/>
      <c r="D22" s="96"/>
      <c r="E22" s="96"/>
      <c r="F22" s="96"/>
      <c r="G22" s="96"/>
      <c r="H22" s="96"/>
      <c r="I22" s="96"/>
      <c r="J22" s="98"/>
      <c r="K22" s="58"/>
      <c r="L22" s="58"/>
      <c r="M22" s="58"/>
      <c r="N22" s="58"/>
      <c r="O22" s="58"/>
      <c r="P22" s="58"/>
      <c r="Q22" s="58"/>
      <c r="R22" s="58"/>
      <c r="S22" s="58"/>
    </row>
    <row r="23" spans="1:19" s="4" customFormat="1" ht="12.15" customHeight="1">
      <c r="A23" s="5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</row>
    <row r="24" spans="1:19" s="4" customFormat="1" ht="12.15" customHeight="1">
      <c r="A24" s="5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19" s="4" customFormat="1" ht="12.15" customHeight="1">
      <c r="A25" s="18" t="s">
        <v>663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1:19" ht="12.15" customHeight="1">
      <c r="A26" s="578" t="s">
        <v>344</v>
      </c>
      <c r="B26" s="617" t="s">
        <v>664</v>
      </c>
      <c r="C26" s="618"/>
      <c r="D26" s="618"/>
      <c r="E26" s="617" t="s">
        <v>656</v>
      </c>
      <c r="F26" s="618"/>
      <c r="G26" s="620"/>
    </row>
    <row r="27" spans="1:19" ht="12.15" customHeight="1">
      <c r="A27" s="579"/>
      <c r="B27" s="635" t="s">
        <v>3</v>
      </c>
      <c r="C27" s="635" t="s">
        <v>8</v>
      </c>
      <c r="D27" s="635" t="s">
        <v>9</v>
      </c>
      <c r="E27" s="635" t="s">
        <v>3</v>
      </c>
      <c r="F27" s="635" t="s">
        <v>8</v>
      </c>
      <c r="G27" s="704" t="s">
        <v>9</v>
      </c>
    </row>
    <row r="28" spans="1:19" ht="12.15" customHeight="1">
      <c r="A28" s="579"/>
      <c r="B28" s="635"/>
      <c r="C28" s="635"/>
      <c r="D28" s="635"/>
      <c r="E28" s="635"/>
      <c r="F28" s="635"/>
      <c r="G28" s="704"/>
    </row>
    <row r="29" spans="1:19" ht="12.15" customHeight="1">
      <c r="A29" s="75" t="s">
        <v>233</v>
      </c>
      <c r="B29" s="65">
        <v>2441</v>
      </c>
      <c r="C29" s="27">
        <v>1607</v>
      </c>
      <c r="D29" s="27">
        <v>834</v>
      </c>
      <c r="E29" s="27">
        <v>21</v>
      </c>
      <c r="F29" s="27">
        <v>6</v>
      </c>
      <c r="G29" s="28">
        <v>15</v>
      </c>
    </row>
    <row r="30" spans="1:19" ht="12.15" customHeight="1">
      <c r="A30" s="74" t="s">
        <v>342</v>
      </c>
      <c r="B30" s="317">
        <v>2444</v>
      </c>
      <c r="C30" s="238">
        <v>1624</v>
      </c>
      <c r="D30" s="238">
        <v>820</v>
      </c>
      <c r="E30" s="238">
        <v>17</v>
      </c>
      <c r="F30" s="238">
        <v>5</v>
      </c>
      <c r="G30" s="239">
        <v>12</v>
      </c>
    </row>
    <row r="31" spans="1:19" ht="12.15" customHeight="1">
      <c r="A31" s="467"/>
      <c r="B31" s="100"/>
      <c r="C31" s="58"/>
      <c r="D31" s="58"/>
      <c r="E31" s="58"/>
      <c r="F31" s="58"/>
      <c r="G31" s="78"/>
    </row>
    <row r="32" spans="1:19" ht="12.15" customHeight="1">
      <c r="A32" s="74" t="s">
        <v>345</v>
      </c>
      <c r="B32" s="317">
        <v>50</v>
      </c>
      <c r="C32" s="238">
        <v>34</v>
      </c>
      <c r="D32" s="238">
        <v>16</v>
      </c>
      <c r="E32" s="238">
        <v>0</v>
      </c>
      <c r="F32" s="238">
        <v>0</v>
      </c>
      <c r="G32" s="239">
        <v>0</v>
      </c>
    </row>
    <row r="33" spans="1:19" ht="12.15" customHeight="1">
      <c r="A33" s="74" t="s">
        <v>346</v>
      </c>
      <c r="B33" s="317">
        <v>2394</v>
      </c>
      <c r="C33" s="238">
        <v>1590</v>
      </c>
      <c r="D33" s="238">
        <v>804</v>
      </c>
      <c r="E33" s="238">
        <v>17</v>
      </c>
      <c r="F33" s="238">
        <v>5</v>
      </c>
      <c r="G33" s="239">
        <v>12</v>
      </c>
    </row>
    <row r="34" spans="1:19" s="4" customFormat="1" ht="12.15" customHeight="1">
      <c r="A34" s="468"/>
      <c r="B34" s="102"/>
      <c r="C34" s="96"/>
      <c r="D34" s="96"/>
      <c r="E34" s="96"/>
      <c r="F34" s="96"/>
      <c r="G34" s="98"/>
    </row>
    <row r="35" spans="1:19" s="4" customFormat="1" ht="12.15" customHeight="1">
      <c r="A35" s="5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</row>
    <row r="36" spans="1:19" ht="12.15" customHeight="1">
      <c r="A36" s="578" t="s">
        <v>344</v>
      </c>
      <c r="B36" s="617" t="s">
        <v>657</v>
      </c>
      <c r="C36" s="618"/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20"/>
    </row>
    <row r="37" spans="1:19" ht="12.15" customHeight="1">
      <c r="A37" s="579"/>
      <c r="B37" s="635" t="s">
        <v>3</v>
      </c>
      <c r="C37" s="635"/>
      <c r="D37" s="627"/>
      <c r="E37" s="590" t="s">
        <v>496</v>
      </c>
      <c r="F37" s="590"/>
      <c r="G37" s="590" t="s">
        <v>497</v>
      </c>
      <c r="H37" s="590"/>
      <c r="I37" s="590" t="s">
        <v>498</v>
      </c>
      <c r="J37" s="590"/>
      <c r="K37" s="590" t="s">
        <v>499</v>
      </c>
      <c r="L37" s="590"/>
      <c r="M37" s="590" t="s">
        <v>500</v>
      </c>
      <c r="N37" s="590"/>
      <c r="O37" s="590" t="s">
        <v>501</v>
      </c>
      <c r="P37" s="669"/>
    </row>
    <row r="38" spans="1:19" ht="12.15" customHeight="1">
      <c r="A38" s="579"/>
      <c r="B38" s="53" t="s">
        <v>3</v>
      </c>
      <c r="C38" s="53" t="s">
        <v>8</v>
      </c>
      <c r="D38" s="55" t="s">
        <v>9</v>
      </c>
      <c r="E38" s="44" t="s">
        <v>8</v>
      </c>
      <c r="F38" s="44" t="s">
        <v>9</v>
      </c>
      <c r="G38" s="44" t="s">
        <v>8</v>
      </c>
      <c r="H38" s="44" t="s">
        <v>9</v>
      </c>
      <c r="I38" s="44" t="s">
        <v>8</v>
      </c>
      <c r="J38" s="53" t="s">
        <v>9</v>
      </c>
      <c r="K38" s="53" t="s">
        <v>8</v>
      </c>
      <c r="L38" s="53" t="s">
        <v>9</v>
      </c>
      <c r="M38" s="53" t="s">
        <v>8</v>
      </c>
      <c r="N38" s="53" t="s">
        <v>9</v>
      </c>
      <c r="O38" s="53" t="s">
        <v>8</v>
      </c>
      <c r="P38" s="54" t="s">
        <v>9</v>
      </c>
    </row>
    <row r="39" spans="1:19" ht="12.15" customHeight="1">
      <c r="A39" s="75" t="s">
        <v>233</v>
      </c>
      <c r="B39" s="316">
        <v>872</v>
      </c>
      <c r="C39" s="238">
        <v>591</v>
      </c>
      <c r="D39" s="240">
        <v>281</v>
      </c>
      <c r="E39" s="541">
        <v>90</v>
      </c>
      <c r="F39" s="368">
        <v>58</v>
      </c>
      <c r="G39" s="368">
        <v>108</v>
      </c>
      <c r="H39" s="368">
        <v>48</v>
      </c>
      <c r="I39" s="368">
        <v>84</v>
      </c>
      <c r="J39" s="238">
        <v>40</v>
      </c>
      <c r="K39" s="238">
        <v>101</v>
      </c>
      <c r="L39" s="238">
        <v>51</v>
      </c>
      <c r="M39" s="238">
        <v>113</v>
      </c>
      <c r="N39" s="238">
        <v>28</v>
      </c>
      <c r="O39" s="238">
        <v>95</v>
      </c>
      <c r="P39" s="239">
        <v>56</v>
      </c>
    </row>
    <row r="40" spans="1:19" ht="12.15" customHeight="1">
      <c r="A40" s="74" t="s">
        <v>342</v>
      </c>
      <c r="B40" s="317">
        <v>897</v>
      </c>
      <c r="C40" s="238">
        <v>612</v>
      </c>
      <c r="D40" s="238">
        <v>285</v>
      </c>
      <c r="E40" s="368">
        <v>105</v>
      </c>
      <c r="F40" s="368">
        <v>58</v>
      </c>
      <c r="G40" s="368">
        <v>92</v>
      </c>
      <c r="H40" s="368">
        <v>58</v>
      </c>
      <c r="I40" s="368">
        <v>113</v>
      </c>
      <c r="J40" s="238">
        <v>48</v>
      </c>
      <c r="K40" s="238">
        <v>87</v>
      </c>
      <c r="L40" s="238">
        <v>40</v>
      </c>
      <c r="M40" s="238">
        <v>103</v>
      </c>
      <c r="N40" s="238">
        <v>51</v>
      </c>
      <c r="O40" s="238">
        <v>112</v>
      </c>
      <c r="P40" s="239">
        <v>30</v>
      </c>
    </row>
    <row r="41" spans="1:19" ht="12.15" customHeight="1">
      <c r="A41" s="467"/>
      <c r="B41" s="100"/>
      <c r="C41" s="58"/>
      <c r="D41" s="58"/>
      <c r="E41" s="371"/>
      <c r="F41" s="371"/>
      <c r="G41" s="371"/>
      <c r="H41" s="371"/>
      <c r="I41" s="371"/>
      <c r="J41" s="58"/>
      <c r="K41" s="58"/>
      <c r="L41" s="58"/>
      <c r="M41" s="58"/>
      <c r="N41" s="58"/>
      <c r="O41" s="58"/>
      <c r="P41" s="78"/>
    </row>
    <row r="42" spans="1:19" ht="12.15" customHeight="1">
      <c r="A42" s="74" t="s">
        <v>345</v>
      </c>
      <c r="B42" s="317">
        <v>17</v>
      </c>
      <c r="C42" s="238">
        <v>12</v>
      </c>
      <c r="D42" s="238">
        <v>5</v>
      </c>
      <c r="E42" s="368">
        <v>3</v>
      </c>
      <c r="F42" s="368">
        <v>0</v>
      </c>
      <c r="G42" s="368">
        <v>1</v>
      </c>
      <c r="H42" s="368">
        <v>2</v>
      </c>
      <c r="I42" s="368">
        <v>2</v>
      </c>
      <c r="J42" s="238">
        <v>1</v>
      </c>
      <c r="K42" s="238">
        <v>2</v>
      </c>
      <c r="L42" s="238">
        <v>1</v>
      </c>
      <c r="M42" s="238">
        <v>2</v>
      </c>
      <c r="N42" s="238">
        <v>1</v>
      </c>
      <c r="O42" s="238">
        <v>2</v>
      </c>
      <c r="P42" s="239">
        <v>0</v>
      </c>
    </row>
    <row r="43" spans="1:19" ht="12.15" customHeight="1">
      <c r="A43" s="74" t="s">
        <v>346</v>
      </c>
      <c r="B43" s="317">
        <v>880</v>
      </c>
      <c r="C43" s="238">
        <v>600</v>
      </c>
      <c r="D43" s="238">
        <v>280</v>
      </c>
      <c r="E43" s="368">
        <v>102</v>
      </c>
      <c r="F43" s="368">
        <v>58</v>
      </c>
      <c r="G43" s="368">
        <v>91</v>
      </c>
      <c r="H43" s="368">
        <v>56</v>
      </c>
      <c r="I43" s="368">
        <v>111</v>
      </c>
      <c r="J43" s="238">
        <v>47</v>
      </c>
      <c r="K43" s="238">
        <v>85</v>
      </c>
      <c r="L43" s="238">
        <v>39</v>
      </c>
      <c r="M43" s="238">
        <v>101</v>
      </c>
      <c r="N43" s="238">
        <v>50</v>
      </c>
      <c r="O43" s="238">
        <v>110</v>
      </c>
      <c r="P43" s="239">
        <v>30</v>
      </c>
    </row>
    <row r="44" spans="1:19" s="4" customFormat="1" ht="12.15" customHeight="1">
      <c r="A44" s="468"/>
      <c r="B44" s="102"/>
      <c r="C44" s="96"/>
      <c r="D44" s="96"/>
      <c r="E44" s="61"/>
      <c r="F44" s="61"/>
      <c r="G44" s="61"/>
      <c r="H44" s="61"/>
      <c r="I44" s="61"/>
      <c r="J44" s="96"/>
      <c r="K44" s="96"/>
      <c r="L44" s="96"/>
      <c r="M44" s="96"/>
      <c r="N44" s="96"/>
      <c r="O44" s="96"/>
      <c r="P44" s="98"/>
    </row>
    <row r="45" spans="1:19" s="4" customFormat="1" ht="12.15" customHeight="1">
      <c r="A45" s="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</row>
    <row r="46" spans="1:19" ht="12.15" customHeight="1">
      <c r="A46" s="578" t="s">
        <v>344</v>
      </c>
      <c r="B46" s="575" t="s">
        <v>658</v>
      </c>
      <c r="C46" s="576"/>
      <c r="D46" s="576"/>
      <c r="E46" s="576"/>
      <c r="F46" s="576"/>
      <c r="G46" s="576"/>
      <c r="H46" s="576"/>
      <c r="I46" s="576"/>
      <c r="J46" s="736"/>
    </row>
    <row r="47" spans="1:19" ht="12.15" customHeight="1">
      <c r="A47" s="579"/>
      <c r="B47" s="590" t="s">
        <v>3</v>
      </c>
      <c r="C47" s="590"/>
      <c r="D47" s="590"/>
      <c r="E47" s="590" t="s">
        <v>496</v>
      </c>
      <c r="F47" s="590"/>
      <c r="G47" s="590" t="s">
        <v>497</v>
      </c>
      <c r="H47" s="590"/>
      <c r="I47" s="590" t="s">
        <v>498</v>
      </c>
      <c r="J47" s="669"/>
    </row>
    <row r="48" spans="1:19" ht="12.15" customHeight="1">
      <c r="A48" s="579"/>
      <c r="B48" s="44" t="s">
        <v>3</v>
      </c>
      <c r="C48" s="44" t="s">
        <v>8</v>
      </c>
      <c r="D48" s="44" t="s">
        <v>9</v>
      </c>
      <c r="E48" s="44" t="s">
        <v>8</v>
      </c>
      <c r="F48" s="53" t="s">
        <v>9</v>
      </c>
      <c r="G48" s="53" t="s">
        <v>8</v>
      </c>
      <c r="H48" s="53" t="s">
        <v>9</v>
      </c>
      <c r="I48" s="53" t="s">
        <v>8</v>
      </c>
      <c r="J48" s="54" t="s">
        <v>9</v>
      </c>
    </row>
    <row r="49" spans="1:19" ht="12.15" customHeight="1">
      <c r="A49" s="75" t="s">
        <v>233</v>
      </c>
      <c r="B49" s="367">
        <v>531</v>
      </c>
      <c r="C49" s="305">
        <v>361</v>
      </c>
      <c r="D49" s="305">
        <v>170</v>
      </c>
      <c r="E49" s="368">
        <v>122</v>
      </c>
      <c r="F49" s="27">
        <v>56</v>
      </c>
      <c r="G49" s="27">
        <v>116</v>
      </c>
      <c r="H49" s="27">
        <v>59</v>
      </c>
      <c r="I49" s="27">
        <v>123</v>
      </c>
      <c r="J49" s="28">
        <v>55</v>
      </c>
    </row>
    <row r="50" spans="1:19" ht="12.15" customHeight="1">
      <c r="A50" s="74" t="s">
        <v>342</v>
      </c>
      <c r="B50" s="369">
        <v>540</v>
      </c>
      <c r="C50" s="368">
        <v>349</v>
      </c>
      <c r="D50" s="368">
        <v>191</v>
      </c>
      <c r="E50" s="368">
        <v>110</v>
      </c>
      <c r="F50" s="238">
        <v>72</v>
      </c>
      <c r="G50" s="238">
        <v>126</v>
      </c>
      <c r="H50" s="238">
        <v>57</v>
      </c>
      <c r="I50" s="238">
        <v>113</v>
      </c>
      <c r="J50" s="239">
        <v>62</v>
      </c>
    </row>
    <row r="51" spans="1:19" ht="12.15" customHeight="1">
      <c r="A51" s="467"/>
      <c r="B51" s="370"/>
      <c r="C51" s="371"/>
      <c r="D51" s="371"/>
      <c r="E51" s="371"/>
      <c r="F51" s="58"/>
      <c r="G51" s="58"/>
      <c r="H51" s="58"/>
      <c r="I51" s="58"/>
      <c r="J51" s="78"/>
    </row>
    <row r="52" spans="1:19" ht="12.15" customHeight="1">
      <c r="A52" s="74" t="s">
        <v>345</v>
      </c>
      <c r="B52" s="369">
        <v>14</v>
      </c>
      <c r="C52" s="368">
        <v>9</v>
      </c>
      <c r="D52" s="368">
        <v>5</v>
      </c>
      <c r="E52" s="368">
        <v>4</v>
      </c>
      <c r="F52" s="238">
        <v>0</v>
      </c>
      <c r="G52" s="238">
        <v>2</v>
      </c>
      <c r="H52" s="238">
        <v>2</v>
      </c>
      <c r="I52" s="238">
        <v>3</v>
      </c>
      <c r="J52" s="239">
        <v>3</v>
      </c>
    </row>
    <row r="53" spans="1:19" ht="12.15" customHeight="1">
      <c r="A53" s="74" t="s">
        <v>346</v>
      </c>
      <c r="B53" s="369">
        <v>526</v>
      </c>
      <c r="C53" s="368">
        <v>340</v>
      </c>
      <c r="D53" s="368">
        <v>186</v>
      </c>
      <c r="E53" s="368">
        <v>106</v>
      </c>
      <c r="F53" s="238">
        <v>72</v>
      </c>
      <c r="G53" s="238">
        <v>124</v>
      </c>
      <c r="H53" s="238">
        <v>55</v>
      </c>
      <c r="I53" s="238">
        <v>110</v>
      </c>
      <c r="J53" s="239">
        <v>59</v>
      </c>
    </row>
    <row r="54" spans="1:19" s="4" customFormat="1" ht="12.15" customHeight="1">
      <c r="A54" s="468"/>
      <c r="B54" s="103"/>
      <c r="C54" s="61"/>
      <c r="D54" s="61"/>
      <c r="E54" s="61"/>
      <c r="F54" s="96"/>
      <c r="G54" s="96"/>
      <c r="H54" s="96"/>
      <c r="I54" s="96"/>
      <c r="J54" s="98"/>
    </row>
    <row r="55" spans="1:19" s="4" customFormat="1" ht="12.15" customHeight="1">
      <c r="A55" s="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1:19" ht="12.15" customHeight="1">
      <c r="A56" s="578" t="s">
        <v>344</v>
      </c>
      <c r="B56" s="575" t="s">
        <v>659</v>
      </c>
      <c r="C56" s="576"/>
      <c r="D56" s="576"/>
      <c r="E56" s="576"/>
      <c r="F56" s="576"/>
      <c r="G56" s="576"/>
      <c r="H56" s="576"/>
      <c r="I56" s="576"/>
      <c r="J56" s="576"/>
      <c r="K56" s="576"/>
      <c r="L56" s="736"/>
    </row>
    <row r="57" spans="1:19" ht="12.15" customHeight="1">
      <c r="A57" s="579"/>
      <c r="B57" s="590" t="s">
        <v>3</v>
      </c>
      <c r="C57" s="590"/>
      <c r="D57" s="590"/>
      <c r="E57" s="590" t="s">
        <v>660</v>
      </c>
      <c r="F57" s="590"/>
      <c r="G57" s="590"/>
      <c r="H57" s="590"/>
      <c r="I57" s="590"/>
      <c r="J57" s="590"/>
      <c r="K57" s="590" t="s">
        <v>629</v>
      </c>
      <c r="L57" s="669"/>
    </row>
    <row r="58" spans="1:19" ht="12.15" customHeight="1">
      <c r="A58" s="579"/>
      <c r="B58" s="590"/>
      <c r="C58" s="590"/>
      <c r="D58" s="590"/>
      <c r="E58" s="590" t="s">
        <v>496</v>
      </c>
      <c r="F58" s="590"/>
      <c r="G58" s="590" t="s">
        <v>497</v>
      </c>
      <c r="H58" s="590"/>
      <c r="I58" s="590" t="s">
        <v>498</v>
      </c>
      <c r="J58" s="590"/>
      <c r="K58" s="590"/>
      <c r="L58" s="669"/>
    </row>
    <row r="59" spans="1:19" ht="12.15" customHeight="1">
      <c r="A59" s="579"/>
      <c r="B59" s="44" t="s">
        <v>3</v>
      </c>
      <c r="C59" s="44" t="s">
        <v>8</v>
      </c>
      <c r="D59" s="44" t="s">
        <v>9</v>
      </c>
      <c r="E59" s="44" t="s">
        <v>8</v>
      </c>
      <c r="F59" s="53" t="s">
        <v>9</v>
      </c>
      <c r="G59" s="53" t="s">
        <v>8</v>
      </c>
      <c r="H59" s="53" t="s">
        <v>9</v>
      </c>
      <c r="I59" s="53" t="s">
        <v>8</v>
      </c>
      <c r="J59" s="53" t="s">
        <v>9</v>
      </c>
      <c r="K59" s="53" t="s">
        <v>8</v>
      </c>
      <c r="L59" s="54" t="s">
        <v>9</v>
      </c>
    </row>
    <row r="60" spans="1:19" ht="12.15" customHeight="1">
      <c r="A60" s="75" t="s">
        <v>233</v>
      </c>
      <c r="B60" s="367">
        <v>1017</v>
      </c>
      <c r="C60" s="368">
        <v>649</v>
      </c>
      <c r="D60" s="368">
        <v>368</v>
      </c>
      <c r="E60" s="368">
        <v>206</v>
      </c>
      <c r="F60" s="27">
        <v>103</v>
      </c>
      <c r="G60" s="27">
        <v>225</v>
      </c>
      <c r="H60" s="27">
        <v>123</v>
      </c>
      <c r="I60" s="27">
        <v>214</v>
      </c>
      <c r="J60" s="27">
        <v>142</v>
      </c>
      <c r="K60" s="27">
        <v>4</v>
      </c>
      <c r="L60" s="28">
        <v>0</v>
      </c>
    </row>
    <row r="61" spans="1:19" ht="12.15" customHeight="1">
      <c r="A61" s="74" t="s">
        <v>342</v>
      </c>
      <c r="B61" s="369">
        <v>990</v>
      </c>
      <c r="C61" s="368">
        <v>658</v>
      </c>
      <c r="D61" s="368">
        <v>332</v>
      </c>
      <c r="E61" s="368">
        <v>232</v>
      </c>
      <c r="F61" s="238">
        <v>110</v>
      </c>
      <c r="G61" s="238">
        <v>206</v>
      </c>
      <c r="H61" s="238">
        <v>102</v>
      </c>
      <c r="I61" s="238">
        <v>216</v>
      </c>
      <c r="J61" s="238">
        <v>119</v>
      </c>
      <c r="K61" s="238">
        <v>4</v>
      </c>
      <c r="L61" s="239">
        <v>1</v>
      </c>
    </row>
    <row r="62" spans="1:19" ht="12.15" customHeight="1">
      <c r="A62" s="467"/>
      <c r="B62" s="370"/>
      <c r="C62" s="371"/>
      <c r="D62" s="371"/>
      <c r="E62" s="371"/>
      <c r="F62" s="58"/>
      <c r="G62" s="58"/>
      <c r="H62" s="58"/>
      <c r="I62" s="58"/>
      <c r="J62" s="58"/>
      <c r="K62" s="58"/>
      <c r="L62" s="78"/>
    </row>
    <row r="63" spans="1:19" ht="12.15" customHeight="1">
      <c r="A63" s="74" t="s">
        <v>345</v>
      </c>
      <c r="B63" s="369">
        <v>19</v>
      </c>
      <c r="C63" s="368">
        <v>13</v>
      </c>
      <c r="D63" s="368">
        <v>6</v>
      </c>
      <c r="E63" s="368">
        <v>3</v>
      </c>
      <c r="F63" s="238">
        <v>1</v>
      </c>
      <c r="G63" s="238">
        <v>5</v>
      </c>
      <c r="H63" s="238">
        <v>2</v>
      </c>
      <c r="I63" s="238">
        <v>5</v>
      </c>
      <c r="J63" s="238">
        <v>3</v>
      </c>
      <c r="K63" s="238">
        <v>0</v>
      </c>
      <c r="L63" s="239">
        <v>0</v>
      </c>
    </row>
    <row r="64" spans="1:19" ht="12.15" customHeight="1">
      <c r="A64" s="74" t="s">
        <v>346</v>
      </c>
      <c r="B64" s="369">
        <v>971</v>
      </c>
      <c r="C64" s="368">
        <v>645</v>
      </c>
      <c r="D64" s="368">
        <v>326</v>
      </c>
      <c r="E64" s="368">
        <v>229</v>
      </c>
      <c r="F64" s="238">
        <v>109</v>
      </c>
      <c r="G64" s="238">
        <v>201</v>
      </c>
      <c r="H64" s="238">
        <v>100</v>
      </c>
      <c r="I64" s="238">
        <v>211</v>
      </c>
      <c r="J64" s="238">
        <v>116</v>
      </c>
      <c r="K64" s="238">
        <v>4</v>
      </c>
      <c r="L64" s="239">
        <v>1</v>
      </c>
    </row>
    <row r="65" spans="1:19" s="4" customFormat="1" ht="12.15" customHeight="1">
      <c r="A65" s="468"/>
      <c r="B65" s="103"/>
      <c r="C65" s="61"/>
      <c r="D65" s="61"/>
      <c r="E65" s="61"/>
      <c r="F65" s="96"/>
      <c r="G65" s="96"/>
      <c r="H65" s="96"/>
      <c r="I65" s="96"/>
      <c r="J65" s="96"/>
      <c r="K65" s="96"/>
      <c r="L65" s="98"/>
    </row>
    <row r="66" spans="1:19" s="4" customFormat="1" ht="12.15" customHeight="1">
      <c r="A66" s="5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</row>
    <row r="67" spans="1:19" s="4" customFormat="1" ht="10.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9" s="4" customFormat="1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4" customFormat="1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4" customFormat="1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s="4" customFormat="1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4" customFormat="1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s="4" customFormat="1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</sheetData>
  <mergeCells count="52">
    <mergeCell ref="A4:A6"/>
    <mergeCell ref="E4:J4"/>
    <mergeCell ref="B15:C15"/>
    <mergeCell ref="I5:J5"/>
    <mergeCell ref="F15:G15"/>
    <mergeCell ref="D15:E15"/>
    <mergeCell ref="B4:D4"/>
    <mergeCell ref="H15:H16"/>
    <mergeCell ref="I15:I16"/>
    <mergeCell ref="B5:B6"/>
    <mergeCell ref="C5:C6"/>
    <mergeCell ref="D5:D6"/>
    <mergeCell ref="E5:E6"/>
    <mergeCell ref="J15:J16"/>
    <mergeCell ref="F5:F6"/>
    <mergeCell ref="G5:G6"/>
    <mergeCell ref="H5:H6"/>
    <mergeCell ref="A26:A28"/>
    <mergeCell ref="A14:A16"/>
    <mergeCell ref="M37:N37"/>
    <mergeCell ref="O37:P37"/>
    <mergeCell ref="E27:E28"/>
    <mergeCell ref="F27:F28"/>
    <mergeCell ref="G27:G28"/>
    <mergeCell ref="H14:J14"/>
    <mergeCell ref="B14:G14"/>
    <mergeCell ref="A36:A38"/>
    <mergeCell ref="B26:D26"/>
    <mergeCell ref="E26:G26"/>
    <mergeCell ref="B27:B28"/>
    <mergeCell ref="C27:C28"/>
    <mergeCell ref="D27:D28"/>
    <mergeCell ref="A56:A59"/>
    <mergeCell ref="E58:F58"/>
    <mergeCell ref="I58:J58"/>
    <mergeCell ref="B47:D47"/>
    <mergeCell ref="B46:J46"/>
    <mergeCell ref="I47:J47"/>
    <mergeCell ref="A46:A48"/>
    <mergeCell ref="E47:F47"/>
    <mergeCell ref="G47:H47"/>
    <mergeCell ref="B36:P36"/>
    <mergeCell ref="G58:H58"/>
    <mergeCell ref="B56:L56"/>
    <mergeCell ref="B57:D58"/>
    <mergeCell ref="E57:J57"/>
    <mergeCell ref="K57:L58"/>
    <mergeCell ref="E37:F37"/>
    <mergeCell ref="G37:H37"/>
    <mergeCell ref="I37:J37"/>
    <mergeCell ref="K37:L37"/>
    <mergeCell ref="B37:D37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明朝,標準"－特別支援学校－</oddHeader>
    <oddFooter>&amp;C-  &amp;P 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5">
    <tabColor theme="5" tint="0.79998168889431442"/>
  </sheetPr>
  <dimension ref="A1:S43"/>
  <sheetViews>
    <sheetView view="pageBreakPreview" zoomScale="85" zoomScaleNormal="85" zoomScaleSheetLayoutView="85" workbookViewId="0"/>
  </sheetViews>
  <sheetFormatPr defaultRowHeight="10.8"/>
  <cols>
    <col min="1" max="1" width="2.09765625" style="1" customWidth="1"/>
    <col min="2" max="2" width="11.19921875" style="1" customWidth="1"/>
    <col min="3" max="11" width="7.19921875" style="1" customWidth="1"/>
    <col min="12" max="16" width="5.09765625" style="1" customWidth="1"/>
    <col min="17" max="20" width="4.59765625" style="1" customWidth="1"/>
    <col min="21" max="16384" width="8.796875" style="1"/>
  </cols>
  <sheetData>
    <row r="1" spans="1:19" ht="14.4">
      <c r="A1" s="19"/>
    </row>
    <row r="3" spans="1:19" ht="13.8" customHeight="1">
      <c r="A3" s="18" t="s">
        <v>665</v>
      </c>
    </row>
    <row r="4" spans="1:19" ht="12.15" customHeight="1">
      <c r="A4" s="578" t="s">
        <v>344</v>
      </c>
      <c r="B4" s="576"/>
      <c r="C4" s="653" t="s">
        <v>3</v>
      </c>
      <c r="D4" s="653"/>
      <c r="E4" s="653"/>
      <c r="F4" s="653" t="s">
        <v>660</v>
      </c>
      <c r="G4" s="653"/>
      <c r="H4" s="653"/>
      <c r="I4" s="653" t="s">
        <v>629</v>
      </c>
      <c r="J4" s="653"/>
      <c r="K4" s="659"/>
    </row>
    <row r="5" spans="1:19" ht="12.15" customHeight="1">
      <c r="A5" s="581"/>
      <c r="B5" s="582"/>
      <c r="C5" s="53" t="s">
        <v>3</v>
      </c>
      <c r="D5" s="53" t="s">
        <v>8</v>
      </c>
      <c r="E5" s="53" t="s">
        <v>9</v>
      </c>
      <c r="F5" s="53" t="s">
        <v>3</v>
      </c>
      <c r="G5" s="53" t="s">
        <v>8</v>
      </c>
      <c r="H5" s="53" t="s">
        <v>9</v>
      </c>
      <c r="I5" s="53" t="s">
        <v>3</v>
      </c>
      <c r="J5" s="53" t="s">
        <v>8</v>
      </c>
      <c r="K5" s="54" t="s">
        <v>9</v>
      </c>
    </row>
    <row r="6" spans="1:19" ht="12.15" customHeight="1">
      <c r="A6" s="743" t="s">
        <v>3</v>
      </c>
      <c r="B6" s="744"/>
      <c r="C6" s="29">
        <v>990</v>
      </c>
      <c r="D6" s="27">
        <v>658</v>
      </c>
      <c r="E6" s="27">
        <v>332</v>
      </c>
      <c r="F6" s="27">
        <v>985</v>
      </c>
      <c r="G6" s="27">
        <v>654</v>
      </c>
      <c r="H6" s="27">
        <v>331</v>
      </c>
      <c r="I6" s="27">
        <v>5</v>
      </c>
      <c r="J6" s="27">
        <v>4</v>
      </c>
      <c r="K6" s="28">
        <v>1</v>
      </c>
    </row>
    <row r="7" spans="1:19" ht="12.15" customHeight="1">
      <c r="A7" s="743" t="s">
        <v>666</v>
      </c>
      <c r="B7" s="744"/>
      <c r="C7" s="100">
        <v>980</v>
      </c>
      <c r="D7" s="58">
        <v>651</v>
      </c>
      <c r="E7" s="58">
        <v>329</v>
      </c>
      <c r="F7" s="58">
        <v>980</v>
      </c>
      <c r="G7" s="58">
        <v>651</v>
      </c>
      <c r="H7" s="58">
        <v>329</v>
      </c>
      <c r="I7" s="58">
        <v>0</v>
      </c>
      <c r="J7" s="58">
        <v>0</v>
      </c>
      <c r="K7" s="78">
        <v>0</v>
      </c>
    </row>
    <row r="8" spans="1:19" ht="12.15" customHeight="1">
      <c r="A8" s="741" t="s">
        <v>667</v>
      </c>
      <c r="B8" s="744"/>
      <c r="C8" s="100">
        <v>7</v>
      </c>
      <c r="D8" s="58">
        <v>6</v>
      </c>
      <c r="E8" s="58">
        <v>1</v>
      </c>
      <c r="F8" s="58">
        <v>2</v>
      </c>
      <c r="G8" s="58">
        <v>2</v>
      </c>
      <c r="H8" s="58">
        <v>0</v>
      </c>
      <c r="I8" s="58">
        <v>5</v>
      </c>
      <c r="J8" s="58">
        <v>4</v>
      </c>
      <c r="K8" s="78">
        <v>1</v>
      </c>
    </row>
    <row r="9" spans="1:19" ht="12.15" customHeight="1">
      <c r="A9" s="747"/>
      <c r="B9" s="104" t="s">
        <v>668</v>
      </c>
      <c r="C9" s="100">
        <v>5</v>
      </c>
      <c r="D9" s="58">
        <v>4</v>
      </c>
      <c r="E9" s="58">
        <v>1</v>
      </c>
      <c r="F9" s="58">
        <v>0</v>
      </c>
      <c r="G9" s="58">
        <v>0</v>
      </c>
      <c r="H9" s="58">
        <v>0</v>
      </c>
      <c r="I9" s="58">
        <v>5</v>
      </c>
      <c r="J9" s="58">
        <v>4</v>
      </c>
      <c r="K9" s="78">
        <v>1</v>
      </c>
    </row>
    <row r="10" spans="1:19" ht="12.15" customHeight="1">
      <c r="A10" s="749"/>
      <c r="B10" s="104" t="s">
        <v>669</v>
      </c>
      <c r="C10" s="101">
        <v>2</v>
      </c>
      <c r="D10" s="79">
        <v>2</v>
      </c>
      <c r="E10" s="79">
        <v>0</v>
      </c>
      <c r="F10" s="79">
        <v>2</v>
      </c>
      <c r="G10" s="79">
        <v>2</v>
      </c>
      <c r="H10" s="79">
        <v>0</v>
      </c>
      <c r="I10" s="79">
        <v>0</v>
      </c>
      <c r="J10" s="79">
        <v>0</v>
      </c>
      <c r="K10" s="80">
        <v>0</v>
      </c>
    </row>
    <row r="11" spans="1:19" ht="12.15" customHeight="1">
      <c r="A11" s="745" t="s">
        <v>670</v>
      </c>
      <c r="B11" s="746"/>
      <c r="C11" s="101">
        <v>3</v>
      </c>
      <c r="D11" s="79">
        <v>1</v>
      </c>
      <c r="E11" s="79">
        <v>2</v>
      </c>
      <c r="F11" s="79">
        <v>3</v>
      </c>
      <c r="G11" s="79">
        <v>1</v>
      </c>
      <c r="H11" s="79">
        <v>2</v>
      </c>
      <c r="I11" s="79">
        <v>0</v>
      </c>
      <c r="J11" s="79">
        <v>0</v>
      </c>
      <c r="K11" s="80">
        <v>0</v>
      </c>
    </row>
    <row r="12" spans="1:19" ht="12.15" customHeight="1">
      <c r="A12" s="747"/>
      <c r="B12" s="105" t="s">
        <v>671</v>
      </c>
      <c r="C12" s="101">
        <v>1</v>
      </c>
      <c r="D12" s="79">
        <v>0</v>
      </c>
      <c r="E12" s="79">
        <v>1</v>
      </c>
      <c r="F12" s="79">
        <v>1</v>
      </c>
      <c r="G12" s="79">
        <v>0</v>
      </c>
      <c r="H12" s="79">
        <v>1</v>
      </c>
      <c r="I12" s="79">
        <v>0</v>
      </c>
      <c r="J12" s="79">
        <v>0</v>
      </c>
      <c r="K12" s="80">
        <v>0</v>
      </c>
    </row>
    <row r="13" spans="1:19" s="4" customFormat="1" ht="12.15" customHeight="1">
      <c r="A13" s="748"/>
      <c r="B13" s="106" t="s">
        <v>672</v>
      </c>
      <c r="C13" s="102">
        <v>2</v>
      </c>
      <c r="D13" s="96">
        <v>1</v>
      </c>
      <c r="E13" s="96">
        <v>1</v>
      </c>
      <c r="F13" s="96">
        <v>2</v>
      </c>
      <c r="G13" s="96">
        <v>1</v>
      </c>
      <c r="H13" s="96">
        <v>1</v>
      </c>
      <c r="I13" s="96">
        <v>0</v>
      </c>
      <c r="J13" s="96">
        <v>0</v>
      </c>
      <c r="K13" s="98">
        <v>0</v>
      </c>
    </row>
    <row r="14" spans="1:19" s="4" customFormat="1" ht="12.15" customHeight="1">
      <c r="A14" s="5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</row>
    <row r="15" spans="1:19" ht="13.8" customHeight="1">
      <c r="A15" s="18" t="s">
        <v>673</v>
      </c>
    </row>
    <row r="16" spans="1:19" ht="12.15" customHeight="1">
      <c r="A16" s="578" t="s">
        <v>344</v>
      </c>
      <c r="B16" s="576"/>
      <c r="C16" s="666" t="s">
        <v>486</v>
      </c>
      <c r="D16" s="617" t="s">
        <v>674</v>
      </c>
      <c r="E16" s="618"/>
      <c r="F16" s="618"/>
      <c r="G16" s="618"/>
      <c r="H16" s="620"/>
    </row>
    <row r="17" spans="1:19" ht="12.15" customHeight="1">
      <c r="A17" s="581"/>
      <c r="B17" s="582"/>
      <c r="C17" s="668"/>
      <c r="D17" s="53" t="s">
        <v>3</v>
      </c>
      <c r="E17" s="53" t="s">
        <v>656</v>
      </c>
      <c r="F17" s="53" t="s">
        <v>657</v>
      </c>
      <c r="G17" s="53" t="s">
        <v>658</v>
      </c>
      <c r="H17" s="54" t="s">
        <v>659</v>
      </c>
    </row>
    <row r="18" spans="1:19" ht="12.15" customHeight="1">
      <c r="A18" s="741" t="s">
        <v>3</v>
      </c>
      <c r="B18" s="742"/>
      <c r="C18" s="386">
        <v>27</v>
      </c>
      <c r="D18" s="27">
        <v>2444</v>
      </c>
      <c r="E18" s="27">
        <v>17</v>
      </c>
      <c r="F18" s="27">
        <v>897</v>
      </c>
      <c r="G18" s="27">
        <v>540</v>
      </c>
      <c r="H18" s="28">
        <v>990</v>
      </c>
    </row>
    <row r="19" spans="1:19" ht="12.15" customHeight="1">
      <c r="A19" s="739" t="s">
        <v>675</v>
      </c>
      <c r="B19" s="740"/>
      <c r="C19" s="533">
        <v>1</v>
      </c>
      <c r="D19" s="58">
        <v>10</v>
      </c>
      <c r="E19" s="58">
        <v>1</v>
      </c>
      <c r="F19" s="58">
        <v>3</v>
      </c>
      <c r="G19" s="58">
        <v>1</v>
      </c>
      <c r="H19" s="78">
        <v>5</v>
      </c>
    </row>
    <row r="20" spans="1:19" ht="12.15" customHeight="1">
      <c r="A20" s="739" t="s">
        <v>676</v>
      </c>
      <c r="B20" s="740"/>
      <c r="C20" s="533">
        <v>4</v>
      </c>
      <c r="D20" s="58">
        <v>28</v>
      </c>
      <c r="E20" s="58">
        <v>8</v>
      </c>
      <c r="F20" s="58">
        <v>12</v>
      </c>
      <c r="G20" s="58">
        <v>2</v>
      </c>
      <c r="H20" s="78">
        <v>6</v>
      </c>
    </row>
    <row r="21" spans="1:19" ht="12.15" customHeight="1">
      <c r="A21" s="739" t="s">
        <v>677</v>
      </c>
      <c r="B21" s="740"/>
      <c r="C21" s="533">
        <v>16</v>
      </c>
      <c r="D21" s="58">
        <v>276</v>
      </c>
      <c r="E21" s="58">
        <v>0</v>
      </c>
      <c r="F21" s="58">
        <v>107</v>
      </c>
      <c r="G21" s="58">
        <v>62</v>
      </c>
      <c r="H21" s="78">
        <v>107</v>
      </c>
    </row>
    <row r="22" spans="1:19" ht="12.15" customHeight="1">
      <c r="A22" s="739" t="s">
        <v>678</v>
      </c>
      <c r="B22" s="740"/>
      <c r="C22" s="533">
        <v>2</v>
      </c>
      <c r="D22" s="79">
        <v>13</v>
      </c>
      <c r="E22" s="79">
        <v>0</v>
      </c>
      <c r="F22" s="79">
        <v>4</v>
      </c>
      <c r="G22" s="79">
        <v>4</v>
      </c>
      <c r="H22" s="80">
        <v>5</v>
      </c>
    </row>
    <row r="23" spans="1:19" ht="12.15" customHeight="1">
      <c r="A23" s="739" t="s">
        <v>679</v>
      </c>
      <c r="B23" s="740"/>
      <c r="C23" s="533">
        <v>4</v>
      </c>
      <c r="D23" s="79">
        <v>21</v>
      </c>
      <c r="E23" s="79">
        <v>0</v>
      </c>
      <c r="F23" s="79">
        <v>7</v>
      </c>
      <c r="G23" s="79">
        <v>9</v>
      </c>
      <c r="H23" s="80">
        <v>5</v>
      </c>
    </row>
    <row r="24" spans="1:19" s="4" customFormat="1" ht="12.15" customHeight="1">
      <c r="A24" s="737" t="s">
        <v>607</v>
      </c>
      <c r="B24" s="738"/>
      <c r="C24" s="387">
        <v>0</v>
      </c>
      <c r="D24" s="30">
        <v>2096</v>
      </c>
      <c r="E24" s="30">
        <v>8</v>
      </c>
      <c r="F24" s="30">
        <v>764</v>
      </c>
      <c r="G24" s="30">
        <v>462</v>
      </c>
      <c r="H24" s="31">
        <v>862</v>
      </c>
    </row>
    <row r="25" spans="1:19" s="4" customFormat="1" ht="12.15" customHeight="1">
      <c r="A25" s="67" t="s">
        <v>680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1:19" s="4" customFormat="1" ht="12.15" customHeight="1">
      <c r="A26" s="67" t="s">
        <v>681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</row>
    <row r="27" spans="1:19" s="4" customFormat="1" ht="12.15" customHeight="1">
      <c r="A27" s="5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19" s="4" customFormat="1" ht="12.15" customHeight="1">
      <c r="A28" s="18" t="s">
        <v>682</v>
      </c>
      <c r="B28" s="1"/>
      <c r="C28" s="1"/>
      <c r="D28" s="1"/>
      <c r="E28" s="1"/>
      <c r="F28" s="1"/>
      <c r="G28" s="1"/>
      <c r="H28" s="1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19" s="4" customFormat="1" ht="12.15" customHeight="1">
      <c r="A29" s="578" t="s">
        <v>344</v>
      </c>
      <c r="B29" s="576"/>
      <c r="C29" s="294" t="s">
        <v>510</v>
      </c>
      <c r="D29" s="292" t="s">
        <v>511</v>
      </c>
      <c r="E29" s="293" t="s">
        <v>515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9" s="4" customFormat="1" ht="12.15" customHeight="1">
      <c r="A30" s="741" t="s">
        <v>3</v>
      </c>
      <c r="B30" s="742"/>
      <c r="C30" s="385">
        <v>1234</v>
      </c>
      <c r="D30" s="238">
        <v>0</v>
      </c>
      <c r="E30" s="239">
        <v>254</v>
      </c>
      <c r="F30" s="58"/>
      <c r="G30" s="58"/>
      <c r="H30" s="58"/>
      <c r="I30" s="58"/>
      <c r="J30" s="58"/>
      <c r="K30" s="58"/>
      <c r="L30" s="58"/>
      <c r="M30" s="297"/>
      <c r="N30" s="58"/>
      <c r="O30" s="58"/>
      <c r="P30" s="58"/>
    </row>
    <row r="31" spans="1:19" s="4" customFormat="1" ht="12.15" customHeight="1">
      <c r="A31" s="739" t="s">
        <v>675</v>
      </c>
      <c r="B31" s="740"/>
      <c r="C31" s="533">
        <v>9</v>
      </c>
      <c r="D31" s="236">
        <v>0</v>
      </c>
      <c r="E31" s="237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</row>
    <row r="32" spans="1:19" s="4" customFormat="1" ht="12.15" customHeight="1">
      <c r="A32" s="739" t="s">
        <v>676</v>
      </c>
      <c r="B32" s="740"/>
      <c r="C32" s="533">
        <v>75</v>
      </c>
      <c r="D32" s="236">
        <v>0</v>
      </c>
      <c r="E32" s="237">
        <v>15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</row>
    <row r="33" spans="1:19" s="4" customFormat="1" ht="12.15" customHeight="1">
      <c r="A33" s="739" t="s">
        <v>677</v>
      </c>
      <c r="B33" s="740"/>
      <c r="C33" s="533">
        <v>895</v>
      </c>
      <c r="D33" s="236">
        <v>0</v>
      </c>
      <c r="E33" s="237">
        <v>197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9" s="4" customFormat="1" ht="12.15" customHeight="1">
      <c r="A34" s="739" t="s">
        <v>678</v>
      </c>
      <c r="B34" s="740"/>
      <c r="C34" s="533">
        <v>171</v>
      </c>
      <c r="D34" s="241">
        <v>0</v>
      </c>
      <c r="E34" s="242">
        <v>29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1:19" s="4" customFormat="1" ht="12.15" customHeight="1">
      <c r="A35" s="737" t="s">
        <v>679</v>
      </c>
      <c r="B35" s="738"/>
      <c r="C35" s="535">
        <v>84</v>
      </c>
      <c r="D35" s="295">
        <v>0</v>
      </c>
      <c r="E35" s="296">
        <v>13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9" s="4" customFormat="1" ht="12.15" customHeight="1">
      <c r="A36" s="5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</row>
    <row r="37" spans="1:19" s="4" customFormat="1" ht="12.15" customHeight="1">
      <c r="A37" s="5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</row>
    <row r="38" spans="1:19" s="4" customFormat="1"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4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4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s="4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4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4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</sheetData>
  <mergeCells count="27">
    <mergeCell ref="I4:K4"/>
    <mergeCell ref="A4:B5"/>
    <mergeCell ref="A6:B6"/>
    <mergeCell ref="A7:B7"/>
    <mergeCell ref="D16:H16"/>
    <mergeCell ref="C4:E4"/>
    <mergeCell ref="F4:H4"/>
    <mergeCell ref="A8:B8"/>
    <mergeCell ref="A11:B11"/>
    <mergeCell ref="A12:A13"/>
    <mergeCell ref="A9:A10"/>
    <mergeCell ref="A35:B35"/>
    <mergeCell ref="A24:B24"/>
    <mergeCell ref="A16:B17"/>
    <mergeCell ref="A23:B23"/>
    <mergeCell ref="C16:C17"/>
    <mergeCell ref="A29:B29"/>
    <mergeCell ref="A22:B22"/>
    <mergeCell ref="A30:B30"/>
    <mergeCell ref="A31:B31"/>
    <mergeCell ref="A32:B32"/>
    <mergeCell ref="A33:B33"/>
    <mergeCell ref="A34:B34"/>
    <mergeCell ref="A18:B18"/>
    <mergeCell ref="A19:B19"/>
    <mergeCell ref="A20:B20"/>
    <mergeCell ref="A21:B21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明朝,標準"－特別支援学校－</oddHeader>
    <oddFooter>&amp;C-  &amp;P 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6">
    <tabColor theme="5" tint="0.79998168889431442"/>
  </sheetPr>
  <dimension ref="A1:X73"/>
  <sheetViews>
    <sheetView zoomScale="85" zoomScaleNormal="85" workbookViewId="0"/>
  </sheetViews>
  <sheetFormatPr defaultRowHeight="10.8"/>
  <cols>
    <col min="1" max="1" width="2.09765625" style="1" customWidth="1"/>
    <col min="2" max="2" width="4.796875" style="1" customWidth="1"/>
    <col min="3" max="3" width="6.5" style="1" customWidth="1"/>
    <col min="4" max="15" width="5.796875" style="1" customWidth="1"/>
    <col min="16" max="17" width="5.09765625" style="1" customWidth="1"/>
    <col min="18" max="21" width="4.59765625" style="1" customWidth="1"/>
    <col min="22" max="16384" width="8.796875" style="1"/>
  </cols>
  <sheetData>
    <row r="1" spans="1:20" ht="14.4">
      <c r="A1" s="19" t="s">
        <v>683</v>
      </c>
      <c r="B1" s="19"/>
    </row>
    <row r="3" spans="1:20" ht="13.8" customHeight="1">
      <c r="A3" s="18" t="s">
        <v>684</v>
      </c>
      <c r="B3" s="18"/>
    </row>
    <row r="4" spans="1:20" ht="12.15" customHeight="1">
      <c r="A4" s="556" t="s">
        <v>344</v>
      </c>
      <c r="B4" s="610"/>
      <c r="C4" s="610"/>
      <c r="D4" s="610" t="s">
        <v>486</v>
      </c>
      <c r="E4" s="610"/>
      <c r="F4" s="653" t="s">
        <v>685</v>
      </c>
      <c r="G4" s="653"/>
      <c r="H4" s="653"/>
      <c r="I4" s="653"/>
      <c r="J4" s="653"/>
      <c r="K4" s="653"/>
      <c r="L4" s="653"/>
      <c r="M4" s="659"/>
    </row>
    <row r="5" spans="1:20" ht="12.15" customHeight="1">
      <c r="A5" s="654"/>
      <c r="B5" s="590"/>
      <c r="C5" s="590"/>
      <c r="D5" s="590"/>
      <c r="E5" s="590"/>
      <c r="F5" s="590" t="s">
        <v>3</v>
      </c>
      <c r="G5" s="590"/>
      <c r="H5" s="590" t="s">
        <v>10</v>
      </c>
      <c r="I5" s="590"/>
      <c r="J5" s="635" t="s">
        <v>11</v>
      </c>
      <c r="K5" s="635"/>
      <c r="L5" s="635" t="s">
        <v>12</v>
      </c>
      <c r="M5" s="704"/>
    </row>
    <row r="6" spans="1:20" ht="12.15" customHeight="1">
      <c r="A6" s="743" t="s">
        <v>233</v>
      </c>
      <c r="B6" s="744"/>
      <c r="C6" s="744"/>
      <c r="D6" s="758">
        <v>45</v>
      </c>
      <c r="E6" s="759"/>
      <c r="F6" s="759">
        <v>186</v>
      </c>
      <c r="G6" s="759"/>
      <c r="H6" s="759">
        <v>27</v>
      </c>
      <c r="I6" s="759"/>
      <c r="J6" s="759">
        <v>154</v>
      </c>
      <c r="K6" s="759"/>
      <c r="L6" s="769">
        <v>5</v>
      </c>
      <c r="M6" s="770"/>
    </row>
    <row r="7" spans="1:20" ht="12.15" customHeight="1">
      <c r="A7" s="743" t="s">
        <v>342</v>
      </c>
      <c r="B7" s="744"/>
      <c r="C7" s="744"/>
      <c r="D7" s="763">
        <v>44</v>
      </c>
      <c r="E7" s="764"/>
      <c r="F7" s="764">
        <v>185</v>
      </c>
      <c r="G7" s="764"/>
      <c r="H7" s="764">
        <v>26</v>
      </c>
      <c r="I7" s="764"/>
      <c r="J7" s="764">
        <v>154</v>
      </c>
      <c r="K7" s="764"/>
      <c r="L7" s="771">
        <v>5</v>
      </c>
      <c r="M7" s="772"/>
    </row>
    <row r="8" spans="1:20" ht="12.15" customHeight="1">
      <c r="A8" s="743" t="s">
        <v>346</v>
      </c>
      <c r="B8" s="744"/>
      <c r="C8" s="744"/>
      <c r="D8" s="777">
        <v>4</v>
      </c>
      <c r="E8" s="775"/>
      <c r="F8" s="775">
        <v>8</v>
      </c>
      <c r="G8" s="775"/>
      <c r="H8" s="775">
        <v>0</v>
      </c>
      <c r="I8" s="775"/>
      <c r="J8" s="775">
        <v>8</v>
      </c>
      <c r="K8" s="775"/>
      <c r="L8" s="773">
        <v>0</v>
      </c>
      <c r="M8" s="774"/>
    </row>
    <row r="9" spans="1:20" ht="12.15" customHeight="1">
      <c r="A9" s="745" t="s">
        <v>347</v>
      </c>
      <c r="B9" s="784" t="s">
        <v>3</v>
      </c>
      <c r="C9" s="740"/>
      <c r="D9" s="763">
        <v>40</v>
      </c>
      <c r="E9" s="764"/>
      <c r="F9" s="764">
        <v>177</v>
      </c>
      <c r="G9" s="764"/>
      <c r="H9" s="764">
        <v>26</v>
      </c>
      <c r="I9" s="764"/>
      <c r="J9" s="764">
        <v>146</v>
      </c>
      <c r="K9" s="764"/>
      <c r="L9" s="771">
        <v>5</v>
      </c>
      <c r="M9" s="772"/>
    </row>
    <row r="10" spans="1:20" ht="12.15" customHeight="1">
      <c r="A10" s="747"/>
      <c r="B10" s="784" t="s">
        <v>686</v>
      </c>
      <c r="C10" s="740"/>
      <c r="D10" s="777">
        <v>5</v>
      </c>
      <c r="E10" s="775"/>
      <c r="F10" s="775">
        <v>17</v>
      </c>
      <c r="G10" s="775"/>
      <c r="H10" s="775">
        <v>1</v>
      </c>
      <c r="I10" s="775"/>
      <c r="J10" s="775">
        <v>14</v>
      </c>
      <c r="K10" s="775"/>
      <c r="L10" s="765">
        <v>2</v>
      </c>
      <c r="M10" s="766"/>
    </row>
    <row r="11" spans="1:20" ht="12.15" customHeight="1">
      <c r="A11" s="747"/>
      <c r="B11" s="784" t="s">
        <v>687</v>
      </c>
      <c r="C11" s="785"/>
      <c r="D11" s="777">
        <v>16</v>
      </c>
      <c r="E11" s="775"/>
      <c r="F11" s="775">
        <v>130</v>
      </c>
      <c r="G11" s="775"/>
      <c r="H11" s="775">
        <v>18</v>
      </c>
      <c r="I11" s="775"/>
      <c r="J11" s="775">
        <v>112</v>
      </c>
      <c r="K11" s="775"/>
      <c r="L11" s="765">
        <v>0</v>
      </c>
      <c r="M11" s="766"/>
    </row>
    <row r="12" spans="1:20" ht="12.15" customHeight="1">
      <c r="A12" s="747"/>
      <c r="B12" s="784" t="s">
        <v>688</v>
      </c>
      <c r="C12" s="740"/>
      <c r="D12" s="777">
        <v>6</v>
      </c>
      <c r="E12" s="775"/>
      <c r="F12" s="775">
        <v>7</v>
      </c>
      <c r="G12" s="775"/>
      <c r="H12" s="775">
        <v>0</v>
      </c>
      <c r="I12" s="775"/>
      <c r="J12" s="775">
        <v>7</v>
      </c>
      <c r="K12" s="775"/>
      <c r="L12" s="765">
        <v>0</v>
      </c>
      <c r="M12" s="766"/>
    </row>
    <row r="13" spans="1:20" ht="12.15" customHeight="1">
      <c r="A13" s="747"/>
      <c r="B13" s="784" t="s">
        <v>689</v>
      </c>
      <c r="C13" s="740"/>
      <c r="D13" s="777">
        <v>7</v>
      </c>
      <c r="E13" s="775"/>
      <c r="F13" s="775">
        <v>9</v>
      </c>
      <c r="G13" s="775"/>
      <c r="H13" s="775">
        <v>5</v>
      </c>
      <c r="I13" s="775"/>
      <c r="J13" s="775">
        <v>4</v>
      </c>
      <c r="K13" s="775"/>
      <c r="L13" s="765">
        <v>0</v>
      </c>
      <c r="M13" s="766"/>
    </row>
    <row r="14" spans="1:20" ht="12.15" customHeight="1">
      <c r="A14" s="747"/>
      <c r="B14" s="784" t="s">
        <v>690</v>
      </c>
      <c r="C14" s="740"/>
      <c r="D14" s="777">
        <v>2</v>
      </c>
      <c r="E14" s="775"/>
      <c r="F14" s="775">
        <v>2</v>
      </c>
      <c r="G14" s="775"/>
      <c r="H14" s="775">
        <v>0</v>
      </c>
      <c r="I14" s="775"/>
      <c r="J14" s="775">
        <v>2</v>
      </c>
      <c r="K14" s="775"/>
      <c r="L14" s="765">
        <v>0</v>
      </c>
      <c r="M14" s="766"/>
    </row>
    <row r="15" spans="1:20" s="4" customFormat="1" ht="12.15" customHeight="1">
      <c r="A15" s="748"/>
      <c r="B15" s="783" t="s">
        <v>691</v>
      </c>
      <c r="C15" s="738"/>
      <c r="D15" s="778">
        <v>4</v>
      </c>
      <c r="E15" s="776"/>
      <c r="F15" s="776">
        <v>12</v>
      </c>
      <c r="G15" s="776"/>
      <c r="H15" s="776">
        <v>2</v>
      </c>
      <c r="I15" s="776"/>
      <c r="J15" s="776">
        <v>7</v>
      </c>
      <c r="K15" s="776"/>
      <c r="L15" s="767">
        <v>3</v>
      </c>
      <c r="M15" s="768"/>
    </row>
    <row r="16" spans="1:20" s="4" customFormat="1" ht="12.15" customHeight="1">
      <c r="A16" s="5"/>
      <c r="B16" s="5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4" ht="13.8" customHeight="1">
      <c r="A17" s="18" t="s">
        <v>692</v>
      </c>
      <c r="B17" s="18"/>
    </row>
    <row r="18" spans="1:24" ht="12.15" customHeight="1">
      <c r="A18" s="578" t="s">
        <v>344</v>
      </c>
      <c r="B18" s="576"/>
      <c r="C18" s="576"/>
      <c r="D18" s="610" t="s">
        <v>3</v>
      </c>
      <c r="E18" s="610"/>
      <c r="F18" s="610"/>
      <c r="G18" s="610" t="s">
        <v>10</v>
      </c>
      <c r="H18" s="610"/>
      <c r="I18" s="610"/>
      <c r="J18" s="610" t="s">
        <v>11</v>
      </c>
      <c r="K18" s="610"/>
      <c r="L18" s="610"/>
      <c r="M18" s="653" t="s">
        <v>12</v>
      </c>
      <c r="N18" s="653"/>
      <c r="O18" s="659"/>
    </row>
    <row r="19" spans="1:24" ht="12.15" customHeight="1">
      <c r="A19" s="581"/>
      <c r="B19" s="582"/>
      <c r="C19" s="582"/>
      <c r="D19" s="44" t="s">
        <v>3</v>
      </c>
      <c r="E19" s="44" t="s">
        <v>8</v>
      </c>
      <c r="F19" s="44" t="s">
        <v>9</v>
      </c>
      <c r="G19" s="44" t="s">
        <v>3</v>
      </c>
      <c r="H19" s="44" t="s">
        <v>8</v>
      </c>
      <c r="I19" s="44" t="s">
        <v>9</v>
      </c>
      <c r="J19" s="44" t="s">
        <v>3</v>
      </c>
      <c r="K19" s="53" t="s">
        <v>8</v>
      </c>
      <c r="L19" s="53" t="s">
        <v>9</v>
      </c>
      <c r="M19" s="53" t="s">
        <v>3</v>
      </c>
      <c r="N19" s="53" t="s">
        <v>8</v>
      </c>
      <c r="O19" s="54" t="s">
        <v>9</v>
      </c>
    </row>
    <row r="20" spans="1:24" ht="12.15" customHeight="1">
      <c r="A20" s="743" t="s">
        <v>233</v>
      </c>
      <c r="B20" s="744"/>
      <c r="C20" s="744"/>
      <c r="D20" s="386">
        <v>5661</v>
      </c>
      <c r="E20" s="527">
        <v>2422</v>
      </c>
      <c r="F20" s="527">
        <v>3239</v>
      </c>
      <c r="G20" s="527">
        <v>847</v>
      </c>
      <c r="H20" s="527">
        <v>396</v>
      </c>
      <c r="I20" s="527">
        <v>451</v>
      </c>
      <c r="J20" s="527">
        <v>4786</v>
      </c>
      <c r="K20" s="531">
        <v>2003</v>
      </c>
      <c r="L20" s="531">
        <v>2783</v>
      </c>
      <c r="M20" s="531">
        <v>28</v>
      </c>
      <c r="N20" s="531">
        <v>23</v>
      </c>
      <c r="O20" s="532">
        <v>5</v>
      </c>
    </row>
    <row r="21" spans="1:24" ht="12.15" customHeight="1">
      <c r="A21" s="743" t="s">
        <v>342</v>
      </c>
      <c r="B21" s="744"/>
      <c r="C21" s="744"/>
      <c r="D21" s="386">
        <v>5671</v>
      </c>
      <c r="E21" s="527">
        <v>2383</v>
      </c>
      <c r="F21" s="527">
        <v>3288</v>
      </c>
      <c r="G21" s="527">
        <v>857</v>
      </c>
      <c r="H21" s="527">
        <v>398</v>
      </c>
      <c r="I21" s="527">
        <v>459</v>
      </c>
      <c r="J21" s="527">
        <v>4782</v>
      </c>
      <c r="K21" s="531">
        <v>1966</v>
      </c>
      <c r="L21" s="531">
        <v>2816</v>
      </c>
      <c r="M21" s="531">
        <v>32</v>
      </c>
      <c r="N21" s="531">
        <v>19</v>
      </c>
      <c r="O21" s="532">
        <v>13</v>
      </c>
    </row>
    <row r="22" spans="1:24" ht="12.15" customHeight="1">
      <c r="A22" s="743" t="s">
        <v>346</v>
      </c>
      <c r="B22" s="744"/>
      <c r="C22" s="744"/>
      <c r="D22" s="386">
        <v>398</v>
      </c>
      <c r="E22" s="527">
        <v>116</v>
      </c>
      <c r="F22" s="527">
        <v>282</v>
      </c>
      <c r="G22" s="527">
        <v>0</v>
      </c>
      <c r="H22" s="527">
        <v>0</v>
      </c>
      <c r="I22" s="527">
        <v>0</v>
      </c>
      <c r="J22" s="527">
        <v>398</v>
      </c>
      <c r="K22" s="531">
        <v>116</v>
      </c>
      <c r="L22" s="531">
        <v>282</v>
      </c>
      <c r="M22" s="531">
        <v>0</v>
      </c>
      <c r="N22" s="531">
        <v>0</v>
      </c>
      <c r="O22" s="532">
        <v>0</v>
      </c>
    </row>
    <row r="23" spans="1:24" ht="12.15" customHeight="1">
      <c r="A23" s="745" t="s">
        <v>347</v>
      </c>
      <c r="B23" s="784" t="s">
        <v>3</v>
      </c>
      <c r="C23" s="785"/>
      <c r="D23" s="386">
        <v>5273</v>
      </c>
      <c r="E23" s="527">
        <v>2267</v>
      </c>
      <c r="F23" s="527">
        <v>3006</v>
      </c>
      <c r="G23" s="527">
        <v>857</v>
      </c>
      <c r="H23" s="527">
        <v>398</v>
      </c>
      <c r="I23" s="527">
        <v>459</v>
      </c>
      <c r="J23" s="527">
        <v>4384</v>
      </c>
      <c r="K23" s="531">
        <v>1850</v>
      </c>
      <c r="L23" s="531">
        <v>2534</v>
      </c>
      <c r="M23" s="531">
        <v>32</v>
      </c>
      <c r="N23" s="531">
        <v>19</v>
      </c>
      <c r="O23" s="532">
        <v>13</v>
      </c>
    </row>
    <row r="24" spans="1:24" ht="12.15" customHeight="1">
      <c r="A24" s="747"/>
      <c r="B24" s="784" t="s">
        <v>686</v>
      </c>
      <c r="C24" s="785"/>
      <c r="D24" s="533">
        <v>538</v>
      </c>
      <c r="E24" s="534">
        <v>205</v>
      </c>
      <c r="F24" s="534">
        <v>333</v>
      </c>
      <c r="G24" s="534">
        <v>26</v>
      </c>
      <c r="H24" s="534">
        <v>0</v>
      </c>
      <c r="I24" s="534">
        <v>26</v>
      </c>
      <c r="J24" s="534">
        <v>480</v>
      </c>
      <c r="K24" s="375">
        <v>186</v>
      </c>
      <c r="L24" s="375">
        <v>294</v>
      </c>
      <c r="M24" s="375">
        <v>32</v>
      </c>
      <c r="N24" s="375">
        <v>19</v>
      </c>
      <c r="O24" s="376">
        <v>13</v>
      </c>
    </row>
    <row r="25" spans="1:24" ht="12.15" customHeight="1">
      <c r="A25" s="747"/>
      <c r="B25" s="784" t="s">
        <v>687</v>
      </c>
      <c r="C25" s="785"/>
      <c r="D25" s="533">
        <v>3490</v>
      </c>
      <c r="E25" s="534">
        <v>1824</v>
      </c>
      <c r="F25" s="534">
        <v>1666</v>
      </c>
      <c r="G25" s="534">
        <v>719</v>
      </c>
      <c r="H25" s="534">
        <v>365</v>
      </c>
      <c r="I25" s="534">
        <v>354</v>
      </c>
      <c r="J25" s="534">
        <v>2771</v>
      </c>
      <c r="K25" s="375">
        <v>1459</v>
      </c>
      <c r="L25" s="375">
        <v>1312</v>
      </c>
      <c r="M25" s="375">
        <v>0</v>
      </c>
      <c r="N25" s="375">
        <v>0</v>
      </c>
      <c r="O25" s="376">
        <v>0</v>
      </c>
    </row>
    <row r="26" spans="1:24" ht="12.15" customHeight="1">
      <c r="A26" s="747"/>
      <c r="B26" s="784" t="s">
        <v>688</v>
      </c>
      <c r="C26" s="785"/>
      <c r="D26" s="533">
        <v>727</v>
      </c>
      <c r="E26" s="534">
        <v>84</v>
      </c>
      <c r="F26" s="534">
        <v>643</v>
      </c>
      <c r="G26" s="534">
        <v>0</v>
      </c>
      <c r="H26" s="534">
        <v>0</v>
      </c>
      <c r="I26" s="534">
        <v>0</v>
      </c>
      <c r="J26" s="534">
        <v>727</v>
      </c>
      <c r="K26" s="375">
        <v>84</v>
      </c>
      <c r="L26" s="375">
        <v>643</v>
      </c>
      <c r="M26" s="375">
        <v>0</v>
      </c>
      <c r="N26" s="375">
        <v>0</v>
      </c>
      <c r="O26" s="376">
        <v>0</v>
      </c>
    </row>
    <row r="27" spans="1:24" ht="12.15" customHeight="1">
      <c r="A27" s="747"/>
      <c r="B27" s="784" t="s">
        <v>689</v>
      </c>
      <c r="C27" s="785"/>
      <c r="D27" s="533">
        <v>379</v>
      </c>
      <c r="E27" s="534">
        <v>107</v>
      </c>
      <c r="F27" s="534">
        <v>272</v>
      </c>
      <c r="G27" s="534">
        <v>106</v>
      </c>
      <c r="H27" s="534">
        <v>29</v>
      </c>
      <c r="I27" s="534">
        <v>77</v>
      </c>
      <c r="J27" s="534">
        <v>273</v>
      </c>
      <c r="K27" s="375">
        <v>78</v>
      </c>
      <c r="L27" s="375">
        <v>195</v>
      </c>
      <c r="M27" s="375">
        <v>0</v>
      </c>
      <c r="N27" s="375">
        <v>0</v>
      </c>
      <c r="O27" s="376">
        <v>0</v>
      </c>
    </row>
    <row r="28" spans="1:24" ht="12.15" customHeight="1">
      <c r="A28" s="747"/>
      <c r="B28" s="784" t="s">
        <v>690</v>
      </c>
      <c r="C28" s="785"/>
      <c r="D28" s="533">
        <v>90</v>
      </c>
      <c r="E28" s="534">
        <v>15</v>
      </c>
      <c r="F28" s="534">
        <v>75</v>
      </c>
      <c r="G28" s="534">
        <v>0</v>
      </c>
      <c r="H28" s="534">
        <v>0</v>
      </c>
      <c r="I28" s="534">
        <v>0</v>
      </c>
      <c r="J28" s="534">
        <v>90</v>
      </c>
      <c r="K28" s="375">
        <v>15</v>
      </c>
      <c r="L28" s="375">
        <v>75</v>
      </c>
      <c r="M28" s="375">
        <v>0</v>
      </c>
      <c r="N28" s="375">
        <v>0</v>
      </c>
      <c r="O28" s="376">
        <v>0</v>
      </c>
    </row>
    <row r="29" spans="1:24" s="4" customFormat="1" ht="12.15" customHeight="1">
      <c r="A29" s="748"/>
      <c r="B29" s="783" t="s">
        <v>691</v>
      </c>
      <c r="C29" s="790"/>
      <c r="D29" s="535">
        <v>49</v>
      </c>
      <c r="E29" s="536">
        <v>32</v>
      </c>
      <c r="F29" s="536">
        <v>17</v>
      </c>
      <c r="G29" s="536">
        <v>6</v>
      </c>
      <c r="H29" s="536">
        <v>4</v>
      </c>
      <c r="I29" s="536">
        <v>2</v>
      </c>
      <c r="J29" s="536">
        <v>43</v>
      </c>
      <c r="K29" s="511">
        <v>28</v>
      </c>
      <c r="L29" s="511">
        <v>15</v>
      </c>
      <c r="M29" s="511">
        <v>0</v>
      </c>
      <c r="N29" s="511">
        <v>0</v>
      </c>
      <c r="O29" s="512">
        <v>0</v>
      </c>
    </row>
    <row r="30" spans="1:24" s="4" customFormat="1" ht="12.15" customHeight="1">
      <c r="A30" s="5"/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spans="1:24" s="4" customFormat="1" ht="12.15" customHeight="1">
      <c r="A31" s="18" t="s">
        <v>693</v>
      </c>
      <c r="B31" s="18"/>
      <c r="C31" s="1"/>
      <c r="D31" s="1"/>
      <c r="E31" s="1"/>
      <c r="F31" s="1"/>
      <c r="G31" s="1"/>
      <c r="H31" s="1"/>
      <c r="I31" s="1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</row>
    <row r="32" spans="1:24" s="4" customFormat="1" ht="12.15" customHeight="1">
      <c r="A32" s="556" t="s">
        <v>344</v>
      </c>
      <c r="B32" s="610"/>
      <c r="C32" s="610"/>
      <c r="D32" s="610" t="s">
        <v>3</v>
      </c>
      <c r="E32" s="610"/>
      <c r="F32" s="610"/>
      <c r="G32" s="610"/>
      <c r="H32" s="610"/>
      <c r="I32" s="610"/>
      <c r="J32" s="610"/>
      <c r="K32" s="610"/>
      <c r="L32" s="610"/>
      <c r="M32" s="639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</row>
    <row r="33" spans="1:24" s="4" customFormat="1" ht="12.15" customHeight="1">
      <c r="A33" s="654"/>
      <c r="B33" s="590"/>
      <c r="C33" s="590"/>
      <c r="D33" s="590" t="s">
        <v>661</v>
      </c>
      <c r="E33" s="590"/>
      <c r="F33" s="590"/>
      <c r="G33" s="590"/>
      <c r="H33" s="590"/>
      <c r="I33" s="590"/>
      <c r="J33" s="590"/>
      <c r="K33" s="590"/>
      <c r="L33" s="788" t="s">
        <v>694</v>
      </c>
      <c r="M33" s="789"/>
      <c r="N33" s="58"/>
      <c r="O33" s="58"/>
      <c r="P33" s="58"/>
      <c r="Q33" s="1"/>
      <c r="R33" s="58"/>
      <c r="S33" s="58"/>
      <c r="T33" s="58"/>
      <c r="U33" s="58"/>
      <c r="V33" s="58"/>
      <c r="W33" s="58"/>
      <c r="X33" s="58"/>
    </row>
    <row r="34" spans="1:24" s="4" customFormat="1" ht="12.15" customHeight="1">
      <c r="A34" s="654"/>
      <c r="B34" s="590"/>
      <c r="C34" s="590"/>
      <c r="D34" s="590" t="s">
        <v>3</v>
      </c>
      <c r="E34" s="590"/>
      <c r="F34" s="590" t="s">
        <v>10</v>
      </c>
      <c r="G34" s="590"/>
      <c r="H34" s="590" t="s">
        <v>11</v>
      </c>
      <c r="I34" s="590"/>
      <c r="J34" s="590" t="s">
        <v>12</v>
      </c>
      <c r="K34" s="590"/>
      <c r="L34" s="788"/>
      <c r="M34" s="789"/>
      <c r="N34" s="58"/>
      <c r="O34" s="58"/>
      <c r="P34" s="58"/>
      <c r="Q34" s="1"/>
      <c r="R34" s="58"/>
      <c r="S34" s="58"/>
      <c r="T34" s="58"/>
      <c r="U34" s="58"/>
      <c r="V34" s="58"/>
      <c r="W34" s="58"/>
      <c r="X34" s="58"/>
    </row>
    <row r="35" spans="1:24" s="4" customFormat="1" ht="12.15" customHeight="1">
      <c r="A35" s="779" t="s">
        <v>233</v>
      </c>
      <c r="B35" s="780"/>
      <c r="C35" s="780"/>
      <c r="D35" s="758">
        <v>2299</v>
      </c>
      <c r="E35" s="759"/>
      <c r="F35" s="760">
        <v>328</v>
      </c>
      <c r="G35" s="760"/>
      <c r="H35" s="761">
        <v>1943</v>
      </c>
      <c r="I35" s="761"/>
      <c r="J35" s="761">
        <v>28</v>
      </c>
      <c r="K35" s="761"/>
      <c r="L35" s="761">
        <v>187</v>
      </c>
      <c r="M35" s="762"/>
      <c r="N35" s="58"/>
      <c r="O35" s="58"/>
      <c r="P35" s="58"/>
      <c r="Q35" s="1"/>
      <c r="R35" s="58"/>
      <c r="S35" s="58"/>
      <c r="T35" s="58"/>
      <c r="U35" s="58"/>
      <c r="V35" s="58"/>
      <c r="W35" s="58"/>
      <c r="X35" s="58"/>
    </row>
    <row r="36" spans="1:24" s="4" customFormat="1" ht="12.15" customHeight="1">
      <c r="A36" s="779" t="s">
        <v>342</v>
      </c>
      <c r="B36" s="780"/>
      <c r="C36" s="780"/>
      <c r="D36" s="763">
        <v>2243</v>
      </c>
      <c r="E36" s="764"/>
      <c r="F36" s="751">
        <v>312</v>
      </c>
      <c r="G36" s="751"/>
      <c r="H36" s="752">
        <v>1904</v>
      </c>
      <c r="I36" s="752"/>
      <c r="J36" s="752">
        <v>27</v>
      </c>
      <c r="K36" s="752"/>
      <c r="L36" s="752">
        <v>170</v>
      </c>
      <c r="M36" s="753"/>
      <c r="N36" s="58"/>
      <c r="O36" s="58"/>
      <c r="P36" s="58"/>
      <c r="Q36" s="1"/>
      <c r="R36" s="58"/>
      <c r="S36" s="58"/>
      <c r="T36" s="58"/>
      <c r="U36" s="58"/>
      <c r="V36" s="58"/>
      <c r="W36" s="58"/>
      <c r="X36" s="58"/>
    </row>
    <row r="37" spans="1:24" s="4" customFormat="1" ht="12.15" customHeight="1">
      <c r="A37" s="781" t="s">
        <v>396</v>
      </c>
      <c r="B37" s="782"/>
      <c r="C37" s="39" t="s">
        <v>3</v>
      </c>
      <c r="D37" s="750">
        <v>504</v>
      </c>
      <c r="E37" s="751"/>
      <c r="F37" s="751">
        <v>73</v>
      </c>
      <c r="G37" s="751"/>
      <c r="H37" s="752">
        <v>424</v>
      </c>
      <c r="I37" s="752"/>
      <c r="J37" s="752">
        <v>7</v>
      </c>
      <c r="K37" s="752"/>
      <c r="L37" s="752">
        <v>170</v>
      </c>
      <c r="M37" s="753"/>
      <c r="N37" s="58"/>
      <c r="O37" s="58"/>
      <c r="P37" s="58"/>
      <c r="Q37" s="1"/>
      <c r="R37" s="58"/>
      <c r="S37" s="58"/>
      <c r="T37" s="58"/>
      <c r="U37" s="58"/>
      <c r="V37" s="58"/>
      <c r="W37" s="58"/>
      <c r="X37" s="58"/>
    </row>
    <row r="38" spans="1:24" s="4" customFormat="1" ht="12.15" customHeight="1">
      <c r="A38" s="781"/>
      <c r="B38" s="782"/>
      <c r="C38" s="39" t="s">
        <v>8</v>
      </c>
      <c r="D38" s="750">
        <v>182</v>
      </c>
      <c r="E38" s="751"/>
      <c r="F38" s="751">
        <v>35</v>
      </c>
      <c r="G38" s="751"/>
      <c r="H38" s="752">
        <v>142</v>
      </c>
      <c r="I38" s="752"/>
      <c r="J38" s="752">
        <v>5</v>
      </c>
      <c r="K38" s="752"/>
      <c r="L38" s="752">
        <v>57</v>
      </c>
      <c r="M38" s="753"/>
      <c r="N38" s="58"/>
      <c r="O38" s="58"/>
      <c r="P38" s="58"/>
      <c r="R38" s="58"/>
      <c r="S38" s="58"/>
      <c r="T38" s="58"/>
      <c r="U38" s="58"/>
      <c r="V38" s="58"/>
      <c r="W38" s="58"/>
      <c r="X38" s="58"/>
    </row>
    <row r="39" spans="1:24" s="4" customFormat="1" ht="12.15" customHeight="1">
      <c r="A39" s="781"/>
      <c r="B39" s="782"/>
      <c r="C39" s="39" t="s">
        <v>9</v>
      </c>
      <c r="D39" s="750">
        <v>322</v>
      </c>
      <c r="E39" s="751"/>
      <c r="F39" s="751">
        <v>38</v>
      </c>
      <c r="G39" s="751"/>
      <c r="H39" s="752">
        <v>282</v>
      </c>
      <c r="I39" s="752"/>
      <c r="J39" s="752">
        <v>2</v>
      </c>
      <c r="K39" s="752"/>
      <c r="L39" s="752">
        <v>113</v>
      </c>
      <c r="M39" s="753"/>
      <c r="N39" s="58"/>
      <c r="O39" s="58"/>
      <c r="P39" s="58"/>
      <c r="R39" s="58"/>
      <c r="S39" s="58"/>
      <c r="T39" s="58"/>
      <c r="U39" s="58"/>
      <c r="V39" s="58"/>
      <c r="W39" s="58"/>
      <c r="X39" s="58"/>
    </row>
    <row r="40" spans="1:24" s="4" customFormat="1" ht="12.15" customHeight="1">
      <c r="A40" s="781" t="s">
        <v>397</v>
      </c>
      <c r="B40" s="782"/>
      <c r="C40" s="39" t="s">
        <v>3</v>
      </c>
      <c r="D40" s="750">
        <v>1739</v>
      </c>
      <c r="E40" s="751"/>
      <c r="F40" s="751">
        <v>239</v>
      </c>
      <c r="G40" s="751"/>
      <c r="H40" s="752">
        <v>1480</v>
      </c>
      <c r="I40" s="752"/>
      <c r="J40" s="752">
        <v>20</v>
      </c>
      <c r="K40" s="752"/>
      <c r="L40" s="752">
        <v>0</v>
      </c>
      <c r="M40" s="753"/>
      <c r="N40" s="58"/>
      <c r="O40" s="58"/>
      <c r="P40" s="58"/>
      <c r="Q40" s="1"/>
      <c r="R40" s="58"/>
      <c r="S40" s="58"/>
      <c r="T40" s="58"/>
      <c r="U40" s="58"/>
      <c r="V40" s="58"/>
      <c r="W40" s="58"/>
      <c r="X40" s="58"/>
    </row>
    <row r="41" spans="1:24" s="4" customFormat="1" ht="12.15" customHeight="1">
      <c r="A41" s="781"/>
      <c r="B41" s="782"/>
      <c r="C41" s="39" t="s">
        <v>8</v>
      </c>
      <c r="D41" s="750">
        <v>945</v>
      </c>
      <c r="E41" s="751"/>
      <c r="F41" s="751">
        <v>121</v>
      </c>
      <c r="G41" s="751"/>
      <c r="H41" s="752">
        <v>805</v>
      </c>
      <c r="I41" s="752"/>
      <c r="J41" s="752">
        <v>19</v>
      </c>
      <c r="K41" s="752"/>
      <c r="L41" s="752">
        <v>0</v>
      </c>
      <c r="M41" s="753"/>
      <c r="N41" s="58"/>
      <c r="O41" s="58"/>
      <c r="P41" s="58"/>
      <c r="R41" s="58"/>
      <c r="S41" s="58"/>
      <c r="T41" s="58"/>
      <c r="U41" s="58"/>
      <c r="V41" s="58"/>
      <c r="W41" s="58"/>
      <c r="X41" s="58"/>
    </row>
    <row r="42" spans="1:24" s="4" customFormat="1" ht="12.15" customHeight="1">
      <c r="A42" s="786"/>
      <c r="B42" s="787"/>
      <c r="C42" s="40" t="s">
        <v>9</v>
      </c>
      <c r="D42" s="754">
        <v>794</v>
      </c>
      <c r="E42" s="755"/>
      <c r="F42" s="755">
        <v>118</v>
      </c>
      <c r="G42" s="755"/>
      <c r="H42" s="756">
        <v>675</v>
      </c>
      <c r="I42" s="756"/>
      <c r="J42" s="756">
        <v>1</v>
      </c>
      <c r="K42" s="756"/>
      <c r="L42" s="756">
        <v>0</v>
      </c>
      <c r="M42" s="757"/>
      <c r="N42" s="58"/>
      <c r="O42" s="58"/>
      <c r="P42" s="58"/>
      <c r="R42" s="58"/>
      <c r="S42" s="58"/>
      <c r="T42" s="58"/>
      <c r="U42" s="58"/>
      <c r="V42" s="58"/>
      <c r="W42" s="58"/>
      <c r="X42" s="58"/>
    </row>
    <row r="43" spans="1:24" s="4" customFormat="1" ht="12.15" customHeight="1">
      <c r="A43" s="5"/>
      <c r="B43" s="5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</row>
    <row r="44" spans="1:24" s="4" customFormat="1" ht="12.15" customHeight="1">
      <c r="A44" s="556" t="s">
        <v>344</v>
      </c>
      <c r="B44" s="610"/>
      <c r="C44" s="610"/>
      <c r="D44" s="610" t="s">
        <v>346</v>
      </c>
      <c r="E44" s="610"/>
      <c r="F44" s="610"/>
      <c r="G44" s="610"/>
      <c r="H44" s="610"/>
      <c r="I44" s="610"/>
      <c r="J44" s="610"/>
      <c r="K44" s="610"/>
      <c r="L44" s="610"/>
      <c r="M44" s="639"/>
      <c r="N44" s="58"/>
      <c r="O44" s="58"/>
    </row>
    <row r="45" spans="1:24" s="4" customFormat="1" ht="12.15" customHeight="1">
      <c r="A45" s="654"/>
      <c r="B45" s="590"/>
      <c r="C45" s="590"/>
      <c r="D45" s="590" t="s">
        <v>661</v>
      </c>
      <c r="E45" s="590"/>
      <c r="F45" s="590"/>
      <c r="G45" s="590"/>
      <c r="H45" s="590"/>
      <c r="I45" s="590"/>
      <c r="J45" s="590"/>
      <c r="K45" s="590"/>
      <c r="L45" s="788" t="s">
        <v>694</v>
      </c>
      <c r="M45" s="789"/>
      <c r="N45" s="58"/>
      <c r="O45" s="58"/>
      <c r="Q45" s="1"/>
    </row>
    <row r="46" spans="1:24" s="4" customFormat="1" ht="12.15" customHeight="1">
      <c r="A46" s="654"/>
      <c r="B46" s="590"/>
      <c r="C46" s="590"/>
      <c r="D46" s="590" t="s">
        <v>3</v>
      </c>
      <c r="E46" s="590"/>
      <c r="F46" s="590" t="s">
        <v>10</v>
      </c>
      <c r="G46" s="590"/>
      <c r="H46" s="590" t="s">
        <v>11</v>
      </c>
      <c r="I46" s="590"/>
      <c r="J46" s="590" t="s">
        <v>12</v>
      </c>
      <c r="K46" s="590"/>
      <c r="L46" s="788"/>
      <c r="M46" s="789"/>
      <c r="N46" s="58"/>
      <c r="O46" s="58"/>
      <c r="Q46" s="1"/>
    </row>
    <row r="47" spans="1:24" s="4" customFormat="1" ht="12.15" customHeight="1">
      <c r="A47" s="779" t="s">
        <v>233</v>
      </c>
      <c r="B47" s="780"/>
      <c r="C47" s="780"/>
      <c r="D47" s="758">
        <v>312</v>
      </c>
      <c r="E47" s="759"/>
      <c r="F47" s="760">
        <v>0</v>
      </c>
      <c r="G47" s="760"/>
      <c r="H47" s="761">
        <v>312</v>
      </c>
      <c r="I47" s="761"/>
      <c r="J47" s="761">
        <v>0</v>
      </c>
      <c r="K47" s="761"/>
      <c r="L47" s="761">
        <v>16</v>
      </c>
      <c r="M47" s="762"/>
      <c r="N47" s="58"/>
      <c r="O47" s="58"/>
      <c r="Q47" s="1"/>
    </row>
    <row r="48" spans="1:24" s="4" customFormat="1" ht="12.15" customHeight="1">
      <c r="A48" s="779" t="s">
        <v>342</v>
      </c>
      <c r="B48" s="780"/>
      <c r="C48" s="780"/>
      <c r="D48" s="763">
        <v>327</v>
      </c>
      <c r="E48" s="764"/>
      <c r="F48" s="751">
        <v>0</v>
      </c>
      <c r="G48" s="751"/>
      <c r="H48" s="752">
        <v>327</v>
      </c>
      <c r="I48" s="752"/>
      <c r="J48" s="752">
        <v>0</v>
      </c>
      <c r="K48" s="752"/>
      <c r="L48" s="752">
        <v>17</v>
      </c>
      <c r="M48" s="753"/>
      <c r="N48" s="58"/>
      <c r="O48" s="58"/>
      <c r="Q48" s="1"/>
    </row>
    <row r="49" spans="1:17" s="4" customFormat="1" ht="12.15" customHeight="1">
      <c r="A49" s="781" t="s">
        <v>396</v>
      </c>
      <c r="B49" s="782"/>
      <c r="C49" s="39" t="s">
        <v>3</v>
      </c>
      <c r="D49" s="750">
        <v>70</v>
      </c>
      <c r="E49" s="751"/>
      <c r="F49" s="751">
        <v>0</v>
      </c>
      <c r="G49" s="751"/>
      <c r="H49" s="752">
        <v>70</v>
      </c>
      <c r="I49" s="752"/>
      <c r="J49" s="752">
        <v>0</v>
      </c>
      <c r="K49" s="752"/>
      <c r="L49" s="752">
        <v>17</v>
      </c>
      <c r="M49" s="753"/>
      <c r="N49" s="58"/>
      <c r="O49" s="58"/>
      <c r="Q49" s="1"/>
    </row>
    <row r="50" spans="1:17" s="4" customFormat="1" ht="12.15" customHeight="1">
      <c r="A50" s="781"/>
      <c r="B50" s="782"/>
      <c r="C50" s="39" t="s">
        <v>8</v>
      </c>
      <c r="D50" s="750">
        <v>18</v>
      </c>
      <c r="E50" s="751"/>
      <c r="F50" s="751">
        <v>0</v>
      </c>
      <c r="G50" s="751"/>
      <c r="H50" s="752">
        <v>18</v>
      </c>
      <c r="I50" s="752"/>
      <c r="J50" s="752">
        <v>0</v>
      </c>
      <c r="K50" s="752"/>
      <c r="L50" s="752">
        <v>11</v>
      </c>
      <c r="M50" s="753"/>
      <c r="N50" s="58"/>
      <c r="O50" s="58"/>
    </row>
    <row r="51" spans="1:17" s="4" customFormat="1" ht="12.15" customHeight="1">
      <c r="A51" s="781"/>
      <c r="B51" s="782"/>
      <c r="C51" s="39" t="s">
        <v>9</v>
      </c>
      <c r="D51" s="750">
        <v>52</v>
      </c>
      <c r="E51" s="751"/>
      <c r="F51" s="751">
        <v>0</v>
      </c>
      <c r="G51" s="751"/>
      <c r="H51" s="752">
        <v>52</v>
      </c>
      <c r="I51" s="752"/>
      <c r="J51" s="752">
        <v>0</v>
      </c>
      <c r="K51" s="752"/>
      <c r="L51" s="752">
        <v>6</v>
      </c>
      <c r="M51" s="753"/>
      <c r="N51" s="58"/>
      <c r="O51" s="58"/>
    </row>
    <row r="52" spans="1:17" s="4" customFormat="1" ht="12.15" customHeight="1">
      <c r="A52" s="781" t="s">
        <v>397</v>
      </c>
      <c r="B52" s="782"/>
      <c r="C52" s="39" t="s">
        <v>3</v>
      </c>
      <c r="D52" s="750">
        <v>257</v>
      </c>
      <c r="E52" s="751"/>
      <c r="F52" s="751">
        <v>0</v>
      </c>
      <c r="G52" s="751"/>
      <c r="H52" s="752">
        <v>257</v>
      </c>
      <c r="I52" s="752"/>
      <c r="J52" s="752">
        <v>0</v>
      </c>
      <c r="K52" s="752"/>
      <c r="L52" s="752">
        <v>0</v>
      </c>
      <c r="M52" s="753"/>
      <c r="N52" s="58"/>
      <c r="O52" s="58"/>
      <c r="Q52" s="1"/>
    </row>
    <row r="53" spans="1:17" s="4" customFormat="1" ht="12.15" customHeight="1">
      <c r="A53" s="781"/>
      <c r="B53" s="782"/>
      <c r="C53" s="39" t="s">
        <v>8</v>
      </c>
      <c r="D53" s="750">
        <v>168</v>
      </c>
      <c r="E53" s="751"/>
      <c r="F53" s="751">
        <v>0</v>
      </c>
      <c r="G53" s="751"/>
      <c r="H53" s="752">
        <v>168</v>
      </c>
      <c r="I53" s="752"/>
      <c r="J53" s="752">
        <v>0</v>
      </c>
      <c r="K53" s="752"/>
      <c r="L53" s="752">
        <v>0</v>
      </c>
      <c r="M53" s="753"/>
      <c r="N53" s="58"/>
      <c r="O53" s="58"/>
    </row>
    <row r="54" spans="1:17" s="4" customFormat="1" ht="12.15" customHeight="1">
      <c r="A54" s="786"/>
      <c r="B54" s="787"/>
      <c r="C54" s="40" t="s">
        <v>9</v>
      </c>
      <c r="D54" s="754">
        <v>89</v>
      </c>
      <c r="E54" s="755"/>
      <c r="F54" s="755">
        <v>0</v>
      </c>
      <c r="G54" s="755"/>
      <c r="H54" s="756">
        <v>89</v>
      </c>
      <c r="I54" s="756"/>
      <c r="J54" s="756">
        <v>0</v>
      </c>
      <c r="K54" s="756"/>
      <c r="L54" s="756">
        <v>0</v>
      </c>
      <c r="M54" s="757"/>
      <c r="N54" s="58"/>
      <c r="O54" s="58"/>
    </row>
    <row r="55" spans="1:17" s="4" customFormat="1" ht="12.15" customHeight="1">
      <c r="A55" s="5"/>
      <c r="B55" s="5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1:17" s="4" customFormat="1" ht="12.15" customHeight="1">
      <c r="A56" s="556" t="s">
        <v>344</v>
      </c>
      <c r="B56" s="610"/>
      <c r="C56" s="610"/>
      <c r="D56" s="610" t="s">
        <v>347</v>
      </c>
      <c r="E56" s="610"/>
      <c r="F56" s="610"/>
      <c r="G56" s="610"/>
      <c r="H56" s="610"/>
      <c r="I56" s="610"/>
      <c r="J56" s="610"/>
      <c r="K56" s="610"/>
      <c r="L56" s="610"/>
      <c r="M56" s="639"/>
      <c r="N56" s="58"/>
      <c r="O56" s="58"/>
    </row>
    <row r="57" spans="1:17" s="4" customFormat="1" ht="12.15" customHeight="1">
      <c r="A57" s="654"/>
      <c r="B57" s="590"/>
      <c r="C57" s="590"/>
      <c r="D57" s="590" t="s">
        <v>661</v>
      </c>
      <c r="E57" s="590"/>
      <c r="F57" s="590"/>
      <c r="G57" s="590"/>
      <c r="H57" s="590"/>
      <c r="I57" s="590"/>
      <c r="J57" s="590"/>
      <c r="K57" s="590"/>
      <c r="L57" s="788" t="s">
        <v>694</v>
      </c>
      <c r="M57" s="789"/>
      <c r="N57" s="58"/>
      <c r="O57" s="58"/>
    </row>
    <row r="58" spans="1:17" s="4" customFormat="1" ht="12.15" customHeight="1">
      <c r="A58" s="654"/>
      <c r="B58" s="590"/>
      <c r="C58" s="590"/>
      <c r="D58" s="590" t="s">
        <v>3</v>
      </c>
      <c r="E58" s="590"/>
      <c r="F58" s="590" t="s">
        <v>10</v>
      </c>
      <c r="G58" s="590"/>
      <c r="H58" s="590" t="s">
        <v>11</v>
      </c>
      <c r="I58" s="590"/>
      <c r="J58" s="590" t="s">
        <v>12</v>
      </c>
      <c r="K58" s="590"/>
      <c r="L58" s="788"/>
      <c r="M58" s="789"/>
      <c r="N58" s="58"/>
      <c r="O58" s="58"/>
    </row>
    <row r="59" spans="1:17" s="4" customFormat="1" ht="12.15" customHeight="1">
      <c r="A59" s="779" t="s">
        <v>233</v>
      </c>
      <c r="B59" s="780"/>
      <c r="C59" s="780"/>
      <c r="D59" s="758">
        <v>1987</v>
      </c>
      <c r="E59" s="759"/>
      <c r="F59" s="760">
        <v>328</v>
      </c>
      <c r="G59" s="760"/>
      <c r="H59" s="761">
        <v>1631</v>
      </c>
      <c r="I59" s="761"/>
      <c r="J59" s="761">
        <v>28</v>
      </c>
      <c r="K59" s="761"/>
      <c r="L59" s="761">
        <v>171</v>
      </c>
      <c r="M59" s="762"/>
      <c r="N59" s="58"/>
      <c r="O59" s="58"/>
      <c r="Q59" s="1"/>
    </row>
    <row r="60" spans="1:17" s="4" customFormat="1" ht="12.15" customHeight="1">
      <c r="A60" s="779" t="s">
        <v>342</v>
      </c>
      <c r="B60" s="780"/>
      <c r="C60" s="780"/>
      <c r="D60" s="763">
        <v>1916</v>
      </c>
      <c r="E60" s="764"/>
      <c r="F60" s="751">
        <v>312</v>
      </c>
      <c r="G60" s="751"/>
      <c r="H60" s="752">
        <v>1577</v>
      </c>
      <c r="I60" s="752"/>
      <c r="J60" s="752">
        <v>27</v>
      </c>
      <c r="K60" s="752"/>
      <c r="L60" s="752">
        <v>153</v>
      </c>
      <c r="M60" s="753"/>
      <c r="N60" s="58"/>
      <c r="O60" s="58"/>
      <c r="Q60" s="1"/>
    </row>
    <row r="61" spans="1:17" s="4" customFormat="1" ht="12.15" customHeight="1">
      <c r="A61" s="781" t="s">
        <v>396</v>
      </c>
      <c r="B61" s="782"/>
      <c r="C61" s="39" t="s">
        <v>3</v>
      </c>
      <c r="D61" s="750">
        <v>434</v>
      </c>
      <c r="E61" s="751"/>
      <c r="F61" s="751">
        <v>73</v>
      </c>
      <c r="G61" s="751"/>
      <c r="H61" s="752">
        <v>354</v>
      </c>
      <c r="I61" s="752"/>
      <c r="J61" s="752">
        <v>7</v>
      </c>
      <c r="K61" s="752"/>
      <c r="L61" s="752">
        <v>153</v>
      </c>
      <c r="M61" s="753"/>
      <c r="N61" s="58"/>
      <c r="O61" s="58"/>
      <c r="Q61" s="1"/>
    </row>
    <row r="62" spans="1:17" s="4" customFormat="1" ht="12.15" customHeight="1">
      <c r="A62" s="781"/>
      <c r="B62" s="782"/>
      <c r="C62" s="39" t="s">
        <v>8</v>
      </c>
      <c r="D62" s="750">
        <v>164</v>
      </c>
      <c r="E62" s="751"/>
      <c r="F62" s="751">
        <v>35</v>
      </c>
      <c r="G62" s="751"/>
      <c r="H62" s="752">
        <v>124</v>
      </c>
      <c r="I62" s="752"/>
      <c r="J62" s="752">
        <v>5</v>
      </c>
      <c r="K62" s="752"/>
      <c r="L62" s="752">
        <v>46</v>
      </c>
      <c r="M62" s="753"/>
      <c r="N62" s="58"/>
      <c r="O62" s="58"/>
    </row>
    <row r="63" spans="1:17" s="4" customFormat="1" ht="12.15" customHeight="1">
      <c r="A63" s="781"/>
      <c r="B63" s="782"/>
      <c r="C63" s="39" t="s">
        <v>9</v>
      </c>
      <c r="D63" s="750">
        <v>270</v>
      </c>
      <c r="E63" s="751"/>
      <c r="F63" s="751">
        <v>38</v>
      </c>
      <c r="G63" s="751"/>
      <c r="H63" s="752">
        <v>230</v>
      </c>
      <c r="I63" s="752"/>
      <c r="J63" s="752">
        <v>2</v>
      </c>
      <c r="K63" s="752"/>
      <c r="L63" s="752">
        <v>107</v>
      </c>
      <c r="M63" s="753"/>
      <c r="N63" s="58"/>
      <c r="O63" s="58"/>
    </row>
    <row r="64" spans="1:17" s="4" customFormat="1" ht="12.15" customHeight="1">
      <c r="A64" s="781" t="s">
        <v>397</v>
      </c>
      <c r="B64" s="782"/>
      <c r="C64" s="39" t="s">
        <v>3</v>
      </c>
      <c r="D64" s="750">
        <v>1482</v>
      </c>
      <c r="E64" s="751"/>
      <c r="F64" s="751">
        <v>239</v>
      </c>
      <c r="G64" s="751"/>
      <c r="H64" s="752">
        <v>1223</v>
      </c>
      <c r="I64" s="752"/>
      <c r="J64" s="752">
        <v>20</v>
      </c>
      <c r="K64" s="752"/>
      <c r="L64" s="752">
        <v>0</v>
      </c>
      <c r="M64" s="753"/>
      <c r="N64" s="58"/>
      <c r="O64" s="58"/>
      <c r="Q64" s="1"/>
    </row>
    <row r="65" spans="1:20" s="4" customFormat="1" ht="12.15" customHeight="1">
      <c r="A65" s="781"/>
      <c r="B65" s="782"/>
      <c r="C65" s="39" t="s">
        <v>8</v>
      </c>
      <c r="D65" s="750">
        <v>777</v>
      </c>
      <c r="E65" s="751"/>
      <c r="F65" s="751">
        <v>121</v>
      </c>
      <c r="G65" s="751"/>
      <c r="H65" s="752">
        <v>637</v>
      </c>
      <c r="I65" s="752"/>
      <c r="J65" s="752">
        <v>19</v>
      </c>
      <c r="K65" s="752"/>
      <c r="L65" s="752">
        <v>0</v>
      </c>
      <c r="M65" s="753"/>
      <c r="N65" s="58"/>
      <c r="O65" s="58"/>
    </row>
    <row r="66" spans="1:20" s="4" customFormat="1" ht="12.15" customHeight="1">
      <c r="A66" s="786"/>
      <c r="B66" s="787"/>
      <c r="C66" s="40" t="s">
        <v>9</v>
      </c>
      <c r="D66" s="754">
        <v>705</v>
      </c>
      <c r="E66" s="755"/>
      <c r="F66" s="755">
        <v>118</v>
      </c>
      <c r="G66" s="755"/>
      <c r="H66" s="756">
        <v>586</v>
      </c>
      <c r="I66" s="756"/>
      <c r="J66" s="756">
        <v>1</v>
      </c>
      <c r="K66" s="756"/>
      <c r="L66" s="756">
        <v>0</v>
      </c>
      <c r="M66" s="757"/>
      <c r="N66" s="58"/>
      <c r="O66" s="58"/>
    </row>
    <row r="67" spans="1:20" s="4" customFormat="1" ht="10.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20" s="4" customFormat="1">
      <c r="B68" s="3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</sheetData>
  <mergeCells count="240">
    <mergeCell ref="F4:M4"/>
    <mergeCell ref="A59:C59"/>
    <mergeCell ref="A60:C60"/>
    <mergeCell ref="A61:B63"/>
    <mergeCell ref="A64:B66"/>
    <mergeCell ref="A56:C58"/>
    <mergeCell ref="J18:L18"/>
    <mergeCell ref="G18:I18"/>
    <mergeCell ref="M18:O18"/>
    <mergeCell ref="A32:C34"/>
    <mergeCell ref="A20:C20"/>
    <mergeCell ref="A21:C21"/>
    <mergeCell ref="A22:C22"/>
    <mergeCell ref="D32:M32"/>
    <mergeCell ref="A23:A29"/>
    <mergeCell ref="B23:C23"/>
    <mergeCell ref="B24:C24"/>
    <mergeCell ref="B25:C25"/>
    <mergeCell ref="B26:C26"/>
    <mergeCell ref="B27:C27"/>
    <mergeCell ref="B28:C28"/>
    <mergeCell ref="B29:C29"/>
    <mergeCell ref="A18:C19"/>
    <mergeCell ref="D18:F18"/>
    <mergeCell ref="F5:G5"/>
    <mergeCell ref="H5:I5"/>
    <mergeCell ref="J5:K5"/>
    <mergeCell ref="L5:M5"/>
    <mergeCell ref="A47:C47"/>
    <mergeCell ref="L33:M34"/>
    <mergeCell ref="H34:I34"/>
    <mergeCell ref="J34:K34"/>
    <mergeCell ref="D33:K33"/>
    <mergeCell ref="D34:E34"/>
    <mergeCell ref="F34:G34"/>
    <mergeCell ref="A40:B42"/>
    <mergeCell ref="A37:B39"/>
    <mergeCell ref="A44:C46"/>
    <mergeCell ref="D44:M44"/>
    <mergeCell ref="D45:K45"/>
    <mergeCell ref="D4:E5"/>
    <mergeCell ref="A8:C8"/>
    <mergeCell ref="B9:C9"/>
    <mergeCell ref="B10:C10"/>
    <mergeCell ref="A4:C5"/>
    <mergeCell ref="A6:C6"/>
    <mergeCell ref="A7:C7"/>
    <mergeCell ref="B14:C14"/>
    <mergeCell ref="A52:B54"/>
    <mergeCell ref="D56:M56"/>
    <mergeCell ref="D57:K57"/>
    <mergeCell ref="L57:M58"/>
    <mergeCell ref="D58:E58"/>
    <mergeCell ref="F58:G58"/>
    <mergeCell ref="H58:I58"/>
    <mergeCell ref="J58:K58"/>
    <mergeCell ref="A35:C35"/>
    <mergeCell ref="A36:C36"/>
    <mergeCell ref="L45:M46"/>
    <mergeCell ref="D46:E46"/>
    <mergeCell ref="F46:G46"/>
    <mergeCell ref="H46:I46"/>
    <mergeCell ref="J46:K46"/>
    <mergeCell ref="L35:M35"/>
    <mergeCell ref="L36:M36"/>
    <mergeCell ref="J35:K35"/>
    <mergeCell ref="J36:K36"/>
    <mergeCell ref="H35:I35"/>
    <mergeCell ref="H36:I36"/>
    <mergeCell ref="F35:G35"/>
    <mergeCell ref="F36:G36"/>
    <mergeCell ref="L37:M37"/>
    <mergeCell ref="D14:E14"/>
    <mergeCell ref="D15:E15"/>
    <mergeCell ref="D6:E6"/>
    <mergeCell ref="D7:E7"/>
    <mergeCell ref="D8:E8"/>
    <mergeCell ref="D9:E9"/>
    <mergeCell ref="D10:E10"/>
    <mergeCell ref="A48:C48"/>
    <mergeCell ref="A49:B51"/>
    <mergeCell ref="B15:C15"/>
    <mergeCell ref="A9:A15"/>
    <mergeCell ref="B11:C11"/>
    <mergeCell ref="B12:C12"/>
    <mergeCell ref="B13:C13"/>
    <mergeCell ref="D35:E35"/>
    <mergeCell ref="D36:E36"/>
    <mergeCell ref="D37:E37"/>
    <mergeCell ref="D38:E38"/>
    <mergeCell ref="D39:E39"/>
    <mergeCell ref="D40:E40"/>
    <mergeCell ref="D41:E41"/>
    <mergeCell ref="D42:E42"/>
    <mergeCell ref="D47:E47"/>
    <mergeCell ref="D49:E49"/>
    <mergeCell ref="F6:G6"/>
    <mergeCell ref="H6:I6"/>
    <mergeCell ref="J6:K6"/>
    <mergeCell ref="F7:G7"/>
    <mergeCell ref="H7:I7"/>
    <mergeCell ref="J7:K7"/>
    <mergeCell ref="D11:E11"/>
    <mergeCell ref="D12:E12"/>
    <mergeCell ref="D13:E13"/>
    <mergeCell ref="F10:G10"/>
    <mergeCell ref="H10:I10"/>
    <mergeCell ref="J10:K10"/>
    <mergeCell ref="F11:G11"/>
    <mergeCell ref="H11:I11"/>
    <mergeCell ref="J11:K11"/>
    <mergeCell ref="F8:G8"/>
    <mergeCell ref="H8:I8"/>
    <mergeCell ref="J8:K8"/>
    <mergeCell ref="F9:G9"/>
    <mergeCell ref="H9:I9"/>
    <mergeCell ref="J9:K9"/>
    <mergeCell ref="F14:G14"/>
    <mergeCell ref="H14:I14"/>
    <mergeCell ref="J14:K14"/>
    <mergeCell ref="F15:G15"/>
    <mergeCell ref="H15:I15"/>
    <mergeCell ref="J15:K15"/>
    <mergeCell ref="F12:G12"/>
    <mergeCell ref="H12:I12"/>
    <mergeCell ref="J12:K12"/>
    <mergeCell ref="F13:G13"/>
    <mergeCell ref="H13:I13"/>
    <mergeCell ref="J13:K13"/>
    <mergeCell ref="L11:M11"/>
    <mergeCell ref="L12:M12"/>
    <mergeCell ref="L13:M13"/>
    <mergeCell ref="L14:M14"/>
    <mergeCell ref="L15:M15"/>
    <mergeCell ref="L6:M6"/>
    <mergeCell ref="L7:M7"/>
    <mergeCell ref="L8:M8"/>
    <mergeCell ref="L9:M9"/>
    <mergeCell ref="L10:M10"/>
    <mergeCell ref="L38:M38"/>
    <mergeCell ref="L39:M39"/>
    <mergeCell ref="L40:M40"/>
    <mergeCell ref="L41:M41"/>
    <mergeCell ref="L42:M42"/>
    <mergeCell ref="J37:K37"/>
    <mergeCell ref="J38:K38"/>
    <mergeCell ref="J39:K39"/>
    <mergeCell ref="J40:K40"/>
    <mergeCell ref="J41:K41"/>
    <mergeCell ref="J42:K42"/>
    <mergeCell ref="H37:I37"/>
    <mergeCell ref="H38:I38"/>
    <mergeCell ref="H39:I39"/>
    <mergeCell ref="H40:I40"/>
    <mergeCell ref="H41:I41"/>
    <mergeCell ref="H42:I42"/>
    <mergeCell ref="F37:G37"/>
    <mergeCell ref="F38:G38"/>
    <mergeCell ref="F39:G39"/>
    <mergeCell ref="F40:G40"/>
    <mergeCell ref="F41:G41"/>
    <mergeCell ref="F42:G42"/>
    <mergeCell ref="F47:G47"/>
    <mergeCell ref="H47:I47"/>
    <mergeCell ref="J47:K47"/>
    <mergeCell ref="L47:M47"/>
    <mergeCell ref="D48:E48"/>
    <mergeCell ref="F48:G48"/>
    <mergeCell ref="H48:I48"/>
    <mergeCell ref="J48:K48"/>
    <mergeCell ref="L48:M48"/>
    <mergeCell ref="F49:G49"/>
    <mergeCell ref="H49:I49"/>
    <mergeCell ref="J49:K49"/>
    <mergeCell ref="L49:M49"/>
    <mergeCell ref="D50:E50"/>
    <mergeCell ref="F50:G50"/>
    <mergeCell ref="H50:I50"/>
    <mergeCell ref="J50:K50"/>
    <mergeCell ref="L50:M50"/>
    <mergeCell ref="D51:E51"/>
    <mergeCell ref="F51:G51"/>
    <mergeCell ref="H51:I51"/>
    <mergeCell ref="J51:K51"/>
    <mergeCell ref="L51:M51"/>
    <mergeCell ref="D52:E52"/>
    <mergeCell ref="F52:G52"/>
    <mergeCell ref="H52:I52"/>
    <mergeCell ref="J52:K52"/>
    <mergeCell ref="L52:M52"/>
    <mergeCell ref="D53:E53"/>
    <mergeCell ref="F53:G53"/>
    <mergeCell ref="H53:I53"/>
    <mergeCell ref="J53:K53"/>
    <mergeCell ref="L53:M53"/>
    <mergeCell ref="D54:E54"/>
    <mergeCell ref="F54:G54"/>
    <mergeCell ref="H54:I54"/>
    <mergeCell ref="J54:K54"/>
    <mergeCell ref="L54:M54"/>
    <mergeCell ref="D59:E59"/>
    <mergeCell ref="F59:G59"/>
    <mergeCell ref="H59:I59"/>
    <mergeCell ref="J59:K59"/>
    <mergeCell ref="L59:M59"/>
    <mergeCell ref="D60:E60"/>
    <mergeCell ref="F60:G60"/>
    <mergeCell ref="H60:I60"/>
    <mergeCell ref="J60:K60"/>
    <mergeCell ref="L60:M60"/>
    <mergeCell ref="D61:E61"/>
    <mergeCell ref="F61:G61"/>
    <mergeCell ref="H61:I61"/>
    <mergeCell ref="J61:K61"/>
    <mergeCell ref="L61:M61"/>
    <mergeCell ref="D62:E62"/>
    <mergeCell ref="F62:G62"/>
    <mergeCell ref="H62:I62"/>
    <mergeCell ref="J62:K62"/>
    <mergeCell ref="L62:M62"/>
    <mergeCell ref="D63:E63"/>
    <mergeCell ref="F63:G63"/>
    <mergeCell ref="H63:I63"/>
    <mergeCell ref="J63:K63"/>
    <mergeCell ref="L63:M63"/>
    <mergeCell ref="D64:E64"/>
    <mergeCell ref="F64:G64"/>
    <mergeCell ref="H64:I64"/>
    <mergeCell ref="J64:K64"/>
    <mergeCell ref="L64:M64"/>
    <mergeCell ref="D65:E65"/>
    <mergeCell ref="F65:G65"/>
    <mergeCell ref="H65:I65"/>
    <mergeCell ref="J65:K65"/>
    <mergeCell ref="L65:M65"/>
    <mergeCell ref="D66:E66"/>
    <mergeCell ref="F66:G66"/>
    <mergeCell ref="H66:I66"/>
    <mergeCell ref="J66:K66"/>
    <mergeCell ref="L66:M6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明朝,標準"－専修学校－</oddHeader>
    <oddFooter>&amp;C-  &amp;P 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8">
    <tabColor theme="5" tint="0.79998168889431442"/>
  </sheetPr>
  <dimension ref="A1:X70"/>
  <sheetViews>
    <sheetView view="pageBreakPreview" zoomScale="85" zoomScaleNormal="85" zoomScaleSheetLayoutView="85" workbookViewId="0"/>
  </sheetViews>
  <sheetFormatPr defaultRowHeight="10.8"/>
  <cols>
    <col min="1" max="1" width="2.09765625" style="1" customWidth="1"/>
    <col min="2" max="2" width="6.5" style="1" customWidth="1"/>
    <col min="3" max="3" width="9.5" style="1" customWidth="1"/>
    <col min="4" max="4" width="5" style="1" customWidth="1"/>
    <col min="5" max="5" width="4.8984375" style="1" customWidth="1"/>
    <col min="6" max="10" width="4.69921875" style="1" customWidth="1"/>
    <col min="11" max="11" width="5.5" style="1" customWidth="1"/>
    <col min="12" max="14" width="4.69921875" style="1" customWidth="1"/>
    <col min="15" max="17" width="4.59765625" style="1" customWidth="1"/>
    <col min="18" max="18" width="5.5" style="1" customWidth="1"/>
    <col min="19" max="19" width="5.796875" style="1" customWidth="1"/>
    <col min="20" max="21" width="5.09765625" style="1" customWidth="1"/>
    <col min="22" max="25" width="4.59765625" style="1" customWidth="1"/>
    <col min="26" max="16384" width="8.796875" style="1"/>
  </cols>
  <sheetData>
    <row r="1" spans="1:17" ht="14.4">
      <c r="A1" s="19"/>
      <c r="B1" s="19"/>
    </row>
    <row r="3" spans="1:17" ht="13.8" customHeight="1">
      <c r="A3" s="18" t="s">
        <v>695</v>
      </c>
      <c r="B3" s="18"/>
    </row>
    <row r="4" spans="1:17" ht="12.15" customHeight="1">
      <c r="A4" s="556" t="s">
        <v>344</v>
      </c>
      <c r="B4" s="610"/>
      <c r="C4" s="610"/>
      <c r="D4" s="795" t="s">
        <v>696</v>
      </c>
      <c r="E4" s="610" t="s">
        <v>697</v>
      </c>
      <c r="F4" s="653" t="s">
        <v>641</v>
      </c>
      <c r="G4" s="653"/>
      <c r="H4" s="653"/>
      <c r="I4" s="653" t="s">
        <v>698</v>
      </c>
      <c r="J4" s="653"/>
      <c r="K4" s="653"/>
      <c r="L4" s="653"/>
      <c r="M4" s="653"/>
      <c r="N4" s="653"/>
      <c r="O4" s="791" t="s">
        <v>699</v>
      </c>
      <c r="P4" s="791"/>
      <c r="Q4" s="792"/>
    </row>
    <row r="5" spans="1:17" ht="36" customHeight="1">
      <c r="A5" s="654"/>
      <c r="B5" s="590"/>
      <c r="C5" s="590"/>
      <c r="D5" s="788"/>
      <c r="E5" s="590"/>
      <c r="F5" s="635"/>
      <c r="G5" s="635"/>
      <c r="H5" s="635"/>
      <c r="I5" s="635" t="s">
        <v>700</v>
      </c>
      <c r="J5" s="635"/>
      <c r="K5" s="636" t="s">
        <v>701</v>
      </c>
      <c r="L5" s="636" t="s">
        <v>702</v>
      </c>
      <c r="M5" s="636"/>
      <c r="N5" s="636"/>
      <c r="O5" s="636"/>
      <c r="P5" s="636"/>
      <c r="Q5" s="793"/>
    </row>
    <row r="6" spans="1:17" ht="28.8">
      <c r="A6" s="654"/>
      <c r="B6" s="590"/>
      <c r="C6" s="590"/>
      <c r="D6" s="788"/>
      <c r="E6" s="590"/>
      <c r="F6" s="44" t="s">
        <v>3</v>
      </c>
      <c r="G6" s="44" t="s">
        <v>8</v>
      </c>
      <c r="H6" s="44" t="s">
        <v>9</v>
      </c>
      <c r="I6" s="44" t="s">
        <v>3</v>
      </c>
      <c r="J6" s="108" t="s">
        <v>703</v>
      </c>
      <c r="K6" s="636"/>
      <c r="L6" s="66" t="s">
        <v>3</v>
      </c>
      <c r="M6" s="53" t="s">
        <v>8</v>
      </c>
      <c r="N6" s="53" t="s">
        <v>9</v>
      </c>
      <c r="O6" s="66" t="s">
        <v>3</v>
      </c>
      <c r="P6" s="53" t="s">
        <v>8</v>
      </c>
      <c r="Q6" s="54" t="s">
        <v>9</v>
      </c>
    </row>
    <row r="7" spans="1:17" ht="12.15" customHeight="1">
      <c r="A7" s="779" t="s">
        <v>233</v>
      </c>
      <c r="B7" s="780"/>
      <c r="C7" s="780"/>
      <c r="D7" s="269">
        <v>100</v>
      </c>
      <c r="E7" s="246">
        <v>186</v>
      </c>
      <c r="F7" s="246">
        <v>5661</v>
      </c>
      <c r="G7" s="246">
        <v>2422</v>
      </c>
      <c r="H7" s="500">
        <v>3239</v>
      </c>
      <c r="I7" s="508">
        <v>4419</v>
      </c>
      <c r="J7" s="509">
        <v>4005</v>
      </c>
      <c r="K7" s="509">
        <v>2803</v>
      </c>
      <c r="L7" s="509">
        <v>2253</v>
      </c>
      <c r="M7" s="509">
        <v>995</v>
      </c>
      <c r="N7" s="509">
        <v>1258</v>
      </c>
      <c r="O7" s="509">
        <v>2157</v>
      </c>
      <c r="P7" s="509">
        <v>923</v>
      </c>
      <c r="Q7" s="510">
        <v>1234</v>
      </c>
    </row>
    <row r="8" spans="1:17" ht="12.15" customHeight="1">
      <c r="A8" s="779" t="s">
        <v>342</v>
      </c>
      <c r="B8" s="780"/>
      <c r="C8" s="780"/>
      <c r="D8" s="269">
        <v>100</v>
      </c>
      <c r="E8" s="246">
        <v>185</v>
      </c>
      <c r="F8" s="246">
        <v>5671</v>
      </c>
      <c r="G8" s="246">
        <v>2383</v>
      </c>
      <c r="H8" s="246">
        <v>3288</v>
      </c>
      <c r="I8" s="509">
        <v>4391</v>
      </c>
      <c r="J8" s="509">
        <v>4009</v>
      </c>
      <c r="K8" s="509">
        <v>2700</v>
      </c>
      <c r="L8" s="509">
        <v>2311</v>
      </c>
      <c r="M8" s="509">
        <v>979</v>
      </c>
      <c r="N8" s="509">
        <v>1332</v>
      </c>
      <c r="O8" s="509">
        <v>2140</v>
      </c>
      <c r="P8" s="509">
        <v>932</v>
      </c>
      <c r="Q8" s="510">
        <v>1208</v>
      </c>
    </row>
    <row r="9" spans="1:17" ht="12.15" customHeight="1">
      <c r="A9" s="779" t="s">
        <v>346</v>
      </c>
      <c r="B9" s="780"/>
      <c r="C9" s="780"/>
      <c r="D9" s="269">
        <v>5</v>
      </c>
      <c r="E9" s="246">
        <v>8</v>
      </c>
      <c r="F9" s="246">
        <v>398</v>
      </c>
      <c r="G9" s="246">
        <v>116</v>
      </c>
      <c r="H9" s="246">
        <v>282</v>
      </c>
      <c r="I9" s="509">
        <v>170</v>
      </c>
      <c r="J9" s="509">
        <v>170</v>
      </c>
      <c r="K9" s="509">
        <v>202</v>
      </c>
      <c r="L9" s="509">
        <v>156</v>
      </c>
      <c r="M9" s="509">
        <v>59</v>
      </c>
      <c r="N9" s="509">
        <v>97</v>
      </c>
      <c r="O9" s="509">
        <v>147</v>
      </c>
      <c r="P9" s="509">
        <v>54</v>
      </c>
      <c r="Q9" s="510">
        <v>93</v>
      </c>
    </row>
    <row r="10" spans="1:17" ht="12.15" customHeight="1">
      <c r="A10" s="779" t="s">
        <v>347</v>
      </c>
      <c r="B10" s="780"/>
      <c r="C10" s="780"/>
      <c r="D10" s="269">
        <v>95</v>
      </c>
      <c r="E10" s="246">
        <v>177</v>
      </c>
      <c r="F10" s="246">
        <v>5273</v>
      </c>
      <c r="G10" s="246">
        <v>2267</v>
      </c>
      <c r="H10" s="246">
        <v>3006</v>
      </c>
      <c r="I10" s="509">
        <v>4221</v>
      </c>
      <c r="J10" s="509">
        <v>3839</v>
      </c>
      <c r="K10" s="509">
        <v>2498</v>
      </c>
      <c r="L10" s="509">
        <v>2155</v>
      </c>
      <c r="M10" s="509">
        <v>920</v>
      </c>
      <c r="N10" s="509">
        <v>1235</v>
      </c>
      <c r="O10" s="509">
        <v>1993</v>
      </c>
      <c r="P10" s="509">
        <v>878</v>
      </c>
      <c r="Q10" s="510">
        <v>1115</v>
      </c>
    </row>
    <row r="11" spans="1:17" ht="12.15" customHeight="1">
      <c r="A11" s="779" t="s">
        <v>346</v>
      </c>
      <c r="B11" s="794" t="s">
        <v>704</v>
      </c>
      <c r="C11" s="39" t="s">
        <v>3</v>
      </c>
      <c r="D11" s="271">
        <v>2</v>
      </c>
      <c r="E11" s="243">
        <v>5</v>
      </c>
      <c r="F11" s="243">
        <v>97</v>
      </c>
      <c r="G11" s="243">
        <v>70</v>
      </c>
      <c r="H11" s="243">
        <v>27</v>
      </c>
      <c r="I11" s="244">
        <v>60</v>
      </c>
      <c r="J11" s="244">
        <v>60</v>
      </c>
      <c r="K11" s="244">
        <v>57</v>
      </c>
      <c r="L11" s="244">
        <v>56</v>
      </c>
      <c r="M11" s="244">
        <v>41</v>
      </c>
      <c r="N11" s="244">
        <v>15</v>
      </c>
      <c r="O11" s="244">
        <v>53</v>
      </c>
      <c r="P11" s="244">
        <v>42</v>
      </c>
      <c r="Q11" s="245">
        <v>11</v>
      </c>
    </row>
    <row r="12" spans="1:17" ht="12.15" customHeight="1">
      <c r="A12" s="779"/>
      <c r="B12" s="794"/>
      <c r="C12" s="39" t="s">
        <v>619</v>
      </c>
      <c r="D12" s="271">
        <v>1</v>
      </c>
      <c r="E12" s="243">
        <v>4</v>
      </c>
      <c r="F12" s="243">
        <v>84</v>
      </c>
      <c r="G12" s="243">
        <v>59</v>
      </c>
      <c r="H12" s="243">
        <v>25</v>
      </c>
      <c r="I12" s="244">
        <v>50</v>
      </c>
      <c r="J12" s="244">
        <v>50</v>
      </c>
      <c r="K12" s="244">
        <v>51</v>
      </c>
      <c r="L12" s="244">
        <v>50</v>
      </c>
      <c r="M12" s="244">
        <v>37</v>
      </c>
      <c r="N12" s="244">
        <v>13</v>
      </c>
      <c r="O12" s="244">
        <v>41</v>
      </c>
      <c r="P12" s="244">
        <v>36</v>
      </c>
      <c r="Q12" s="245">
        <v>5</v>
      </c>
    </row>
    <row r="13" spans="1:17" ht="12.15" customHeight="1">
      <c r="A13" s="779"/>
      <c r="B13" s="794"/>
      <c r="C13" s="39" t="s">
        <v>607</v>
      </c>
      <c r="D13" s="271">
        <v>1</v>
      </c>
      <c r="E13" s="243">
        <v>1</v>
      </c>
      <c r="F13" s="243">
        <v>13</v>
      </c>
      <c r="G13" s="243">
        <v>11</v>
      </c>
      <c r="H13" s="243">
        <v>2</v>
      </c>
      <c r="I13" s="244">
        <v>10</v>
      </c>
      <c r="J13" s="244">
        <v>10</v>
      </c>
      <c r="K13" s="244">
        <v>6</v>
      </c>
      <c r="L13" s="244">
        <v>6</v>
      </c>
      <c r="M13" s="244">
        <v>4</v>
      </c>
      <c r="N13" s="244">
        <v>2</v>
      </c>
      <c r="O13" s="244">
        <v>12</v>
      </c>
      <c r="P13" s="244">
        <v>6</v>
      </c>
      <c r="Q13" s="245">
        <v>6</v>
      </c>
    </row>
    <row r="14" spans="1:17" ht="12.15" customHeight="1">
      <c r="A14" s="779"/>
      <c r="B14" s="794" t="s">
        <v>705</v>
      </c>
      <c r="C14" s="39" t="s">
        <v>3</v>
      </c>
      <c r="D14" s="271">
        <v>3</v>
      </c>
      <c r="E14" s="243">
        <v>3</v>
      </c>
      <c r="F14" s="243">
        <v>301</v>
      </c>
      <c r="G14" s="243">
        <v>46</v>
      </c>
      <c r="H14" s="243">
        <v>255</v>
      </c>
      <c r="I14" s="244">
        <v>110</v>
      </c>
      <c r="J14" s="244">
        <v>110</v>
      </c>
      <c r="K14" s="244">
        <v>145</v>
      </c>
      <c r="L14" s="244">
        <v>100</v>
      </c>
      <c r="M14" s="244">
        <v>18</v>
      </c>
      <c r="N14" s="244">
        <v>82</v>
      </c>
      <c r="O14" s="244">
        <v>94</v>
      </c>
      <c r="P14" s="244">
        <v>12</v>
      </c>
      <c r="Q14" s="245">
        <v>82</v>
      </c>
    </row>
    <row r="15" spans="1:17" ht="12.15" customHeight="1">
      <c r="A15" s="779"/>
      <c r="B15" s="794"/>
      <c r="C15" s="39" t="s">
        <v>624</v>
      </c>
      <c r="D15" s="271">
        <v>3</v>
      </c>
      <c r="E15" s="243">
        <v>3</v>
      </c>
      <c r="F15" s="243">
        <v>301</v>
      </c>
      <c r="G15" s="243">
        <v>46</v>
      </c>
      <c r="H15" s="243">
        <v>255</v>
      </c>
      <c r="I15" s="244">
        <v>110</v>
      </c>
      <c r="J15" s="244">
        <v>110</v>
      </c>
      <c r="K15" s="244">
        <v>145</v>
      </c>
      <c r="L15" s="244">
        <v>100</v>
      </c>
      <c r="M15" s="244">
        <v>18</v>
      </c>
      <c r="N15" s="244">
        <v>82</v>
      </c>
      <c r="O15" s="244">
        <v>94</v>
      </c>
      <c r="P15" s="244">
        <v>12</v>
      </c>
      <c r="Q15" s="245">
        <v>82</v>
      </c>
    </row>
    <row r="16" spans="1:17" ht="12.15" customHeight="1">
      <c r="A16" s="779"/>
      <c r="B16" s="794"/>
      <c r="C16" s="39" t="s">
        <v>706</v>
      </c>
      <c r="D16" s="271">
        <v>0</v>
      </c>
      <c r="E16" s="243">
        <v>0</v>
      </c>
      <c r="F16" s="243">
        <v>0</v>
      </c>
      <c r="G16" s="243">
        <v>0</v>
      </c>
      <c r="H16" s="243">
        <v>0</v>
      </c>
      <c r="I16" s="244">
        <v>0</v>
      </c>
      <c r="J16" s="244">
        <v>0</v>
      </c>
      <c r="K16" s="244">
        <v>0</v>
      </c>
      <c r="L16" s="244">
        <v>0</v>
      </c>
      <c r="M16" s="244">
        <v>0</v>
      </c>
      <c r="N16" s="244">
        <v>0</v>
      </c>
      <c r="O16" s="244">
        <v>0</v>
      </c>
      <c r="P16" s="244">
        <v>0</v>
      </c>
      <c r="Q16" s="245">
        <v>0</v>
      </c>
    </row>
    <row r="17" spans="1:17" ht="12.15" customHeight="1">
      <c r="A17" s="779"/>
      <c r="B17" s="794"/>
      <c r="C17" s="39" t="s">
        <v>707</v>
      </c>
      <c r="D17" s="271">
        <v>0</v>
      </c>
      <c r="E17" s="243">
        <v>0</v>
      </c>
      <c r="F17" s="243">
        <v>0</v>
      </c>
      <c r="G17" s="243">
        <v>0</v>
      </c>
      <c r="H17" s="243">
        <v>0</v>
      </c>
      <c r="I17" s="244">
        <v>0</v>
      </c>
      <c r="J17" s="244">
        <v>0</v>
      </c>
      <c r="K17" s="244">
        <v>0</v>
      </c>
      <c r="L17" s="244">
        <v>0</v>
      </c>
      <c r="M17" s="244">
        <v>0</v>
      </c>
      <c r="N17" s="244">
        <v>0</v>
      </c>
      <c r="O17" s="244">
        <v>0</v>
      </c>
      <c r="P17" s="244">
        <v>0</v>
      </c>
      <c r="Q17" s="245">
        <v>0</v>
      </c>
    </row>
    <row r="18" spans="1:17" ht="12.15" customHeight="1">
      <c r="A18" s="779"/>
      <c r="B18" s="794"/>
      <c r="C18" s="39" t="s">
        <v>607</v>
      </c>
      <c r="D18" s="271">
        <v>0</v>
      </c>
      <c r="E18" s="243">
        <v>0</v>
      </c>
      <c r="F18" s="243">
        <v>0</v>
      </c>
      <c r="G18" s="243">
        <v>0</v>
      </c>
      <c r="H18" s="243">
        <v>0</v>
      </c>
      <c r="I18" s="244">
        <v>0</v>
      </c>
      <c r="J18" s="244">
        <v>0</v>
      </c>
      <c r="K18" s="244">
        <v>0</v>
      </c>
      <c r="L18" s="244">
        <v>0</v>
      </c>
      <c r="M18" s="244">
        <v>0</v>
      </c>
      <c r="N18" s="244">
        <v>0</v>
      </c>
      <c r="O18" s="244">
        <v>0</v>
      </c>
      <c r="P18" s="244">
        <v>0</v>
      </c>
      <c r="Q18" s="245">
        <v>0</v>
      </c>
    </row>
    <row r="19" spans="1:17" ht="12.15" customHeight="1">
      <c r="A19" s="779" t="s">
        <v>347</v>
      </c>
      <c r="B19" s="794" t="s">
        <v>708</v>
      </c>
      <c r="C19" s="39" t="s">
        <v>3</v>
      </c>
      <c r="D19" s="271">
        <v>9</v>
      </c>
      <c r="E19" s="243">
        <v>30</v>
      </c>
      <c r="F19" s="243">
        <v>601</v>
      </c>
      <c r="G19" s="243">
        <v>541</v>
      </c>
      <c r="H19" s="243">
        <v>60</v>
      </c>
      <c r="I19" s="244">
        <v>390</v>
      </c>
      <c r="J19" s="244">
        <v>390</v>
      </c>
      <c r="K19" s="244">
        <v>239</v>
      </c>
      <c r="L19" s="244">
        <v>239</v>
      </c>
      <c r="M19" s="244">
        <v>208</v>
      </c>
      <c r="N19" s="244">
        <v>31</v>
      </c>
      <c r="O19" s="244">
        <v>203</v>
      </c>
      <c r="P19" s="244">
        <v>185</v>
      </c>
      <c r="Q19" s="245">
        <v>18</v>
      </c>
    </row>
    <row r="20" spans="1:17" ht="12.15" customHeight="1">
      <c r="A20" s="779"/>
      <c r="B20" s="780"/>
      <c r="C20" s="39" t="s">
        <v>709</v>
      </c>
      <c r="D20" s="271">
        <v>1</v>
      </c>
      <c r="E20" s="243">
        <v>3</v>
      </c>
      <c r="F20" s="243">
        <v>54</v>
      </c>
      <c r="G20" s="243">
        <v>40</v>
      </c>
      <c r="H20" s="243">
        <v>14</v>
      </c>
      <c r="I20" s="244">
        <v>30</v>
      </c>
      <c r="J20" s="244">
        <v>30</v>
      </c>
      <c r="K20" s="244">
        <v>33</v>
      </c>
      <c r="L20" s="244">
        <v>33</v>
      </c>
      <c r="M20" s="244">
        <v>24</v>
      </c>
      <c r="N20" s="244">
        <v>9</v>
      </c>
      <c r="O20" s="244">
        <v>28</v>
      </c>
      <c r="P20" s="244">
        <v>17</v>
      </c>
      <c r="Q20" s="245">
        <v>11</v>
      </c>
    </row>
    <row r="21" spans="1:17" ht="12.15" customHeight="1">
      <c r="A21" s="779"/>
      <c r="B21" s="780"/>
      <c r="C21" s="39" t="s">
        <v>710</v>
      </c>
      <c r="D21" s="271">
        <v>1</v>
      </c>
      <c r="E21" s="243">
        <v>3</v>
      </c>
      <c r="F21" s="243">
        <v>21</v>
      </c>
      <c r="G21" s="243">
        <v>19</v>
      </c>
      <c r="H21" s="243">
        <v>2</v>
      </c>
      <c r="I21" s="244">
        <v>20</v>
      </c>
      <c r="J21" s="244">
        <v>20</v>
      </c>
      <c r="K21" s="244">
        <v>12</v>
      </c>
      <c r="L21" s="244">
        <v>12</v>
      </c>
      <c r="M21" s="244">
        <v>10</v>
      </c>
      <c r="N21" s="244">
        <v>2</v>
      </c>
      <c r="O21" s="244">
        <v>8</v>
      </c>
      <c r="P21" s="244">
        <v>8</v>
      </c>
      <c r="Q21" s="245">
        <v>0</v>
      </c>
    </row>
    <row r="22" spans="1:17" ht="12.15" customHeight="1">
      <c r="A22" s="779"/>
      <c r="B22" s="780"/>
      <c r="C22" s="39" t="s">
        <v>711</v>
      </c>
      <c r="D22" s="271">
        <v>4</v>
      </c>
      <c r="E22" s="243">
        <v>9</v>
      </c>
      <c r="F22" s="243">
        <v>245</v>
      </c>
      <c r="G22" s="243">
        <v>239</v>
      </c>
      <c r="H22" s="243">
        <v>6</v>
      </c>
      <c r="I22" s="244">
        <v>185</v>
      </c>
      <c r="J22" s="244">
        <v>185</v>
      </c>
      <c r="K22" s="244">
        <v>104</v>
      </c>
      <c r="L22" s="244">
        <v>104</v>
      </c>
      <c r="M22" s="244">
        <v>99</v>
      </c>
      <c r="N22" s="244">
        <v>5</v>
      </c>
      <c r="O22" s="244">
        <v>72</v>
      </c>
      <c r="P22" s="244">
        <v>72</v>
      </c>
      <c r="Q22" s="245">
        <v>0</v>
      </c>
    </row>
    <row r="23" spans="1:17" ht="12.15" customHeight="1">
      <c r="A23" s="779"/>
      <c r="B23" s="780"/>
      <c r="C23" s="39" t="s">
        <v>712</v>
      </c>
      <c r="D23" s="271">
        <v>2</v>
      </c>
      <c r="E23" s="243">
        <v>14</v>
      </c>
      <c r="F23" s="243">
        <v>251</v>
      </c>
      <c r="G23" s="243">
        <v>220</v>
      </c>
      <c r="H23" s="243">
        <v>31</v>
      </c>
      <c r="I23" s="244">
        <v>140</v>
      </c>
      <c r="J23" s="244">
        <v>140</v>
      </c>
      <c r="K23" s="244">
        <v>76</v>
      </c>
      <c r="L23" s="244">
        <v>76</v>
      </c>
      <c r="M23" s="244">
        <v>68</v>
      </c>
      <c r="N23" s="244">
        <v>8</v>
      </c>
      <c r="O23" s="244">
        <v>78</v>
      </c>
      <c r="P23" s="244">
        <v>71</v>
      </c>
      <c r="Q23" s="245">
        <v>7</v>
      </c>
    </row>
    <row r="24" spans="1:17" ht="12.15" customHeight="1">
      <c r="A24" s="779"/>
      <c r="B24" s="780"/>
      <c r="C24" s="39" t="s">
        <v>607</v>
      </c>
      <c r="D24" s="271">
        <v>1</v>
      </c>
      <c r="E24" s="243">
        <v>2</v>
      </c>
      <c r="F24" s="243">
        <v>30</v>
      </c>
      <c r="G24" s="243">
        <v>23</v>
      </c>
      <c r="H24" s="243">
        <v>7</v>
      </c>
      <c r="I24" s="244">
        <v>15</v>
      </c>
      <c r="J24" s="244">
        <v>15</v>
      </c>
      <c r="K24" s="244">
        <v>14</v>
      </c>
      <c r="L24" s="244">
        <v>14</v>
      </c>
      <c r="M24" s="244">
        <v>7</v>
      </c>
      <c r="N24" s="244">
        <v>7</v>
      </c>
      <c r="O24" s="244">
        <v>17</v>
      </c>
      <c r="P24" s="244">
        <v>17</v>
      </c>
      <c r="Q24" s="245">
        <v>0</v>
      </c>
    </row>
    <row r="25" spans="1:17" ht="12.15" customHeight="1">
      <c r="A25" s="779"/>
      <c r="B25" s="794" t="s">
        <v>705</v>
      </c>
      <c r="C25" s="39" t="s">
        <v>3</v>
      </c>
      <c r="D25" s="271">
        <v>24</v>
      </c>
      <c r="E25" s="243">
        <v>28</v>
      </c>
      <c r="F25" s="243">
        <v>1951</v>
      </c>
      <c r="G25" s="243">
        <v>572</v>
      </c>
      <c r="H25" s="243">
        <v>1379</v>
      </c>
      <c r="I25" s="244">
        <v>1164</v>
      </c>
      <c r="J25" s="244">
        <v>1084</v>
      </c>
      <c r="K25" s="244">
        <v>787</v>
      </c>
      <c r="L25" s="244">
        <v>629</v>
      </c>
      <c r="M25" s="244">
        <v>175</v>
      </c>
      <c r="N25" s="244">
        <v>454</v>
      </c>
      <c r="O25" s="244">
        <v>711</v>
      </c>
      <c r="P25" s="244">
        <v>200</v>
      </c>
      <c r="Q25" s="245">
        <v>511</v>
      </c>
    </row>
    <row r="26" spans="1:17" ht="12.15" customHeight="1">
      <c r="A26" s="779"/>
      <c r="B26" s="780"/>
      <c r="C26" s="39" t="s">
        <v>624</v>
      </c>
      <c r="D26" s="271">
        <v>10</v>
      </c>
      <c r="E26" s="243">
        <v>10</v>
      </c>
      <c r="F26" s="243">
        <v>935</v>
      </c>
      <c r="G26" s="243">
        <v>139</v>
      </c>
      <c r="H26" s="243">
        <v>796</v>
      </c>
      <c r="I26" s="244">
        <v>425</v>
      </c>
      <c r="J26" s="244">
        <v>425</v>
      </c>
      <c r="K26" s="244">
        <v>428</v>
      </c>
      <c r="L26" s="244">
        <v>291</v>
      </c>
      <c r="M26" s="244">
        <v>46</v>
      </c>
      <c r="N26" s="244">
        <v>245</v>
      </c>
      <c r="O26" s="244">
        <v>354</v>
      </c>
      <c r="P26" s="244">
        <v>41</v>
      </c>
      <c r="Q26" s="245">
        <v>313</v>
      </c>
    </row>
    <row r="27" spans="1:17" ht="12.15" customHeight="1">
      <c r="A27" s="779"/>
      <c r="B27" s="780"/>
      <c r="C27" s="39" t="s">
        <v>713</v>
      </c>
      <c r="D27" s="271">
        <v>4</v>
      </c>
      <c r="E27" s="243">
        <v>4</v>
      </c>
      <c r="F27" s="243">
        <v>82</v>
      </c>
      <c r="G27" s="243">
        <v>19</v>
      </c>
      <c r="H27" s="243">
        <v>63</v>
      </c>
      <c r="I27" s="244">
        <v>150</v>
      </c>
      <c r="J27" s="244">
        <v>150</v>
      </c>
      <c r="K27" s="244">
        <v>48</v>
      </c>
      <c r="L27" s="244">
        <v>39</v>
      </c>
      <c r="M27" s="244">
        <v>9</v>
      </c>
      <c r="N27" s="244">
        <v>30</v>
      </c>
      <c r="O27" s="244">
        <v>31</v>
      </c>
      <c r="P27" s="244">
        <v>6</v>
      </c>
      <c r="Q27" s="245">
        <v>25</v>
      </c>
    </row>
    <row r="28" spans="1:17" ht="12.15" customHeight="1">
      <c r="A28" s="779"/>
      <c r="B28" s="780"/>
      <c r="C28" s="39" t="s">
        <v>706</v>
      </c>
      <c r="D28" s="271">
        <v>2</v>
      </c>
      <c r="E28" s="243">
        <v>2</v>
      </c>
      <c r="F28" s="243">
        <v>237</v>
      </c>
      <c r="G28" s="243">
        <v>1</v>
      </c>
      <c r="H28" s="243">
        <v>236</v>
      </c>
      <c r="I28" s="244">
        <v>120</v>
      </c>
      <c r="J28" s="244">
        <v>120</v>
      </c>
      <c r="K28" s="244">
        <v>87</v>
      </c>
      <c r="L28" s="244">
        <v>86</v>
      </c>
      <c r="M28" s="244">
        <v>0</v>
      </c>
      <c r="N28" s="244">
        <v>86</v>
      </c>
      <c r="O28" s="244">
        <v>81</v>
      </c>
      <c r="P28" s="244">
        <v>0</v>
      </c>
      <c r="Q28" s="245">
        <v>81</v>
      </c>
    </row>
    <row r="29" spans="1:17" ht="12.15" customHeight="1">
      <c r="A29" s="779"/>
      <c r="B29" s="780"/>
      <c r="C29" s="39" t="s">
        <v>714</v>
      </c>
      <c r="D29" s="271">
        <v>1</v>
      </c>
      <c r="E29" s="243">
        <v>1</v>
      </c>
      <c r="F29" s="243">
        <v>18</v>
      </c>
      <c r="G29" s="243">
        <v>12</v>
      </c>
      <c r="H29" s="243">
        <v>6</v>
      </c>
      <c r="I29" s="244">
        <v>25</v>
      </c>
      <c r="J29" s="244">
        <v>25</v>
      </c>
      <c r="K29" s="244">
        <v>7</v>
      </c>
      <c r="L29" s="244">
        <v>7</v>
      </c>
      <c r="M29" s="244">
        <v>5</v>
      </c>
      <c r="N29" s="244">
        <v>2</v>
      </c>
      <c r="O29" s="244">
        <v>7</v>
      </c>
      <c r="P29" s="244">
        <v>4</v>
      </c>
      <c r="Q29" s="245">
        <v>3</v>
      </c>
    </row>
    <row r="30" spans="1:17" ht="12.15" customHeight="1">
      <c r="A30" s="779"/>
      <c r="B30" s="780"/>
      <c r="C30" s="110" t="s">
        <v>715</v>
      </c>
      <c r="D30" s="271">
        <v>1</v>
      </c>
      <c r="E30" s="243">
        <v>1</v>
      </c>
      <c r="F30" s="243">
        <v>60</v>
      </c>
      <c r="G30" s="243">
        <v>34</v>
      </c>
      <c r="H30" s="243">
        <v>26</v>
      </c>
      <c r="I30" s="244">
        <v>30</v>
      </c>
      <c r="J30" s="244">
        <v>30</v>
      </c>
      <c r="K30" s="244">
        <v>26</v>
      </c>
      <c r="L30" s="244">
        <v>24</v>
      </c>
      <c r="M30" s="244">
        <v>11</v>
      </c>
      <c r="N30" s="244">
        <v>13</v>
      </c>
      <c r="O30" s="244">
        <v>23</v>
      </c>
      <c r="P30" s="244">
        <v>14</v>
      </c>
      <c r="Q30" s="245">
        <v>9</v>
      </c>
    </row>
    <row r="31" spans="1:17" ht="12.15" customHeight="1">
      <c r="A31" s="779"/>
      <c r="B31" s="780"/>
      <c r="C31" s="39" t="s">
        <v>716</v>
      </c>
      <c r="D31" s="271">
        <v>2</v>
      </c>
      <c r="E31" s="243">
        <v>2</v>
      </c>
      <c r="F31" s="243">
        <v>194</v>
      </c>
      <c r="G31" s="243">
        <v>135</v>
      </c>
      <c r="H31" s="243">
        <v>59</v>
      </c>
      <c r="I31" s="244">
        <v>84</v>
      </c>
      <c r="J31" s="244">
        <v>84</v>
      </c>
      <c r="K31" s="244">
        <v>63</v>
      </c>
      <c r="L31" s="244">
        <v>61</v>
      </c>
      <c r="M31" s="244">
        <v>41</v>
      </c>
      <c r="N31" s="244">
        <v>20</v>
      </c>
      <c r="O31" s="244">
        <v>76</v>
      </c>
      <c r="P31" s="244">
        <v>56</v>
      </c>
      <c r="Q31" s="245">
        <v>20</v>
      </c>
    </row>
    <row r="32" spans="1:17" ht="12.15" customHeight="1">
      <c r="A32" s="779"/>
      <c r="B32" s="780"/>
      <c r="C32" s="111" t="s">
        <v>717</v>
      </c>
      <c r="D32" s="271">
        <v>3</v>
      </c>
      <c r="E32" s="243">
        <v>5</v>
      </c>
      <c r="F32" s="243">
        <v>255</v>
      </c>
      <c r="G32" s="243">
        <v>142</v>
      </c>
      <c r="H32" s="243">
        <v>113</v>
      </c>
      <c r="I32" s="244">
        <v>210</v>
      </c>
      <c r="J32" s="244">
        <v>130</v>
      </c>
      <c r="K32" s="244">
        <v>57</v>
      </c>
      <c r="L32" s="244">
        <v>54</v>
      </c>
      <c r="M32" s="244">
        <v>27</v>
      </c>
      <c r="N32" s="244">
        <v>27</v>
      </c>
      <c r="O32" s="244">
        <v>71</v>
      </c>
      <c r="P32" s="244">
        <v>38</v>
      </c>
      <c r="Q32" s="245">
        <v>33</v>
      </c>
    </row>
    <row r="33" spans="1:17" ht="12.15" customHeight="1">
      <c r="A33" s="779"/>
      <c r="B33" s="780"/>
      <c r="C33" s="39" t="s">
        <v>607</v>
      </c>
      <c r="D33" s="271">
        <v>1</v>
      </c>
      <c r="E33" s="243">
        <v>3</v>
      </c>
      <c r="F33" s="243">
        <v>170</v>
      </c>
      <c r="G33" s="243">
        <v>90</v>
      </c>
      <c r="H33" s="243">
        <v>80</v>
      </c>
      <c r="I33" s="244">
        <v>120</v>
      </c>
      <c r="J33" s="244">
        <v>120</v>
      </c>
      <c r="K33" s="244">
        <v>71</v>
      </c>
      <c r="L33" s="244">
        <v>67</v>
      </c>
      <c r="M33" s="244">
        <v>36</v>
      </c>
      <c r="N33" s="244">
        <v>31</v>
      </c>
      <c r="O33" s="244">
        <v>68</v>
      </c>
      <c r="P33" s="244">
        <v>41</v>
      </c>
      <c r="Q33" s="245">
        <v>27</v>
      </c>
    </row>
    <row r="34" spans="1:17" ht="12.15" customHeight="1">
      <c r="A34" s="779"/>
      <c r="B34" s="794" t="s">
        <v>718</v>
      </c>
      <c r="C34" s="39" t="s">
        <v>3</v>
      </c>
      <c r="D34" s="271">
        <v>13</v>
      </c>
      <c r="E34" s="243">
        <v>31</v>
      </c>
      <c r="F34" s="243">
        <v>591</v>
      </c>
      <c r="G34" s="243">
        <v>210</v>
      </c>
      <c r="H34" s="243">
        <v>381</v>
      </c>
      <c r="I34" s="244">
        <v>615</v>
      </c>
      <c r="J34" s="244">
        <v>555</v>
      </c>
      <c r="K34" s="244">
        <v>280</v>
      </c>
      <c r="L34" s="244">
        <v>279</v>
      </c>
      <c r="M34" s="244">
        <v>101</v>
      </c>
      <c r="N34" s="244">
        <v>178</v>
      </c>
      <c r="O34" s="244">
        <v>247</v>
      </c>
      <c r="P34" s="244">
        <v>93</v>
      </c>
      <c r="Q34" s="245">
        <v>154</v>
      </c>
    </row>
    <row r="35" spans="1:17" ht="12.15" customHeight="1">
      <c r="A35" s="779"/>
      <c r="B35" s="780"/>
      <c r="C35" s="39" t="s">
        <v>719</v>
      </c>
      <c r="D35" s="271">
        <v>2</v>
      </c>
      <c r="E35" s="243">
        <v>5</v>
      </c>
      <c r="F35" s="243">
        <v>119</v>
      </c>
      <c r="G35" s="243">
        <v>83</v>
      </c>
      <c r="H35" s="243">
        <v>36</v>
      </c>
      <c r="I35" s="244">
        <v>110</v>
      </c>
      <c r="J35" s="244">
        <v>110</v>
      </c>
      <c r="K35" s="244">
        <v>75</v>
      </c>
      <c r="L35" s="244">
        <v>75</v>
      </c>
      <c r="M35" s="244">
        <v>47</v>
      </c>
      <c r="N35" s="244">
        <v>28</v>
      </c>
      <c r="O35" s="244">
        <v>63</v>
      </c>
      <c r="P35" s="244">
        <v>41</v>
      </c>
      <c r="Q35" s="245">
        <v>22</v>
      </c>
    </row>
    <row r="36" spans="1:17" ht="12.15" customHeight="1">
      <c r="A36" s="779"/>
      <c r="B36" s="780"/>
      <c r="C36" s="39" t="s">
        <v>720</v>
      </c>
      <c r="D36" s="271">
        <v>3</v>
      </c>
      <c r="E36" s="243">
        <v>7</v>
      </c>
      <c r="F36" s="243">
        <v>11</v>
      </c>
      <c r="G36" s="243">
        <v>4</v>
      </c>
      <c r="H36" s="243">
        <v>7</v>
      </c>
      <c r="I36" s="244">
        <v>100</v>
      </c>
      <c r="J36" s="244">
        <v>70</v>
      </c>
      <c r="K36" s="244">
        <v>8</v>
      </c>
      <c r="L36" s="244">
        <v>7</v>
      </c>
      <c r="M36" s="244">
        <v>2</v>
      </c>
      <c r="N36" s="244">
        <v>5</v>
      </c>
      <c r="O36" s="244">
        <v>9</v>
      </c>
      <c r="P36" s="244">
        <v>8</v>
      </c>
      <c r="Q36" s="245">
        <v>1</v>
      </c>
    </row>
    <row r="37" spans="1:17" ht="12.15" customHeight="1">
      <c r="A37" s="779"/>
      <c r="B37" s="780"/>
      <c r="C37" s="39" t="s">
        <v>721</v>
      </c>
      <c r="D37" s="271">
        <v>6</v>
      </c>
      <c r="E37" s="243">
        <v>13</v>
      </c>
      <c r="F37" s="243">
        <v>377</v>
      </c>
      <c r="G37" s="243">
        <v>106</v>
      </c>
      <c r="H37" s="243">
        <v>271</v>
      </c>
      <c r="I37" s="244">
        <v>315</v>
      </c>
      <c r="J37" s="244">
        <v>285</v>
      </c>
      <c r="K37" s="244">
        <v>162</v>
      </c>
      <c r="L37" s="244">
        <v>162</v>
      </c>
      <c r="M37" s="244">
        <v>43</v>
      </c>
      <c r="N37" s="244">
        <v>119</v>
      </c>
      <c r="O37" s="244">
        <v>136</v>
      </c>
      <c r="P37" s="244">
        <v>37</v>
      </c>
      <c r="Q37" s="245">
        <v>99</v>
      </c>
    </row>
    <row r="38" spans="1:17" ht="12.15" customHeight="1">
      <c r="A38" s="779"/>
      <c r="B38" s="780"/>
      <c r="C38" s="39" t="s">
        <v>722</v>
      </c>
      <c r="D38" s="271">
        <v>2</v>
      </c>
      <c r="E38" s="243">
        <v>6</v>
      </c>
      <c r="F38" s="243">
        <v>84</v>
      </c>
      <c r="G38" s="243">
        <v>17</v>
      </c>
      <c r="H38" s="243">
        <v>67</v>
      </c>
      <c r="I38" s="244">
        <v>90</v>
      </c>
      <c r="J38" s="244">
        <v>90</v>
      </c>
      <c r="K38" s="244">
        <v>35</v>
      </c>
      <c r="L38" s="244">
        <v>35</v>
      </c>
      <c r="M38" s="244">
        <v>9</v>
      </c>
      <c r="N38" s="244">
        <v>26</v>
      </c>
      <c r="O38" s="244">
        <v>39</v>
      </c>
      <c r="P38" s="244">
        <v>7</v>
      </c>
      <c r="Q38" s="245">
        <v>32</v>
      </c>
    </row>
    <row r="39" spans="1:17" ht="12.15" customHeight="1">
      <c r="A39" s="779"/>
      <c r="B39" s="794" t="s">
        <v>723</v>
      </c>
      <c r="C39" s="39" t="s">
        <v>3</v>
      </c>
      <c r="D39" s="271">
        <v>8</v>
      </c>
      <c r="E39" s="243">
        <v>8</v>
      </c>
      <c r="F39" s="243">
        <v>206</v>
      </c>
      <c r="G39" s="243">
        <v>79</v>
      </c>
      <c r="H39" s="243">
        <v>127</v>
      </c>
      <c r="I39" s="244">
        <v>251</v>
      </c>
      <c r="J39" s="244">
        <v>215</v>
      </c>
      <c r="K39" s="244">
        <v>114</v>
      </c>
      <c r="L39" s="244">
        <v>111</v>
      </c>
      <c r="M39" s="244">
        <v>36</v>
      </c>
      <c r="N39" s="244">
        <v>75</v>
      </c>
      <c r="O39" s="244">
        <v>85</v>
      </c>
      <c r="P39" s="244">
        <v>28</v>
      </c>
      <c r="Q39" s="245">
        <v>57</v>
      </c>
    </row>
    <row r="40" spans="1:17" ht="12.15" customHeight="1">
      <c r="A40" s="779"/>
      <c r="B40" s="780"/>
      <c r="C40" s="39" t="s">
        <v>724</v>
      </c>
      <c r="D40" s="271">
        <v>2</v>
      </c>
      <c r="E40" s="243">
        <v>2</v>
      </c>
      <c r="F40" s="243">
        <v>80</v>
      </c>
      <c r="G40" s="243">
        <v>21</v>
      </c>
      <c r="H40" s="243">
        <v>59</v>
      </c>
      <c r="I40" s="244">
        <v>73</v>
      </c>
      <c r="J40" s="244">
        <v>73</v>
      </c>
      <c r="K40" s="244">
        <v>41</v>
      </c>
      <c r="L40" s="244">
        <v>40</v>
      </c>
      <c r="M40" s="244">
        <v>10</v>
      </c>
      <c r="N40" s="244">
        <v>30</v>
      </c>
      <c r="O40" s="244">
        <v>35</v>
      </c>
      <c r="P40" s="244">
        <v>10</v>
      </c>
      <c r="Q40" s="245">
        <v>25</v>
      </c>
    </row>
    <row r="41" spans="1:17" ht="12.15" customHeight="1">
      <c r="A41" s="779"/>
      <c r="B41" s="780"/>
      <c r="C41" s="39" t="s">
        <v>725</v>
      </c>
      <c r="D41" s="271">
        <v>4</v>
      </c>
      <c r="E41" s="243">
        <v>4</v>
      </c>
      <c r="F41" s="243">
        <v>93</v>
      </c>
      <c r="G41" s="243">
        <v>30</v>
      </c>
      <c r="H41" s="243">
        <v>63</v>
      </c>
      <c r="I41" s="244">
        <v>153</v>
      </c>
      <c r="J41" s="244">
        <v>117</v>
      </c>
      <c r="K41" s="244">
        <v>60</v>
      </c>
      <c r="L41" s="244">
        <v>59</v>
      </c>
      <c r="M41" s="244">
        <v>16</v>
      </c>
      <c r="N41" s="244">
        <v>43</v>
      </c>
      <c r="O41" s="244">
        <v>50</v>
      </c>
      <c r="P41" s="244">
        <v>18</v>
      </c>
      <c r="Q41" s="245">
        <v>32</v>
      </c>
    </row>
    <row r="42" spans="1:17" ht="12.15" customHeight="1">
      <c r="A42" s="779"/>
      <c r="B42" s="780"/>
      <c r="C42" s="39" t="s">
        <v>607</v>
      </c>
      <c r="D42" s="271">
        <v>2</v>
      </c>
      <c r="E42" s="243">
        <v>2</v>
      </c>
      <c r="F42" s="243">
        <v>33</v>
      </c>
      <c r="G42" s="243">
        <v>28</v>
      </c>
      <c r="H42" s="243">
        <v>5</v>
      </c>
      <c r="I42" s="244">
        <v>25</v>
      </c>
      <c r="J42" s="244">
        <v>25</v>
      </c>
      <c r="K42" s="244">
        <v>13</v>
      </c>
      <c r="L42" s="244">
        <v>12</v>
      </c>
      <c r="M42" s="244">
        <v>10</v>
      </c>
      <c r="N42" s="244">
        <v>2</v>
      </c>
      <c r="O42" s="244">
        <v>0</v>
      </c>
      <c r="P42" s="244">
        <v>0</v>
      </c>
      <c r="Q42" s="245">
        <v>0</v>
      </c>
    </row>
    <row r="43" spans="1:17" ht="12.15" customHeight="1">
      <c r="A43" s="779"/>
      <c r="B43" s="794" t="s">
        <v>726</v>
      </c>
      <c r="C43" s="39" t="s">
        <v>3</v>
      </c>
      <c r="D43" s="271">
        <v>14</v>
      </c>
      <c r="E43" s="243">
        <v>22</v>
      </c>
      <c r="F43" s="243">
        <v>610</v>
      </c>
      <c r="G43" s="243">
        <v>326</v>
      </c>
      <c r="H43" s="243">
        <v>284</v>
      </c>
      <c r="I43" s="244">
        <v>525</v>
      </c>
      <c r="J43" s="244">
        <v>466</v>
      </c>
      <c r="K43" s="244">
        <v>323</v>
      </c>
      <c r="L43" s="244">
        <v>295</v>
      </c>
      <c r="M43" s="244">
        <v>159</v>
      </c>
      <c r="N43" s="244">
        <v>136</v>
      </c>
      <c r="O43" s="244">
        <v>214</v>
      </c>
      <c r="P43" s="244">
        <v>114</v>
      </c>
      <c r="Q43" s="245">
        <v>100</v>
      </c>
    </row>
    <row r="44" spans="1:17" ht="12.15" customHeight="1">
      <c r="A44" s="779"/>
      <c r="B44" s="780"/>
      <c r="C44" s="39" t="s">
        <v>621</v>
      </c>
      <c r="D44" s="271">
        <v>4</v>
      </c>
      <c r="E44" s="243">
        <v>6</v>
      </c>
      <c r="F44" s="243">
        <v>348</v>
      </c>
      <c r="G44" s="243">
        <v>196</v>
      </c>
      <c r="H44" s="243">
        <v>152</v>
      </c>
      <c r="I44" s="244">
        <v>165</v>
      </c>
      <c r="J44" s="244">
        <v>165</v>
      </c>
      <c r="K44" s="244">
        <v>170</v>
      </c>
      <c r="L44" s="244">
        <v>144</v>
      </c>
      <c r="M44" s="244">
        <v>80</v>
      </c>
      <c r="N44" s="244">
        <v>64</v>
      </c>
      <c r="O44" s="244">
        <v>88</v>
      </c>
      <c r="P44" s="244">
        <v>52</v>
      </c>
      <c r="Q44" s="245">
        <v>36</v>
      </c>
    </row>
    <row r="45" spans="1:17" ht="12.15" customHeight="1">
      <c r="A45" s="779"/>
      <c r="B45" s="780"/>
      <c r="C45" s="39" t="s">
        <v>727</v>
      </c>
      <c r="D45" s="271">
        <v>2</v>
      </c>
      <c r="E45" s="243">
        <v>2</v>
      </c>
      <c r="F45" s="243">
        <v>48</v>
      </c>
      <c r="G45" s="243">
        <v>31</v>
      </c>
      <c r="H45" s="243">
        <v>17</v>
      </c>
      <c r="I45" s="244">
        <v>40</v>
      </c>
      <c r="J45" s="244">
        <v>40</v>
      </c>
      <c r="K45" s="244">
        <v>22</v>
      </c>
      <c r="L45" s="244">
        <v>22</v>
      </c>
      <c r="M45" s="244">
        <v>12</v>
      </c>
      <c r="N45" s="244">
        <v>10</v>
      </c>
      <c r="O45" s="244">
        <v>1</v>
      </c>
      <c r="P45" s="244">
        <v>1</v>
      </c>
      <c r="Q45" s="245">
        <v>0</v>
      </c>
    </row>
    <row r="46" spans="1:17" ht="12.15" customHeight="1">
      <c r="A46" s="779"/>
      <c r="B46" s="780"/>
      <c r="C46" s="39" t="s">
        <v>728</v>
      </c>
      <c r="D46" s="271">
        <v>3</v>
      </c>
      <c r="E46" s="243">
        <v>3</v>
      </c>
      <c r="F46" s="243">
        <v>33</v>
      </c>
      <c r="G46" s="243">
        <v>14</v>
      </c>
      <c r="H46" s="243">
        <v>19</v>
      </c>
      <c r="I46" s="244">
        <v>50</v>
      </c>
      <c r="J46" s="244">
        <v>30</v>
      </c>
      <c r="K46" s="244">
        <v>18</v>
      </c>
      <c r="L46" s="244">
        <v>17</v>
      </c>
      <c r="M46" s="244">
        <v>3</v>
      </c>
      <c r="N46" s="244">
        <v>14</v>
      </c>
      <c r="O46" s="244">
        <v>9</v>
      </c>
      <c r="P46" s="244">
        <v>5</v>
      </c>
      <c r="Q46" s="245">
        <v>4</v>
      </c>
    </row>
    <row r="47" spans="1:17" ht="12.15" customHeight="1">
      <c r="A47" s="779"/>
      <c r="B47" s="780"/>
      <c r="C47" s="39" t="s">
        <v>729</v>
      </c>
      <c r="D47" s="271">
        <v>3</v>
      </c>
      <c r="E47" s="243">
        <v>5</v>
      </c>
      <c r="F47" s="243">
        <v>58</v>
      </c>
      <c r="G47" s="243">
        <v>3</v>
      </c>
      <c r="H47" s="243">
        <v>55</v>
      </c>
      <c r="I47" s="244">
        <v>100</v>
      </c>
      <c r="J47" s="244">
        <v>61</v>
      </c>
      <c r="K47" s="244">
        <v>28</v>
      </c>
      <c r="L47" s="244">
        <v>27</v>
      </c>
      <c r="M47" s="244">
        <v>2</v>
      </c>
      <c r="N47" s="244">
        <v>25</v>
      </c>
      <c r="O47" s="244">
        <v>37</v>
      </c>
      <c r="P47" s="244">
        <v>3</v>
      </c>
      <c r="Q47" s="245">
        <v>34</v>
      </c>
    </row>
    <row r="48" spans="1:17" ht="12.15" customHeight="1">
      <c r="A48" s="779"/>
      <c r="B48" s="780"/>
      <c r="C48" s="39" t="s">
        <v>607</v>
      </c>
      <c r="D48" s="271">
        <v>2</v>
      </c>
      <c r="E48" s="243">
        <v>6</v>
      </c>
      <c r="F48" s="243">
        <v>123</v>
      </c>
      <c r="G48" s="243">
        <v>82</v>
      </c>
      <c r="H48" s="243">
        <v>41</v>
      </c>
      <c r="I48" s="244">
        <v>170</v>
      </c>
      <c r="J48" s="244">
        <v>170</v>
      </c>
      <c r="K48" s="244">
        <v>85</v>
      </c>
      <c r="L48" s="244">
        <v>85</v>
      </c>
      <c r="M48" s="244">
        <v>62</v>
      </c>
      <c r="N48" s="244">
        <v>23</v>
      </c>
      <c r="O48" s="244">
        <v>79</v>
      </c>
      <c r="P48" s="244">
        <v>53</v>
      </c>
      <c r="Q48" s="245">
        <v>26</v>
      </c>
    </row>
    <row r="49" spans="1:23" ht="12.15" customHeight="1">
      <c r="A49" s="779"/>
      <c r="B49" s="797" t="s">
        <v>730</v>
      </c>
      <c r="C49" s="39" t="s">
        <v>3</v>
      </c>
      <c r="D49" s="271">
        <v>6</v>
      </c>
      <c r="E49" s="243">
        <v>10</v>
      </c>
      <c r="F49" s="243">
        <v>59</v>
      </c>
      <c r="G49" s="243">
        <v>0</v>
      </c>
      <c r="H49" s="243">
        <v>59</v>
      </c>
      <c r="I49" s="244">
        <v>154</v>
      </c>
      <c r="J49" s="244">
        <v>99</v>
      </c>
      <c r="K49" s="244">
        <v>24</v>
      </c>
      <c r="L49" s="244">
        <v>21</v>
      </c>
      <c r="M49" s="244">
        <v>0</v>
      </c>
      <c r="N49" s="244">
        <v>21</v>
      </c>
      <c r="O49" s="244">
        <v>19</v>
      </c>
      <c r="P49" s="244">
        <v>0</v>
      </c>
      <c r="Q49" s="245">
        <v>19</v>
      </c>
    </row>
    <row r="50" spans="1:23" ht="12.15" customHeight="1">
      <c r="A50" s="779"/>
      <c r="B50" s="798"/>
      <c r="C50" s="39" t="s">
        <v>731</v>
      </c>
      <c r="D50" s="271">
        <v>0</v>
      </c>
      <c r="E50" s="243">
        <v>0</v>
      </c>
      <c r="F50" s="243">
        <v>0</v>
      </c>
      <c r="G50" s="243">
        <v>0</v>
      </c>
      <c r="H50" s="243">
        <v>0</v>
      </c>
      <c r="I50" s="377">
        <v>0</v>
      </c>
      <c r="J50" s="377">
        <v>0</v>
      </c>
      <c r="K50" s="377">
        <v>0</v>
      </c>
      <c r="L50" s="377">
        <v>0</v>
      </c>
      <c r="M50" s="377">
        <v>0</v>
      </c>
      <c r="N50" s="377">
        <v>0</v>
      </c>
      <c r="O50" s="377">
        <v>0</v>
      </c>
      <c r="P50" s="377">
        <v>0</v>
      </c>
      <c r="Q50" s="381">
        <v>0</v>
      </c>
    </row>
    <row r="51" spans="1:23" ht="12.15" customHeight="1">
      <c r="A51" s="779"/>
      <c r="B51" s="798"/>
      <c r="C51" s="39" t="s">
        <v>732</v>
      </c>
      <c r="D51" s="271">
        <v>6</v>
      </c>
      <c r="E51" s="243">
        <v>10</v>
      </c>
      <c r="F51" s="243">
        <v>59</v>
      </c>
      <c r="G51" s="243">
        <v>0</v>
      </c>
      <c r="H51" s="243">
        <v>59</v>
      </c>
      <c r="I51" s="377">
        <v>154</v>
      </c>
      <c r="J51" s="377">
        <v>99</v>
      </c>
      <c r="K51" s="377">
        <v>24</v>
      </c>
      <c r="L51" s="377">
        <v>21</v>
      </c>
      <c r="M51" s="377">
        <v>0</v>
      </c>
      <c r="N51" s="377">
        <v>21</v>
      </c>
      <c r="O51" s="377">
        <v>19</v>
      </c>
      <c r="P51" s="377">
        <v>0</v>
      </c>
      <c r="Q51" s="381">
        <v>19</v>
      </c>
    </row>
    <row r="52" spans="1:23" ht="12.15" customHeight="1">
      <c r="A52" s="779"/>
      <c r="B52" s="799"/>
      <c r="C52" s="39" t="s">
        <v>733</v>
      </c>
      <c r="D52" s="271">
        <v>0</v>
      </c>
      <c r="E52" s="243">
        <v>0</v>
      </c>
      <c r="F52" s="243">
        <v>0</v>
      </c>
      <c r="G52" s="243">
        <v>0</v>
      </c>
      <c r="H52" s="243">
        <v>0</v>
      </c>
      <c r="I52" s="377">
        <v>0</v>
      </c>
      <c r="J52" s="377">
        <v>0</v>
      </c>
      <c r="K52" s="377">
        <v>0</v>
      </c>
      <c r="L52" s="377">
        <v>0</v>
      </c>
      <c r="M52" s="377">
        <v>0</v>
      </c>
      <c r="N52" s="377">
        <v>0</v>
      </c>
      <c r="O52" s="377">
        <v>0</v>
      </c>
      <c r="P52" s="377">
        <v>0</v>
      </c>
      <c r="Q52" s="381">
        <v>0</v>
      </c>
    </row>
    <row r="53" spans="1:23" ht="12.15" customHeight="1">
      <c r="A53" s="779"/>
      <c r="B53" s="794" t="s">
        <v>734</v>
      </c>
      <c r="C53" s="39" t="s">
        <v>3</v>
      </c>
      <c r="D53" s="271">
        <v>21</v>
      </c>
      <c r="E53" s="243">
        <v>48</v>
      </c>
      <c r="F53" s="243">
        <v>1255</v>
      </c>
      <c r="G53" s="243">
        <v>539</v>
      </c>
      <c r="H53" s="243">
        <v>716</v>
      </c>
      <c r="I53" s="377">
        <v>1122</v>
      </c>
      <c r="J53" s="377">
        <v>1030</v>
      </c>
      <c r="K53" s="377">
        <v>731</v>
      </c>
      <c r="L53" s="377">
        <v>581</v>
      </c>
      <c r="M53" s="377">
        <v>241</v>
      </c>
      <c r="N53" s="377">
        <v>340</v>
      </c>
      <c r="O53" s="377">
        <v>514</v>
      </c>
      <c r="P53" s="377">
        <v>258</v>
      </c>
      <c r="Q53" s="381">
        <v>256</v>
      </c>
    </row>
    <row r="54" spans="1:23" ht="12.15" customHeight="1">
      <c r="A54" s="779"/>
      <c r="B54" s="780"/>
      <c r="C54" s="39" t="s">
        <v>735</v>
      </c>
      <c r="D54" s="271">
        <v>3</v>
      </c>
      <c r="E54" s="243">
        <v>3</v>
      </c>
      <c r="F54" s="243">
        <v>29</v>
      </c>
      <c r="G54" s="243">
        <v>13</v>
      </c>
      <c r="H54" s="243">
        <v>16</v>
      </c>
      <c r="I54" s="377">
        <v>50</v>
      </c>
      <c r="J54" s="377">
        <v>50</v>
      </c>
      <c r="K54" s="377">
        <v>20</v>
      </c>
      <c r="L54" s="377">
        <v>19</v>
      </c>
      <c r="M54" s="377">
        <v>10</v>
      </c>
      <c r="N54" s="377">
        <v>9</v>
      </c>
      <c r="O54" s="377">
        <v>14</v>
      </c>
      <c r="P54" s="377">
        <v>6</v>
      </c>
      <c r="Q54" s="381">
        <v>8</v>
      </c>
    </row>
    <row r="55" spans="1:23" ht="12.15" customHeight="1">
      <c r="A55" s="779"/>
      <c r="B55" s="780"/>
      <c r="C55" s="39" t="s">
        <v>736</v>
      </c>
      <c r="D55" s="271">
        <v>3</v>
      </c>
      <c r="E55" s="243">
        <v>13</v>
      </c>
      <c r="F55" s="243">
        <v>201</v>
      </c>
      <c r="G55" s="243">
        <v>72</v>
      </c>
      <c r="H55" s="243">
        <v>129</v>
      </c>
      <c r="I55" s="377">
        <v>95</v>
      </c>
      <c r="J55" s="377">
        <v>95</v>
      </c>
      <c r="K55" s="377">
        <v>96</v>
      </c>
      <c r="L55" s="377">
        <v>96</v>
      </c>
      <c r="M55" s="377">
        <v>31</v>
      </c>
      <c r="N55" s="377">
        <v>65</v>
      </c>
      <c r="O55" s="377">
        <v>61</v>
      </c>
      <c r="P55" s="377">
        <v>37</v>
      </c>
      <c r="Q55" s="381">
        <v>24</v>
      </c>
    </row>
    <row r="56" spans="1:23" ht="12.15" customHeight="1">
      <c r="A56" s="779"/>
      <c r="B56" s="780"/>
      <c r="C56" s="39" t="s">
        <v>737</v>
      </c>
      <c r="D56" s="271">
        <v>1</v>
      </c>
      <c r="E56" s="243">
        <v>2</v>
      </c>
      <c r="F56" s="243">
        <v>28</v>
      </c>
      <c r="G56" s="243">
        <v>15</v>
      </c>
      <c r="H56" s="243">
        <v>13</v>
      </c>
      <c r="I56" s="377">
        <v>20</v>
      </c>
      <c r="J56" s="377">
        <v>20</v>
      </c>
      <c r="K56" s="377">
        <v>16</v>
      </c>
      <c r="L56" s="377">
        <v>13</v>
      </c>
      <c r="M56" s="377">
        <v>7</v>
      </c>
      <c r="N56" s="377">
        <v>6</v>
      </c>
      <c r="O56" s="377">
        <v>9</v>
      </c>
      <c r="P56" s="377">
        <v>4</v>
      </c>
      <c r="Q56" s="381">
        <v>5</v>
      </c>
    </row>
    <row r="57" spans="1:23" ht="12.15" customHeight="1">
      <c r="A57" s="779"/>
      <c r="B57" s="780"/>
      <c r="C57" s="39" t="s">
        <v>738</v>
      </c>
      <c r="D57" s="271">
        <v>2</v>
      </c>
      <c r="E57" s="243">
        <v>5</v>
      </c>
      <c r="F57" s="243">
        <v>32</v>
      </c>
      <c r="G57" s="243">
        <v>19</v>
      </c>
      <c r="H57" s="243">
        <v>13</v>
      </c>
      <c r="I57" s="377">
        <v>340</v>
      </c>
      <c r="J57" s="377">
        <v>340</v>
      </c>
      <c r="K57" s="377">
        <v>32</v>
      </c>
      <c r="L57" s="377">
        <v>32</v>
      </c>
      <c r="M57" s="377">
        <v>19</v>
      </c>
      <c r="N57" s="377">
        <v>13</v>
      </c>
      <c r="O57" s="377">
        <v>34</v>
      </c>
      <c r="P57" s="377">
        <v>28</v>
      </c>
      <c r="Q57" s="381">
        <v>6</v>
      </c>
    </row>
    <row r="58" spans="1:23" ht="12.15" customHeight="1">
      <c r="A58" s="779"/>
      <c r="B58" s="780"/>
      <c r="C58" s="39" t="s">
        <v>739</v>
      </c>
      <c r="D58" s="271">
        <v>2</v>
      </c>
      <c r="E58" s="243">
        <v>2</v>
      </c>
      <c r="F58" s="243">
        <v>53</v>
      </c>
      <c r="G58" s="243">
        <v>9</v>
      </c>
      <c r="H58" s="243">
        <v>44</v>
      </c>
      <c r="I58" s="377">
        <v>30</v>
      </c>
      <c r="J58" s="377">
        <v>30</v>
      </c>
      <c r="K58" s="377">
        <v>36</v>
      </c>
      <c r="L58" s="377">
        <v>34</v>
      </c>
      <c r="M58" s="377">
        <v>7</v>
      </c>
      <c r="N58" s="377">
        <v>27</v>
      </c>
      <c r="O58" s="377">
        <v>30</v>
      </c>
      <c r="P58" s="377">
        <v>5</v>
      </c>
      <c r="Q58" s="381">
        <v>25</v>
      </c>
    </row>
    <row r="59" spans="1:23" ht="12.15" customHeight="1">
      <c r="A59" s="779"/>
      <c r="B59" s="780"/>
      <c r="C59" s="39" t="s">
        <v>740</v>
      </c>
      <c r="D59" s="271">
        <v>2</v>
      </c>
      <c r="E59" s="243">
        <v>3</v>
      </c>
      <c r="F59" s="243">
        <v>105</v>
      </c>
      <c r="G59" s="243">
        <v>61</v>
      </c>
      <c r="H59" s="243">
        <v>44</v>
      </c>
      <c r="I59" s="377">
        <v>110</v>
      </c>
      <c r="J59" s="377">
        <v>110</v>
      </c>
      <c r="K59" s="377">
        <v>58</v>
      </c>
      <c r="L59" s="377">
        <v>55</v>
      </c>
      <c r="M59" s="377">
        <v>29</v>
      </c>
      <c r="N59" s="377">
        <v>26</v>
      </c>
      <c r="O59" s="377">
        <v>52</v>
      </c>
      <c r="P59" s="377">
        <v>32</v>
      </c>
      <c r="Q59" s="381">
        <v>20</v>
      </c>
    </row>
    <row r="60" spans="1:23" ht="12.15" customHeight="1">
      <c r="A60" s="779"/>
      <c r="B60" s="780"/>
      <c r="C60" s="39" t="s">
        <v>741</v>
      </c>
      <c r="D60" s="271">
        <v>2</v>
      </c>
      <c r="E60" s="243">
        <v>4</v>
      </c>
      <c r="F60" s="243">
        <v>19</v>
      </c>
      <c r="G60" s="243">
        <v>18</v>
      </c>
      <c r="H60" s="243">
        <v>1</v>
      </c>
      <c r="I60" s="377">
        <v>20</v>
      </c>
      <c r="J60" s="377">
        <v>20</v>
      </c>
      <c r="K60" s="377">
        <v>6</v>
      </c>
      <c r="L60" s="377">
        <v>6</v>
      </c>
      <c r="M60" s="377">
        <v>6</v>
      </c>
      <c r="N60" s="377">
        <v>0</v>
      </c>
      <c r="O60" s="377">
        <v>6</v>
      </c>
      <c r="P60" s="377">
        <v>6</v>
      </c>
      <c r="Q60" s="381">
        <v>0</v>
      </c>
    </row>
    <row r="61" spans="1:23" s="4" customFormat="1" ht="12.15" customHeight="1">
      <c r="A61" s="796"/>
      <c r="B61" s="800"/>
      <c r="C61" s="40" t="s">
        <v>607</v>
      </c>
      <c r="D61" s="272">
        <v>6</v>
      </c>
      <c r="E61" s="248">
        <v>16</v>
      </c>
      <c r="F61" s="248">
        <v>788</v>
      </c>
      <c r="G61" s="248">
        <v>332</v>
      </c>
      <c r="H61" s="248">
        <v>456</v>
      </c>
      <c r="I61" s="249">
        <v>457</v>
      </c>
      <c r="J61" s="249">
        <v>365</v>
      </c>
      <c r="K61" s="249">
        <v>467</v>
      </c>
      <c r="L61" s="249">
        <v>326</v>
      </c>
      <c r="M61" s="249">
        <v>132</v>
      </c>
      <c r="N61" s="249">
        <v>194</v>
      </c>
      <c r="O61" s="249">
        <v>308</v>
      </c>
      <c r="P61" s="249">
        <v>140</v>
      </c>
      <c r="Q61" s="250">
        <v>168</v>
      </c>
    </row>
    <row r="62" spans="1:23" s="4" customFormat="1" ht="12.15" customHeight="1">
      <c r="A62" s="223" t="s">
        <v>742</v>
      </c>
      <c r="B62" s="2"/>
      <c r="C62" s="2"/>
      <c r="D62" s="2"/>
      <c r="E62" s="2"/>
      <c r="F62" s="2"/>
      <c r="G62" s="2"/>
      <c r="H62" s="2"/>
      <c r="I62" s="58"/>
      <c r="J62" s="58"/>
      <c r="K62" s="58"/>
      <c r="L62" s="58"/>
      <c r="M62" s="58"/>
      <c r="N62" s="58"/>
      <c r="O62" s="58"/>
      <c r="P62" s="58"/>
      <c r="Q62" s="58"/>
    </row>
    <row r="63" spans="1:23" s="4" customFormat="1" ht="12.15" customHeight="1">
      <c r="A63" s="2"/>
      <c r="B63" s="2"/>
      <c r="C63" s="2"/>
      <c r="D63" s="2"/>
      <c r="E63" s="2"/>
      <c r="F63" s="2"/>
      <c r="G63" s="2"/>
      <c r="H63" s="2"/>
      <c r="I63" s="58"/>
      <c r="J63" s="58"/>
      <c r="K63" s="58"/>
      <c r="L63" s="58"/>
      <c r="M63" s="58"/>
      <c r="N63" s="58"/>
      <c r="O63" s="58"/>
      <c r="P63" s="58"/>
      <c r="Q63" s="58"/>
    </row>
    <row r="64" spans="1:23" s="4" customFormat="1" ht="10.8" customHeight="1">
      <c r="A64" s="1"/>
      <c r="B64" s="1"/>
      <c r="C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4" s="4" customFormat="1">
      <c r="B65" s="3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4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4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4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4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4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</sheetData>
  <mergeCells count="24">
    <mergeCell ref="B49:B52"/>
    <mergeCell ref="B53:B61"/>
    <mergeCell ref="B11:B13"/>
    <mergeCell ref="A11:A18"/>
    <mergeCell ref="B39:B42"/>
    <mergeCell ref="B43:B48"/>
    <mergeCell ref="B34:B38"/>
    <mergeCell ref="B25:B33"/>
    <mergeCell ref="A4:C6"/>
    <mergeCell ref="I4:N4"/>
    <mergeCell ref="L5:N5"/>
    <mergeCell ref="O4:Q5"/>
    <mergeCell ref="B19:B24"/>
    <mergeCell ref="I5:J5"/>
    <mergeCell ref="K5:K6"/>
    <mergeCell ref="E4:E6"/>
    <mergeCell ref="F4:H5"/>
    <mergeCell ref="D4:D6"/>
    <mergeCell ref="A7:C7"/>
    <mergeCell ref="A8:C8"/>
    <mergeCell ref="A9:C9"/>
    <mergeCell ref="A19:A61"/>
    <mergeCell ref="A10:C10"/>
    <mergeCell ref="B14:B18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明朝,標準"－専修学校－</oddHeader>
    <oddFooter>&amp;C-  &amp;P 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7">
    <tabColor theme="5" tint="0.79998168889431442"/>
  </sheetPr>
  <dimension ref="A1:U35"/>
  <sheetViews>
    <sheetView zoomScale="80" zoomScaleNormal="80" workbookViewId="0"/>
  </sheetViews>
  <sheetFormatPr defaultRowHeight="10.8"/>
  <cols>
    <col min="1" max="1" width="2.09765625" style="1" customWidth="1"/>
    <col min="2" max="2" width="5" style="1" customWidth="1"/>
    <col min="3" max="3" width="9.296875" style="1" customWidth="1"/>
    <col min="4" max="14" width="5.19921875" style="1" customWidth="1"/>
    <col min="15" max="16" width="5.5" style="1" customWidth="1"/>
    <col min="17" max="18" width="5.09765625" style="1" customWidth="1"/>
    <col min="19" max="22" width="4.59765625" style="1" customWidth="1"/>
    <col min="23" max="16384" width="8.796875" style="1"/>
  </cols>
  <sheetData>
    <row r="1" spans="1:12" ht="14.4">
      <c r="A1" s="19" t="s">
        <v>743</v>
      </c>
      <c r="B1" s="19"/>
    </row>
    <row r="3" spans="1:12" ht="13.8" customHeight="1">
      <c r="A3" s="18" t="s">
        <v>744</v>
      </c>
      <c r="B3" s="18"/>
    </row>
    <row r="4" spans="1:12" ht="12" customHeight="1">
      <c r="A4" s="556" t="s">
        <v>344</v>
      </c>
      <c r="B4" s="610"/>
      <c r="C4" s="610"/>
      <c r="D4" s="666" t="s">
        <v>486</v>
      </c>
      <c r="E4" s="666" t="s">
        <v>745</v>
      </c>
      <c r="F4" s="823" t="s">
        <v>641</v>
      </c>
      <c r="G4" s="824"/>
      <c r="H4" s="825"/>
      <c r="I4" s="815" t="s">
        <v>746</v>
      </c>
      <c r="J4" s="820"/>
      <c r="K4" s="815" t="s">
        <v>747</v>
      </c>
      <c r="L4" s="621"/>
    </row>
    <row r="5" spans="1:12" ht="12" customHeight="1">
      <c r="A5" s="601"/>
      <c r="B5" s="668"/>
      <c r="C5" s="668"/>
      <c r="D5" s="667"/>
      <c r="E5" s="667"/>
      <c r="F5" s="712"/>
      <c r="G5" s="713"/>
      <c r="H5" s="826"/>
      <c r="I5" s="816"/>
      <c r="J5" s="821"/>
      <c r="K5" s="816"/>
      <c r="L5" s="817"/>
    </row>
    <row r="6" spans="1:12" ht="12" customHeight="1">
      <c r="A6" s="601"/>
      <c r="B6" s="668"/>
      <c r="C6" s="668"/>
      <c r="D6" s="667"/>
      <c r="E6" s="667"/>
      <c r="F6" s="670" t="s">
        <v>3</v>
      </c>
      <c r="G6" s="670" t="s">
        <v>8</v>
      </c>
      <c r="H6" s="670" t="s">
        <v>9</v>
      </c>
      <c r="I6" s="816"/>
      <c r="J6" s="821"/>
      <c r="K6" s="816"/>
      <c r="L6" s="817"/>
    </row>
    <row r="7" spans="1:12" ht="12" customHeight="1">
      <c r="A7" s="601"/>
      <c r="B7" s="668"/>
      <c r="C7" s="668"/>
      <c r="D7" s="667"/>
      <c r="E7" s="667"/>
      <c r="F7" s="667"/>
      <c r="G7" s="667"/>
      <c r="H7" s="667"/>
      <c r="I7" s="816"/>
      <c r="J7" s="821"/>
      <c r="K7" s="816"/>
      <c r="L7" s="817"/>
    </row>
    <row r="8" spans="1:12" ht="12" customHeight="1">
      <c r="A8" s="654"/>
      <c r="B8" s="590"/>
      <c r="C8" s="590"/>
      <c r="D8" s="668"/>
      <c r="E8" s="668"/>
      <c r="F8" s="668"/>
      <c r="G8" s="668"/>
      <c r="H8" s="668"/>
      <c r="I8" s="818"/>
      <c r="J8" s="822"/>
      <c r="K8" s="818"/>
      <c r="L8" s="819"/>
    </row>
    <row r="9" spans="1:12" ht="12" customHeight="1">
      <c r="A9" s="743" t="s">
        <v>233</v>
      </c>
      <c r="B9" s="744"/>
      <c r="C9" s="744"/>
      <c r="D9" s="480">
        <v>10</v>
      </c>
      <c r="E9" s="481">
        <v>11</v>
      </c>
      <c r="F9" s="481">
        <v>307</v>
      </c>
      <c r="G9" s="481">
        <v>170</v>
      </c>
      <c r="H9" s="481">
        <v>137</v>
      </c>
      <c r="I9" s="759">
        <v>115</v>
      </c>
      <c r="J9" s="759"/>
      <c r="K9" s="759">
        <v>24</v>
      </c>
      <c r="L9" s="827"/>
    </row>
    <row r="10" spans="1:12" ht="12" customHeight="1">
      <c r="A10" s="743" t="s">
        <v>342</v>
      </c>
      <c r="B10" s="744"/>
      <c r="C10" s="744"/>
      <c r="D10" s="482">
        <v>10</v>
      </c>
      <c r="E10" s="483">
        <v>11</v>
      </c>
      <c r="F10" s="483">
        <v>191</v>
      </c>
      <c r="G10" s="483">
        <v>103</v>
      </c>
      <c r="H10" s="483">
        <v>88</v>
      </c>
      <c r="I10" s="764">
        <v>63</v>
      </c>
      <c r="J10" s="764"/>
      <c r="K10" s="764">
        <v>15</v>
      </c>
      <c r="L10" s="828"/>
    </row>
    <row r="11" spans="1:12" ht="12" customHeight="1">
      <c r="A11" s="743" t="s">
        <v>346</v>
      </c>
      <c r="B11" s="744"/>
      <c r="C11" s="744"/>
      <c r="D11" s="482">
        <v>1</v>
      </c>
      <c r="E11" s="483">
        <v>1</v>
      </c>
      <c r="F11" s="483">
        <v>7</v>
      </c>
      <c r="G11" s="483">
        <v>2</v>
      </c>
      <c r="H11" s="483">
        <v>5</v>
      </c>
      <c r="I11" s="764">
        <v>7</v>
      </c>
      <c r="J11" s="764"/>
      <c r="K11" s="764">
        <v>6</v>
      </c>
      <c r="L11" s="828"/>
    </row>
    <row r="12" spans="1:12" ht="12" customHeight="1">
      <c r="A12" s="745" t="s">
        <v>347</v>
      </c>
      <c r="B12" s="784" t="s">
        <v>3</v>
      </c>
      <c r="C12" s="740"/>
      <c r="D12" s="482">
        <v>9</v>
      </c>
      <c r="E12" s="483">
        <v>10</v>
      </c>
      <c r="F12" s="483">
        <v>184</v>
      </c>
      <c r="G12" s="483">
        <v>101</v>
      </c>
      <c r="H12" s="483">
        <v>83</v>
      </c>
      <c r="I12" s="764">
        <v>56</v>
      </c>
      <c r="J12" s="764"/>
      <c r="K12" s="764">
        <v>9</v>
      </c>
      <c r="L12" s="828"/>
    </row>
    <row r="13" spans="1:12" ht="12" customHeight="1">
      <c r="A13" s="747"/>
      <c r="B13" s="784" t="s">
        <v>686</v>
      </c>
      <c r="C13" s="740"/>
      <c r="D13" s="484">
        <v>1</v>
      </c>
      <c r="E13" s="485">
        <v>1</v>
      </c>
      <c r="F13" s="485">
        <v>0</v>
      </c>
      <c r="G13" s="485">
        <v>0</v>
      </c>
      <c r="H13" s="485">
        <v>0</v>
      </c>
      <c r="I13" s="775">
        <v>0</v>
      </c>
      <c r="J13" s="775"/>
      <c r="K13" s="775">
        <v>0</v>
      </c>
      <c r="L13" s="829"/>
    </row>
    <row r="14" spans="1:12" ht="12" customHeight="1">
      <c r="A14" s="747"/>
      <c r="B14" s="784" t="s">
        <v>687</v>
      </c>
      <c r="C14" s="785"/>
      <c r="D14" s="484">
        <v>2</v>
      </c>
      <c r="E14" s="485">
        <v>3</v>
      </c>
      <c r="F14" s="485">
        <v>0</v>
      </c>
      <c r="G14" s="485">
        <v>0</v>
      </c>
      <c r="H14" s="485">
        <v>0</v>
      </c>
      <c r="I14" s="775">
        <v>0</v>
      </c>
      <c r="J14" s="775"/>
      <c r="K14" s="775">
        <v>0</v>
      </c>
      <c r="L14" s="829"/>
    </row>
    <row r="15" spans="1:12" ht="12" customHeight="1">
      <c r="A15" s="747"/>
      <c r="B15" s="784" t="s">
        <v>688</v>
      </c>
      <c r="C15" s="740"/>
      <c r="D15" s="484">
        <v>1</v>
      </c>
      <c r="E15" s="485">
        <v>1</v>
      </c>
      <c r="F15" s="485">
        <v>0</v>
      </c>
      <c r="G15" s="485">
        <v>0</v>
      </c>
      <c r="H15" s="485">
        <v>0</v>
      </c>
      <c r="I15" s="775">
        <v>0</v>
      </c>
      <c r="J15" s="775"/>
      <c r="K15" s="775">
        <v>0</v>
      </c>
      <c r="L15" s="829"/>
    </row>
    <row r="16" spans="1:12" ht="12" customHeight="1">
      <c r="A16" s="747"/>
      <c r="B16" s="784" t="s">
        <v>689</v>
      </c>
      <c r="C16" s="740"/>
      <c r="D16" s="484">
        <v>1</v>
      </c>
      <c r="E16" s="485">
        <v>1</v>
      </c>
      <c r="F16" s="485">
        <v>47</v>
      </c>
      <c r="G16" s="485">
        <v>6</v>
      </c>
      <c r="H16" s="485">
        <v>41</v>
      </c>
      <c r="I16" s="775">
        <v>47</v>
      </c>
      <c r="J16" s="775"/>
      <c r="K16" s="775">
        <v>0</v>
      </c>
      <c r="L16" s="829"/>
    </row>
    <row r="17" spans="1:21" ht="12" customHeight="1">
      <c r="A17" s="747"/>
      <c r="B17" s="784" t="s">
        <v>690</v>
      </c>
      <c r="C17" s="740"/>
      <c r="D17" s="484">
        <v>1</v>
      </c>
      <c r="E17" s="485">
        <v>1</v>
      </c>
      <c r="F17" s="485">
        <v>9</v>
      </c>
      <c r="G17" s="485">
        <v>0</v>
      </c>
      <c r="H17" s="485">
        <v>9</v>
      </c>
      <c r="I17" s="775">
        <v>9</v>
      </c>
      <c r="J17" s="775"/>
      <c r="K17" s="775">
        <v>9</v>
      </c>
      <c r="L17" s="829"/>
    </row>
    <row r="18" spans="1:21" s="4" customFormat="1" ht="12" customHeight="1">
      <c r="A18" s="748"/>
      <c r="B18" s="783" t="s">
        <v>691</v>
      </c>
      <c r="C18" s="738"/>
      <c r="D18" s="486">
        <v>3</v>
      </c>
      <c r="E18" s="487">
        <v>3</v>
      </c>
      <c r="F18" s="487">
        <v>128</v>
      </c>
      <c r="G18" s="487">
        <v>95</v>
      </c>
      <c r="H18" s="487">
        <v>33</v>
      </c>
      <c r="I18" s="776">
        <v>0</v>
      </c>
      <c r="J18" s="776"/>
      <c r="K18" s="776">
        <v>0</v>
      </c>
      <c r="L18" s="830"/>
    </row>
    <row r="19" spans="1:21" s="4" customFormat="1" ht="12" customHeight="1">
      <c r="A19" s="5"/>
      <c r="B19" s="5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1" s="4" customFormat="1" ht="12" customHeight="1">
      <c r="A20" s="556" t="s">
        <v>344</v>
      </c>
      <c r="B20" s="610"/>
      <c r="C20" s="610"/>
      <c r="D20" s="809" t="s">
        <v>748</v>
      </c>
      <c r="E20" s="810"/>
      <c r="F20" s="809" t="s">
        <v>749</v>
      </c>
      <c r="G20" s="810"/>
      <c r="H20" s="807" t="s">
        <v>661</v>
      </c>
      <c r="I20" s="807"/>
      <c r="J20" s="805" t="s">
        <v>750</v>
      </c>
      <c r="K20" s="58"/>
      <c r="L20" s="58"/>
    </row>
    <row r="21" spans="1:21" s="4" customFormat="1" ht="12" customHeight="1">
      <c r="A21" s="601"/>
      <c r="B21" s="668"/>
      <c r="C21" s="668"/>
      <c r="D21" s="811"/>
      <c r="E21" s="812"/>
      <c r="F21" s="811"/>
      <c r="G21" s="812"/>
      <c r="H21" s="808"/>
      <c r="I21" s="808"/>
      <c r="J21" s="806"/>
      <c r="K21" s="58"/>
      <c r="L21" s="58"/>
    </row>
    <row r="22" spans="1:21" s="4" customFormat="1" ht="12" customHeight="1">
      <c r="A22" s="601"/>
      <c r="B22" s="668"/>
      <c r="C22" s="668"/>
      <c r="D22" s="811"/>
      <c r="E22" s="812"/>
      <c r="F22" s="811"/>
      <c r="G22" s="812"/>
      <c r="H22" s="808" t="s">
        <v>396</v>
      </c>
      <c r="I22" s="808" t="s">
        <v>397</v>
      </c>
      <c r="J22" s="806" t="s">
        <v>396</v>
      </c>
      <c r="K22" s="58"/>
      <c r="L22" s="58"/>
    </row>
    <row r="23" spans="1:21" s="4" customFormat="1" ht="12" customHeight="1">
      <c r="A23" s="601"/>
      <c r="B23" s="668"/>
      <c r="C23" s="668"/>
      <c r="D23" s="811"/>
      <c r="E23" s="812"/>
      <c r="F23" s="811"/>
      <c r="G23" s="812"/>
      <c r="H23" s="808"/>
      <c r="I23" s="808"/>
      <c r="J23" s="806"/>
      <c r="K23" s="58"/>
      <c r="L23" s="58"/>
    </row>
    <row r="24" spans="1:21" s="4" customFormat="1" ht="12" customHeight="1">
      <c r="A24" s="654"/>
      <c r="B24" s="590"/>
      <c r="C24" s="590"/>
      <c r="D24" s="813"/>
      <c r="E24" s="814"/>
      <c r="F24" s="813"/>
      <c r="G24" s="814"/>
      <c r="H24" s="808"/>
      <c r="I24" s="808"/>
      <c r="J24" s="806"/>
      <c r="K24" s="58"/>
      <c r="L24" s="58"/>
      <c r="R24" s="1"/>
    </row>
    <row r="25" spans="1:21" s="4" customFormat="1" ht="12" customHeight="1">
      <c r="A25" s="743" t="s">
        <v>233</v>
      </c>
      <c r="B25" s="744"/>
      <c r="C25" s="744"/>
      <c r="D25" s="804">
        <v>207</v>
      </c>
      <c r="E25" s="769"/>
      <c r="F25" s="769">
        <v>1893</v>
      </c>
      <c r="G25" s="769"/>
      <c r="H25" s="481">
        <v>56</v>
      </c>
      <c r="I25" s="481">
        <v>71</v>
      </c>
      <c r="J25" s="488">
        <v>24</v>
      </c>
      <c r="K25" s="58"/>
      <c r="L25" s="58"/>
      <c r="R25" s="1"/>
    </row>
    <row r="26" spans="1:21" s="4" customFormat="1" ht="12" customHeight="1">
      <c r="A26" s="743" t="s">
        <v>342</v>
      </c>
      <c r="B26" s="744"/>
      <c r="C26" s="744"/>
      <c r="D26" s="802">
        <v>143</v>
      </c>
      <c r="E26" s="771"/>
      <c r="F26" s="771">
        <v>2004</v>
      </c>
      <c r="G26" s="771"/>
      <c r="H26" s="483">
        <v>55</v>
      </c>
      <c r="I26" s="483">
        <v>69</v>
      </c>
      <c r="J26" s="489">
        <v>27</v>
      </c>
      <c r="K26" s="58"/>
      <c r="L26" s="58"/>
      <c r="R26" s="1"/>
    </row>
    <row r="27" spans="1:21" s="4" customFormat="1" ht="12" customHeight="1">
      <c r="A27" s="743" t="s">
        <v>346</v>
      </c>
      <c r="B27" s="744"/>
      <c r="C27" s="744"/>
      <c r="D27" s="802">
        <v>3</v>
      </c>
      <c r="E27" s="771"/>
      <c r="F27" s="771">
        <v>8</v>
      </c>
      <c r="G27" s="771"/>
      <c r="H27" s="483">
        <v>5</v>
      </c>
      <c r="I27" s="483">
        <v>0</v>
      </c>
      <c r="J27" s="489">
        <v>6</v>
      </c>
      <c r="K27" s="58"/>
      <c r="L27" s="58"/>
      <c r="R27" s="1"/>
    </row>
    <row r="28" spans="1:21" s="4" customFormat="1" ht="12" customHeight="1">
      <c r="A28" s="745" t="s">
        <v>347</v>
      </c>
      <c r="B28" s="784" t="s">
        <v>3</v>
      </c>
      <c r="C28" s="740"/>
      <c r="D28" s="802">
        <v>140</v>
      </c>
      <c r="E28" s="771"/>
      <c r="F28" s="771">
        <v>1996</v>
      </c>
      <c r="G28" s="771"/>
      <c r="H28" s="483">
        <v>50</v>
      </c>
      <c r="I28" s="483">
        <v>69</v>
      </c>
      <c r="J28" s="489">
        <v>21</v>
      </c>
      <c r="K28" s="58"/>
      <c r="L28" s="58"/>
      <c r="R28" s="1"/>
    </row>
    <row r="29" spans="1:21" s="4" customFormat="1" ht="12" customHeight="1">
      <c r="A29" s="747"/>
      <c r="B29" s="784" t="s">
        <v>686</v>
      </c>
      <c r="C29" s="740"/>
      <c r="D29" s="801">
        <v>0</v>
      </c>
      <c r="E29" s="765"/>
      <c r="F29" s="765">
        <v>0</v>
      </c>
      <c r="G29" s="765"/>
      <c r="H29" s="485">
        <v>0</v>
      </c>
      <c r="I29" s="485">
        <v>3</v>
      </c>
      <c r="J29" s="490">
        <v>0</v>
      </c>
      <c r="K29" s="58"/>
      <c r="L29" s="58"/>
    </row>
    <row r="30" spans="1:21" s="4" customFormat="1" ht="12" customHeight="1">
      <c r="A30" s="747"/>
      <c r="B30" s="784" t="s">
        <v>687</v>
      </c>
      <c r="C30" s="740"/>
      <c r="D30" s="801">
        <v>0</v>
      </c>
      <c r="E30" s="765"/>
      <c r="F30" s="765">
        <v>0</v>
      </c>
      <c r="G30" s="765"/>
      <c r="H30" s="485">
        <v>4</v>
      </c>
      <c r="I30" s="485">
        <v>1</v>
      </c>
      <c r="J30" s="490">
        <v>3</v>
      </c>
      <c r="K30" s="58"/>
      <c r="L30" s="58"/>
      <c r="S30" s="1"/>
    </row>
    <row r="31" spans="1:21" s="4" customFormat="1" ht="12" customHeight="1">
      <c r="A31" s="747"/>
      <c r="B31" s="784" t="s">
        <v>688</v>
      </c>
      <c r="C31" s="740"/>
      <c r="D31" s="801">
        <v>0</v>
      </c>
      <c r="E31" s="765"/>
      <c r="F31" s="765">
        <v>0</v>
      </c>
      <c r="G31" s="765"/>
      <c r="H31" s="485">
        <v>5</v>
      </c>
      <c r="I31" s="485">
        <v>0</v>
      </c>
      <c r="J31" s="490">
        <v>1</v>
      </c>
      <c r="K31" s="58"/>
      <c r="L31" s="58"/>
    </row>
    <row r="32" spans="1:21" s="4" customFormat="1" ht="12" customHeight="1">
      <c r="A32" s="747"/>
      <c r="B32" s="784" t="s">
        <v>689</v>
      </c>
      <c r="C32" s="740"/>
      <c r="D32" s="801">
        <v>28</v>
      </c>
      <c r="E32" s="765"/>
      <c r="F32" s="765">
        <v>32</v>
      </c>
      <c r="G32" s="765"/>
      <c r="H32" s="485">
        <v>6</v>
      </c>
      <c r="I32" s="485">
        <v>55</v>
      </c>
      <c r="J32" s="490">
        <v>1</v>
      </c>
      <c r="K32" s="58"/>
      <c r="L32" s="58"/>
    </row>
    <row r="33" spans="1:21" s="4" customFormat="1" ht="12" customHeight="1">
      <c r="A33" s="747"/>
      <c r="B33" s="784" t="s">
        <v>690</v>
      </c>
      <c r="C33" s="740"/>
      <c r="D33" s="801">
        <v>4</v>
      </c>
      <c r="E33" s="765"/>
      <c r="F33" s="765">
        <v>6</v>
      </c>
      <c r="G33" s="765"/>
      <c r="H33" s="485">
        <v>1</v>
      </c>
      <c r="I33" s="485">
        <v>10</v>
      </c>
      <c r="J33" s="490">
        <v>4</v>
      </c>
      <c r="K33" s="58"/>
      <c r="L33" s="58"/>
    </row>
    <row r="34" spans="1:21" s="4" customFormat="1" ht="12" customHeight="1">
      <c r="A34" s="748"/>
      <c r="B34" s="783" t="s">
        <v>691</v>
      </c>
      <c r="C34" s="738"/>
      <c r="D34" s="803">
        <v>108</v>
      </c>
      <c r="E34" s="767"/>
      <c r="F34" s="767">
        <v>1958</v>
      </c>
      <c r="G34" s="767"/>
      <c r="H34" s="487">
        <v>34</v>
      </c>
      <c r="I34" s="487">
        <v>0</v>
      </c>
      <c r="J34" s="491">
        <v>12</v>
      </c>
      <c r="K34" s="58"/>
      <c r="L34" s="58"/>
    </row>
    <row r="35" spans="1:21" s="4" customFormat="1" ht="12.15" customHeight="1">
      <c r="A35" s="5"/>
      <c r="B35" s="5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</sheetData>
  <mergeCells count="79">
    <mergeCell ref="K17:L17"/>
    <mergeCell ref="K18:L18"/>
    <mergeCell ref="B18:C18"/>
    <mergeCell ref="B17:C17"/>
    <mergeCell ref="K14:L14"/>
    <mergeCell ref="K15:L15"/>
    <mergeCell ref="K16:L16"/>
    <mergeCell ref="I9:J9"/>
    <mergeCell ref="I10:J10"/>
    <mergeCell ref="I11:J11"/>
    <mergeCell ref="I12:J12"/>
    <mergeCell ref="I13:J13"/>
    <mergeCell ref="K9:L9"/>
    <mergeCell ref="K10:L10"/>
    <mergeCell ref="K11:L11"/>
    <mergeCell ref="K12:L12"/>
    <mergeCell ref="K13:L13"/>
    <mergeCell ref="K4:L8"/>
    <mergeCell ref="I4:J8"/>
    <mergeCell ref="F4:H5"/>
    <mergeCell ref="F6:F8"/>
    <mergeCell ref="G6:G8"/>
    <mergeCell ref="H6:H8"/>
    <mergeCell ref="A9:C9"/>
    <mergeCell ref="A4:C8"/>
    <mergeCell ref="D4:D8"/>
    <mergeCell ref="E4:E8"/>
    <mergeCell ref="A20:C24"/>
    <mergeCell ref="B16:C16"/>
    <mergeCell ref="B15:C15"/>
    <mergeCell ref="B13:C13"/>
    <mergeCell ref="A12:A18"/>
    <mergeCell ref="B12:C12"/>
    <mergeCell ref="B14:C14"/>
    <mergeCell ref="A11:C11"/>
    <mergeCell ref="J20:J21"/>
    <mergeCell ref="H20:I21"/>
    <mergeCell ref="J22:J24"/>
    <mergeCell ref="I22:I24"/>
    <mergeCell ref="A10:C10"/>
    <mergeCell ref="I14:J14"/>
    <mergeCell ref="I15:J15"/>
    <mergeCell ref="I16:J16"/>
    <mergeCell ref="I17:J17"/>
    <mergeCell ref="I18:J18"/>
    <mergeCell ref="D20:E24"/>
    <mergeCell ref="F20:G24"/>
    <mergeCell ref="H22:H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B34:C34"/>
    <mergeCell ref="D34:E34"/>
    <mergeCell ref="F34:G34"/>
    <mergeCell ref="A28:A34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3:C33"/>
    <mergeCell ref="D33:E33"/>
    <mergeCell ref="F33:G33"/>
    <mergeCell ref="B32:C32"/>
    <mergeCell ref="B31:C31"/>
    <mergeCell ref="D31:E31"/>
    <mergeCell ref="F31:G31"/>
    <mergeCell ref="D32:E32"/>
    <mergeCell ref="F32:G32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明朝,標準"－各種学校－</oddHeader>
    <oddFooter>&amp;C-  &amp;P 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29">
    <tabColor theme="5" tint="0.79998168889431442"/>
  </sheetPr>
  <dimension ref="A1:U47"/>
  <sheetViews>
    <sheetView zoomScale="85" zoomScaleNormal="85" workbookViewId="0"/>
  </sheetViews>
  <sheetFormatPr defaultRowHeight="10.8"/>
  <cols>
    <col min="1" max="1" width="2.09765625" style="1" customWidth="1"/>
    <col min="2" max="2" width="5" style="1" customWidth="1"/>
    <col min="3" max="3" width="9.296875" style="1" customWidth="1"/>
    <col min="4" max="14" width="5.19921875" style="1" customWidth="1"/>
    <col min="15" max="16" width="5.5" style="1" customWidth="1"/>
    <col min="17" max="18" width="5.09765625" style="1" customWidth="1"/>
    <col min="19" max="22" width="4.59765625" style="1" customWidth="1"/>
    <col min="23" max="16384" width="8.796875" style="1"/>
  </cols>
  <sheetData>
    <row r="1" spans="1:21" ht="14.4">
      <c r="A1" s="19"/>
      <c r="B1" s="19"/>
    </row>
    <row r="3" spans="1:21" s="4" customFormat="1" ht="13.8" customHeight="1">
      <c r="A3" s="18" t="s">
        <v>751</v>
      </c>
      <c r="B3" s="1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4" customFormat="1" ht="12" customHeight="1">
      <c r="A4" s="578" t="s">
        <v>344</v>
      </c>
      <c r="B4" s="576"/>
      <c r="C4" s="576"/>
      <c r="D4" s="666" t="s">
        <v>745</v>
      </c>
      <c r="E4" s="562" t="s">
        <v>641</v>
      </c>
      <c r="F4" s="563"/>
      <c r="G4" s="563"/>
      <c r="H4" s="563"/>
      <c r="I4" s="563"/>
      <c r="J4" s="563"/>
      <c r="K4" s="563"/>
      <c r="L4" s="563"/>
      <c r="M4" s="564"/>
      <c r="N4" s="815" t="s">
        <v>752</v>
      </c>
      <c r="O4" s="858"/>
      <c r="P4" s="621"/>
      <c r="Q4" s="1"/>
      <c r="R4" s="1"/>
      <c r="S4" s="1"/>
      <c r="T4" s="1"/>
      <c r="U4" s="1"/>
    </row>
    <row r="5" spans="1:21" s="4" customFormat="1" ht="12" customHeight="1">
      <c r="A5" s="579"/>
      <c r="B5" s="580"/>
      <c r="C5" s="580"/>
      <c r="D5" s="667"/>
      <c r="E5" s="861" t="s">
        <v>3</v>
      </c>
      <c r="F5" s="687"/>
      <c r="G5" s="862"/>
      <c r="H5" s="864" t="s">
        <v>753</v>
      </c>
      <c r="I5" s="865"/>
      <c r="J5" s="866"/>
      <c r="K5" s="864" t="s">
        <v>754</v>
      </c>
      <c r="L5" s="865"/>
      <c r="M5" s="866"/>
      <c r="N5" s="816"/>
      <c r="O5" s="859"/>
      <c r="P5" s="817"/>
      <c r="Q5" s="1"/>
      <c r="R5" s="1"/>
      <c r="S5" s="1"/>
      <c r="T5" s="1"/>
      <c r="U5" s="1"/>
    </row>
    <row r="6" spans="1:21" s="4" customFormat="1" ht="12" customHeight="1">
      <c r="A6" s="579"/>
      <c r="B6" s="580"/>
      <c r="C6" s="580"/>
      <c r="D6" s="667"/>
      <c r="E6" s="863"/>
      <c r="F6" s="582"/>
      <c r="G6" s="602"/>
      <c r="H6" s="867"/>
      <c r="I6" s="868"/>
      <c r="J6" s="869"/>
      <c r="K6" s="867"/>
      <c r="L6" s="868"/>
      <c r="M6" s="869"/>
      <c r="N6" s="818"/>
      <c r="O6" s="860"/>
      <c r="P6" s="819"/>
      <c r="Q6" s="1"/>
      <c r="R6" s="1"/>
      <c r="S6" s="1"/>
      <c r="T6" s="1"/>
      <c r="U6" s="1"/>
    </row>
    <row r="7" spans="1:21" s="4" customFormat="1" ht="12" customHeight="1">
      <c r="A7" s="581"/>
      <c r="B7" s="582"/>
      <c r="C7" s="582"/>
      <c r="D7" s="668"/>
      <c r="E7" s="44" t="s">
        <v>3</v>
      </c>
      <c r="F7" s="44" t="s">
        <v>8</v>
      </c>
      <c r="G7" s="44" t="s">
        <v>9</v>
      </c>
      <c r="H7" s="44" t="s">
        <v>3</v>
      </c>
      <c r="I7" s="44" t="s">
        <v>8</v>
      </c>
      <c r="J7" s="44" t="s">
        <v>9</v>
      </c>
      <c r="K7" s="44" t="s">
        <v>3</v>
      </c>
      <c r="L7" s="53" t="s">
        <v>8</v>
      </c>
      <c r="M7" s="53" t="s">
        <v>9</v>
      </c>
      <c r="N7" s="53" t="s">
        <v>3</v>
      </c>
      <c r="O7" s="53" t="s">
        <v>8</v>
      </c>
      <c r="P7" s="54" t="s">
        <v>9</v>
      </c>
      <c r="Q7" s="1"/>
      <c r="R7" s="1"/>
      <c r="S7" s="1"/>
      <c r="T7" s="1"/>
      <c r="U7" s="1"/>
    </row>
    <row r="8" spans="1:21" s="4" customFormat="1" ht="12" customHeight="1">
      <c r="A8" s="743" t="s">
        <v>233</v>
      </c>
      <c r="B8" s="744"/>
      <c r="C8" s="744"/>
      <c r="D8" s="480">
        <v>11</v>
      </c>
      <c r="E8" s="481">
        <v>307</v>
      </c>
      <c r="F8" s="483">
        <v>170</v>
      </c>
      <c r="G8" s="483">
        <v>137</v>
      </c>
      <c r="H8" s="483">
        <v>239</v>
      </c>
      <c r="I8" s="483">
        <v>156</v>
      </c>
      <c r="J8" s="483">
        <v>83</v>
      </c>
      <c r="K8" s="483">
        <v>68</v>
      </c>
      <c r="L8" s="503">
        <v>14</v>
      </c>
      <c r="M8" s="503">
        <v>54</v>
      </c>
      <c r="N8" s="503">
        <v>115</v>
      </c>
      <c r="O8" s="503">
        <v>34</v>
      </c>
      <c r="P8" s="504">
        <v>81</v>
      </c>
      <c r="Q8" s="1"/>
      <c r="R8" s="1"/>
      <c r="S8" s="1"/>
      <c r="T8" s="1"/>
      <c r="U8" s="1"/>
    </row>
    <row r="9" spans="1:21" s="4" customFormat="1" ht="12" customHeight="1">
      <c r="A9" s="743" t="s">
        <v>342</v>
      </c>
      <c r="B9" s="744"/>
      <c r="C9" s="744"/>
      <c r="D9" s="482">
        <v>11</v>
      </c>
      <c r="E9" s="483">
        <v>191</v>
      </c>
      <c r="F9" s="483">
        <v>103</v>
      </c>
      <c r="G9" s="483">
        <v>88</v>
      </c>
      <c r="H9" s="483">
        <v>161</v>
      </c>
      <c r="I9" s="483">
        <v>100</v>
      </c>
      <c r="J9" s="483">
        <v>61</v>
      </c>
      <c r="K9" s="483">
        <v>30</v>
      </c>
      <c r="L9" s="503">
        <v>3</v>
      </c>
      <c r="M9" s="503">
        <v>27</v>
      </c>
      <c r="N9" s="503">
        <v>63</v>
      </c>
      <c r="O9" s="503">
        <v>8</v>
      </c>
      <c r="P9" s="504">
        <v>55</v>
      </c>
      <c r="Q9" s="1"/>
      <c r="R9" s="1"/>
      <c r="S9" s="1"/>
      <c r="T9" s="1"/>
      <c r="U9" s="1"/>
    </row>
    <row r="10" spans="1:21" ht="12" customHeight="1">
      <c r="A10" s="741" t="s">
        <v>346</v>
      </c>
      <c r="B10" s="744"/>
      <c r="C10" s="744"/>
      <c r="D10" s="482">
        <v>1</v>
      </c>
      <c r="E10" s="483">
        <v>7</v>
      </c>
      <c r="F10" s="483">
        <v>2</v>
      </c>
      <c r="G10" s="483">
        <v>5</v>
      </c>
      <c r="H10" s="483">
        <v>3</v>
      </c>
      <c r="I10" s="483">
        <v>1</v>
      </c>
      <c r="J10" s="483">
        <v>2</v>
      </c>
      <c r="K10" s="483">
        <v>4</v>
      </c>
      <c r="L10" s="503">
        <v>1</v>
      </c>
      <c r="M10" s="503">
        <v>3</v>
      </c>
      <c r="N10" s="503">
        <v>7</v>
      </c>
      <c r="O10" s="503">
        <v>2</v>
      </c>
      <c r="P10" s="504">
        <v>5</v>
      </c>
    </row>
    <row r="11" spans="1:21" ht="12" customHeight="1">
      <c r="A11" s="747"/>
      <c r="B11" s="794" t="s">
        <v>755</v>
      </c>
      <c r="C11" s="39" t="s">
        <v>3</v>
      </c>
      <c r="D11" s="484">
        <v>1</v>
      </c>
      <c r="E11" s="485">
        <v>7</v>
      </c>
      <c r="F11" s="485">
        <v>2</v>
      </c>
      <c r="G11" s="485">
        <v>5</v>
      </c>
      <c r="H11" s="485">
        <v>3</v>
      </c>
      <c r="I11" s="485">
        <v>1</v>
      </c>
      <c r="J11" s="485">
        <v>2</v>
      </c>
      <c r="K11" s="485">
        <v>4</v>
      </c>
      <c r="L11" s="505">
        <v>1</v>
      </c>
      <c r="M11" s="505">
        <v>3</v>
      </c>
      <c r="N11" s="505">
        <v>7</v>
      </c>
      <c r="O11" s="505">
        <v>2</v>
      </c>
      <c r="P11" s="506">
        <v>5</v>
      </c>
    </row>
    <row r="12" spans="1:21" ht="12" customHeight="1">
      <c r="A12" s="749"/>
      <c r="B12" s="794"/>
      <c r="C12" s="39" t="s">
        <v>713</v>
      </c>
      <c r="D12" s="484">
        <v>1</v>
      </c>
      <c r="E12" s="485">
        <v>7</v>
      </c>
      <c r="F12" s="485">
        <v>2</v>
      </c>
      <c r="G12" s="485">
        <v>5</v>
      </c>
      <c r="H12" s="485">
        <v>3</v>
      </c>
      <c r="I12" s="485">
        <v>1</v>
      </c>
      <c r="J12" s="485">
        <v>2</v>
      </c>
      <c r="K12" s="485">
        <v>4</v>
      </c>
      <c r="L12" s="505">
        <v>1</v>
      </c>
      <c r="M12" s="505">
        <v>3</v>
      </c>
      <c r="N12" s="505">
        <v>7</v>
      </c>
      <c r="O12" s="505">
        <v>2</v>
      </c>
      <c r="P12" s="506">
        <v>5</v>
      </c>
    </row>
    <row r="13" spans="1:21" ht="12" customHeight="1">
      <c r="A13" s="741" t="s">
        <v>347</v>
      </c>
      <c r="B13" s="742"/>
      <c r="C13" s="831"/>
      <c r="D13" s="482">
        <v>10</v>
      </c>
      <c r="E13" s="483">
        <v>184</v>
      </c>
      <c r="F13" s="483">
        <v>101</v>
      </c>
      <c r="G13" s="483">
        <v>83</v>
      </c>
      <c r="H13" s="483">
        <v>158</v>
      </c>
      <c r="I13" s="483">
        <v>99</v>
      </c>
      <c r="J13" s="483">
        <v>59</v>
      </c>
      <c r="K13" s="483">
        <v>26</v>
      </c>
      <c r="L13" s="503">
        <v>2</v>
      </c>
      <c r="M13" s="503">
        <v>24</v>
      </c>
      <c r="N13" s="503">
        <v>56</v>
      </c>
      <c r="O13" s="503">
        <v>6</v>
      </c>
      <c r="P13" s="504">
        <v>50</v>
      </c>
    </row>
    <row r="14" spans="1:21" ht="12" customHeight="1">
      <c r="A14" s="747"/>
      <c r="B14" s="794" t="s">
        <v>755</v>
      </c>
      <c r="C14" s="39" t="s">
        <v>3</v>
      </c>
      <c r="D14" s="484">
        <v>1</v>
      </c>
      <c r="E14" s="485">
        <v>47</v>
      </c>
      <c r="F14" s="485">
        <v>6</v>
      </c>
      <c r="G14" s="485">
        <v>41</v>
      </c>
      <c r="H14" s="485">
        <v>30</v>
      </c>
      <c r="I14" s="485">
        <v>4</v>
      </c>
      <c r="J14" s="485">
        <v>26</v>
      </c>
      <c r="K14" s="485">
        <v>17</v>
      </c>
      <c r="L14" s="505">
        <v>2</v>
      </c>
      <c r="M14" s="505">
        <v>15</v>
      </c>
      <c r="N14" s="505">
        <v>47</v>
      </c>
      <c r="O14" s="505">
        <v>6</v>
      </c>
      <c r="P14" s="506">
        <v>41</v>
      </c>
    </row>
    <row r="15" spans="1:21" ht="12" customHeight="1">
      <c r="A15" s="747"/>
      <c r="B15" s="794"/>
      <c r="C15" s="39" t="s">
        <v>713</v>
      </c>
      <c r="D15" s="484">
        <v>1</v>
      </c>
      <c r="E15" s="485">
        <v>47</v>
      </c>
      <c r="F15" s="485">
        <v>6</v>
      </c>
      <c r="G15" s="485">
        <v>41</v>
      </c>
      <c r="H15" s="485">
        <v>30</v>
      </c>
      <c r="I15" s="485">
        <v>4</v>
      </c>
      <c r="J15" s="485">
        <v>26</v>
      </c>
      <c r="K15" s="485">
        <v>17</v>
      </c>
      <c r="L15" s="501">
        <v>2</v>
      </c>
      <c r="M15" s="501">
        <v>15</v>
      </c>
      <c r="N15" s="501">
        <v>47</v>
      </c>
      <c r="O15" s="501">
        <v>6</v>
      </c>
      <c r="P15" s="502">
        <v>41</v>
      </c>
    </row>
    <row r="16" spans="1:21" ht="12" customHeight="1">
      <c r="A16" s="747"/>
      <c r="B16" s="794" t="s">
        <v>756</v>
      </c>
      <c r="C16" s="39" t="s">
        <v>3</v>
      </c>
      <c r="D16" s="484">
        <v>1</v>
      </c>
      <c r="E16" s="485">
        <v>0</v>
      </c>
      <c r="F16" s="485">
        <v>0</v>
      </c>
      <c r="G16" s="485">
        <v>0</v>
      </c>
      <c r="H16" s="485">
        <v>0</v>
      </c>
      <c r="I16" s="485">
        <v>0</v>
      </c>
      <c r="J16" s="485">
        <v>0</v>
      </c>
      <c r="K16" s="485">
        <v>0</v>
      </c>
      <c r="L16" s="501">
        <v>0</v>
      </c>
      <c r="M16" s="501">
        <v>0</v>
      </c>
      <c r="N16" s="501">
        <v>0</v>
      </c>
      <c r="O16" s="501">
        <v>0</v>
      </c>
      <c r="P16" s="502">
        <v>0</v>
      </c>
    </row>
    <row r="17" spans="1:20" ht="12" customHeight="1">
      <c r="A17" s="747"/>
      <c r="B17" s="794"/>
      <c r="C17" s="39" t="s">
        <v>732</v>
      </c>
      <c r="D17" s="484">
        <v>1</v>
      </c>
      <c r="E17" s="485">
        <v>0</v>
      </c>
      <c r="F17" s="485">
        <v>0</v>
      </c>
      <c r="G17" s="485">
        <v>0</v>
      </c>
      <c r="H17" s="485">
        <v>0</v>
      </c>
      <c r="I17" s="485">
        <v>0</v>
      </c>
      <c r="J17" s="485">
        <v>0</v>
      </c>
      <c r="K17" s="485">
        <v>0</v>
      </c>
      <c r="L17" s="501">
        <v>0</v>
      </c>
      <c r="M17" s="501">
        <v>0</v>
      </c>
      <c r="N17" s="501">
        <v>0</v>
      </c>
      <c r="O17" s="501">
        <v>0</v>
      </c>
      <c r="P17" s="502">
        <v>0</v>
      </c>
    </row>
    <row r="18" spans="1:20" ht="12" customHeight="1">
      <c r="A18" s="747"/>
      <c r="B18" s="794" t="s">
        <v>757</v>
      </c>
      <c r="C18" s="39" t="s">
        <v>3</v>
      </c>
      <c r="D18" s="484">
        <v>1</v>
      </c>
      <c r="E18" s="485">
        <v>9</v>
      </c>
      <c r="F18" s="485">
        <v>0</v>
      </c>
      <c r="G18" s="485">
        <v>9</v>
      </c>
      <c r="H18" s="485">
        <v>0</v>
      </c>
      <c r="I18" s="485">
        <v>0</v>
      </c>
      <c r="J18" s="485">
        <v>0</v>
      </c>
      <c r="K18" s="485">
        <v>9</v>
      </c>
      <c r="L18" s="501">
        <v>0</v>
      </c>
      <c r="M18" s="501">
        <v>9</v>
      </c>
      <c r="N18" s="501">
        <v>9</v>
      </c>
      <c r="O18" s="501">
        <v>0</v>
      </c>
      <c r="P18" s="502">
        <v>9</v>
      </c>
    </row>
    <row r="19" spans="1:20" ht="12" customHeight="1">
      <c r="A19" s="747"/>
      <c r="B19" s="794"/>
      <c r="C19" s="39" t="s">
        <v>735</v>
      </c>
      <c r="D19" s="484">
        <v>1</v>
      </c>
      <c r="E19" s="485">
        <v>9</v>
      </c>
      <c r="F19" s="485">
        <v>0</v>
      </c>
      <c r="G19" s="485">
        <v>9</v>
      </c>
      <c r="H19" s="485">
        <v>0</v>
      </c>
      <c r="I19" s="485">
        <v>0</v>
      </c>
      <c r="J19" s="485">
        <v>0</v>
      </c>
      <c r="K19" s="485">
        <v>9</v>
      </c>
      <c r="L19" s="501">
        <v>0</v>
      </c>
      <c r="M19" s="501">
        <v>9</v>
      </c>
      <c r="N19" s="501">
        <v>9</v>
      </c>
      <c r="O19" s="501">
        <v>0</v>
      </c>
      <c r="P19" s="502">
        <v>9</v>
      </c>
    </row>
    <row r="20" spans="1:20" ht="12" customHeight="1">
      <c r="A20" s="747"/>
      <c r="B20" s="832" t="s">
        <v>607</v>
      </c>
      <c r="C20" s="39" t="s">
        <v>3</v>
      </c>
      <c r="D20" s="484">
        <v>7</v>
      </c>
      <c r="E20" s="485">
        <v>128</v>
      </c>
      <c r="F20" s="485">
        <v>95</v>
      </c>
      <c r="G20" s="485">
        <v>33</v>
      </c>
      <c r="H20" s="485">
        <v>128</v>
      </c>
      <c r="I20" s="485">
        <v>95</v>
      </c>
      <c r="J20" s="485">
        <v>33</v>
      </c>
      <c r="K20" s="485">
        <v>0</v>
      </c>
      <c r="L20" s="501">
        <v>0</v>
      </c>
      <c r="M20" s="501">
        <v>0</v>
      </c>
      <c r="N20" s="501">
        <v>0</v>
      </c>
      <c r="O20" s="501">
        <v>0</v>
      </c>
      <c r="P20" s="502">
        <v>0</v>
      </c>
    </row>
    <row r="21" spans="1:20" ht="12" customHeight="1">
      <c r="A21" s="747"/>
      <c r="B21" s="832"/>
      <c r="C21" s="39" t="s">
        <v>758</v>
      </c>
      <c r="D21" s="484">
        <v>3</v>
      </c>
      <c r="E21" s="485">
        <v>0</v>
      </c>
      <c r="F21" s="485">
        <v>0</v>
      </c>
      <c r="G21" s="485">
        <v>0</v>
      </c>
      <c r="H21" s="485">
        <v>0</v>
      </c>
      <c r="I21" s="485">
        <v>0</v>
      </c>
      <c r="J21" s="485">
        <v>0</v>
      </c>
      <c r="K21" s="485">
        <v>0</v>
      </c>
      <c r="L21" s="501">
        <v>0</v>
      </c>
      <c r="M21" s="501">
        <v>0</v>
      </c>
      <c r="N21" s="501">
        <v>0</v>
      </c>
      <c r="O21" s="501">
        <v>0</v>
      </c>
      <c r="P21" s="502">
        <v>0</v>
      </c>
    </row>
    <row r="22" spans="1:20" ht="12" customHeight="1">
      <c r="A22" s="747"/>
      <c r="B22" s="832"/>
      <c r="C22" s="39" t="s">
        <v>759</v>
      </c>
      <c r="D22" s="484">
        <v>1</v>
      </c>
      <c r="E22" s="485">
        <v>0</v>
      </c>
      <c r="F22" s="485">
        <v>0</v>
      </c>
      <c r="G22" s="485">
        <v>0</v>
      </c>
      <c r="H22" s="485">
        <v>0</v>
      </c>
      <c r="I22" s="485">
        <v>0</v>
      </c>
      <c r="J22" s="485">
        <v>0</v>
      </c>
      <c r="K22" s="485">
        <v>0</v>
      </c>
      <c r="L22" s="501">
        <v>0</v>
      </c>
      <c r="M22" s="501">
        <v>0</v>
      </c>
      <c r="N22" s="501">
        <v>0</v>
      </c>
      <c r="O22" s="501">
        <v>0</v>
      </c>
      <c r="P22" s="502">
        <v>0</v>
      </c>
    </row>
    <row r="23" spans="1:20" ht="12" customHeight="1">
      <c r="A23" s="747"/>
      <c r="B23" s="832"/>
      <c r="C23" s="39" t="s">
        <v>98</v>
      </c>
      <c r="D23" s="484">
        <v>1</v>
      </c>
      <c r="E23" s="485">
        <v>128</v>
      </c>
      <c r="F23" s="485">
        <v>95</v>
      </c>
      <c r="G23" s="485">
        <v>33</v>
      </c>
      <c r="H23" s="485">
        <v>128</v>
      </c>
      <c r="I23" s="485">
        <v>95</v>
      </c>
      <c r="J23" s="485">
        <v>33</v>
      </c>
      <c r="K23" s="485">
        <v>0</v>
      </c>
      <c r="L23" s="501">
        <v>0</v>
      </c>
      <c r="M23" s="501">
        <v>0</v>
      </c>
      <c r="N23" s="501">
        <v>0</v>
      </c>
      <c r="O23" s="501">
        <v>0</v>
      </c>
      <c r="P23" s="502">
        <v>0</v>
      </c>
    </row>
    <row r="24" spans="1:20" ht="12" customHeight="1">
      <c r="A24" s="748"/>
      <c r="B24" s="833"/>
      <c r="C24" s="40" t="s">
        <v>760</v>
      </c>
      <c r="D24" s="486">
        <v>2</v>
      </c>
      <c r="E24" s="487">
        <v>0</v>
      </c>
      <c r="F24" s="487">
        <v>0</v>
      </c>
      <c r="G24" s="487">
        <v>0</v>
      </c>
      <c r="H24" s="487">
        <v>0</v>
      </c>
      <c r="I24" s="487">
        <v>0</v>
      </c>
      <c r="J24" s="487">
        <v>0</v>
      </c>
      <c r="K24" s="487">
        <v>0</v>
      </c>
      <c r="L24" s="519">
        <v>0</v>
      </c>
      <c r="M24" s="519">
        <v>0</v>
      </c>
      <c r="N24" s="519">
        <v>0</v>
      </c>
      <c r="O24" s="519">
        <v>0</v>
      </c>
      <c r="P24" s="520">
        <v>0</v>
      </c>
    </row>
    <row r="25" spans="1:20" ht="12" customHeight="1">
      <c r="A25" s="5"/>
      <c r="B25" s="5"/>
      <c r="C25" s="58"/>
      <c r="D25" s="521"/>
      <c r="E25" s="521"/>
      <c r="F25" s="521"/>
      <c r="G25" s="521"/>
      <c r="H25" s="521"/>
      <c r="I25" s="521"/>
      <c r="J25" s="521"/>
      <c r="K25" s="521"/>
      <c r="L25" s="521"/>
      <c r="M25" s="521"/>
      <c r="N25" s="521"/>
      <c r="O25" s="521"/>
      <c r="P25" s="521"/>
      <c r="Q25" s="58"/>
      <c r="R25" s="58"/>
      <c r="S25" s="58"/>
      <c r="T25" s="58"/>
    </row>
    <row r="26" spans="1:20" ht="12" customHeight="1">
      <c r="A26" s="578" t="s">
        <v>344</v>
      </c>
      <c r="B26" s="576"/>
      <c r="C26" s="576"/>
      <c r="D26" s="838" t="s">
        <v>761</v>
      </c>
      <c r="E26" s="839"/>
      <c r="F26" s="839"/>
      <c r="G26" s="838" t="s">
        <v>762</v>
      </c>
      <c r="H26" s="844"/>
      <c r="I26" s="845"/>
      <c r="J26" s="844" t="s">
        <v>763</v>
      </c>
      <c r="K26" s="844"/>
      <c r="L26" s="844"/>
      <c r="M26" s="852" t="s">
        <v>764</v>
      </c>
      <c r="N26" s="853"/>
      <c r="O26" s="521"/>
      <c r="P26" s="521"/>
      <c r="Q26" s="58"/>
      <c r="R26" s="58"/>
      <c r="S26" s="58"/>
      <c r="T26" s="4"/>
    </row>
    <row r="27" spans="1:20" ht="12" customHeight="1">
      <c r="A27" s="579"/>
      <c r="B27" s="580"/>
      <c r="C27" s="580"/>
      <c r="D27" s="840"/>
      <c r="E27" s="841"/>
      <c r="F27" s="841"/>
      <c r="G27" s="846"/>
      <c r="H27" s="847"/>
      <c r="I27" s="848"/>
      <c r="J27" s="847"/>
      <c r="K27" s="847"/>
      <c r="L27" s="847"/>
      <c r="M27" s="854"/>
      <c r="N27" s="855"/>
      <c r="O27" s="521"/>
      <c r="P27" s="521"/>
      <c r="Q27" s="58"/>
      <c r="R27" s="58"/>
      <c r="S27" s="58"/>
      <c r="T27" s="4"/>
    </row>
    <row r="28" spans="1:20" ht="12" customHeight="1">
      <c r="A28" s="579"/>
      <c r="B28" s="580"/>
      <c r="C28" s="580"/>
      <c r="D28" s="842"/>
      <c r="E28" s="843"/>
      <c r="F28" s="843"/>
      <c r="G28" s="849"/>
      <c r="H28" s="850"/>
      <c r="I28" s="851"/>
      <c r="J28" s="850"/>
      <c r="K28" s="850"/>
      <c r="L28" s="850"/>
      <c r="M28" s="854"/>
      <c r="N28" s="855"/>
      <c r="O28" s="521"/>
      <c r="P28" s="521"/>
      <c r="Q28" s="58"/>
      <c r="R28" s="58"/>
      <c r="S28" s="58"/>
      <c r="T28" s="4"/>
    </row>
    <row r="29" spans="1:20" ht="12" customHeight="1">
      <c r="A29" s="581"/>
      <c r="B29" s="582"/>
      <c r="C29" s="582"/>
      <c r="D29" s="522" t="s">
        <v>3</v>
      </c>
      <c r="E29" s="522" t="s">
        <v>8</v>
      </c>
      <c r="F29" s="522" t="s">
        <v>9</v>
      </c>
      <c r="G29" s="522" t="s">
        <v>3</v>
      </c>
      <c r="H29" s="522" t="s">
        <v>8</v>
      </c>
      <c r="I29" s="522" t="s">
        <v>9</v>
      </c>
      <c r="J29" s="522" t="s">
        <v>3</v>
      </c>
      <c r="K29" s="523" t="s">
        <v>8</v>
      </c>
      <c r="L29" s="544" t="s">
        <v>9</v>
      </c>
      <c r="M29" s="856"/>
      <c r="N29" s="857"/>
      <c r="O29" s="521"/>
      <c r="P29" s="521"/>
      <c r="Q29" s="58"/>
      <c r="S29" s="58"/>
      <c r="T29" s="4"/>
    </row>
    <row r="30" spans="1:20" ht="12" customHeight="1">
      <c r="A30" s="743" t="s">
        <v>233</v>
      </c>
      <c r="B30" s="744"/>
      <c r="C30" s="744"/>
      <c r="D30" s="480">
        <v>24</v>
      </c>
      <c r="E30" s="483">
        <v>1</v>
      </c>
      <c r="F30" s="483">
        <v>23</v>
      </c>
      <c r="G30" s="483">
        <v>207</v>
      </c>
      <c r="H30" s="483">
        <v>143</v>
      </c>
      <c r="I30" s="483">
        <v>64</v>
      </c>
      <c r="J30" s="483">
        <v>1893</v>
      </c>
      <c r="K30" s="503">
        <v>1260</v>
      </c>
      <c r="L30" s="503">
        <v>633</v>
      </c>
      <c r="M30" s="836">
        <v>10</v>
      </c>
      <c r="N30" s="837"/>
      <c r="O30" s="521"/>
      <c r="P30" s="521"/>
      <c r="Q30" s="58"/>
      <c r="R30" s="58"/>
      <c r="T30" s="4"/>
    </row>
    <row r="31" spans="1:20" ht="12" customHeight="1">
      <c r="A31" s="743" t="s">
        <v>342</v>
      </c>
      <c r="B31" s="744"/>
      <c r="C31" s="744"/>
      <c r="D31" s="482">
        <v>15</v>
      </c>
      <c r="E31" s="483">
        <v>2</v>
      </c>
      <c r="F31" s="483">
        <v>13</v>
      </c>
      <c r="G31" s="483">
        <v>143</v>
      </c>
      <c r="H31" s="483">
        <v>75</v>
      </c>
      <c r="I31" s="483">
        <v>68</v>
      </c>
      <c r="J31" s="483">
        <v>2004</v>
      </c>
      <c r="K31" s="483">
        <v>1288</v>
      </c>
      <c r="L31" s="483">
        <v>716</v>
      </c>
      <c r="M31" s="771">
        <v>10</v>
      </c>
      <c r="N31" s="772"/>
      <c r="O31" s="521"/>
      <c r="P31" s="521"/>
      <c r="Q31" s="58"/>
      <c r="R31" s="58"/>
      <c r="T31" s="4"/>
    </row>
    <row r="32" spans="1:20" ht="12" customHeight="1">
      <c r="A32" s="741" t="s">
        <v>346</v>
      </c>
      <c r="B32" s="744"/>
      <c r="C32" s="744"/>
      <c r="D32" s="482">
        <v>6</v>
      </c>
      <c r="E32" s="483">
        <v>2</v>
      </c>
      <c r="F32" s="483">
        <v>4</v>
      </c>
      <c r="G32" s="483">
        <v>3</v>
      </c>
      <c r="H32" s="483">
        <v>1</v>
      </c>
      <c r="I32" s="483">
        <v>2</v>
      </c>
      <c r="J32" s="483">
        <v>8</v>
      </c>
      <c r="K32" s="503">
        <v>0</v>
      </c>
      <c r="L32" s="503">
        <v>8</v>
      </c>
      <c r="M32" s="771">
        <v>1</v>
      </c>
      <c r="N32" s="772"/>
      <c r="O32" s="521"/>
      <c r="P32" s="521"/>
      <c r="Q32" s="58"/>
      <c r="T32" s="4"/>
    </row>
    <row r="33" spans="1:20" ht="12" customHeight="1">
      <c r="A33" s="747"/>
      <c r="B33" s="794" t="s">
        <v>755</v>
      </c>
      <c r="C33" s="39" t="s">
        <v>3</v>
      </c>
      <c r="D33" s="485">
        <v>6</v>
      </c>
      <c r="E33" s="485">
        <v>2</v>
      </c>
      <c r="F33" s="485">
        <v>4</v>
      </c>
      <c r="G33" s="485">
        <v>3</v>
      </c>
      <c r="H33" s="485">
        <v>1</v>
      </c>
      <c r="I33" s="485">
        <v>2</v>
      </c>
      <c r="J33" s="485">
        <v>8</v>
      </c>
      <c r="K33" s="505">
        <v>0</v>
      </c>
      <c r="L33" s="505">
        <v>8</v>
      </c>
      <c r="M33" s="773">
        <v>1</v>
      </c>
      <c r="N33" s="774"/>
      <c r="O33" s="521"/>
      <c r="P33" s="521"/>
      <c r="Q33" s="58"/>
      <c r="T33" s="4"/>
    </row>
    <row r="34" spans="1:20" ht="12" customHeight="1">
      <c r="A34" s="749"/>
      <c r="B34" s="794"/>
      <c r="C34" s="39" t="s">
        <v>713</v>
      </c>
      <c r="D34" s="485">
        <v>6</v>
      </c>
      <c r="E34" s="485">
        <v>2</v>
      </c>
      <c r="F34" s="485">
        <v>4</v>
      </c>
      <c r="G34" s="485">
        <v>3</v>
      </c>
      <c r="H34" s="485">
        <v>1</v>
      </c>
      <c r="I34" s="485">
        <v>2</v>
      </c>
      <c r="J34" s="485">
        <v>8</v>
      </c>
      <c r="K34" s="505">
        <v>0</v>
      </c>
      <c r="L34" s="505">
        <v>8</v>
      </c>
      <c r="M34" s="773">
        <v>1</v>
      </c>
      <c r="N34" s="774"/>
      <c r="O34" s="521"/>
      <c r="P34" s="521"/>
      <c r="Q34" s="58"/>
      <c r="T34" s="4"/>
    </row>
    <row r="35" spans="1:20" ht="12" customHeight="1">
      <c r="A35" s="741" t="s">
        <v>347</v>
      </c>
      <c r="B35" s="742"/>
      <c r="C35" s="831"/>
      <c r="D35" s="483">
        <v>9</v>
      </c>
      <c r="E35" s="483">
        <v>0</v>
      </c>
      <c r="F35" s="483">
        <v>9</v>
      </c>
      <c r="G35" s="483">
        <v>140</v>
      </c>
      <c r="H35" s="483">
        <v>74</v>
      </c>
      <c r="I35" s="483">
        <v>66</v>
      </c>
      <c r="J35" s="483">
        <v>1996</v>
      </c>
      <c r="K35" s="503">
        <v>1288</v>
      </c>
      <c r="L35" s="503">
        <v>708</v>
      </c>
      <c r="M35" s="771">
        <v>9</v>
      </c>
      <c r="N35" s="772"/>
      <c r="O35" s="521"/>
      <c r="P35" s="521"/>
      <c r="Q35" s="58"/>
      <c r="S35" s="297"/>
      <c r="T35" s="4"/>
    </row>
    <row r="36" spans="1:20" ht="12" customHeight="1">
      <c r="A36" s="747"/>
      <c r="B36" s="794" t="s">
        <v>755</v>
      </c>
      <c r="C36" s="39" t="s">
        <v>3</v>
      </c>
      <c r="D36" s="485">
        <v>0</v>
      </c>
      <c r="E36" s="485">
        <v>0</v>
      </c>
      <c r="F36" s="485">
        <v>0</v>
      </c>
      <c r="G36" s="485">
        <v>28</v>
      </c>
      <c r="H36" s="485">
        <v>3</v>
      </c>
      <c r="I36" s="485">
        <v>25</v>
      </c>
      <c r="J36" s="485">
        <v>32</v>
      </c>
      <c r="K36" s="505">
        <v>6</v>
      </c>
      <c r="L36" s="505">
        <v>26</v>
      </c>
      <c r="M36" s="773">
        <v>1</v>
      </c>
      <c r="N36" s="774"/>
      <c r="O36" s="521"/>
      <c r="P36" s="521"/>
      <c r="Q36" s="58"/>
      <c r="R36" s="58"/>
      <c r="S36" s="58"/>
      <c r="T36" s="4"/>
    </row>
    <row r="37" spans="1:20" ht="12" customHeight="1">
      <c r="A37" s="747"/>
      <c r="B37" s="794"/>
      <c r="C37" s="39" t="s">
        <v>713</v>
      </c>
      <c r="D37" s="485">
        <v>0</v>
      </c>
      <c r="E37" s="485">
        <v>0</v>
      </c>
      <c r="F37" s="485">
        <v>0</v>
      </c>
      <c r="G37" s="485">
        <v>28</v>
      </c>
      <c r="H37" s="485">
        <v>3</v>
      </c>
      <c r="I37" s="485">
        <v>25</v>
      </c>
      <c r="J37" s="485">
        <v>32</v>
      </c>
      <c r="K37" s="501">
        <v>6</v>
      </c>
      <c r="L37" s="501">
        <v>26</v>
      </c>
      <c r="M37" s="765">
        <v>1</v>
      </c>
      <c r="N37" s="766"/>
      <c r="O37" s="521"/>
      <c r="P37" s="521"/>
      <c r="Q37" s="58"/>
      <c r="R37" s="58"/>
      <c r="S37" s="58"/>
      <c r="T37" s="4"/>
    </row>
    <row r="38" spans="1:20" ht="12" customHeight="1">
      <c r="A38" s="747"/>
      <c r="B38" s="794" t="s">
        <v>756</v>
      </c>
      <c r="C38" s="39" t="s">
        <v>3</v>
      </c>
      <c r="D38" s="485">
        <v>0</v>
      </c>
      <c r="E38" s="485">
        <v>0</v>
      </c>
      <c r="F38" s="485">
        <v>0</v>
      </c>
      <c r="G38" s="485">
        <v>0</v>
      </c>
      <c r="H38" s="485">
        <v>0</v>
      </c>
      <c r="I38" s="485">
        <v>0</v>
      </c>
      <c r="J38" s="485">
        <v>0</v>
      </c>
      <c r="K38" s="501">
        <v>0</v>
      </c>
      <c r="L38" s="501">
        <v>0</v>
      </c>
      <c r="M38" s="765">
        <v>1</v>
      </c>
      <c r="N38" s="766"/>
      <c r="O38" s="521"/>
      <c r="P38" s="521"/>
      <c r="Q38" s="58"/>
      <c r="R38" s="58"/>
      <c r="S38" s="58"/>
      <c r="T38" s="4"/>
    </row>
    <row r="39" spans="1:20" ht="12" customHeight="1">
      <c r="A39" s="747"/>
      <c r="B39" s="794"/>
      <c r="C39" s="39" t="s">
        <v>732</v>
      </c>
      <c r="D39" s="485">
        <v>0</v>
      </c>
      <c r="E39" s="485">
        <v>0</v>
      </c>
      <c r="F39" s="485">
        <v>0</v>
      </c>
      <c r="G39" s="485">
        <v>0</v>
      </c>
      <c r="H39" s="485">
        <v>0</v>
      </c>
      <c r="I39" s="485">
        <v>0</v>
      </c>
      <c r="J39" s="485">
        <v>0</v>
      </c>
      <c r="K39" s="501">
        <v>0</v>
      </c>
      <c r="L39" s="501">
        <v>0</v>
      </c>
      <c r="M39" s="765">
        <v>1</v>
      </c>
      <c r="N39" s="766"/>
      <c r="O39" s="521"/>
      <c r="P39" s="521"/>
      <c r="Q39" s="58"/>
      <c r="R39" s="58"/>
      <c r="S39" s="58"/>
      <c r="T39" s="4"/>
    </row>
    <row r="40" spans="1:20" ht="12" customHeight="1">
      <c r="A40" s="747"/>
      <c r="B40" s="794" t="s">
        <v>757</v>
      </c>
      <c r="C40" s="39" t="s">
        <v>3</v>
      </c>
      <c r="D40" s="485">
        <v>9</v>
      </c>
      <c r="E40" s="485">
        <v>0</v>
      </c>
      <c r="F40" s="485">
        <v>9</v>
      </c>
      <c r="G40" s="485">
        <v>4</v>
      </c>
      <c r="H40" s="485">
        <v>0</v>
      </c>
      <c r="I40" s="485">
        <v>4</v>
      </c>
      <c r="J40" s="485">
        <v>6</v>
      </c>
      <c r="K40" s="501">
        <v>0</v>
      </c>
      <c r="L40" s="501">
        <v>6</v>
      </c>
      <c r="M40" s="765">
        <v>1</v>
      </c>
      <c r="N40" s="766"/>
      <c r="O40" s="521"/>
      <c r="P40" s="521"/>
      <c r="Q40" s="58"/>
      <c r="R40" s="58"/>
      <c r="S40" s="58"/>
      <c r="T40" s="4"/>
    </row>
    <row r="41" spans="1:20" ht="12" customHeight="1">
      <c r="A41" s="747"/>
      <c r="B41" s="794"/>
      <c r="C41" s="39" t="s">
        <v>735</v>
      </c>
      <c r="D41" s="485">
        <v>9</v>
      </c>
      <c r="E41" s="485">
        <v>0</v>
      </c>
      <c r="F41" s="485">
        <v>9</v>
      </c>
      <c r="G41" s="485">
        <v>4</v>
      </c>
      <c r="H41" s="485">
        <v>0</v>
      </c>
      <c r="I41" s="485">
        <v>4</v>
      </c>
      <c r="J41" s="485">
        <v>6</v>
      </c>
      <c r="K41" s="501">
        <v>0</v>
      </c>
      <c r="L41" s="501">
        <v>6</v>
      </c>
      <c r="M41" s="765">
        <v>1</v>
      </c>
      <c r="N41" s="766"/>
      <c r="O41" s="521"/>
      <c r="P41" s="521"/>
      <c r="Q41" s="58"/>
      <c r="R41" s="58"/>
      <c r="S41" s="58"/>
      <c r="T41" s="4"/>
    </row>
    <row r="42" spans="1:20" ht="12" customHeight="1">
      <c r="A42" s="747"/>
      <c r="B42" s="832" t="s">
        <v>607</v>
      </c>
      <c r="C42" s="39" t="s">
        <v>3</v>
      </c>
      <c r="D42" s="485">
        <v>0</v>
      </c>
      <c r="E42" s="485">
        <v>0</v>
      </c>
      <c r="F42" s="485">
        <v>0</v>
      </c>
      <c r="G42" s="485">
        <v>108</v>
      </c>
      <c r="H42" s="485">
        <v>71</v>
      </c>
      <c r="I42" s="485">
        <v>37</v>
      </c>
      <c r="J42" s="485">
        <v>1958</v>
      </c>
      <c r="K42" s="501">
        <v>1282</v>
      </c>
      <c r="L42" s="501">
        <v>676</v>
      </c>
      <c r="M42" s="765">
        <v>6</v>
      </c>
      <c r="N42" s="766"/>
      <c r="O42" s="521"/>
      <c r="P42" s="521"/>
      <c r="Q42" s="58"/>
      <c r="R42" s="58"/>
      <c r="S42" s="58"/>
      <c r="T42" s="4"/>
    </row>
    <row r="43" spans="1:20" ht="12" customHeight="1">
      <c r="A43" s="747"/>
      <c r="B43" s="832"/>
      <c r="C43" s="39" t="s">
        <v>758</v>
      </c>
      <c r="D43" s="485">
        <v>0</v>
      </c>
      <c r="E43" s="485">
        <v>0</v>
      </c>
      <c r="F43" s="485">
        <v>0</v>
      </c>
      <c r="G43" s="485">
        <v>0</v>
      </c>
      <c r="H43" s="485">
        <v>0</v>
      </c>
      <c r="I43" s="485">
        <v>0</v>
      </c>
      <c r="J43" s="485">
        <v>0</v>
      </c>
      <c r="K43" s="501">
        <v>0</v>
      </c>
      <c r="L43" s="501">
        <v>0</v>
      </c>
      <c r="M43" s="765">
        <v>3</v>
      </c>
      <c r="N43" s="766"/>
      <c r="O43" s="521"/>
      <c r="P43" s="521"/>
      <c r="Q43" s="58"/>
      <c r="R43" s="58"/>
      <c r="S43" s="58"/>
      <c r="T43" s="4"/>
    </row>
    <row r="44" spans="1:20" ht="12" customHeight="1">
      <c r="A44" s="747"/>
      <c r="B44" s="832"/>
      <c r="C44" s="39" t="s">
        <v>759</v>
      </c>
      <c r="D44" s="485">
        <v>0</v>
      </c>
      <c r="E44" s="485">
        <v>0</v>
      </c>
      <c r="F44" s="485">
        <v>0</v>
      </c>
      <c r="G44" s="485">
        <v>0</v>
      </c>
      <c r="H44" s="485">
        <v>0</v>
      </c>
      <c r="I44" s="485">
        <v>0</v>
      </c>
      <c r="J44" s="485">
        <v>16</v>
      </c>
      <c r="K44" s="501">
        <v>8</v>
      </c>
      <c r="L44" s="501">
        <v>8</v>
      </c>
      <c r="M44" s="765">
        <v>1</v>
      </c>
      <c r="N44" s="766"/>
      <c r="O44" s="521"/>
      <c r="P44" s="521"/>
      <c r="Q44" s="58"/>
      <c r="R44" s="58"/>
      <c r="S44" s="58"/>
      <c r="T44" s="4"/>
    </row>
    <row r="45" spans="1:20" ht="12" customHeight="1">
      <c r="A45" s="747"/>
      <c r="B45" s="832"/>
      <c r="C45" s="39" t="s">
        <v>98</v>
      </c>
      <c r="D45" s="485">
        <v>0</v>
      </c>
      <c r="E45" s="485">
        <v>0</v>
      </c>
      <c r="F45" s="485">
        <v>0</v>
      </c>
      <c r="G45" s="485">
        <v>108</v>
      </c>
      <c r="H45" s="485">
        <v>71</v>
      </c>
      <c r="I45" s="485">
        <v>37</v>
      </c>
      <c r="J45" s="485">
        <v>1942</v>
      </c>
      <c r="K45" s="501">
        <v>1274</v>
      </c>
      <c r="L45" s="501">
        <v>668</v>
      </c>
      <c r="M45" s="765">
        <v>1</v>
      </c>
      <c r="N45" s="766"/>
      <c r="O45" s="521"/>
      <c r="P45" s="521"/>
      <c r="Q45" s="58"/>
      <c r="R45" s="58"/>
      <c r="S45" s="58"/>
      <c r="T45" s="4"/>
    </row>
    <row r="46" spans="1:20" ht="12" customHeight="1">
      <c r="A46" s="748"/>
      <c r="B46" s="833"/>
      <c r="C46" s="40" t="s">
        <v>760</v>
      </c>
      <c r="D46" s="487">
        <v>0</v>
      </c>
      <c r="E46" s="487">
        <v>0</v>
      </c>
      <c r="F46" s="487">
        <v>0</v>
      </c>
      <c r="G46" s="487">
        <v>0</v>
      </c>
      <c r="H46" s="487">
        <v>0</v>
      </c>
      <c r="I46" s="487">
        <v>0</v>
      </c>
      <c r="J46" s="487">
        <v>0</v>
      </c>
      <c r="K46" s="519">
        <v>0</v>
      </c>
      <c r="L46" s="519">
        <v>0</v>
      </c>
      <c r="M46" s="834">
        <v>1</v>
      </c>
      <c r="N46" s="835"/>
      <c r="O46" s="521"/>
      <c r="P46" s="521"/>
      <c r="Q46" s="58"/>
      <c r="R46" s="58"/>
      <c r="S46" s="58"/>
      <c r="T46" s="4"/>
    </row>
    <row r="47" spans="1:20">
      <c r="A47" s="2"/>
      <c r="B47" s="492"/>
      <c r="C47" s="2"/>
      <c r="D47" s="372"/>
      <c r="E47" s="372"/>
      <c r="F47" s="372"/>
      <c r="G47" s="372"/>
      <c r="H47" s="372"/>
      <c r="I47" s="372"/>
      <c r="J47" s="372"/>
      <c r="K47" s="241"/>
      <c r="L47" s="241"/>
      <c r="M47" s="241"/>
      <c r="N47" s="241"/>
      <c r="O47" s="58"/>
      <c r="P47" s="58"/>
      <c r="Q47" s="58"/>
      <c r="R47" s="58"/>
      <c r="S47" s="58"/>
      <c r="T47" s="4"/>
    </row>
  </sheetData>
  <mergeCells count="51">
    <mergeCell ref="A9:C9"/>
    <mergeCell ref="A4:C7"/>
    <mergeCell ref="D4:D7"/>
    <mergeCell ref="E4:M4"/>
    <mergeCell ref="N4:P6"/>
    <mergeCell ref="E5:G6"/>
    <mergeCell ref="H5:J6"/>
    <mergeCell ref="K5:M6"/>
    <mergeCell ref="A8:C8"/>
    <mergeCell ref="A30:C30"/>
    <mergeCell ref="M30:N30"/>
    <mergeCell ref="A10:C10"/>
    <mergeCell ref="A11:A12"/>
    <mergeCell ref="B11:B12"/>
    <mergeCell ref="A13:C13"/>
    <mergeCell ref="A14:A24"/>
    <mergeCell ref="B14:B15"/>
    <mergeCell ref="B18:B19"/>
    <mergeCell ref="B20:B24"/>
    <mergeCell ref="A26:C29"/>
    <mergeCell ref="D26:F28"/>
    <mergeCell ref="G26:I28"/>
    <mergeCell ref="J26:L28"/>
    <mergeCell ref="M26:N29"/>
    <mergeCell ref="B16:B17"/>
    <mergeCell ref="M41:N41"/>
    <mergeCell ref="B42:B46"/>
    <mergeCell ref="M46:N46"/>
    <mergeCell ref="M45:N45"/>
    <mergeCell ref="A32:C32"/>
    <mergeCell ref="M32:N32"/>
    <mergeCell ref="A33:A34"/>
    <mergeCell ref="B33:B34"/>
    <mergeCell ref="M33:N33"/>
    <mergeCell ref="M34:N34"/>
    <mergeCell ref="A31:C31"/>
    <mergeCell ref="M31:N31"/>
    <mergeCell ref="M42:N42"/>
    <mergeCell ref="M43:N43"/>
    <mergeCell ref="M44:N44"/>
    <mergeCell ref="B38:B39"/>
    <mergeCell ref="M38:N38"/>
    <mergeCell ref="M39:N39"/>
    <mergeCell ref="A35:C35"/>
    <mergeCell ref="M35:N35"/>
    <mergeCell ref="A36:A46"/>
    <mergeCell ref="B36:B37"/>
    <mergeCell ref="M36:N36"/>
    <mergeCell ref="M37:N37"/>
    <mergeCell ref="B40:B41"/>
    <mergeCell ref="M40:N40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明朝,標準"－各種学校－</oddHeader>
    <oddFooter>&amp;C-  &amp;P 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9">
    <tabColor theme="5" tint="0.79998168889431442"/>
  </sheetPr>
  <dimension ref="A1:AA59"/>
  <sheetViews>
    <sheetView zoomScale="70" zoomScaleNormal="70" workbookViewId="0"/>
  </sheetViews>
  <sheetFormatPr defaultRowHeight="10.8"/>
  <cols>
    <col min="1" max="1" width="6.09765625" style="1" customWidth="1"/>
    <col min="2" max="3" width="2.59765625" style="1" customWidth="1"/>
    <col min="4" max="24" width="3.5" style="1" customWidth="1"/>
    <col min="25" max="16384" width="8.796875" style="1"/>
  </cols>
  <sheetData>
    <row r="1" spans="1:27" ht="14.4">
      <c r="A1" s="19" t="s">
        <v>765</v>
      </c>
    </row>
    <row r="3" spans="1:27" ht="13.8" customHeight="1">
      <c r="A3" s="18" t="s">
        <v>766</v>
      </c>
    </row>
    <row r="4" spans="1:27" ht="14.4" customHeight="1">
      <c r="A4" s="556" t="s">
        <v>344</v>
      </c>
      <c r="B4" s="894" t="s">
        <v>486</v>
      </c>
      <c r="C4" s="896" t="s">
        <v>767</v>
      </c>
      <c r="D4" s="653" t="s">
        <v>768</v>
      </c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653"/>
      <c r="U4" s="653"/>
      <c r="V4" s="653"/>
      <c r="W4" s="653"/>
      <c r="X4" s="659"/>
    </row>
    <row r="5" spans="1:27" ht="14.4" customHeight="1">
      <c r="A5" s="654"/>
      <c r="B5" s="895"/>
      <c r="C5" s="897"/>
      <c r="D5" s="635" t="s">
        <v>3</v>
      </c>
      <c r="E5" s="635"/>
      <c r="F5" s="635"/>
      <c r="G5" s="636" t="s">
        <v>505</v>
      </c>
      <c r="H5" s="636"/>
      <c r="I5" s="636" t="s">
        <v>506</v>
      </c>
      <c r="J5" s="636"/>
      <c r="K5" s="636" t="s">
        <v>507</v>
      </c>
      <c r="L5" s="636"/>
      <c r="M5" s="636" t="s">
        <v>769</v>
      </c>
      <c r="N5" s="636"/>
      <c r="O5" s="636" t="s">
        <v>510</v>
      </c>
      <c r="P5" s="636"/>
      <c r="Q5" s="636" t="s">
        <v>511</v>
      </c>
      <c r="R5" s="636"/>
      <c r="S5" s="636" t="s">
        <v>770</v>
      </c>
      <c r="T5" s="636"/>
      <c r="U5" s="636" t="s">
        <v>771</v>
      </c>
      <c r="V5" s="636"/>
      <c r="W5" s="636" t="s">
        <v>515</v>
      </c>
      <c r="X5" s="793"/>
    </row>
    <row r="6" spans="1:27" ht="14.4" customHeight="1">
      <c r="A6" s="654"/>
      <c r="B6" s="895"/>
      <c r="C6" s="897"/>
      <c r="D6" s="635"/>
      <c r="E6" s="635"/>
      <c r="F6" s="635"/>
      <c r="G6" s="636"/>
      <c r="H6" s="636"/>
      <c r="I6" s="636"/>
      <c r="J6" s="636"/>
      <c r="K6" s="636"/>
      <c r="L6" s="636"/>
      <c r="M6" s="636"/>
      <c r="N6" s="636"/>
      <c r="O6" s="636"/>
      <c r="P6" s="636"/>
      <c r="Q6" s="636"/>
      <c r="R6" s="636"/>
      <c r="S6" s="636"/>
      <c r="T6" s="636"/>
      <c r="U6" s="636"/>
      <c r="V6" s="636"/>
      <c r="W6" s="636"/>
      <c r="X6" s="793"/>
    </row>
    <row r="7" spans="1:27">
      <c r="A7" s="654"/>
      <c r="B7" s="895"/>
      <c r="C7" s="897"/>
      <c r="D7" s="44" t="s">
        <v>3</v>
      </c>
      <c r="E7" s="44" t="s">
        <v>8</v>
      </c>
      <c r="F7" s="44" t="s">
        <v>9</v>
      </c>
      <c r="G7" s="66" t="s">
        <v>8</v>
      </c>
      <c r="H7" s="66" t="s">
        <v>9</v>
      </c>
      <c r="I7" s="66" t="s">
        <v>8</v>
      </c>
      <c r="J7" s="66" t="s">
        <v>9</v>
      </c>
      <c r="K7" s="66" t="s">
        <v>8</v>
      </c>
      <c r="L7" s="66" t="s">
        <v>9</v>
      </c>
      <c r="M7" s="66" t="s">
        <v>8</v>
      </c>
      <c r="N7" s="53" t="s">
        <v>9</v>
      </c>
      <c r="O7" s="53" t="s">
        <v>8</v>
      </c>
      <c r="P7" s="53" t="s">
        <v>9</v>
      </c>
      <c r="Q7" s="53" t="s">
        <v>8</v>
      </c>
      <c r="R7" s="53" t="s">
        <v>9</v>
      </c>
      <c r="S7" s="53" t="s">
        <v>8</v>
      </c>
      <c r="T7" s="53" t="s">
        <v>9</v>
      </c>
      <c r="U7" s="53" t="s">
        <v>8</v>
      </c>
      <c r="V7" s="53" t="s">
        <v>9</v>
      </c>
      <c r="W7" s="53" t="s">
        <v>8</v>
      </c>
      <c r="X7" s="54" t="s">
        <v>9</v>
      </c>
    </row>
    <row r="8" spans="1:27" ht="12.15" customHeight="1">
      <c r="A8" s="99" t="s">
        <v>3</v>
      </c>
      <c r="B8" s="243">
        <v>4</v>
      </c>
      <c r="C8" s="243">
        <v>31</v>
      </c>
      <c r="D8" s="243">
        <v>144</v>
      </c>
      <c r="E8" s="243">
        <v>80</v>
      </c>
      <c r="F8" s="243">
        <v>64</v>
      </c>
      <c r="G8" s="243">
        <v>1</v>
      </c>
      <c r="H8" s="243">
        <v>0</v>
      </c>
      <c r="I8" s="244">
        <v>3</v>
      </c>
      <c r="J8" s="244">
        <v>0</v>
      </c>
      <c r="K8" s="244">
        <v>4</v>
      </c>
      <c r="L8" s="244">
        <v>1</v>
      </c>
      <c r="M8" s="244">
        <v>0</v>
      </c>
      <c r="N8" s="244">
        <v>0</v>
      </c>
      <c r="O8" s="244">
        <v>66</v>
      </c>
      <c r="P8" s="244">
        <v>53</v>
      </c>
      <c r="Q8" s="244">
        <v>0</v>
      </c>
      <c r="R8" s="244">
        <v>0</v>
      </c>
      <c r="S8" s="244">
        <v>0</v>
      </c>
      <c r="T8" s="244">
        <v>1</v>
      </c>
      <c r="U8" s="244">
        <v>0</v>
      </c>
      <c r="V8" s="244">
        <v>0</v>
      </c>
      <c r="W8" s="244">
        <v>6</v>
      </c>
      <c r="X8" s="245">
        <v>9</v>
      </c>
      <c r="AA8" s="4"/>
    </row>
    <row r="9" spans="1:27" ht="12.15" customHeight="1">
      <c r="A9" s="99" t="s">
        <v>346</v>
      </c>
      <c r="B9" s="243">
        <v>1</v>
      </c>
      <c r="C9" s="243">
        <v>24</v>
      </c>
      <c r="D9" s="246">
        <v>32</v>
      </c>
      <c r="E9" s="246">
        <v>21</v>
      </c>
      <c r="F9" s="246">
        <v>11</v>
      </c>
      <c r="G9" s="243">
        <v>0</v>
      </c>
      <c r="H9" s="243">
        <v>0</v>
      </c>
      <c r="I9" s="244">
        <v>0</v>
      </c>
      <c r="J9" s="244">
        <v>0</v>
      </c>
      <c r="K9" s="244">
        <v>1</v>
      </c>
      <c r="L9" s="244">
        <v>0</v>
      </c>
      <c r="M9" s="244">
        <v>0</v>
      </c>
      <c r="N9" s="244">
        <v>0</v>
      </c>
      <c r="O9" s="244">
        <v>20</v>
      </c>
      <c r="P9" s="244">
        <v>11</v>
      </c>
      <c r="Q9" s="244">
        <v>0</v>
      </c>
      <c r="R9" s="244">
        <v>0</v>
      </c>
      <c r="S9" s="244">
        <v>0</v>
      </c>
      <c r="T9" s="244">
        <v>0</v>
      </c>
      <c r="U9" s="244">
        <v>0</v>
      </c>
      <c r="V9" s="244">
        <v>0</v>
      </c>
      <c r="W9" s="244">
        <v>0</v>
      </c>
      <c r="X9" s="245">
        <v>0</v>
      </c>
    </row>
    <row r="10" spans="1:27" s="4" customFormat="1" ht="12.15" customHeight="1">
      <c r="A10" s="107" t="s">
        <v>347</v>
      </c>
      <c r="B10" s="248">
        <v>3</v>
      </c>
      <c r="C10" s="248">
        <v>7</v>
      </c>
      <c r="D10" s="247">
        <v>112</v>
      </c>
      <c r="E10" s="247">
        <v>59</v>
      </c>
      <c r="F10" s="247">
        <v>53</v>
      </c>
      <c r="G10" s="248">
        <v>1</v>
      </c>
      <c r="H10" s="248">
        <v>0</v>
      </c>
      <c r="I10" s="249">
        <v>3</v>
      </c>
      <c r="J10" s="249">
        <v>0</v>
      </c>
      <c r="K10" s="249">
        <v>3</v>
      </c>
      <c r="L10" s="249">
        <v>1</v>
      </c>
      <c r="M10" s="249">
        <v>0</v>
      </c>
      <c r="N10" s="249">
        <v>0</v>
      </c>
      <c r="O10" s="249">
        <v>46</v>
      </c>
      <c r="P10" s="249">
        <v>42</v>
      </c>
      <c r="Q10" s="249">
        <v>0</v>
      </c>
      <c r="R10" s="249">
        <v>0</v>
      </c>
      <c r="S10" s="249">
        <v>0</v>
      </c>
      <c r="T10" s="249">
        <v>1</v>
      </c>
      <c r="U10" s="249">
        <v>0</v>
      </c>
      <c r="V10" s="249">
        <v>0</v>
      </c>
      <c r="W10" s="249">
        <v>6</v>
      </c>
      <c r="X10" s="250">
        <v>9</v>
      </c>
      <c r="Z10" s="1"/>
    </row>
    <row r="11" spans="1:27" s="4" customFormat="1" ht="12.15" customHeight="1">
      <c r="A11" s="2"/>
      <c r="B11" s="2"/>
      <c r="C11" s="2"/>
      <c r="D11" s="2"/>
      <c r="E11" s="2"/>
      <c r="F11" s="2"/>
      <c r="G11" s="58"/>
      <c r="H11" s="58"/>
      <c r="I11" s="58"/>
      <c r="J11" s="58"/>
      <c r="K11" s="58"/>
      <c r="L11" s="58"/>
      <c r="M11" s="58"/>
      <c r="N11" s="58"/>
      <c r="Z11" s="1"/>
    </row>
    <row r="12" spans="1:27" ht="14.4" customHeight="1">
      <c r="A12" s="556" t="s">
        <v>344</v>
      </c>
      <c r="B12" s="610"/>
      <c r="C12" s="610"/>
      <c r="D12" s="653" t="s">
        <v>772</v>
      </c>
      <c r="E12" s="653"/>
      <c r="F12" s="653"/>
      <c r="G12" s="653"/>
      <c r="H12" s="653"/>
      <c r="I12" s="653"/>
      <c r="J12" s="653"/>
      <c r="K12" s="653"/>
      <c r="L12" s="653"/>
      <c r="M12" s="653"/>
      <c r="N12" s="653"/>
      <c r="O12" s="653"/>
      <c r="P12" s="653"/>
      <c r="Q12" s="653"/>
      <c r="R12" s="653"/>
      <c r="S12" s="653"/>
      <c r="T12" s="653"/>
      <c r="U12" s="653"/>
      <c r="V12" s="653"/>
      <c r="W12" s="653"/>
      <c r="X12" s="659"/>
    </row>
    <row r="13" spans="1:27" ht="14.4" customHeight="1">
      <c r="A13" s="654"/>
      <c r="B13" s="590"/>
      <c r="C13" s="590"/>
      <c r="D13" s="635" t="s">
        <v>773</v>
      </c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704"/>
    </row>
    <row r="14" spans="1:27" ht="24" customHeight="1">
      <c r="A14" s="654"/>
      <c r="B14" s="590"/>
      <c r="C14" s="590"/>
      <c r="D14" s="635" t="s">
        <v>3</v>
      </c>
      <c r="E14" s="635"/>
      <c r="F14" s="635"/>
      <c r="G14" s="636" t="s">
        <v>505</v>
      </c>
      <c r="H14" s="636"/>
      <c r="I14" s="636" t="s">
        <v>506</v>
      </c>
      <c r="J14" s="636"/>
      <c r="K14" s="636" t="s">
        <v>507</v>
      </c>
      <c r="L14" s="636"/>
      <c r="M14" s="636" t="s">
        <v>769</v>
      </c>
      <c r="N14" s="636"/>
      <c r="O14" s="636" t="s">
        <v>510</v>
      </c>
      <c r="P14" s="636"/>
      <c r="Q14" s="636" t="s">
        <v>511</v>
      </c>
      <c r="R14" s="636"/>
      <c r="S14" s="636" t="s">
        <v>770</v>
      </c>
      <c r="T14" s="636"/>
      <c r="U14" s="636" t="s">
        <v>771</v>
      </c>
      <c r="V14" s="636"/>
      <c r="W14" s="636" t="s">
        <v>515</v>
      </c>
      <c r="X14" s="793"/>
    </row>
    <row r="15" spans="1:27" ht="14.4" customHeight="1">
      <c r="A15" s="654"/>
      <c r="B15" s="590"/>
      <c r="C15" s="590"/>
      <c r="D15" s="44" t="s">
        <v>3</v>
      </c>
      <c r="E15" s="44" t="s">
        <v>8</v>
      </c>
      <c r="F15" s="44" t="s">
        <v>9</v>
      </c>
      <c r="G15" s="66" t="s">
        <v>8</v>
      </c>
      <c r="H15" s="66" t="s">
        <v>9</v>
      </c>
      <c r="I15" s="66" t="s">
        <v>8</v>
      </c>
      <c r="J15" s="66" t="s">
        <v>9</v>
      </c>
      <c r="K15" s="66" t="s">
        <v>8</v>
      </c>
      <c r="L15" s="66" t="s">
        <v>9</v>
      </c>
      <c r="M15" s="66" t="s">
        <v>8</v>
      </c>
      <c r="N15" s="53" t="s">
        <v>9</v>
      </c>
      <c r="O15" s="53" t="s">
        <v>8</v>
      </c>
      <c r="P15" s="53" t="s">
        <v>9</v>
      </c>
      <c r="Q15" s="53" t="s">
        <v>8</v>
      </c>
      <c r="R15" s="53" t="s">
        <v>9</v>
      </c>
      <c r="S15" s="53" t="s">
        <v>8</v>
      </c>
      <c r="T15" s="53" t="s">
        <v>9</v>
      </c>
      <c r="U15" s="53" t="s">
        <v>8</v>
      </c>
      <c r="V15" s="53" t="s">
        <v>9</v>
      </c>
      <c r="W15" s="53" t="s">
        <v>8</v>
      </c>
      <c r="X15" s="54" t="s">
        <v>9</v>
      </c>
    </row>
    <row r="16" spans="1:27" ht="12.15" customHeight="1">
      <c r="A16" s="779" t="s">
        <v>3</v>
      </c>
      <c r="B16" s="780"/>
      <c r="C16" s="780"/>
      <c r="D16" s="243">
        <v>11</v>
      </c>
      <c r="E16" s="243">
        <v>2</v>
      </c>
      <c r="F16" s="243">
        <v>9</v>
      </c>
      <c r="G16" s="244">
        <v>0</v>
      </c>
      <c r="H16" s="244">
        <v>0</v>
      </c>
      <c r="I16" s="244">
        <v>0</v>
      </c>
      <c r="J16" s="244">
        <v>0</v>
      </c>
      <c r="K16" s="244">
        <v>0</v>
      </c>
      <c r="L16" s="244">
        <v>0</v>
      </c>
      <c r="M16" s="244">
        <v>0</v>
      </c>
      <c r="N16" s="244">
        <v>0</v>
      </c>
      <c r="O16" s="244">
        <v>2</v>
      </c>
      <c r="P16" s="244">
        <v>1</v>
      </c>
      <c r="Q16" s="244">
        <v>0</v>
      </c>
      <c r="R16" s="244">
        <v>0</v>
      </c>
      <c r="S16" s="244">
        <v>0</v>
      </c>
      <c r="T16" s="244">
        <v>0</v>
      </c>
      <c r="U16" s="244">
        <v>0</v>
      </c>
      <c r="V16" s="244">
        <v>1</v>
      </c>
      <c r="W16" s="244">
        <v>0</v>
      </c>
      <c r="X16" s="245">
        <v>7</v>
      </c>
    </row>
    <row r="17" spans="1:26" ht="12.15" customHeight="1">
      <c r="A17" s="779" t="s">
        <v>346</v>
      </c>
      <c r="B17" s="780"/>
      <c r="C17" s="780"/>
      <c r="D17" s="246">
        <v>1</v>
      </c>
      <c r="E17" s="246">
        <v>0</v>
      </c>
      <c r="F17" s="246">
        <v>1</v>
      </c>
      <c r="G17" s="244">
        <v>0</v>
      </c>
      <c r="H17" s="244">
        <v>0</v>
      </c>
      <c r="I17" s="244">
        <v>0</v>
      </c>
      <c r="J17" s="244">
        <v>0</v>
      </c>
      <c r="K17" s="244">
        <v>0</v>
      </c>
      <c r="L17" s="244">
        <v>0</v>
      </c>
      <c r="M17" s="244">
        <v>0</v>
      </c>
      <c r="N17" s="244">
        <v>0</v>
      </c>
      <c r="O17" s="244">
        <v>0</v>
      </c>
      <c r="P17" s="244">
        <v>0</v>
      </c>
      <c r="Q17" s="244">
        <v>0</v>
      </c>
      <c r="R17" s="244">
        <v>0</v>
      </c>
      <c r="S17" s="244">
        <v>0</v>
      </c>
      <c r="T17" s="244">
        <v>0</v>
      </c>
      <c r="U17" s="244">
        <v>0</v>
      </c>
      <c r="V17" s="244">
        <v>1</v>
      </c>
      <c r="W17" s="244">
        <v>0</v>
      </c>
      <c r="X17" s="245">
        <v>0</v>
      </c>
    </row>
    <row r="18" spans="1:26" s="4" customFormat="1" ht="12.15" customHeight="1">
      <c r="A18" s="796" t="s">
        <v>347</v>
      </c>
      <c r="B18" s="800"/>
      <c r="C18" s="800"/>
      <c r="D18" s="247">
        <v>10</v>
      </c>
      <c r="E18" s="247">
        <v>2</v>
      </c>
      <c r="F18" s="247">
        <v>8</v>
      </c>
      <c r="G18" s="249">
        <v>0</v>
      </c>
      <c r="H18" s="249">
        <v>0</v>
      </c>
      <c r="I18" s="249">
        <v>0</v>
      </c>
      <c r="J18" s="249">
        <v>0</v>
      </c>
      <c r="K18" s="249">
        <v>0</v>
      </c>
      <c r="L18" s="249">
        <v>0</v>
      </c>
      <c r="M18" s="249">
        <v>0</v>
      </c>
      <c r="N18" s="249">
        <v>0</v>
      </c>
      <c r="O18" s="249">
        <v>2</v>
      </c>
      <c r="P18" s="249">
        <v>1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50">
        <v>7</v>
      </c>
      <c r="Z18" s="1"/>
    </row>
    <row r="19" spans="1:26" s="4" customFormat="1" ht="12.15" customHeight="1">
      <c r="A19" s="2"/>
      <c r="B19" s="2"/>
      <c r="C19" s="2"/>
      <c r="D19" s="2"/>
      <c r="E19" s="2"/>
      <c r="F19" s="2"/>
      <c r="G19" s="58"/>
      <c r="H19" s="58"/>
      <c r="I19" s="58"/>
      <c r="J19" s="58"/>
      <c r="K19" s="58"/>
      <c r="L19" s="58"/>
      <c r="M19" s="58"/>
      <c r="N19" s="58"/>
      <c r="Z19" s="1"/>
    </row>
    <row r="20" spans="1:26" ht="14.4" customHeight="1">
      <c r="A20" s="556" t="s">
        <v>344</v>
      </c>
      <c r="B20" s="610"/>
      <c r="C20" s="610"/>
      <c r="D20" s="653" t="s">
        <v>772</v>
      </c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9"/>
    </row>
    <row r="21" spans="1:26" ht="14.4" customHeight="1">
      <c r="A21" s="654"/>
      <c r="B21" s="590"/>
      <c r="C21" s="590"/>
      <c r="D21" s="635" t="s">
        <v>774</v>
      </c>
      <c r="E21" s="635"/>
      <c r="F21" s="635"/>
      <c r="G21" s="635"/>
      <c r="H21" s="635"/>
      <c r="I21" s="635"/>
      <c r="J21" s="635"/>
      <c r="K21" s="635"/>
      <c r="L21" s="635"/>
      <c r="M21" s="635"/>
      <c r="N21" s="635"/>
      <c r="O21" s="635"/>
      <c r="P21" s="635"/>
      <c r="Q21" s="635"/>
      <c r="R21" s="635"/>
      <c r="S21" s="635"/>
      <c r="T21" s="635"/>
      <c r="U21" s="635"/>
      <c r="V21" s="635"/>
      <c r="W21" s="635"/>
      <c r="X21" s="704"/>
    </row>
    <row r="22" spans="1:26" ht="24" customHeight="1">
      <c r="A22" s="654"/>
      <c r="B22" s="590"/>
      <c r="C22" s="590"/>
      <c r="D22" s="635" t="s">
        <v>3</v>
      </c>
      <c r="E22" s="635"/>
      <c r="F22" s="635"/>
      <c r="G22" s="636" t="s">
        <v>505</v>
      </c>
      <c r="H22" s="636"/>
      <c r="I22" s="636" t="s">
        <v>506</v>
      </c>
      <c r="J22" s="636"/>
      <c r="K22" s="636" t="s">
        <v>507</v>
      </c>
      <c r="L22" s="636"/>
      <c r="M22" s="636" t="s">
        <v>769</v>
      </c>
      <c r="N22" s="636"/>
      <c r="O22" s="636" t="s">
        <v>510</v>
      </c>
      <c r="P22" s="636"/>
      <c r="Q22" s="636" t="s">
        <v>511</v>
      </c>
      <c r="R22" s="636"/>
      <c r="S22" s="636" t="s">
        <v>770</v>
      </c>
      <c r="T22" s="636"/>
      <c r="U22" s="636" t="s">
        <v>771</v>
      </c>
      <c r="V22" s="636"/>
      <c r="W22" s="636" t="s">
        <v>515</v>
      </c>
      <c r="X22" s="793"/>
    </row>
    <row r="23" spans="1:26" ht="14.4" customHeight="1">
      <c r="A23" s="654"/>
      <c r="B23" s="590"/>
      <c r="C23" s="590"/>
      <c r="D23" s="44" t="s">
        <v>3</v>
      </c>
      <c r="E23" s="44" t="s">
        <v>8</v>
      </c>
      <c r="F23" s="44" t="s">
        <v>9</v>
      </c>
      <c r="G23" s="66" t="s">
        <v>8</v>
      </c>
      <c r="H23" s="66" t="s">
        <v>9</v>
      </c>
      <c r="I23" s="66" t="s">
        <v>8</v>
      </c>
      <c r="J23" s="66" t="s">
        <v>9</v>
      </c>
      <c r="K23" s="66" t="s">
        <v>8</v>
      </c>
      <c r="L23" s="66" t="s">
        <v>9</v>
      </c>
      <c r="M23" s="66" t="s">
        <v>8</v>
      </c>
      <c r="N23" s="53" t="s">
        <v>9</v>
      </c>
      <c r="O23" s="53" t="s">
        <v>8</v>
      </c>
      <c r="P23" s="53" t="s">
        <v>9</v>
      </c>
      <c r="Q23" s="53" t="s">
        <v>8</v>
      </c>
      <c r="R23" s="53" t="s">
        <v>9</v>
      </c>
      <c r="S23" s="53" t="s">
        <v>8</v>
      </c>
      <c r="T23" s="53" t="s">
        <v>9</v>
      </c>
      <c r="U23" s="53" t="s">
        <v>8</v>
      </c>
      <c r="V23" s="53" t="s">
        <v>9</v>
      </c>
      <c r="W23" s="53" t="s">
        <v>8</v>
      </c>
      <c r="X23" s="54" t="s">
        <v>9</v>
      </c>
    </row>
    <row r="24" spans="1:26" ht="12.15" customHeight="1">
      <c r="A24" s="779" t="s">
        <v>3</v>
      </c>
      <c r="B24" s="780"/>
      <c r="C24" s="780"/>
      <c r="D24" s="243">
        <v>11</v>
      </c>
      <c r="E24" s="244">
        <v>4</v>
      </c>
      <c r="F24" s="244">
        <v>7</v>
      </c>
      <c r="G24" s="244">
        <v>0</v>
      </c>
      <c r="H24" s="244">
        <v>0</v>
      </c>
      <c r="I24" s="244">
        <v>0</v>
      </c>
      <c r="J24" s="244">
        <v>0</v>
      </c>
      <c r="K24" s="244">
        <v>1</v>
      </c>
      <c r="L24" s="244">
        <v>0</v>
      </c>
      <c r="M24" s="244">
        <v>0</v>
      </c>
      <c r="N24" s="244">
        <v>0</v>
      </c>
      <c r="O24" s="244">
        <v>1</v>
      </c>
      <c r="P24" s="244">
        <v>3</v>
      </c>
      <c r="Q24" s="244">
        <v>0</v>
      </c>
      <c r="R24" s="244">
        <v>0</v>
      </c>
      <c r="S24" s="244">
        <v>0</v>
      </c>
      <c r="T24" s="244">
        <v>0</v>
      </c>
      <c r="U24" s="244">
        <v>0</v>
      </c>
      <c r="V24" s="244">
        <v>0</v>
      </c>
      <c r="W24" s="244">
        <v>2</v>
      </c>
      <c r="X24" s="245">
        <v>4</v>
      </c>
    </row>
    <row r="25" spans="1:26" ht="12.15" customHeight="1">
      <c r="A25" s="779" t="s">
        <v>346</v>
      </c>
      <c r="B25" s="780"/>
      <c r="C25" s="780"/>
      <c r="D25" s="246">
        <v>0</v>
      </c>
      <c r="E25" s="246">
        <v>0</v>
      </c>
      <c r="F25" s="246">
        <v>0</v>
      </c>
      <c r="G25" s="244">
        <v>0</v>
      </c>
      <c r="H25" s="244">
        <v>0</v>
      </c>
      <c r="I25" s="244">
        <v>0</v>
      </c>
      <c r="J25" s="244">
        <v>0</v>
      </c>
      <c r="K25" s="244">
        <v>0</v>
      </c>
      <c r="L25" s="244">
        <v>0</v>
      </c>
      <c r="M25" s="244">
        <v>0</v>
      </c>
      <c r="N25" s="244">
        <v>0</v>
      </c>
      <c r="O25" s="244">
        <v>0</v>
      </c>
      <c r="P25" s="244">
        <v>0</v>
      </c>
      <c r="Q25" s="244">
        <v>0</v>
      </c>
      <c r="R25" s="244">
        <v>0</v>
      </c>
      <c r="S25" s="244">
        <v>0</v>
      </c>
      <c r="T25" s="244">
        <v>0</v>
      </c>
      <c r="U25" s="244">
        <v>0</v>
      </c>
      <c r="V25" s="244">
        <v>0</v>
      </c>
      <c r="W25" s="244">
        <v>0</v>
      </c>
      <c r="X25" s="245">
        <v>0</v>
      </c>
    </row>
    <row r="26" spans="1:26" s="4" customFormat="1" ht="12.15" customHeight="1">
      <c r="A26" s="796" t="s">
        <v>347</v>
      </c>
      <c r="B26" s="800"/>
      <c r="C26" s="800"/>
      <c r="D26" s="247">
        <v>11</v>
      </c>
      <c r="E26" s="247">
        <v>4</v>
      </c>
      <c r="F26" s="247">
        <v>7</v>
      </c>
      <c r="G26" s="249">
        <v>0</v>
      </c>
      <c r="H26" s="249">
        <v>0</v>
      </c>
      <c r="I26" s="249">
        <v>0</v>
      </c>
      <c r="J26" s="249">
        <v>0</v>
      </c>
      <c r="K26" s="249">
        <v>1</v>
      </c>
      <c r="L26" s="249">
        <v>0</v>
      </c>
      <c r="M26" s="249">
        <v>0</v>
      </c>
      <c r="N26" s="249">
        <v>0</v>
      </c>
      <c r="O26" s="249">
        <v>1</v>
      </c>
      <c r="P26" s="249">
        <v>3</v>
      </c>
      <c r="Q26" s="249">
        <v>0</v>
      </c>
      <c r="R26" s="249">
        <v>0</v>
      </c>
      <c r="S26" s="249">
        <v>0</v>
      </c>
      <c r="T26" s="249">
        <v>0</v>
      </c>
      <c r="U26" s="249">
        <v>0</v>
      </c>
      <c r="V26" s="249">
        <v>0</v>
      </c>
      <c r="W26" s="249">
        <v>2</v>
      </c>
      <c r="X26" s="250">
        <v>4</v>
      </c>
      <c r="Z26" s="1"/>
    </row>
    <row r="27" spans="1:26">
      <c r="A27" s="85"/>
      <c r="B27" s="113"/>
      <c r="C27" s="114"/>
      <c r="D27" s="85"/>
      <c r="E27" s="85"/>
      <c r="F27" s="85"/>
      <c r="G27" s="109"/>
      <c r="H27" s="109"/>
      <c r="I27" s="109"/>
      <c r="J27" s="109"/>
      <c r="K27" s="109"/>
      <c r="L27" s="109"/>
      <c r="M27" s="109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6" ht="14.4" customHeight="1">
      <c r="A28" s="556" t="s">
        <v>344</v>
      </c>
      <c r="B28" s="610"/>
      <c r="C28" s="610"/>
      <c r="D28" s="653" t="s">
        <v>772</v>
      </c>
      <c r="E28" s="653"/>
      <c r="F28" s="653"/>
      <c r="G28" s="653"/>
      <c r="H28" s="653"/>
      <c r="I28" s="653"/>
      <c r="J28" s="653"/>
      <c r="K28" s="653"/>
      <c r="L28" s="653"/>
      <c r="M28" s="653"/>
      <c r="N28" s="653"/>
      <c r="O28" s="653"/>
      <c r="P28" s="653"/>
      <c r="Q28" s="653"/>
      <c r="R28" s="653"/>
      <c r="S28" s="653"/>
      <c r="T28" s="653"/>
      <c r="U28" s="653"/>
      <c r="V28" s="653"/>
      <c r="W28" s="653"/>
      <c r="X28" s="659"/>
    </row>
    <row r="29" spans="1:26" ht="14.4" customHeight="1">
      <c r="A29" s="654"/>
      <c r="B29" s="590"/>
      <c r="C29" s="590"/>
      <c r="D29" s="635" t="s">
        <v>775</v>
      </c>
      <c r="E29" s="635"/>
      <c r="F29" s="635"/>
      <c r="G29" s="635"/>
      <c r="H29" s="635"/>
      <c r="I29" s="635"/>
      <c r="J29" s="635"/>
      <c r="K29" s="635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704"/>
    </row>
    <row r="30" spans="1:26" ht="24" customHeight="1">
      <c r="A30" s="654"/>
      <c r="B30" s="590"/>
      <c r="C30" s="590"/>
      <c r="D30" s="635" t="s">
        <v>3</v>
      </c>
      <c r="E30" s="635"/>
      <c r="F30" s="635"/>
      <c r="G30" s="636" t="s">
        <v>505</v>
      </c>
      <c r="H30" s="636"/>
      <c r="I30" s="636" t="s">
        <v>506</v>
      </c>
      <c r="J30" s="636"/>
      <c r="K30" s="636" t="s">
        <v>507</v>
      </c>
      <c r="L30" s="636"/>
      <c r="M30" s="636" t="s">
        <v>769</v>
      </c>
      <c r="N30" s="636"/>
      <c r="O30" s="636" t="s">
        <v>510</v>
      </c>
      <c r="P30" s="636"/>
      <c r="Q30" s="636" t="s">
        <v>511</v>
      </c>
      <c r="R30" s="636"/>
      <c r="S30" s="636" t="s">
        <v>770</v>
      </c>
      <c r="T30" s="636"/>
      <c r="U30" s="636" t="s">
        <v>771</v>
      </c>
      <c r="V30" s="636"/>
      <c r="W30" s="636" t="s">
        <v>515</v>
      </c>
      <c r="X30" s="793"/>
    </row>
    <row r="31" spans="1:26" ht="14.4" customHeight="1">
      <c r="A31" s="654"/>
      <c r="B31" s="590"/>
      <c r="C31" s="590"/>
      <c r="D31" s="44" t="s">
        <v>3</v>
      </c>
      <c r="E31" s="44" t="s">
        <v>8</v>
      </c>
      <c r="F31" s="44" t="s">
        <v>9</v>
      </c>
      <c r="G31" s="66" t="s">
        <v>8</v>
      </c>
      <c r="H31" s="66" t="s">
        <v>9</v>
      </c>
      <c r="I31" s="66" t="s">
        <v>8</v>
      </c>
      <c r="J31" s="66" t="s">
        <v>9</v>
      </c>
      <c r="K31" s="66" t="s">
        <v>8</v>
      </c>
      <c r="L31" s="66" t="s">
        <v>9</v>
      </c>
      <c r="M31" s="66" t="s">
        <v>8</v>
      </c>
      <c r="N31" s="53" t="s">
        <v>9</v>
      </c>
      <c r="O31" s="53" t="s">
        <v>8</v>
      </c>
      <c r="P31" s="53" t="s">
        <v>9</v>
      </c>
      <c r="Q31" s="53" t="s">
        <v>8</v>
      </c>
      <c r="R31" s="53" t="s">
        <v>9</v>
      </c>
      <c r="S31" s="53" t="s">
        <v>8</v>
      </c>
      <c r="T31" s="53" t="s">
        <v>9</v>
      </c>
      <c r="U31" s="53" t="s">
        <v>8</v>
      </c>
      <c r="V31" s="53" t="s">
        <v>9</v>
      </c>
      <c r="W31" s="53" t="s">
        <v>8</v>
      </c>
      <c r="X31" s="54" t="s">
        <v>9</v>
      </c>
    </row>
    <row r="32" spans="1:26" ht="12.15" customHeight="1">
      <c r="A32" s="779" t="s">
        <v>3</v>
      </c>
      <c r="B32" s="780"/>
      <c r="C32" s="780"/>
      <c r="D32" s="243">
        <v>14</v>
      </c>
      <c r="E32" s="244">
        <v>8</v>
      </c>
      <c r="F32" s="244">
        <v>6</v>
      </c>
      <c r="G32" s="244">
        <v>0</v>
      </c>
      <c r="H32" s="244">
        <v>0</v>
      </c>
      <c r="I32" s="244">
        <v>0</v>
      </c>
      <c r="J32" s="244">
        <v>0</v>
      </c>
      <c r="K32" s="244">
        <v>0</v>
      </c>
      <c r="L32" s="244">
        <v>0</v>
      </c>
      <c r="M32" s="244">
        <v>0</v>
      </c>
      <c r="N32" s="244">
        <v>0</v>
      </c>
      <c r="O32" s="244">
        <v>0</v>
      </c>
      <c r="P32" s="244">
        <v>0</v>
      </c>
      <c r="Q32" s="244">
        <v>0</v>
      </c>
      <c r="R32" s="244">
        <v>0</v>
      </c>
      <c r="S32" s="244">
        <v>0</v>
      </c>
      <c r="T32" s="244">
        <v>0</v>
      </c>
      <c r="U32" s="244">
        <v>0</v>
      </c>
      <c r="V32" s="244">
        <v>0</v>
      </c>
      <c r="W32" s="244">
        <v>8</v>
      </c>
      <c r="X32" s="245">
        <v>6</v>
      </c>
    </row>
    <row r="33" spans="1:26" ht="12.15" customHeight="1">
      <c r="A33" s="779" t="s">
        <v>346</v>
      </c>
      <c r="B33" s="780"/>
      <c r="C33" s="780"/>
      <c r="D33" s="246">
        <v>0</v>
      </c>
      <c r="E33" s="246">
        <v>0</v>
      </c>
      <c r="F33" s="246">
        <v>0</v>
      </c>
      <c r="G33" s="244">
        <v>0</v>
      </c>
      <c r="H33" s="244">
        <v>0</v>
      </c>
      <c r="I33" s="244">
        <v>0</v>
      </c>
      <c r="J33" s="244">
        <v>0</v>
      </c>
      <c r="K33" s="244">
        <v>0</v>
      </c>
      <c r="L33" s="244">
        <v>0</v>
      </c>
      <c r="M33" s="244">
        <v>0</v>
      </c>
      <c r="N33" s="244">
        <v>0</v>
      </c>
      <c r="O33" s="244">
        <v>0</v>
      </c>
      <c r="P33" s="244">
        <v>0</v>
      </c>
      <c r="Q33" s="244">
        <v>0</v>
      </c>
      <c r="R33" s="244">
        <v>0</v>
      </c>
      <c r="S33" s="244">
        <v>0</v>
      </c>
      <c r="T33" s="244">
        <v>0</v>
      </c>
      <c r="U33" s="244">
        <v>0</v>
      </c>
      <c r="V33" s="244">
        <v>0</v>
      </c>
      <c r="W33" s="244">
        <v>0</v>
      </c>
      <c r="X33" s="245">
        <v>0</v>
      </c>
    </row>
    <row r="34" spans="1:26" s="4" customFormat="1" ht="12.15" customHeight="1">
      <c r="A34" s="796" t="s">
        <v>347</v>
      </c>
      <c r="B34" s="800"/>
      <c r="C34" s="800"/>
      <c r="D34" s="247">
        <v>14</v>
      </c>
      <c r="E34" s="247">
        <v>8</v>
      </c>
      <c r="F34" s="247">
        <v>6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8</v>
      </c>
      <c r="X34" s="250">
        <v>6</v>
      </c>
      <c r="Z34" s="1"/>
    </row>
    <row r="35" spans="1:26" s="4" customFormat="1" ht="12.15" customHeight="1">
      <c r="A35" s="2"/>
      <c r="B35" s="2"/>
      <c r="C35" s="2"/>
      <c r="D35" s="2"/>
      <c r="E35" s="2"/>
      <c r="F35" s="2"/>
      <c r="G35" s="58"/>
      <c r="H35" s="58"/>
      <c r="I35" s="58"/>
      <c r="J35" s="58"/>
      <c r="K35" s="58"/>
      <c r="L35" s="58"/>
      <c r="M35" s="58"/>
      <c r="N35" s="58"/>
      <c r="Z35" s="1"/>
    </row>
    <row r="36" spans="1:26" s="4" customFormat="1" ht="12.15" customHeight="1">
      <c r="A36" s="2"/>
      <c r="B36" s="2"/>
      <c r="C36" s="2"/>
      <c r="D36" s="2"/>
      <c r="E36" s="2"/>
      <c r="F36" s="2"/>
      <c r="G36" s="58"/>
      <c r="H36" s="58"/>
      <c r="I36" s="58"/>
      <c r="J36" s="58"/>
      <c r="K36" s="58"/>
      <c r="L36" s="58"/>
      <c r="M36" s="58"/>
      <c r="N36" s="58"/>
      <c r="Z36" s="1"/>
    </row>
    <row r="37" spans="1:26" ht="13.8" customHeight="1">
      <c r="A37" s="18" t="s">
        <v>776</v>
      </c>
    </row>
    <row r="38" spans="1:26" ht="14.4" customHeight="1">
      <c r="A38" s="556" t="s">
        <v>344</v>
      </c>
      <c r="B38" s="610"/>
      <c r="C38" s="610"/>
      <c r="D38" s="823" t="s">
        <v>3</v>
      </c>
      <c r="E38" s="824"/>
      <c r="F38" s="825"/>
      <c r="G38" s="617" t="s">
        <v>646</v>
      </c>
      <c r="H38" s="618"/>
      <c r="I38" s="618"/>
      <c r="J38" s="619"/>
      <c r="K38" s="882" t="s">
        <v>649</v>
      </c>
      <c r="L38" s="883"/>
      <c r="M38" s="886" t="s">
        <v>647</v>
      </c>
      <c r="N38" s="883"/>
      <c r="O38" s="882" t="s">
        <v>648</v>
      </c>
      <c r="P38" s="883"/>
      <c r="Q38" s="886" t="s">
        <v>777</v>
      </c>
      <c r="R38" s="883"/>
      <c r="S38" s="882" t="s">
        <v>530</v>
      </c>
      <c r="T38" s="883"/>
      <c r="U38" s="886" t="s">
        <v>651</v>
      </c>
      <c r="V38" s="887"/>
    </row>
    <row r="39" spans="1:26" ht="52.8" customHeight="1">
      <c r="A39" s="654"/>
      <c r="B39" s="590"/>
      <c r="C39" s="590"/>
      <c r="D39" s="879"/>
      <c r="E39" s="880"/>
      <c r="F39" s="881"/>
      <c r="G39" s="636" t="s">
        <v>653</v>
      </c>
      <c r="H39" s="636"/>
      <c r="I39" s="636" t="s">
        <v>607</v>
      </c>
      <c r="J39" s="636"/>
      <c r="K39" s="884"/>
      <c r="L39" s="885"/>
      <c r="M39" s="884"/>
      <c r="N39" s="885"/>
      <c r="O39" s="884"/>
      <c r="P39" s="885"/>
      <c r="Q39" s="884"/>
      <c r="R39" s="885"/>
      <c r="S39" s="884"/>
      <c r="T39" s="885"/>
      <c r="U39" s="884"/>
      <c r="V39" s="888"/>
    </row>
    <row r="40" spans="1:26" ht="14.4" customHeight="1">
      <c r="A40" s="654"/>
      <c r="B40" s="590"/>
      <c r="C40" s="590"/>
      <c r="D40" s="44" t="s">
        <v>3</v>
      </c>
      <c r="E40" s="44" t="s">
        <v>8</v>
      </c>
      <c r="F40" s="44" t="s">
        <v>9</v>
      </c>
      <c r="G40" s="66" t="s">
        <v>8</v>
      </c>
      <c r="H40" s="66" t="s">
        <v>9</v>
      </c>
      <c r="I40" s="66" t="s">
        <v>8</v>
      </c>
      <c r="J40" s="66" t="s">
        <v>9</v>
      </c>
      <c r="K40" s="66" t="s">
        <v>8</v>
      </c>
      <c r="L40" s="66" t="s">
        <v>9</v>
      </c>
      <c r="M40" s="66" t="s">
        <v>8</v>
      </c>
      <c r="N40" s="53" t="s">
        <v>9</v>
      </c>
      <c r="O40" s="53" t="s">
        <v>8</v>
      </c>
      <c r="P40" s="53" t="s">
        <v>9</v>
      </c>
      <c r="Q40" s="53" t="s">
        <v>8</v>
      </c>
      <c r="R40" s="53" t="s">
        <v>9</v>
      </c>
      <c r="S40" s="53" t="s">
        <v>8</v>
      </c>
      <c r="T40" s="53" t="s">
        <v>9</v>
      </c>
      <c r="U40" s="53" t="s">
        <v>8</v>
      </c>
      <c r="V40" s="54" t="s">
        <v>9</v>
      </c>
    </row>
    <row r="41" spans="1:26" ht="12.15" customHeight="1">
      <c r="A41" s="779" t="s">
        <v>3</v>
      </c>
      <c r="B41" s="780"/>
      <c r="C41" s="780"/>
      <c r="D41" s="243">
        <v>14</v>
      </c>
      <c r="E41" s="243">
        <v>3</v>
      </c>
      <c r="F41" s="243">
        <v>11</v>
      </c>
      <c r="G41" s="243">
        <v>0</v>
      </c>
      <c r="H41" s="243">
        <v>1</v>
      </c>
      <c r="I41" s="244">
        <v>3</v>
      </c>
      <c r="J41" s="244">
        <v>10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78">
        <v>0</v>
      </c>
    </row>
    <row r="42" spans="1:26" ht="12.15" customHeight="1">
      <c r="A42" s="779" t="s">
        <v>346</v>
      </c>
      <c r="B42" s="780"/>
      <c r="C42" s="780"/>
      <c r="D42" s="246">
        <v>1</v>
      </c>
      <c r="E42" s="246">
        <v>0</v>
      </c>
      <c r="F42" s="246">
        <v>1</v>
      </c>
      <c r="G42" s="243">
        <v>0</v>
      </c>
      <c r="H42" s="243">
        <v>1</v>
      </c>
      <c r="I42" s="244">
        <v>0</v>
      </c>
      <c r="J42" s="244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78">
        <v>0</v>
      </c>
    </row>
    <row r="43" spans="1:26" s="4" customFormat="1" ht="12.15" customHeight="1">
      <c r="A43" s="796" t="s">
        <v>347</v>
      </c>
      <c r="B43" s="800"/>
      <c r="C43" s="800"/>
      <c r="D43" s="247">
        <v>13</v>
      </c>
      <c r="E43" s="247">
        <v>3</v>
      </c>
      <c r="F43" s="247">
        <v>10</v>
      </c>
      <c r="G43" s="248">
        <v>0</v>
      </c>
      <c r="H43" s="248">
        <v>0</v>
      </c>
      <c r="I43" s="249">
        <v>3</v>
      </c>
      <c r="J43" s="249">
        <v>10</v>
      </c>
      <c r="K43" s="96">
        <v>0</v>
      </c>
      <c r="L43" s="96">
        <v>0</v>
      </c>
      <c r="M43" s="96">
        <v>0</v>
      </c>
      <c r="N43" s="96">
        <v>0</v>
      </c>
      <c r="O43" s="96">
        <v>0</v>
      </c>
      <c r="P43" s="96">
        <v>0</v>
      </c>
      <c r="Q43" s="96">
        <v>0</v>
      </c>
      <c r="R43" s="96">
        <v>0</v>
      </c>
      <c r="S43" s="96">
        <v>0</v>
      </c>
      <c r="T43" s="96">
        <v>0</v>
      </c>
      <c r="U43" s="96">
        <v>0</v>
      </c>
      <c r="V43" s="98">
        <v>0</v>
      </c>
      <c r="Z43" s="1"/>
    </row>
    <row r="44" spans="1:26" s="4" customFormat="1" ht="12.15" customHeight="1">
      <c r="A44" s="2"/>
      <c r="B44" s="2"/>
      <c r="C44" s="2"/>
      <c r="D44" s="2"/>
      <c r="E44" s="2"/>
      <c r="F44" s="2"/>
      <c r="G44" s="58"/>
      <c r="H44" s="58"/>
      <c r="I44" s="58"/>
      <c r="J44" s="58"/>
      <c r="K44" s="58"/>
      <c r="L44" s="58"/>
      <c r="M44" s="58"/>
      <c r="N44" s="58"/>
    </row>
    <row r="45" spans="1:26" s="4" customFormat="1" ht="12.15" customHeight="1">
      <c r="A45" s="2"/>
      <c r="B45" s="2"/>
      <c r="C45" s="2"/>
      <c r="D45" s="2"/>
      <c r="E45" s="2"/>
      <c r="F45" s="2"/>
      <c r="G45" s="58"/>
      <c r="H45" s="58"/>
      <c r="I45" s="58"/>
      <c r="J45" s="58"/>
      <c r="K45" s="58"/>
      <c r="L45" s="58"/>
      <c r="M45" s="58"/>
      <c r="N45" s="58"/>
    </row>
    <row r="46" spans="1:26" ht="13.8" customHeight="1">
      <c r="A46" s="18" t="s">
        <v>778</v>
      </c>
    </row>
    <row r="47" spans="1:26" ht="14.4" customHeight="1">
      <c r="A47" s="556" t="s">
        <v>344</v>
      </c>
      <c r="B47" s="610"/>
      <c r="C47" s="610"/>
      <c r="D47" s="653" t="s">
        <v>779</v>
      </c>
      <c r="E47" s="653"/>
      <c r="F47" s="653"/>
      <c r="G47" s="653"/>
      <c r="H47" s="653"/>
      <c r="I47" s="653"/>
      <c r="J47" s="653"/>
      <c r="K47" s="653"/>
      <c r="L47" s="653"/>
      <c r="M47" s="653"/>
      <c r="N47" s="653"/>
      <c r="O47" s="653"/>
      <c r="P47" s="889" t="s">
        <v>780</v>
      </c>
      <c r="Q47" s="889"/>
      <c r="R47" s="889"/>
      <c r="S47" s="889"/>
      <c r="T47" s="889"/>
      <c r="U47" s="890"/>
    </row>
    <row r="48" spans="1:26" ht="21.6" customHeight="1">
      <c r="A48" s="654"/>
      <c r="B48" s="590"/>
      <c r="C48" s="590"/>
      <c r="D48" s="788" t="s">
        <v>781</v>
      </c>
      <c r="E48" s="590"/>
      <c r="F48" s="590"/>
      <c r="G48" s="788" t="s">
        <v>782</v>
      </c>
      <c r="H48" s="590"/>
      <c r="I48" s="590"/>
      <c r="J48" s="788" t="s">
        <v>783</v>
      </c>
      <c r="K48" s="590"/>
      <c r="L48" s="590"/>
      <c r="M48" s="788" t="s">
        <v>784</v>
      </c>
      <c r="N48" s="590"/>
      <c r="O48" s="590"/>
      <c r="P48" s="590" t="s">
        <v>785</v>
      </c>
      <c r="Q48" s="590"/>
      <c r="R48" s="590"/>
      <c r="S48" s="590" t="s">
        <v>786</v>
      </c>
      <c r="T48" s="590"/>
      <c r="U48" s="669"/>
    </row>
    <row r="49" spans="1:21" ht="12.15" customHeight="1">
      <c r="A49" s="779" t="s">
        <v>3</v>
      </c>
      <c r="B49" s="780"/>
      <c r="C49" s="780"/>
      <c r="D49" s="876">
        <v>2417</v>
      </c>
      <c r="E49" s="873"/>
      <c r="F49" s="873"/>
      <c r="G49" s="873">
        <v>965</v>
      </c>
      <c r="H49" s="873"/>
      <c r="I49" s="873"/>
      <c r="J49" s="870">
        <v>1321</v>
      </c>
      <c r="K49" s="870"/>
      <c r="L49" s="870"/>
      <c r="M49" s="870">
        <v>109</v>
      </c>
      <c r="N49" s="870"/>
      <c r="O49" s="870"/>
      <c r="P49" s="870">
        <v>3205</v>
      </c>
      <c r="Q49" s="870"/>
      <c r="R49" s="870"/>
      <c r="S49" s="870">
        <v>26233</v>
      </c>
      <c r="T49" s="870"/>
      <c r="U49" s="891"/>
    </row>
    <row r="50" spans="1:21" ht="12.15" customHeight="1">
      <c r="A50" s="779" t="s">
        <v>346</v>
      </c>
      <c r="B50" s="780"/>
      <c r="C50" s="780"/>
      <c r="D50" s="877">
        <v>400</v>
      </c>
      <c r="E50" s="874"/>
      <c r="F50" s="874"/>
      <c r="G50" s="874">
        <v>128</v>
      </c>
      <c r="H50" s="874"/>
      <c r="I50" s="874"/>
      <c r="J50" s="871">
        <v>114</v>
      </c>
      <c r="K50" s="871"/>
      <c r="L50" s="871"/>
      <c r="M50" s="871">
        <v>10</v>
      </c>
      <c r="N50" s="871"/>
      <c r="O50" s="871"/>
      <c r="P50" s="871">
        <v>532</v>
      </c>
      <c r="Q50" s="871"/>
      <c r="R50" s="871"/>
      <c r="S50" s="871">
        <v>3965</v>
      </c>
      <c r="T50" s="871"/>
      <c r="U50" s="892"/>
    </row>
    <row r="51" spans="1:21" s="4" customFormat="1" ht="12.15" customHeight="1">
      <c r="A51" s="796" t="s">
        <v>347</v>
      </c>
      <c r="B51" s="800"/>
      <c r="C51" s="800"/>
      <c r="D51" s="878">
        <v>2017</v>
      </c>
      <c r="E51" s="875"/>
      <c r="F51" s="875"/>
      <c r="G51" s="875">
        <v>837</v>
      </c>
      <c r="H51" s="875"/>
      <c r="I51" s="875"/>
      <c r="J51" s="872">
        <v>1207</v>
      </c>
      <c r="K51" s="872"/>
      <c r="L51" s="872"/>
      <c r="M51" s="872">
        <v>99</v>
      </c>
      <c r="N51" s="872"/>
      <c r="O51" s="872"/>
      <c r="P51" s="872">
        <v>2673</v>
      </c>
      <c r="Q51" s="872"/>
      <c r="R51" s="872"/>
      <c r="S51" s="872">
        <v>22268</v>
      </c>
      <c r="T51" s="872"/>
      <c r="U51" s="893"/>
    </row>
    <row r="52" spans="1:21" s="4" customFormat="1" ht="12.15" customHeight="1">
      <c r="A52" s="2"/>
      <c r="B52" s="2"/>
      <c r="C52" s="2"/>
      <c r="D52" s="2"/>
      <c r="E52" s="2"/>
      <c r="F52" s="2"/>
      <c r="G52" s="58"/>
      <c r="H52" s="58"/>
      <c r="I52" s="58"/>
      <c r="J52" s="58"/>
      <c r="K52" s="58"/>
      <c r="L52" s="58"/>
      <c r="M52" s="58"/>
      <c r="N52" s="58"/>
    </row>
    <row r="53" spans="1:21" s="4" customFormat="1" ht="12.15" customHeight="1">
      <c r="A53" s="2"/>
      <c r="B53" s="2"/>
      <c r="C53" s="2"/>
      <c r="D53" s="2"/>
      <c r="E53" s="2"/>
      <c r="F53" s="2"/>
      <c r="G53" s="58"/>
      <c r="H53" s="58"/>
      <c r="I53" s="58"/>
      <c r="J53" s="58"/>
      <c r="K53" s="58"/>
      <c r="L53" s="58"/>
      <c r="M53" s="58"/>
      <c r="N53" s="58"/>
    </row>
    <row r="54" spans="1:21" s="4" customFormat="1" ht="10.8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1" s="4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s="4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s="4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s="4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s="4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</sheetData>
  <mergeCells count="106">
    <mergeCell ref="S49:U49"/>
    <mergeCell ref="S50:U50"/>
    <mergeCell ref="S51:U51"/>
    <mergeCell ref="P49:R49"/>
    <mergeCell ref="P50:R50"/>
    <mergeCell ref="P51:R51"/>
    <mergeCell ref="A4:A7"/>
    <mergeCell ref="B4:B7"/>
    <mergeCell ref="C4:C7"/>
    <mergeCell ref="A43:C43"/>
    <mergeCell ref="A24:C24"/>
    <mergeCell ref="A25:C25"/>
    <mergeCell ref="A26:C26"/>
    <mergeCell ref="A41:C41"/>
    <mergeCell ref="A17:C17"/>
    <mergeCell ref="A18:C18"/>
    <mergeCell ref="A12:C15"/>
    <mergeCell ref="A20:C23"/>
    <mergeCell ref="A28:C31"/>
    <mergeCell ref="A32:C32"/>
    <mergeCell ref="A33:C33"/>
    <mergeCell ref="A34:C34"/>
    <mergeCell ref="A16:C16"/>
    <mergeCell ref="D21:X21"/>
    <mergeCell ref="U38:V39"/>
    <mergeCell ref="P47:U47"/>
    <mergeCell ref="S48:U48"/>
    <mergeCell ref="P48:R48"/>
    <mergeCell ref="S14:T14"/>
    <mergeCell ref="U14:V14"/>
    <mergeCell ref="W14:X14"/>
    <mergeCell ref="D20:X20"/>
    <mergeCell ref="U22:V22"/>
    <mergeCell ref="W22:X22"/>
    <mergeCell ref="G22:H22"/>
    <mergeCell ref="I22:J22"/>
    <mergeCell ref="K22:L22"/>
    <mergeCell ref="M22:N22"/>
    <mergeCell ref="O22:P22"/>
    <mergeCell ref="U30:V30"/>
    <mergeCell ref="W30:X30"/>
    <mergeCell ref="D28:X28"/>
    <mergeCell ref="D29:X29"/>
    <mergeCell ref="D30:F30"/>
    <mergeCell ref="G30:H30"/>
    <mergeCell ref="I30:J30"/>
    <mergeCell ref="M30:N30"/>
    <mergeCell ref="S38:T39"/>
    <mergeCell ref="S30:T30"/>
    <mergeCell ref="S22:T22"/>
    <mergeCell ref="D4:X4"/>
    <mergeCell ref="D12:X12"/>
    <mergeCell ref="D14:F14"/>
    <mergeCell ref="G14:H14"/>
    <mergeCell ref="I14:J14"/>
    <mergeCell ref="K14:L14"/>
    <mergeCell ref="M14:N14"/>
    <mergeCell ref="O14:P14"/>
    <mergeCell ref="Q14:R14"/>
    <mergeCell ref="M5:N6"/>
    <mergeCell ref="W5:X6"/>
    <mergeCell ref="O5:P6"/>
    <mergeCell ref="Q5:R6"/>
    <mergeCell ref="S5:T6"/>
    <mergeCell ref="U5:V6"/>
    <mergeCell ref="D5:F6"/>
    <mergeCell ref="D13:X13"/>
    <mergeCell ref="G5:H6"/>
    <mergeCell ref="I5:J6"/>
    <mergeCell ref="K5:L6"/>
    <mergeCell ref="D22:F22"/>
    <mergeCell ref="A42:C42"/>
    <mergeCell ref="D38:F39"/>
    <mergeCell ref="G38:J38"/>
    <mergeCell ref="K38:L39"/>
    <mergeCell ref="M38:N39"/>
    <mergeCell ref="Q22:R22"/>
    <mergeCell ref="G39:H39"/>
    <mergeCell ref="I39:J39"/>
    <mergeCell ref="A50:C50"/>
    <mergeCell ref="O30:P30"/>
    <mergeCell ref="Q30:R30"/>
    <mergeCell ref="K30:L30"/>
    <mergeCell ref="O38:P39"/>
    <mergeCell ref="A38:C40"/>
    <mergeCell ref="Q38:R39"/>
    <mergeCell ref="A51:C51"/>
    <mergeCell ref="D47:O47"/>
    <mergeCell ref="D48:F48"/>
    <mergeCell ref="G48:I48"/>
    <mergeCell ref="A49:C49"/>
    <mergeCell ref="A47:C48"/>
    <mergeCell ref="M48:O48"/>
    <mergeCell ref="M49:O49"/>
    <mergeCell ref="M50:O50"/>
    <mergeCell ref="M51:O51"/>
    <mergeCell ref="J49:L49"/>
    <mergeCell ref="J50:L50"/>
    <mergeCell ref="J51:L51"/>
    <mergeCell ref="G49:I49"/>
    <mergeCell ref="G50:I50"/>
    <mergeCell ref="J48:L48"/>
    <mergeCell ref="G51:I51"/>
    <mergeCell ref="D49:F49"/>
    <mergeCell ref="D50:F50"/>
    <mergeCell ref="D51:F51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明朝,標準"－学校通信教育調査－</oddHeader>
    <oddFooter>&amp;C-  &amp;P 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20">
    <tabColor theme="5" tint="0.79998168889431442"/>
  </sheetPr>
  <dimension ref="A1:AE45"/>
  <sheetViews>
    <sheetView zoomScaleNormal="100" workbookViewId="0"/>
  </sheetViews>
  <sheetFormatPr defaultRowHeight="10.8"/>
  <cols>
    <col min="1" max="1" width="3.8984375" style="1" customWidth="1"/>
    <col min="2" max="31" width="2.69921875" style="1" customWidth="1"/>
    <col min="32" max="32" width="2.59765625" style="1" customWidth="1"/>
    <col min="33" max="35" width="2.5" style="1" customWidth="1"/>
    <col min="36" max="16384" width="8.796875" style="1"/>
  </cols>
  <sheetData>
    <row r="1" spans="1:31" ht="14.4">
      <c r="A1" s="19"/>
    </row>
    <row r="3" spans="1:31" ht="13.8" customHeight="1">
      <c r="A3" s="18" t="s">
        <v>787</v>
      </c>
    </row>
    <row r="4" spans="1:31" ht="14.4" customHeight="1">
      <c r="A4" s="556" t="s">
        <v>472</v>
      </c>
      <c r="B4" s="610" t="s">
        <v>788</v>
      </c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610"/>
      <c r="T4" s="610"/>
      <c r="U4" s="610"/>
      <c r="V4" s="610"/>
      <c r="W4" s="610"/>
      <c r="X4" s="610"/>
      <c r="Y4" s="610"/>
      <c r="Z4" s="610"/>
      <c r="AA4" s="610"/>
      <c r="AB4" s="610"/>
      <c r="AC4" s="610"/>
      <c r="AD4" s="610"/>
      <c r="AE4" s="639"/>
    </row>
    <row r="5" spans="1:31" ht="14.4" customHeight="1">
      <c r="A5" s="654"/>
      <c r="B5" s="973" t="s">
        <v>3</v>
      </c>
      <c r="C5" s="973"/>
      <c r="D5" s="973"/>
      <c r="E5" s="973"/>
      <c r="F5" s="973"/>
      <c r="G5" s="973"/>
      <c r="H5" s="964" t="s">
        <v>789</v>
      </c>
      <c r="I5" s="964"/>
      <c r="J5" s="964"/>
      <c r="K5" s="964"/>
      <c r="L5" s="964" t="s">
        <v>131</v>
      </c>
      <c r="M5" s="964"/>
      <c r="N5" s="964"/>
      <c r="O5" s="964"/>
      <c r="P5" s="964" t="s">
        <v>132</v>
      </c>
      <c r="Q5" s="964"/>
      <c r="R5" s="964"/>
      <c r="S5" s="964"/>
      <c r="T5" s="964" t="s">
        <v>133</v>
      </c>
      <c r="U5" s="964"/>
      <c r="V5" s="964"/>
      <c r="W5" s="964"/>
      <c r="X5" s="964" t="s">
        <v>134</v>
      </c>
      <c r="Y5" s="964"/>
      <c r="Z5" s="964"/>
      <c r="AA5" s="964"/>
      <c r="AB5" s="964" t="s">
        <v>790</v>
      </c>
      <c r="AC5" s="964"/>
      <c r="AD5" s="964"/>
      <c r="AE5" s="966"/>
    </row>
    <row r="6" spans="1:31" ht="14.4" customHeight="1">
      <c r="A6" s="654"/>
      <c r="B6" s="895" t="s">
        <v>3</v>
      </c>
      <c r="C6" s="895"/>
      <c r="D6" s="897" t="s">
        <v>8</v>
      </c>
      <c r="E6" s="897"/>
      <c r="F6" s="590" t="s">
        <v>9</v>
      </c>
      <c r="G6" s="590"/>
      <c r="H6" s="590" t="s">
        <v>8</v>
      </c>
      <c r="I6" s="590"/>
      <c r="J6" s="590" t="s">
        <v>9</v>
      </c>
      <c r="K6" s="590"/>
      <c r="L6" s="636" t="s">
        <v>8</v>
      </c>
      <c r="M6" s="636"/>
      <c r="N6" s="636" t="s">
        <v>9</v>
      </c>
      <c r="O6" s="636"/>
      <c r="P6" s="636" t="s">
        <v>8</v>
      </c>
      <c r="Q6" s="636"/>
      <c r="R6" s="636" t="s">
        <v>9</v>
      </c>
      <c r="S6" s="636"/>
      <c r="T6" s="636" t="s">
        <v>8</v>
      </c>
      <c r="U6" s="636"/>
      <c r="V6" s="636" t="s">
        <v>9</v>
      </c>
      <c r="W6" s="636"/>
      <c r="X6" s="636" t="s">
        <v>8</v>
      </c>
      <c r="Y6" s="636"/>
      <c r="Z6" s="635" t="s">
        <v>9</v>
      </c>
      <c r="AA6" s="635"/>
      <c r="AB6" s="635" t="s">
        <v>8</v>
      </c>
      <c r="AC6" s="635"/>
      <c r="AD6" s="635" t="s">
        <v>9</v>
      </c>
      <c r="AE6" s="704"/>
    </row>
    <row r="7" spans="1:31" ht="12.15" customHeight="1">
      <c r="A7" s="99" t="s">
        <v>3</v>
      </c>
      <c r="B7" s="976">
        <v>3783</v>
      </c>
      <c r="C7" s="967"/>
      <c r="D7" s="967">
        <v>1998</v>
      </c>
      <c r="E7" s="967"/>
      <c r="F7" s="967">
        <v>1785</v>
      </c>
      <c r="G7" s="967"/>
      <c r="H7" s="960">
        <v>431</v>
      </c>
      <c r="I7" s="960"/>
      <c r="J7" s="967">
        <v>331</v>
      </c>
      <c r="K7" s="967"/>
      <c r="L7" s="960">
        <v>522</v>
      </c>
      <c r="M7" s="960"/>
      <c r="N7" s="967">
        <v>423</v>
      </c>
      <c r="O7" s="967"/>
      <c r="P7" s="960">
        <v>561</v>
      </c>
      <c r="Q7" s="960"/>
      <c r="R7" s="958">
        <v>522</v>
      </c>
      <c r="S7" s="958"/>
      <c r="T7" s="960">
        <v>153</v>
      </c>
      <c r="U7" s="960"/>
      <c r="V7" s="958">
        <v>208</v>
      </c>
      <c r="W7" s="958"/>
      <c r="X7" s="960">
        <v>50</v>
      </c>
      <c r="Y7" s="960"/>
      <c r="Z7" s="958">
        <v>61</v>
      </c>
      <c r="AA7" s="958"/>
      <c r="AB7" s="960">
        <v>138</v>
      </c>
      <c r="AC7" s="960"/>
      <c r="AD7" s="958">
        <v>121</v>
      </c>
      <c r="AE7" s="959"/>
    </row>
    <row r="8" spans="1:31" ht="12.15" customHeight="1">
      <c r="A8" s="99" t="s">
        <v>346</v>
      </c>
      <c r="B8" s="976">
        <v>1128</v>
      </c>
      <c r="C8" s="967"/>
      <c r="D8" s="967">
        <v>550</v>
      </c>
      <c r="E8" s="967"/>
      <c r="F8" s="967">
        <v>578</v>
      </c>
      <c r="G8" s="967"/>
      <c r="H8" s="961">
        <v>44</v>
      </c>
      <c r="I8" s="961"/>
      <c r="J8" s="874">
        <v>60</v>
      </c>
      <c r="K8" s="874"/>
      <c r="L8" s="961">
        <v>60</v>
      </c>
      <c r="M8" s="961"/>
      <c r="N8" s="874">
        <v>80</v>
      </c>
      <c r="O8" s="874"/>
      <c r="P8" s="961">
        <v>71</v>
      </c>
      <c r="Q8" s="961"/>
      <c r="R8" s="871">
        <v>86</v>
      </c>
      <c r="S8" s="871"/>
      <c r="T8" s="961">
        <v>69</v>
      </c>
      <c r="U8" s="961"/>
      <c r="V8" s="871">
        <v>97</v>
      </c>
      <c r="W8" s="871"/>
      <c r="X8" s="961">
        <v>38</v>
      </c>
      <c r="Y8" s="961"/>
      <c r="Z8" s="871">
        <v>43</v>
      </c>
      <c r="AA8" s="871"/>
      <c r="AB8" s="961">
        <v>127</v>
      </c>
      <c r="AC8" s="961"/>
      <c r="AD8" s="871">
        <v>103</v>
      </c>
      <c r="AE8" s="892"/>
    </row>
    <row r="9" spans="1:31" s="4" customFormat="1" ht="12.15" customHeight="1">
      <c r="A9" s="107" t="s">
        <v>347</v>
      </c>
      <c r="B9" s="977">
        <v>2655</v>
      </c>
      <c r="C9" s="968"/>
      <c r="D9" s="968">
        <v>1448</v>
      </c>
      <c r="E9" s="968"/>
      <c r="F9" s="968">
        <v>1207</v>
      </c>
      <c r="G9" s="968"/>
      <c r="H9" s="965">
        <v>387</v>
      </c>
      <c r="I9" s="965"/>
      <c r="J9" s="875">
        <v>271</v>
      </c>
      <c r="K9" s="875"/>
      <c r="L9" s="965">
        <v>462</v>
      </c>
      <c r="M9" s="965"/>
      <c r="N9" s="875">
        <v>343</v>
      </c>
      <c r="O9" s="875"/>
      <c r="P9" s="965">
        <v>490</v>
      </c>
      <c r="Q9" s="965"/>
      <c r="R9" s="872">
        <v>436</v>
      </c>
      <c r="S9" s="872"/>
      <c r="T9" s="965">
        <v>84</v>
      </c>
      <c r="U9" s="965"/>
      <c r="V9" s="872">
        <v>111</v>
      </c>
      <c r="W9" s="872"/>
      <c r="X9" s="965">
        <v>12</v>
      </c>
      <c r="Y9" s="965"/>
      <c r="Z9" s="872">
        <v>18</v>
      </c>
      <c r="AA9" s="872"/>
      <c r="AB9" s="965">
        <v>11</v>
      </c>
      <c r="AC9" s="965"/>
      <c r="AD9" s="872">
        <v>18</v>
      </c>
      <c r="AE9" s="893"/>
    </row>
    <row r="10" spans="1:31" s="4" customFormat="1" ht="12.15" customHeight="1">
      <c r="A10" s="2"/>
      <c r="B10" s="2"/>
      <c r="C10" s="2"/>
      <c r="D10" s="2"/>
      <c r="E10" s="2"/>
      <c r="F10" s="2"/>
      <c r="G10" s="58"/>
      <c r="H10" s="58"/>
      <c r="I10" s="58"/>
      <c r="J10" s="58"/>
      <c r="K10" s="58"/>
      <c r="L10" s="58"/>
      <c r="M10" s="58"/>
      <c r="N10" s="58"/>
    </row>
    <row r="11" spans="1:31" ht="14.4" customHeight="1">
      <c r="A11" s="556" t="s">
        <v>472</v>
      </c>
      <c r="B11" s="558" t="s">
        <v>788</v>
      </c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795" t="s">
        <v>791</v>
      </c>
      <c r="W11" s="795"/>
      <c r="X11" s="795"/>
      <c r="Y11" s="562" t="s">
        <v>792</v>
      </c>
      <c r="Z11" s="563"/>
      <c r="AA11" s="563"/>
      <c r="AB11" s="563"/>
      <c r="AC11" s="563"/>
      <c r="AD11" s="611"/>
    </row>
    <row r="12" spans="1:31" ht="20.399999999999999" customHeight="1">
      <c r="A12" s="654"/>
      <c r="B12" s="964" t="s">
        <v>135</v>
      </c>
      <c r="C12" s="964"/>
      <c r="D12" s="964"/>
      <c r="E12" s="964"/>
      <c r="F12" s="964" t="s">
        <v>793</v>
      </c>
      <c r="G12" s="964"/>
      <c r="H12" s="964"/>
      <c r="I12" s="964"/>
      <c r="J12" s="964" t="s">
        <v>794</v>
      </c>
      <c r="K12" s="964"/>
      <c r="L12" s="964"/>
      <c r="M12" s="964"/>
      <c r="N12" s="964" t="s">
        <v>795</v>
      </c>
      <c r="O12" s="964"/>
      <c r="P12" s="964"/>
      <c r="Q12" s="964"/>
      <c r="R12" s="964" t="s">
        <v>796</v>
      </c>
      <c r="S12" s="964"/>
      <c r="T12" s="964"/>
      <c r="U12" s="964"/>
      <c r="V12" s="788"/>
      <c r="W12" s="788"/>
      <c r="X12" s="788"/>
      <c r="Y12" s="946" t="s">
        <v>797</v>
      </c>
      <c r="Z12" s="947"/>
      <c r="AA12" s="948"/>
      <c r="AB12" s="946" t="s">
        <v>798</v>
      </c>
      <c r="AC12" s="947"/>
      <c r="AD12" s="962"/>
    </row>
    <row r="13" spans="1:31" ht="20.399999999999999" customHeight="1">
      <c r="A13" s="654"/>
      <c r="B13" s="635" t="s">
        <v>8</v>
      </c>
      <c r="C13" s="635"/>
      <c r="D13" s="635" t="s">
        <v>9</v>
      </c>
      <c r="E13" s="635"/>
      <c r="F13" s="635" t="s">
        <v>8</v>
      </c>
      <c r="G13" s="635"/>
      <c r="H13" s="635" t="s">
        <v>9</v>
      </c>
      <c r="I13" s="635"/>
      <c r="J13" s="635" t="s">
        <v>8</v>
      </c>
      <c r="K13" s="635"/>
      <c r="L13" s="635" t="s">
        <v>9</v>
      </c>
      <c r="M13" s="635"/>
      <c r="N13" s="635" t="s">
        <v>8</v>
      </c>
      <c r="O13" s="635"/>
      <c r="P13" s="635" t="s">
        <v>9</v>
      </c>
      <c r="Q13" s="635"/>
      <c r="R13" s="635" t="s">
        <v>8</v>
      </c>
      <c r="S13" s="635"/>
      <c r="T13" s="635" t="s">
        <v>9</v>
      </c>
      <c r="U13" s="635"/>
      <c r="V13" s="788"/>
      <c r="W13" s="788"/>
      <c r="X13" s="788"/>
      <c r="Y13" s="949"/>
      <c r="Z13" s="950"/>
      <c r="AA13" s="951"/>
      <c r="AB13" s="949"/>
      <c r="AC13" s="950"/>
      <c r="AD13" s="963"/>
    </row>
    <row r="14" spans="1:31" ht="12.15" customHeight="1">
      <c r="A14" s="99" t="s">
        <v>3</v>
      </c>
      <c r="B14" s="974">
        <v>106</v>
      </c>
      <c r="C14" s="952"/>
      <c r="D14" s="957">
        <v>77</v>
      </c>
      <c r="E14" s="957"/>
      <c r="F14" s="952">
        <v>31</v>
      </c>
      <c r="G14" s="952"/>
      <c r="H14" s="957">
        <v>27</v>
      </c>
      <c r="I14" s="957"/>
      <c r="J14" s="952">
        <v>4</v>
      </c>
      <c r="K14" s="952"/>
      <c r="L14" s="957">
        <v>9</v>
      </c>
      <c r="M14" s="957"/>
      <c r="N14" s="952">
        <v>2</v>
      </c>
      <c r="O14" s="952"/>
      <c r="P14" s="957">
        <v>4</v>
      </c>
      <c r="Q14" s="957"/>
      <c r="R14" s="952">
        <v>0</v>
      </c>
      <c r="S14" s="952"/>
      <c r="T14" s="957">
        <v>2</v>
      </c>
      <c r="U14" s="957"/>
      <c r="V14" s="958">
        <v>3237</v>
      </c>
      <c r="W14" s="958"/>
      <c r="X14" s="958"/>
      <c r="Y14" s="870">
        <v>1</v>
      </c>
      <c r="Z14" s="870"/>
      <c r="AA14" s="870"/>
      <c r="AB14" s="870">
        <v>0</v>
      </c>
      <c r="AC14" s="870"/>
      <c r="AD14" s="891"/>
    </row>
    <row r="15" spans="1:31" ht="12.15" customHeight="1">
      <c r="A15" s="99" t="s">
        <v>346</v>
      </c>
      <c r="B15" s="975">
        <v>106</v>
      </c>
      <c r="C15" s="953"/>
      <c r="D15" s="955">
        <v>76</v>
      </c>
      <c r="E15" s="955"/>
      <c r="F15" s="953">
        <v>30</v>
      </c>
      <c r="G15" s="953"/>
      <c r="H15" s="955">
        <v>22</v>
      </c>
      <c r="I15" s="955"/>
      <c r="J15" s="953">
        <v>3</v>
      </c>
      <c r="K15" s="953"/>
      <c r="L15" s="955">
        <v>8</v>
      </c>
      <c r="M15" s="955"/>
      <c r="N15" s="953">
        <v>2</v>
      </c>
      <c r="O15" s="953"/>
      <c r="P15" s="955">
        <v>2</v>
      </c>
      <c r="Q15" s="955"/>
      <c r="R15" s="953">
        <v>0</v>
      </c>
      <c r="S15" s="953"/>
      <c r="T15" s="955">
        <v>1</v>
      </c>
      <c r="U15" s="955"/>
      <c r="V15" s="871">
        <v>638</v>
      </c>
      <c r="W15" s="871"/>
      <c r="X15" s="871"/>
      <c r="Y15" s="871">
        <v>1</v>
      </c>
      <c r="Z15" s="871"/>
      <c r="AA15" s="871"/>
      <c r="AB15" s="871">
        <v>0</v>
      </c>
      <c r="AC15" s="871"/>
      <c r="AD15" s="892"/>
    </row>
    <row r="16" spans="1:31" s="4" customFormat="1" ht="12.15" customHeight="1">
      <c r="A16" s="107" t="s">
        <v>347</v>
      </c>
      <c r="B16" s="992">
        <v>0</v>
      </c>
      <c r="C16" s="954"/>
      <c r="D16" s="956">
        <v>1</v>
      </c>
      <c r="E16" s="956"/>
      <c r="F16" s="954">
        <v>1</v>
      </c>
      <c r="G16" s="954"/>
      <c r="H16" s="956">
        <v>5</v>
      </c>
      <c r="I16" s="956"/>
      <c r="J16" s="954">
        <v>1</v>
      </c>
      <c r="K16" s="954"/>
      <c r="L16" s="956">
        <v>1</v>
      </c>
      <c r="M16" s="956"/>
      <c r="N16" s="954">
        <v>0</v>
      </c>
      <c r="O16" s="954"/>
      <c r="P16" s="956">
        <v>2</v>
      </c>
      <c r="Q16" s="956"/>
      <c r="R16" s="954">
        <v>0</v>
      </c>
      <c r="S16" s="954"/>
      <c r="T16" s="956">
        <v>1</v>
      </c>
      <c r="U16" s="956"/>
      <c r="V16" s="872">
        <v>2599</v>
      </c>
      <c r="W16" s="872"/>
      <c r="X16" s="872"/>
      <c r="Y16" s="872">
        <v>0</v>
      </c>
      <c r="Z16" s="872"/>
      <c r="AA16" s="872"/>
      <c r="AB16" s="872">
        <v>0</v>
      </c>
      <c r="AC16" s="872"/>
      <c r="AD16" s="893"/>
    </row>
    <row r="17" spans="1:31" s="4" customFormat="1" ht="12.15" customHeight="1">
      <c r="A17" s="2"/>
      <c r="B17" s="2"/>
      <c r="C17" s="2"/>
      <c r="D17" s="2"/>
      <c r="E17" s="2"/>
      <c r="F17" s="2"/>
      <c r="G17" s="58"/>
      <c r="H17" s="58"/>
      <c r="I17" s="58"/>
      <c r="J17" s="58"/>
      <c r="K17" s="58"/>
      <c r="L17" s="58"/>
      <c r="M17" s="58"/>
      <c r="N17" s="58"/>
    </row>
    <row r="18" spans="1:31" s="4" customFormat="1" ht="12.15" customHeight="1">
      <c r="A18" s="2"/>
      <c r="B18" s="2"/>
      <c r="C18" s="2"/>
      <c r="D18" s="2"/>
      <c r="E18" s="2"/>
      <c r="F18" s="2"/>
      <c r="G18" s="58"/>
      <c r="H18" s="58"/>
      <c r="I18" s="58"/>
      <c r="J18" s="58"/>
      <c r="K18" s="58"/>
      <c r="L18" s="58"/>
      <c r="M18" s="58"/>
      <c r="N18" s="58"/>
    </row>
    <row r="19" spans="1:31" ht="13.8" customHeight="1">
      <c r="A19" s="18" t="s">
        <v>799</v>
      </c>
    </row>
    <row r="20" spans="1:31" ht="15.6" customHeight="1">
      <c r="A20" s="556" t="s">
        <v>472</v>
      </c>
      <c r="B20" s="575" t="s">
        <v>3</v>
      </c>
      <c r="C20" s="576"/>
      <c r="D20" s="577"/>
      <c r="E20" s="918" t="s">
        <v>800</v>
      </c>
      <c r="F20" s="919"/>
      <c r="G20" s="920"/>
      <c r="H20" s="918" t="s">
        <v>801</v>
      </c>
      <c r="I20" s="919"/>
      <c r="J20" s="920"/>
      <c r="K20" s="918" t="s">
        <v>802</v>
      </c>
      <c r="L20" s="919"/>
      <c r="M20" s="920"/>
      <c r="N20" s="918" t="s">
        <v>803</v>
      </c>
      <c r="O20" s="919"/>
      <c r="P20" s="920"/>
      <c r="Q20" s="915" t="s">
        <v>804</v>
      </c>
      <c r="R20" s="916"/>
      <c r="S20" s="916"/>
      <c r="T20" s="916"/>
      <c r="U20" s="916"/>
      <c r="V20" s="916"/>
      <c r="W20" s="916"/>
      <c r="X20" s="916"/>
      <c r="Y20" s="916"/>
      <c r="Z20" s="916"/>
      <c r="AA20" s="916"/>
      <c r="AB20" s="917"/>
      <c r="AC20" s="918" t="s">
        <v>805</v>
      </c>
      <c r="AD20" s="919"/>
      <c r="AE20" s="988"/>
    </row>
    <row r="21" spans="1:31" ht="15.6" customHeight="1">
      <c r="A21" s="601"/>
      <c r="B21" s="971"/>
      <c r="C21" s="580"/>
      <c r="D21" s="972"/>
      <c r="E21" s="921"/>
      <c r="F21" s="922"/>
      <c r="G21" s="923"/>
      <c r="H21" s="921"/>
      <c r="I21" s="922"/>
      <c r="J21" s="923"/>
      <c r="K21" s="921"/>
      <c r="L21" s="922"/>
      <c r="M21" s="923"/>
      <c r="N21" s="921"/>
      <c r="O21" s="922"/>
      <c r="P21" s="923"/>
      <c r="Q21" s="912"/>
      <c r="R21" s="913"/>
      <c r="S21" s="914"/>
      <c r="T21" s="936" t="s">
        <v>806</v>
      </c>
      <c r="U21" s="937"/>
      <c r="V21" s="937"/>
      <c r="W21" s="937"/>
      <c r="X21" s="937"/>
      <c r="Y21" s="938"/>
      <c r="Z21" s="912"/>
      <c r="AA21" s="913"/>
      <c r="AB21" s="914"/>
      <c r="AC21" s="989"/>
      <c r="AD21" s="922"/>
      <c r="AE21" s="990"/>
    </row>
    <row r="22" spans="1:31" ht="19.2" customHeight="1">
      <c r="A22" s="654"/>
      <c r="B22" s="863"/>
      <c r="C22" s="582"/>
      <c r="D22" s="602"/>
      <c r="E22" s="924"/>
      <c r="F22" s="925"/>
      <c r="G22" s="926"/>
      <c r="H22" s="924"/>
      <c r="I22" s="925"/>
      <c r="J22" s="926"/>
      <c r="K22" s="924"/>
      <c r="L22" s="925"/>
      <c r="M22" s="926"/>
      <c r="N22" s="924"/>
      <c r="O22" s="925"/>
      <c r="P22" s="926"/>
      <c r="Q22" s="930" t="s">
        <v>807</v>
      </c>
      <c r="R22" s="931"/>
      <c r="S22" s="932"/>
      <c r="T22" s="927" t="s">
        <v>808</v>
      </c>
      <c r="U22" s="928"/>
      <c r="V22" s="929"/>
      <c r="W22" s="927" t="s">
        <v>809</v>
      </c>
      <c r="X22" s="928"/>
      <c r="Y22" s="929"/>
      <c r="Z22" s="933" t="s">
        <v>810</v>
      </c>
      <c r="AA22" s="934"/>
      <c r="AB22" s="935"/>
      <c r="AC22" s="924"/>
      <c r="AD22" s="925"/>
      <c r="AE22" s="991"/>
    </row>
    <row r="23" spans="1:31" ht="14.4" customHeight="1">
      <c r="A23" s="654"/>
      <c r="B23" s="44" t="s">
        <v>3</v>
      </c>
      <c r="C23" s="44" t="s">
        <v>8</v>
      </c>
      <c r="D23" s="44" t="s">
        <v>9</v>
      </c>
      <c r="E23" s="116" t="s">
        <v>3</v>
      </c>
      <c r="F23" s="44" t="s">
        <v>8</v>
      </c>
      <c r="G23" s="44" t="s">
        <v>9</v>
      </c>
      <c r="H23" s="44" t="s">
        <v>3</v>
      </c>
      <c r="I23" s="44" t="s">
        <v>8</v>
      </c>
      <c r="J23" s="44" t="s">
        <v>9</v>
      </c>
      <c r="K23" s="44" t="s">
        <v>3</v>
      </c>
      <c r="L23" s="66" t="s">
        <v>8</v>
      </c>
      <c r="M23" s="66" t="s">
        <v>9</v>
      </c>
      <c r="N23" s="66" t="s">
        <v>3</v>
      </c>
      <c r="O23" s="66" t="s">
        <v>8</v>
      </c>
      <c r="P23" s="66" t="s">
        <v>9</v>
      </c>
      <c r="Q23" s="66" t="s">
        <v>3</v>
      </c>
      <c r="R23" s="66" t="s">
        <v>8</v>
      </c>
      <c r="S23" s="66" t="s">
        <v>9</v>
      </c>
      <c r="T23" s="66" t="s">
        <v>3</v>
      </c>
      <c r="U23" s="66" t="s">
        <v>8</v>
      </c>
      <c r="V23" s="66" t="s">
        <v>9</v>
      </c>
      <c r="W23" s="66" t="s">
        <v>3</v>
      </c>
      <c r="X23" s="66" t="s">
        <v>8</v>
      </c>
      <c r="Y23" s="66" t="s">
        <v>9</v>
      </c>
      <c r="Z23" s="53" t="s">
        <v>3</v>
      </c>
      <c r="AA23" s="53" t="s">
        <v>8</v>
      </c>
      <c r="AB23" s="53" t="s">
        <v>9</v>
      </c>
      <c r="AC23" s="53" t="s">
        <v>3</v>
      </c>
      <c r="AD23" s="53" t="s">
        <v>8</v>
      </c>
      <c r="AE23" s="54" t="s">
        <v>9</v>
      </c>
    </row>
    <row r="24" spans="1:31" ht="12.15" customHeight="1">
      <c r="A24" s="99" t="s">
        <v>3</v>
      </c>
      <c r="B24" s="252">
        <v>1008</v>
      </c>
      <c r="C24" s="253">
        <v>529</v>
      </c>
      <c r="D24" s="253">
        <v>479</v>
      </c>
      <c r="E24" s="253">
        <v>224</v>
      </c>
      <c r="F24" s="253">
        <v>134</v>
      </c>
      <c r="G24" s="253">
        <v>90</v>
      </c>
      <c r="H24" s="266">
        <v>248</v>
      </c>
      <c r="I24" s="266">
        <v>129</v>
      </c>
      <c r="J24" s="253">
        <v>119</v>
      </c>
      <c r="K24" s="253">
        <v>13</v>
      </c>
      <c r="L24" s="266">
        <v>9</v>
      </c>
      <c r="M24" s="266">
        <v>4</v>
      </c>
      <c r="N24" s="253">
        <v>20</v>
      </c>
      <c r="O24" s="253">
        <v>15</v>
      </c>
      <c r="P24" s="266">
        <v>5</v>
      </c>
      <c r="Q24" s="266">
        <v>7</v>
      </c>
      <c r="R24" s="259">
        <v>5</v>
      </c>
      <c r="S24" s="259">
        <v>2</v>
      </c>
      <c r="T24" s="266">
        <v>134</v>
      </c>
      <c r="U24" s="266">
        <v>66</v>
      </c>
      <c r="V24" s="259">
        <v>68</v>
      </c>
      <c r="W24" s="259">
        <v>5</v>
      </c>
      <c r="X24" s="266">
        <v>5</v>
      </c>
      <c r="Y24" s="266">
        <v>0</v>
      </c>
      <c r="Z24" s="259">
        <v>22</v>
      </c>
      <c r="AA24" s="259">
        <v>10</v>
      </c>
      <c r="AB24" s="266">
        <v>12</v>
      </c>
      <c r="AC24" s="266">
        <v>335</v>
      </c>
      <c r="AD24" s="259">
        <v>156</v>
      </c>
      <c r="AE24" s="260">
        <v>179</v>
      </c>
    </row>
    <row r="25" spans="1:31" ht="12.15" customHeight="1">
      <c r="A25" s="99" t="s">
        <v>346</v>
      </c>
      <c r="B25" s="252">
        <v>130</v>
      </c>
      <c r="C25" s="253">
        <v>45</v>
      </c>
      <c r="D25" s="253">
        <v>85</v>
      </c>
      <c r="E25" s="255">
        <v>18</v>
      </c>
      <c r="F25" s="255">
        <v>6</v>
      </c>
      <c r="G25" s="255">
        <v>12</v>
      </c>
      <c r="H25" s="267">
        <v>18</v>
      </c>
      <c r="I25" s="267">
        <v>4</v>
      </c>
      <c r="J25" s="255">
        <v>14</v>
      </c>
      <c r="K25" s="255">
        <v>0</v>
      </c>
      <c r="L25" s="267">
        <v>0</v>
      </c>
      <c r="M25" s="267">
        <v>0</v>
      </c>
      <c r="N25" s="255">
        <v>0</v>
      </c>
      <c r="O25" s="255">
        <v>0</v>
      </c>
      <c r="P25" s="267">
        <v>0</v>
      </c>
      <c r="Q25" s="267">
        <v>0</v>
      </c>
      <c r="R25" s="261">
        <v>0</v>
      </c>
      <c r="S25" s="261">
        <v>0</v>
      </c>
      <c r="T25" s="267">
        <v>33</v>
      </c>
      <c r="U25" s="267">
        <v>15</v>
      </c>
      <c r="V25" s="261">
        <v>18</v>
      </c>
      <c r="W25" s="261">
        <v>0</v>
      </c>
      <c r="X25" s="267">
        <v>0</v>
      </c>
      <c r="Y25" s="267">
        <v>0</v>
      </c>
      <c r="Z25" s="261">
        <v>0</v>
      </c>
      <c r="AA25" s="261">
        <v>0</v>
      </c>
      <c r="AB25" s="267">
        <v>0</v>
      </c>
      <c r="AC25" s="267">
        <v>61</v>
      </c>
      <c r="AD25" s="261">
        <v>20</v>
      </c>
      <c r="AE25" s="262">
        <v>41</v>
      </c>
    </row>
    <row r="26" spans="1:31" s="4" customFormat="1" ht="12.15" customHeight="1">
      <c r="A26" s="107" t="s">
        <v>347</v>
      </c>
      <c r="B26" s="263">
        <v>878</v>
      </c>
      <c r="C26" s="258">
        <v>484</v>
      </c>
      <c r="D26" s="258">
        <v>394</v>
      </c>
      <c r="E26" s="257">
        <v>206</v>
      </c>
      <c r="F26" s="257">
        <v>128</v>
      </c>
      <c r="G26" s="257">
        <v>78</v>
      </c>
      <c r="H26" s="268">
        <v>230</v>
      </c>
      <c r="I26" s="268">
        <v>125</v>
      </c>
      <c r="J26" s="257">
        <v>105</v>
      </c>
      <c r="K26" s="257">
        <v>13</v>
      </c>
      <c r="L26" s="268">
        <v>9</v>
      </c>
      <c r="M26" s="268">
        <v>4</v>
      </c>
      <c r="N26" s="257">
        <v>20</v>
      </c>
      <c r="O26" s="257">
        <v>15</v>
      </c>
      <c r="P26" s="268">
        <v>5</v>
      </c>
      <c r="Q26" s="268">
        <v>7</v>
      </c>
      <c r="R26" s="264">
        <v>5</v>
      </c>
      <c r="S26" s="264">
        <v>2</v>
      </c>
      <c r="T26" s="268">
        <v>101</v>
      </c>
      <c r="U26" s="268">
        <v>51</v>
      </c>
      <c r="V26" s="264">
        <v>50</v>
      </c>
      <c r="W26" s="264">
        <v>5</v>
      </c>
      <c r="X26" s="268">
        <v>5</v>
      </c>
      <c r="Y26" s="268">
        <v>0</v>
      </c>
      <c r="Z26" s="264">
        <v>22</v>
      </c>
      <c r="AA26" s="264">
        <v>10</v>
      </c>
      <c r="AB26" s="268">
        <v>12</v>
      </c>
      <c r="AC26" s="268">
        <v>274</v>
      </c>
      <c r="AD26" s="264">
        <v>136</v>
      </c>
      <c r="AE26" s="265">
        <v>138</v>
      </c>
    </row>
    <row r="27" spans="1:31" s="4" customFormat="1" ht="12.15" customHeight="1">
      <c r="A27" s="2"/>
      <c r="B27" s="2"/>
      <c r="C27" s="2"/>
      <c r="D27" s="2"/>
      <c r="E27" s="2"/>
      <c r="F27" s="2"/>
      <c r="G27" s="58"/>
      <c r="H27" s="58"/>
      <c r="I27" s="58"/>
      <c r="J27" s="58"/>
      <c r="K27" s="58"/>
      <c r="L27" s="58"/>
      <c r="M27" s="58"/>
      <c r="N27" s="58"/>
    </row>
    <row r="28" spans="1:31" ht="10.8" customHeight="1">
      <c r="A28" s="556" t="s">
        <v>472</v>
      </c>
      <c r="B28" s="969" t="s">
        <v>811</v>
      </c>
      <c r="C28" s="970"/>
      <c r="D28" s="970"/>
      <c r="E28" s="943" t="s">
        <v>812</v>
      </c>
      <c r="F28" s="944"/>
      <c r="G28" s="944"/>
      <c r="H28" s="944"/>
      <c r="I28" s="944"/>
      <c r="J28" s="944"/>
      <c r="K28" s="944"/>
      <c r="L28" s="944"/>
      <c r="M28" s="944"/>
      <c r="N28" s="944"/>
      <c r="O28" s="944"/>
      <c r="P28" s="944"/>
      <c r="Q28" s="944"/>
      <c r="R28" s="944"/>
      <c r="S28" s="944"/>
      <c r="T28" s="944"/>
      <c r="U28" s="944"/>
      <c r="V28" s="945"/>
      <c r="W28" s="795" t="s">
        <v>813</v>
      </c>
      <c r="X28" s="795"/>
      <c r="Y28" s="795"/>
      <c r="Z28" s="795"/>
      <c r="AA28" s="795" t="s">
        <v>814</v>
      </c>
      <c r="AB28" s="795"/>
      <c r="AC28" s="907" t="s">
        <v>815</v>
      </c>
      <c r="AD28" s="563"/>
      <c r="AE28" s="611"/>
    </row>
    <row r="29" spans="1:31" ht="15.6" customHeight="1">
      <c r="A29" s="601"/>
      <c r="B29" s="910"/>
      <c r="C29" s="910"/>
      <c r="D29" s="910"/>
      <c r="E29" s="909" t="s">
        <v>816</v>
      </c>
      <c r="F29" s="910"/>
      <c r="G29" s="910"/>
      <c r="H29" s="910"/>
      <c r="I29" s="910"/>
      <c r="J29" s="939" t="s">
        <v>817</v>
      </c>
      <c r="K29" s="939"/>
      <c r="L29" s="939"/>
      <c r="M29" s="939"/>
      <c r="N29" s="788" t="s">
        <v>818</v>
      </c>
      <c r="O29" s="788"/>
      <c r="P29" s="788"/>
      <c r="Q29" s="864" t="s">
        <v>819</v>
      </c>
      <c r="R29" s="865"/>
      <c r="S29" s="866"/>
      <c r="T29" s="911" t="s">
        <v>820</v>
      </c>
      <c r="U29" s="911"/>
      <c r="V29" s="911"/>
      <c r="W29" s="788"/>
      <c r="X29" s="788"/>
      <c r="Y29" s="788"/>
      <c r="Z29" s="788"/>
      <c r="AA29" s="788"/>
      <c r="AB29" s="788"/>
      <c r="AC29" s="591"/>
      <c r="AD29" s="591"/>
      <c r="AE29" s="908"/>
    </row>
    <row r="30" spans="1:31" ht="19.2" customHeight="1">
      <c r="A30" s="654"/>
      <c r="B30" s="910"/>
      <c r="C30" s="910"/>
      <c r="D30" s="910"/>
      <c r="E30" s="910"/>
      <c r="F30" s="910"/>
      <c r="G30" s="910"/>
      <c r="H30" s="910"/>
      <c r="I30" s="910"/>
      <c r="J30" s="939"/>
      <c r="K30" s="939"/>
      <c r="L30" s="939"/>
      <c r="M30" s="939"/>
      <c r="N30" s="788"/>
      <c r="O30" s="788"/>
      <c r="P30" s="788"/>
      <c r="Q30" s="940"/>
      <c r="R30" s="941"/>
      <c r="S30" s="942"/>
      <c r="T30" s="911"/>
      <c r="U30" s="911"/>
      <c r="V30" s="911"/>
      <c r="W30" s="788"/>
      <c r="X30" s="788"/>
      <c r="Y30" s="788"/>
      <c r="Z30" s="788"/>
      <c r="AA30" s="788"/>
      <c r="AB30" s="788"/>
      <c r="AC30" s="591"/>
      <c r="AD30" s="591"/>
      <c r="AE30" s="908"/>
    </row>
    <row r="31" spans="1:31" ht="14.4" customHeight="1">
      <c r="A31" s="654"/>
      <c r="B31" s="44" t="s">
        <v>3</v>
      </c>
      <c r="C31" s="44" t="s">
        <v>8</v>
      </c>
      <c r="D31" s="44" t="s">
        <v>9</v>
      </c>
      <c r="E31" s="116" t="s">
        <v>3</v>
      </c>
      <c r="F31" s="44" t="s">
        <v>821</v>
      </c>
      <c r="G31" s="44" t="s">
        <v>822</v>
      </c>
      <c r="H31" s="44" t="s">
        <v>823</v>
      </c>
      <c r="I31" s="44" t="s">
        <v>824</v>
      </c>
      <c r="J31" s="939"/>
      <c r="K31" s="939"/>
      <c r="L31" s="939"/>
      <c r="M31" s="939"/>
      <c r="N31" s="788"/>
      <c r="O31" s="788"/>
      <c r="P31" s="788"/>
      <c r="Q31" s="867"/>
      <c r="R31" s="868"/>
      <c r="S31" s="869"/>
      <c r="T31" s="911"/>
      <c r="U31" s="911"/>
      <c r="V31" s="911"/>
      <c r="W31" s="788"/>
      <c r="X31" s="788"/>
      <c r="Y31" s="788"/>
      <c r="Z31" s="788"/>
      <c r="AA31" s="788"/>
      <c r="AB31" s="788"/>
      <c r="AC31" s="591"/>
      <c r="AD31" s="591"/>
      <c r="AE31" s="908"/>
    </row>
    <row r="32" spans="1:31" ht="12.15" customHeight="1">
      <c r="A32" s="99" t="s">
        <v>3</v>
      </c>
      <c r="B32" s="252">
        <v>0</v>
      </c>
      <c r="C32" s="253">
        <v>0</v>
      </c>
      <c r="D32" s="253">
        <v>0</v>
      </c>
      <c r="E32" s="253">
        <v>0</v>
      </c>
      <c r="F32" s="253">
        <v>0</v>
      </c>
      <c r="G32" s="253">
        <v>0</v>
      </c>
      <c r="H32" s="266">
        <v>0</v>
      </c>
      <c r="I32" s="266">
        <v>0</v>
      </c>
      <c r="J32" s="900">
        <v>0</v>
      </c>
      <c r="K32" s="900"/>
      <c r="L32" s="900"/>
      <c r="M32" s="900"/>
      <c r="N32" s="900">
        <v>208</v>
      </c>
      <c r="O32" s="900"/>
      <c r="P32" s="900"/>
      <c r="Q32" s="904">
        <v>141</v>
      </c>
      <c r="R32" s="904"/>
      <c r="S32" s="904"/>
      <c r="T32" s="901">
        <v>93</v>
      </c>
      <c r="U32" s="901"/>
      <c r="V32" s="901"/>
      <c r="W32" s="901">
        <v>10</v>
      </c>
      <c r="X32" s="901"/>
      <c r="Y32" s="901"/>
      <c r="Z32" s="901"/>
      <c r="AA32" s="987">
        <v>22.222222222222221</v>
      </c>
      <c r="AB32" s="987"/>
      <c r="AC32" s="981">
        <v>13.988095238095239</v>
      </c>
      <c r="AD32" s="981"/>
      <c r="AE32" s="982"/>
    </row>
    <row r="33" spans="1:31" ht="12.15" customHeight="1">
      <c r="A33" s="99" t="s">
        <v>346</v>
      </c>
      <c r="B33" s="254">
        <v>0</v>
      </c>
      <c r="C33" s="255">
        <v>0</v>
      </c>
      <c r="D33" s="255">
        <v>0</v>
      </c>
      <c r="E33" s="253">
        <v>0</v>
      </c>
      <c r="F33" s="255">
        <v>0</v>
      </c>
      <c r="G33" s="255">
        <v>0</v>
      </c>
      <c r="H33" s="267">
        <v>0</v>
      </c>
      <c r="I33" s="267">
        <v>0</v>
      </c>
      <c r="J33" s="898">
        <v>0</v>
      </c>
      <c r="K33" s="898"/>
      <c r="L33" s="898"/>
      <c r="M33" s="898"/>
      <c r="N33" s="898">
        <v>17</v>
      </c>
      <c r="O33" s="898"/>
      <c r="P33" s="898"/>
      <c r="Q33" s="905">
        <v>33</v>
      </c>
      <c r="R33" s="905"/>
      <c r="S33" s="905"/>
      <c r="T33" s="902">
        <v>22</v>
      </c>
      <c r="U33" s="902"/>
      <c r="V33" s="902"/>
      <c r="W33" s="902">
        <v>0</v>
      </c>
      <c r="X33" s="902"/>
      <c r="Y33" s="902"/>
      <c r="Z33" s="902"/>
      <c r="AA33" s="979">
        <v>13.846153846153847</v>
      </c>
      <c r="AB33" s="979"/>
      <c r="AC33" s="983">
        <v>25.384615384615383</v>
      </c>
      <c r="AD33" s="983"/>
      <c r="AE33" s="984"/>
    </row>
    <row r="34" spans="1:31" s="4" customFormat="1" ht="12.15" customHeight="1">
      <c r="A34" s="107" t="s">
        <v>347</v>
      </c>
      <c r="B34" s="256">
        <v>0</v>
      </c>
      <c r="C34" s="257">
        <v>0</v>
      </c>
      <c r="D34" s="257">
        <v>0</v>
      </c>
      <c r="E34" s="258">
        <v>0</v>
      </c>
      <c r="F34" s="257">
        <v>0</v>
      </c>
      <c r="G34" s="257">
        <v>0</v>
      </c>
      <c r="H34" s="268">
        <v>0</v>
      </c>
      <c r="I34" s="268">
        <v>0</v>
      </c>
      <c r="J34" s="899">
        <v>0</v>
      </c>
      <c r="K34" s="899"/>
      <c r="L34" s="899"/>
      <c r="M34" s="899"/>
      <c r="N34" s="899">
        <v>191</v>
      </c>
      <c r="O34" s="899"/>
      <c r="P34" s="899"/>
      <c r="Q34" s="906">
        <v>108</v>
      </c>
      <c r="R34" s="906"/>
      <c r="S34" s="906"/>
      <c r="T34" s="903">
        <v>71</v>
      </c>
      <c r="U34" s="903"/>
      <c r="V34" s="903"/>
      <c r="W34" s="903">
        <v>10</v>
      </c>
      <c r="X34" s="903"/>
      <c r="Y34" s="903"/>
      <c r="Z34" s="903"/>
      <c r="AA34" s="980">
        <v>23.462414578587698</v>
      </c>
      <c r="AB34" s="980"/>
      <c r="AC34" s="985">
        <v>12.300683371298406</v>
      </c>
      <c r="AD34" s="985"/>
      <c r="AE34" s="986"/>
    </row>
    <row r="35" spans="1:31" s="4" customFormat="1" ht="12.15" customHeight="1">
      <c r="A35" s="70" t="s">
        <v>825</v>
      </c>
      <c r="B35" s="2"/>
      <c r="C35" s="2"/>
      <c r="D35" s="2"/>
      <c r="E35" s="2"/>
      <c r="F35" s="2"/>
      <c r="G35" s="58"/>
      <c r="H35" s="58"/>
      <c r="I35" s="58"/>
      <c r="J35" s="58"/>
      <c r="K35" s="58"/>
      <c r="L35" s="58"/>
      <c r="M35" s="58"/>
      <c r="N35" s="58"/>
    </row>
    <row r="36" spans="1:31" s="4" customFormat="1">
      <c r="A36" s="978" t="s">
        <v>826</v>
      </c>
      <c r="B36" s="978"/>
      <c r="C36" s="978"/>
      <c r="D36" s="978"/>
      <c r="E36" s="978"/>
      <c r="F36" s="978"/>
      <c r="G36" s="978"/>
      <c r="H36" s="978"/>
      <c r="I36" s="978"/>
      <c r="J36" s="978"/>
      <c r="K36" s="978"/>
      <c r="L36" s="978"/>
      <c r="M36" s="978"/>
      <c r="N36" s="978"/>
      <c r="O36" s="978"/>
      <c r="P36" s="978"/>
      <c r="Q36" s="978"/>
      <c r="R36" s="978"/>
      <c r="S36" s="978"/>
      <c r="T36" s="978"/>
      <c r="U36" s="978"/>
      <c r="V36" s="978"/>
      <c r="W36" s="978"/>
      <c r="X36" s="978"/>
      <c r="Y36" s="978"/>
      <c r="Z36" s="978"/>
      <c r="AA36" s="978"/>
      <c r="AB36" s="978"/>
      <c r="AC36" s="978"/>
      <c r="AD36" s="978"/>
      <c r="AE36" s="978"/>
    </row>
    <row r="37" spans="1:31" s="4" customFormat="1">
      <c r="A37" s="978"/>
      <c r="B37" s="978"/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  <c r="P37" s="978"/>
      <c r="Q37" s="978"/>
      <c r="R37" s="978"/>
      <c r="S37" s="978"/>
      <c r="T37" s="978"/>
      <c r="U37" s="978"/>
      <c r="V37" s="978"/>
      <c r="W37" s="978"/>
      <c r="X37" s="978"/>
      <c r="Y37" s="978"/>
      <c r="Z37" s="978"/>
      <c r="AA37" s="978"/>
      <c r="AB37" s="978"/>
      <c r="AC37" s="978"/>
      <c r="AD37" s="978"/>
      <c r="AE37" s="978"/>
    </row>
    <row r="38" spans="1:31" s="4" customFormat="1">
      <c r="A38" s="978"/>
      <c r="B38" s="978"/>
      <c r="C38" s="978"/>
      <c r="D38" s="978"/>
      <c r="E38" s="978"/>
      <c r="F38" s="978"/>
      <c r="G38" s="978"/>
      <c r="H38" s="978"/>
      <c r="I38" s="978"/>
      <c r="J38" s="978"/>
      <c r="K38" s="978"/>
      <c r="L38" s="978"/>
      <c r="M38" s="978"/>
      <c r="N38" s="978"/>
      <c r="O38" s="978"/>
      <c r="P38" s="978"/>
      <c r="Q38" s="978"/>
      <c r="R38" s="978"/>
      <c r="S38" s="978"/>
      <c r="T38" s="978"/>
      <c r="U38" s="978"/>
      <c r="V38" s="978"/>
      <c r="W38" s="978"/>
      <c r="X38" s="978"/>
      <c r="Y38" s="978"/>
      <c r="Z38" s="978"/>
      <c r="AA38" s="978"/>
      <c r="AB38" s="978"/>
      <c r="AC38" s="978"/>
      <c r="AD38" s="978"/>
      <c r="AE38" s="978"/>
    </row>
    <row r="39" spans="1:31" s="4" customFormat="1">
      <c r="A39" s="251"/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</row>
    <row r="40" spans="1:31" s="4" customFormat="1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31" s="4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31" s="4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31" s="4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31" s="4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31" s="4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mergeCells count="177">
    <mergeCell ref="A36:AE38"/>
    <mergeCell ref="AB15:AD15"/>
    <mergeCell ref="AB16:AD16"/>
    <mergeCell ref="Y14:AA14"/>
    <mergeCell ref="Y15:AA15"/>
    <mergeCell ref="Y16:AA16"/>
    <mergeCell ref="AA33:AB33"/>
    <mergeCell ref="AA34:AB34"/>
    <mergeCell ref="AC32:AE32"/>
    <mergeCell ref="AC33:AE33"/>
    <mergeCell ref="AC34:AE34"/>
    <mergeCell ref="AA32:AB32"/>
    <mergeCell ref="L15:M15"/>
    <mergeCell ref="L16:M16"/>
    <mergeCell ref="J14:K14"/>
    <mergeCell ref="J15:K15"/>
    <mergeCell ref="J16:K16"/>
    <mergeCell ref="P14:Q14"/>
    <mergeCell ref="P15:Q15"/>
    <mergeCell ref="P16:Q16"/>
    <mergeCell ref="AC20:AE22"/>
    <mergeCell ref="B16:C16"/>
    <mergeCell ref="H14:I14"/>
    <mergeCell ref="A28:A31"/>
    <mergeCell ref="B28:D30"/>
    <mergeCell ref="B20:D22"/>
    <mergeCell ref="B5:G5"/>
    <mergeCell ref="B6:C6"/>
    <mergeCell ref="D6:E6"/>
    <mergeCell ref="F6:G6"/>
    <mergeCell ref="A11:A13"/>
    <mergeCell ref="H15:I15"/>
    <mergeCell ref="H16:I16"/>
    <mergeCell ref="F13:G13"/>
    <mergeCell ref="F14:G14"/>
    <mergeCell ref="F15:G15"/>
    <mergeCell ref="F16:G16"/>
    <mergeCell ref="A20:A23"/>
    <mergeCell ref="D14:E14"/>
    <mergeCell ref="B13:C13"/>
    <mergeCell ref="B14:C14"/>
    <mergeCell ref="B15:C15"/>
    <mergeCell ref="A4:A6"/>
    <mergeCell ref="B7:C7"/>
    <mergeCell ref="B8:C8"/>
    <mergeCell ref="B9:C9"/>
    <mergeCell ref="D7:E7"/>
    <mergeCell ref="D8:E8"/>
    <mergeCell ref="D9:E9"/>
    <mergeCell ref="V14:X14"/>
    <mergeCell ref="V15:X15"/>
    <mergeCell ref="F7:G7"/>
    <mergeCell ref="F8:G8"/>
    <mergeCell ref="F9:G9"/>
    <mergeCell ref="T8:U8"/>
    <mergeCell ref="T9:U9"/>
    <mergeCell ref="P6:Q6"/>
    <mergeCell ref="P7:Q7"/>
    <mergeCell ref="P8:Q8"/>
    <mergeCell ref="P9:Q9"/>
    <mergeCell ref="L13:M13"/>
    <mergeCell ref="L14:M14"/>
    <mergeCell ref="Z6:AA6"/>
    <mergeCell ref="Z7:AA7"/>
    <mergeCell ref="Z8:AA8"/>
    <mergeCell ref="Z9:AA9"/>
    <mergeCell ref="X6:Y6"/>
    <mergeCell ref="X7:Y7"/>
    <mergeCell ref="X8:Y8"/>
    <mergeCell ref="R6:S6"/>
    <mergeCell ref="R7:S7"/>
    <mergeCell ref="R8:S8"/>
    <mergeCell ref="R9:S9"/>
    <mergeCell ref="X9:Y9"/>
    <mergeCell ref="V6:W6"/>
    <mergeCell ref="V7:W7"/>
    <mergeCell ref="V8:W8"/>
    <mergeCell ref="V9:W9"/>
    <mergeCell ref="T6:U6"/>
    <mergeCell ref="T7:U7"/>
    <mergeCell ref="AB9:AC9"/>
    <mergeCell ref="X5:AA5"/>
    <mergeCell ref="T5:W5"/>
    <mergeCell ref="P5:S5"/>
    <mergeCell ref="L5:O5"/>
    <mergeCell ref="H5:K5"/>
    <mergeCell ref="AD6:AE6"/>
    <mergeCell ref="AB5:AE5"/>
    <mergeCell ref="J6:K6"/>
    <mergeCell ref="J7:K7"/>
    <mergeCell ref="J8:K8"/>
    <mergeCell ref="J9:K9"/>
    <mergeCell ref="H6:I6"/>
    <mergeCell ref="H7:I7"/>
    <mergeCell ref="H8:I8"/>
    <mergeCell ref="H9:I9"/>
    <mergeCell ref="N6:O6"/>
    <mergeCell ref="N7:O7"/>
    <mergeCell ref="N8:O8"/>
    <mergeCell ref="N9:O9"/>
    <mergeCell ref="L6:M6"/>
    <mergeCell ref="L7:M7"/>
    <mergeCell ref="L8:M8"/>
    <mergeCell ref="L9:M9"/>
    <mergeCell ref="B4:AE4"/>
    <mergeCell ref="T13:U13"/>
    <mergeCell ref="T14:U14"/>
    <mergeCell ref="T15:U15"/>
    <mergeCell ref="T16:U16"/>
    <mergeCell ref="R13:S13"/>
    <mergeCell ref="R14:S14"/>
    <mergeCell ref="R15:S15"/>
    <mergeCell ref="R16:S16"/>
    <mergeCell ref="P13:Q13"/>
    <mergeCell ref="AD7:AE7"/>
    <mergeCell ref="AD8:AE8"/>
    <mergeCell ref="AD9:AE9"/>
    <mergeCell ref="AB6:AC6"/>
    <mergeCell ref="AB7:AC7"/>
    <mergeCell ref="AB8:AC8"/>
    <mergeCell ref="AB12:AD13"/>
    <mergeCell ref="R12:U12"/>
    <mergeCell ref="N12:Q12"/>
    <mergeCell ref="J12:M12"/>
    <mergeCell ref="F12:I12"/>
    <mergeCell ref="B12:E12"/>
    <mergeCell ref="B11:U11"/>
    <mergeCell ref="D13:E13"/>
    <mergeCell ref="Y11:AD11"/>
    <mergeCell ref="Y12:AA13"/>
    <mergeCell ref="AB14:AD14"/>
    <mergeCell ref="N13:O13"/>
    <mergeCell ref="N14:O14"/>
    <mergeCell ref="N15:O15"/>
    <mergeCell ref="N16:O16"/>
    <mergeCell ref="D15:E15"/>
    <mergeCell ref="D16:E16"/>
    <mergeCell ref="H13:I13"/>
    <mergeCell ref="J13:K13"/>
    <mergeCell ref="V11:X13"/>
    <mergeCell ref="V16:X16"/>
    <mergeCell ref="W28:Z31"/>
    <mergeCell ref="AA28:AB31"/>
    <mergeCell ref="AC28:AE31"/>
    <mergeCell ref="E29:I30"/>
    <mergeCell ref="T29:V31"/>
    <mergeCell ref="Z21:AB21"/>
    <mergeCell ref="Q21:S21"/>
    <mergeCell ref="Q20:AB20"/>
    <mergeCell ref="E20:G22"/>
    <mergeCell ref="H20:J22"/>
    <mergeCell ref="K20:M22"/>
    <mergeCell ref="N20:P22"/>
    <mergeCell ref="T22:V22"/>
    <mergeCell ref="W22:Y22"/>
    <mergeCell ref="Q22:S22"/>
    <mergeCell ref="Z22:AB22"/>
    <mergeCell ref="N29:P31"/>
    <mergeCell ref="T21:Y21"/>
    <mergeCell ref="J29:M31"/>
    <mergeCell ref="Q29:S31"/>
    <mergeCell ref="E28:V28"/>
    <mergeCell ref="N33:P33"/>
    <mergeCell ref="N34:P34"/>
    <mergeCell ref="J32:M32"/>
    <mergeCell ref="J33:M33"/>
    <mergeCell ref="J34:M34"/>
    <mergeCell ref="W32:Z32"/>
    <mergeCell ref="W33:Z33"/>
    <mergeCell ref="W34:Z34"/>
    <mergeCell ref="T32:V32"/>
    <mergeCell ref="T33:V33"/>
    <mergeCell ref="T34:V34"/>
    <mergeCell ref="N32:P32"/>
    <mergeCell ref="Q32:S32"/>
    <mergeCell ref="Q33:S33"/>
    <mergeCell ref="Q34:S3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明朝,標準"－学校通信教育調査－</oddHeader>
    <oddFooter>&amp;C-  &amp;P 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21">
    <tabColor theme="5" tint="0.79998168889431442"/>
  </sheetPr>
  <dimension ref="A1:X41"/>
  <sheetViews>
    <sheetView workbookViewId="0"/>
  </sheetViews>
  <sheetFormatPr defaultRowHeight="10.8"/>
  <cols>
    <col min="1" max="1" width="2.296875" style="1" customWidth="1"/>
    <col min="2" max="2" width="15.5" style="1" customWidth="1"/>
    <col min="3" max="20" width="3.69921875" style="1" customWidth="1"/>
    <col min="21" max="21" width="2.59765625" style="1" customWidth="1"/>
    <col min="22" max="24" width="2.5" style="1" customWidth="1"/>
    <col min="25" max="16384" width="8.796875" style="1"/>
  </cols>
  <sheetData>
    <row r="1" spans="1:20" ht="14.4">
      <c r="A1" s="19" t="s">
        <v>827</v>
      </c>
    </row>
    <row r="3" spans="1:20" ht="13.8" customHeight="1">
      <c r="A3" s="18" t="s">
        <v>828</v>
      </c>
    </row>
    <row r="4" spans="1:20" ht="14.4" customHeight="1">
      <c r="A4" s="578" t="s">
        <v>472</v>
      </c>
      <c r="B4" s="577"/>
      <c r="C4" s="610" t="s">
        <v>664</v>
      </c>
      <c r="D4" s="610"/>
      <c r="E4" s="610"/>
      <c r="F4" s="610" t="s">
        <v>829</v>
      </c>
      <c r="G4" s="610"/>
      <c r="H4" s="610"/>
      <c r="I4" s="610" t="s">
        <v>830</v>
      </c>
      <c r="J4" s="610"/>
      <c r="K4" s="610" t="s">
        <v>136</v>
      </c>
      <c r="L4" s="610"/>
      <c r="M4" s="610" t="s">
        <v>137</v>
      </c>
      <c r="N4" s="610"/>
      <c r="O4" s="610" t="s">
        <v>138</v>
      </c>
      <c r="P4" s="610"/>
      <c r="Q4" s="610" t="s">
        <v>831</v>
      </c>
      <c r="R4" s="610"/>
      <c r="S4" s="610" t="s">
        <v>832</v>
      </c>
      <c r="T4" s="639"/>
    </row>
    <row r="5" spans="1:20" ht="14.4" customHeight="1">
      <c r="A5" s="581"/>
      <c r="B5" s="602"/>
      <c r="C5" s="115" t="s">
        <v>3</v>
      </c>
      <c r="D5" s="116" t="s">
        <v>8</v>
      </c>
      <c r="E5" s="44" t="s">
        <v>9</v>
      </c>
      <c r="F5" s="44" t="s">
        <v>3</v>
      </c>
      <c r="G5" s="44" t="s">
        <v>8</v>
      </c>
      <c r="H5" s="44" t="s">
        <v>9</v>
      </c>
      <c r="I5" s="66" t="s">
        <v>8</v>
      </c>
      <c r="J5" s="66" t="s">
        <v>9</v>
      </c>
      <c r="K5" s="66" t="s">
        <v>8</v>
      </c>
      <c r="L5" s="66" t="s">
        <v>9</v>
      </c>
      <c r="M5" s="66" t="s">
        <v>8</v>
      </c>
      <c r="N5" s="66" t="s">
        <v>9</v>
      </c>
      <c r="O5" s="66" t="s">
        <v>8</v>
      </c>
      <c r="P5" s="53" t="s">
        <v>9</v>
      </c>
      <c r="Q5" s="53" t="s">
        <v>8</v>
      </c>
      <c r="R5" s="53" t="s">
        <v>9</v>
      </c>
      <c r="S5" s="53" t="s">
        <v>8</v>
      </c>
      <c r="T5" s="54" t="s">
        <v>9</v>
      </c>
    </row>
    <row r="6" spans="1:20" ht="23.4" customHeight="1">
      <c r="A6" s="779" t="s">
        <v>3</v>
      </c>
      <c r="B6" s="780"/>
      <c r="C6" s="269">
        <v>4</v>
      </c>
      <c r="D6" s="246">
        <v>1</v>
      </c>
      <c r="E6" s="246">
        <v>3</v>
      </c>
      <c r="F6" s="246">
        <v>0</v>
      </c>
      <c r="G6" s="373">
        <v>0</v>
      </c>
      <c r="H6" s="246">
        <v>0</v>
      </c>
      <c r="I6" s="373">
        <v>0</v>
      </c>
      <c r="J6" s="246">
        <v>0</v>
      </c>
      <c r="K6" s="373">
        <v>0</v>
      </c>
      <c r="L6" s="509">
        <v>0</v>
      </c>
      <c r="M6" s="373">
        <v>0</v>
      </c>
      <c r="N6" s="509">
        <v>0</v>
      </c>
      <c r="O6" s="373">
        <v>0</v>
      </c>
      <c r="P6" s="509">
        <v>0</v>
      </c>
      <c r="Q6" s="373">
        <v>0</v>
      </c>
      <c r="R6" s="509">
        <v>0</v>
      </c>
      <c r="S6" s="373">
        <v>0</v>
      </c>
      <c r="T6" s="374">
        <v>0</v>
      </c>
    </row>
    <row r="7" spans="1:20" ht="23.4" customHeight="1">
      <c r="A7" s="702" t="s">
        <v>833</v>
      </c>
      <c r="B7" s="39" t="s">
        <v>834</v>
      </c>
      <c r="C7" s="271">
        <v>0</v>
      </c>
      <c r="D7" s="243">
        <v>0</v>
      </c>
      <c r="E7" s="243">
        <v>0</v>
      </c>
      <c r="F7" s="243">
        <v>0</v>
      </c>
      <c r="G7" s="375">
        <v>0</v>
      </c>
      <c r="H7" s="243">
        <v>0</v>
      </c>
      <c r="I7" s="375">
        <v>0</v>
      </c>
      <c r="J7" s="243">
        <v>0</v>
      </c>
      <c r="K7" s="375">
        <v>0</v>
      </c>
      <c r="L7" s="244">
        <v>0</v>
      </c>
      <c r="M7" s="375">
        <v>0</v>
      </c>
      <c r="N7" s="244">
        <v>0</v>
      </c>
      <c r="O7" s="375">
        <v>0</v>
      </c>
      <c r="P7" s="244">
        <v>0</v>
      </c>
      <c r="Q7" s="375">
        <v>0</v>
      </c>
      <c r="R7" s="244">
        <v>0</v>
      </c>
      <c r="S7" s="375">
        <v>0</v>
      </c>
      <c r="T7" s="376">
        <v>0</v>
      </c>
    </row>
    <row r="8" spans="1:20" ht="23.4" customHeight="1">
      <c r="A8" s="702"/>
      <c r="B8" s="39" t="s">
        <v>835</v>
      </c>
      <c r="C8" s="271">
        <v>0</v>
      </c>
      <c r="D8" s="243">
        <v>0</v>
      </c>
      <c r="E8" s="243">
        <v>0</v>
      </c>
      <c r="F8" s="243">
        <v>0</v>
      </c>
      <c r="G8" s="375">
        <v>0</v>
      </c>
      <c r="H8" s="243">
        <v>0</v>
      </c>
      <c r="I8" s="375">
        <v>0</v>
      </c>
      <c r="J8" s="243">
        <v>0</v>
      </c>
      <c r="K8" s="375">
        <v>0</v>
      </c>
      <c r="L8" s="244">
        <v>0</v>
      </c>
      <c r="M8" s="375">
        <v>0</v>
      </c>
      <c r="N8" s="244">
        <v>0</v>
      </c>
      <c r="O8" s="375">
        <v>0</v>
      </c>
      <c r="P8" s="244">
        <v>0</v>
      </c>
      <c r="Q8" s="375">
        <v>0</v>
      </c>
      <c r="R8" s="244">
        <v>0</v>
      </c>
      <c r="S8" s="375">
        <v>0</v>
      </c>
      <c r="T8" s="376">
        <v>0</v>
      </c>
    </row>
    <row r="9" spans="1:20" ht="23.4" customHeight="1">
      <c r="A9" s="702"/>
      <c r="B9" s="39" t="s">
        <v>836</v>
      </c>
      <c r="C9" s="271">
        <v>0</v>
      </c>
      <c r="D9" s="243">
        <v>0</v>
      </c>
      <c r="E9" s="243">
        <v>0</v>
      </c>
      <c r="F9" s="243">
        <v>0</v>
      </c>
      <c r="G9" s="375">
        <v>0</v>
      </c>
      <c r="H9" s="243">
        <v>0</v>
      </c>
      <c r="I9" s="375">
        <v>0</v>
      </c>
      <c r="J9" s="243">
        <v>0</v>
      </c>
      <c r="K9" s="375">
        <v>0</v>
      </c>
      <c r="L9" s="244">
        <v>0</v>
      </c>
      <c r="M9" s="375">
        <v>0</v>
      </c>
      <c r="N9" s="244">
        <v>0</v>
      </c>
      <c r="O9" s="375">
        <v>0</v>
      </c>
      <c r="P9" s="244">
        <v>0</v>
      </c>
      <c r="Q9" s="375">
        <v>0</v>
      </c>
      <c r="R9" s="244">
        <v>0</v>
      </c>
      <c r="S9" s="375">
        <v>0</v>
      </c>
      <c r="T9" s="376">
        <v>0</v>
      </c>
    </row>
    <row r="10" spans="1:20" ht="23.4" customHeight="1">
      <c r="A10" s="702"/>
      <c r="B10" s="39" t="s">
        <v>837</v>
      </c>
      <c r="C10" s="271">
        <v>0</v>
      </c>
      <c r="D10" s="243">
        <v>0</v>
      </c>
      <c r="E10" s="243">
        <v>0</v>
      </c>
      <c r="F10" s="243">
        <v>0</v>
      </c>
      <c r="G10" s="375">
        <v>0</v>
      </c>
      <c r="H10" s="243">
        <v>0</v>
      </c>
      <c r="I10" s="375">
        <v>0</v>
      </c>
      <c r="J10" s="243">
        <v>0</v>
      </c>
      <c r="K10" s="375">
        <v>0</v>
      </c>
      <c r="L10" s="244">
        <v>0</v>
      </c>
      <c r="M10" s="375">
        <v>0</v>
      </c>
      <c r="N10" s="244">
        <v>0</v>
      </c>
      <c r="O10" s="375">
        <v>0</v>
      </c>
      <c r="P10" s="244">
        <v>0</v>
      </c>
      <c r="Q10" s="375">
        <v>0</v>
      </c>
      <c r="R10" s="244">
        <v>0</v>
      </c>
      <c r="S10" s="375">
        <v>0</v>
      </c>
      <c r="T10" s="376">
        <v>0</v>
      </c>
    </row>
    <row r="11" spans="1:20" ht="23.4" customHeight="1">
      <c r="A11" s="702"/>
      <c r="B11" s="39" t="s">
        <v>607</v>
      </c>
      <c r="C11" s="271">
        <v>0</v>
      </c>
      <c r="D11" s="243">
        <v>0</v>
      </c>
      <c r="E11" s="243">
        <v>0</v>
      </c>
      <c r="F11" s="243">
        <v>0</v>
      </c>
      <c r="G11" s="375">
        <v>0</v>
      </c>
      <c r="H11" s="243">
        <v>0</v>
      </c>
      <c r="I11" s="375">
        <v>0</v>
      </c>
      <c r="J11" s="243">
        <v>0</v>
      </c>
      <c r="K11" s="375">
        <v>0</v>
      </c>
      <c r="L11" s="244">
        <v>0</v>
      </c>
      <c r="M11" s="375">
        <v>0</v>
      </c>
      <c r="N11" s="244">
        <v>0</v>
      </c>
      <c r="O11" s="375">
        <v>0</v>
      </c>
      <c r="P11" s="244">
        <v>0</v>
      </c>
      <c r="Q11" s="375">
        <v>0</v>
      </c>
      <c r="R11" s="244">
        <v>0</v>
      </c>
      <c r="S11" s="375">
        <v>0</v>
      </c>
      <c r="T11" s="376">
        <v>0</v>
      </c>
    </row>
    <row r="12" spans="1:20" ht="23.4" customHeight="1">
      <c r="A12" s="702" t="s">
        <v>838</v>
      </c>
      <c r="B12" s="39" t="s">
        <v>834</v>
      </c>
      <c r="C12" s="271">
        <v>4</v>
      </c>
      <c r="D12" s="243">
        <v>1</v>
      </c>
      <c r="E12" s="243">
        <v>3</v>
      </c>
      <c r="F12" s="243">
        <v>0</v>
      </c>
      <c r="G12" s="375">
        <v>0</v>
      </c>
      <c r="H12" s="243">
        <v>0</v>
      </c>
      <c r="I12" s="375">
        <v>0</v>
      </c>
      <c r="J12" s="243">
        <v>0</v>
      </c>
      <c r="K12" s="375">
        <v>0</v>
      </c>
      <c r="L12" s="244">
        <v>0</v>
      </c>
      <c r="M12" s="375">
        <v>0</v>
      </c>
      <c r="N12" s="244">
        <v>0</v>
      </c>
      <c r="O12" s="375">
        <v>0</v>
      </c>
      <c r="P12" s="244">
        <v>0</v>
      </c>
      <c r="Q12" s="375">
        <v>0</v>
      </c>
      <c r="R12" s="244">
        <v>0</v>
      </c>
      <c r="S12" s="375">
        <v>0</v>
      </c>
      <c r="T12" s="376">
        <v>0</v>
      </c>
    </row>
    <row r="13" spans="1:20" ht="23.4" customHeight="1">
      <c r="A13" s="702"/>
      <c r="B13" s="39" t="s">
        <v>835</v>
      </c>
      <c r="C13" s="271">
        <v>0</v>
      </c>
      <c r="D13" s="243">
        <v>0</v>
      </c>
      <c r="E13" s="243">
        <v>0</v>
      </c>
      <c r="F13" s="243">
        <v>0</v>
      </c>
      <c r="G13" s="375">
        <v>0</v>
      </c>
      <c r="H13" s="243">
        <v>0</v>
      </c>
      <c r="I13" s="375">
        <v>0</v>
      </c>
      <c r="J13" s="243">
        <v>0</v>
      </c>
      <c r="K13" s="375">
        <v>0</v>
      </c>
      <c r="L13" s="244">
        <v>0</v>
      </c>
      <c r="M13" s="375">
        <v>0</v>
      </c>
      <c r="N13" s="244">
        <v>0</v>
      </c>
      <c r="O13" s="375">
        <v>0</v>
      </c>
      <c r="P13" s="244">
        <v>0</v>
      </c>
      <c r="Q13" s="375">
        <v>0</v>
      </c>
      <c r="R13" s="244">
        <v>0</v>
      </c>
      <c r="S13" s="375">
        <v>0</v>
      </c>
      <c r="T13" s="376">
        <v>0</v>
      </c>
    </row>
    <row r="14" spans="1:20" ht="23.4" customHeight="1">
      <c r="A14" s="702"/>
      <c r="B14" s="39" t="s">
        <v>836</v>
      </c>
      <c r="C14" s="271">
        <v>4</v>
      </c>
      <c r="D14" s="243">
        <v>1</v>
      </c>
      <c r="E14" s="243">
        <v>3</v>
      </c>
      <c r="F14" s="243">
        <v>0</v>
      </c>
      <c r="G14" s="375">
        <v>0</v>
      </c>
      <c r="H14" s="243">
        <v>0</v>
      </c>
      <c r="I14" s="375">
        <v>0</v>
      </c>
      <c r="J14" s="243">
        <v>0</v>
      </c>
      <c r="K14" s="375">
        <v>0</v>
      </c>
      <c r="L14" s="244">
        <v>0</v>
      </c>
      <c r="M14" s="375">
        <v>0</v>
      </c>
      <c r="N14" s="244">
        <v>0</v>
      </c>
      <c r="O14" s="375">
        <v>0</v>
      </c>
      <c r="P14" s="244">
        <v>0</v>
      </c>
      <c r="Q14" s="375">
        <v>0</v>
      </c>
      <c r="R14" s="244">
        <v>0</v>
      </c>
      <c r="S14" s="375">
        <v>0</v>
      </c>
      <c r="T14" s="376">
        <v>0</v>
      </c>
    </row>
    <row r="15" spans="1:20" ht="23.4" customHeight="1">
      <c r="A15" s="702"/>
      <c r="B15" s="39" t="s">
        <v>837</v>
      </c>
      <c r="C15" s="271">
        <v>0</v>
      </c>
      <c r="D15" s="243">
        <v>0</v>
      </c>
      <c r="E15" s="243">
        <v>0</v>
      </c>
      <c r="F15" s="243">
        <v>0</v>
      </c>
      <c r="G15" s="375">
        <v>0</v>
      </c>
      <c r="H15" s="243">
        <v>0</v>
      </c>
      <c r="I15" s="375">
        <v>0</v>
      </c>
      <c r="J15" s="243">
        <v>0</v>
      </c>
      <c r="K15" s="375">
        <v>0</v>
      </c>
      <c r="L15" s="244">
        <v>0</v>
      </c>
      <c r="M15" s="375">
        <v>0</v>
      </c>
      <c r="N15" s="244">
        <v>0</v>
      </c>
      <c r="O15" s="375">
        <v>0</v>
      </c>
      <c r="P15" s="244">
        <v>0</v>
      </c>
      <c r="Q15" s="375">
        <v>0</v>
      </c>
      <c r="R15" s="244">
        <v>0</v>
      </c>
      <c r="S15" s="375">
        <v>0</v>
      </c>
      <c r="T15" s="376">
        <v>0</v>
      </c>
    </row>
    <row r="16" spans="1:20" ht="23.4" customHeight="1">
      <c r="A16" s="703"/>
      <c r="B16" s="40" t="s">
        <v>607</v>
      </c>
      <c r="C16" s="272">
        <v>0</v>
      </c>
      <c r="D16" s="248">
        <v>0</v>
      </c>
      <c r="E16" s="248">
        <v>0</v>
      </c>
      <c r="F16" s="248">
        <v>0</v>
      </c>
      <c r="G16" s="379">
        <v>0</v>
      </c>
      <c r="H16" s="248">
        <v>0</v>
      </c>
      <c r="I16" s="379">
        <v>0</v>
      </c>
      <c r="J16" s="248">
        <v>0</v>
      </c>
      <c r="K16" s="379">
        <v>0</v>
      </c>
      <c r="L16" s="249">
        <v>0</v>
      </c>
      <c r="M16" s="379">
        <v>0</v>
      </c>
      <c r="N16" s="249">
        <v>0</v>
      </c>
      <c r="O16" s="379">
        <v>0</v>
      </c>
      <c r="P16" s="249">
        <v>0</v>
      </c>
      <c r="Q16" s="379">
        <v>0</v>
      </c>
      <c r="R16" s="249">
        <v>0</v>
      </c>
      <c r="S16" s="379">
        <v>0</v>
      </c>
      <c r="T16" s="380">
        <v>0</v>
      </c>
    </row>
    <row r="17" spans="1:24" ht="23.4" customHeight="1">
      <c r="A17" s="749" t="s">
        <v>839</v>
      </c>
      <c r="B17" s="993"/>
      <c r="C17" s="271">
        <v>5</v>
      </c>
      <c r="D17" s="243">
        <v>4</v>
      </c>
      <c r="E17" s="243">
        <v>1</v>
      </c>
      <c r="F17" s="243">
        <v>2</v>
      </c>
      <c r="G17" s="375">
        <v>1</v>
      </c>
      <c r="H17" s="243">
        <v>1</v>
      </c>
      <c r="I17" s="375">
        <v>0</v>
      </c>
      <c r="J17" s="243">
        <v>0</v>
      </c>
      <c r="K17" s="375">
        <v>0</v>
      </c>
      <c r="L17" s="244">
        <v>0</v>
      </c>
      <c r="M17" s="375">
        <v>1</v>
      </c>
      <c r="N17" s="244">
        <v>0</v>
      </c>
      <c r="O17" s="375">
        <v>0</v>
      </c>
      <c r="P17" s="244">
        <v>0</v>
      </c>
      <c r="Q17" s="375">
        <v>0</v>
      </c>
      <c r="R17" s="244">
        <v>0</v>
      </c>
      <c r="S17" s="375">
        <v>1</v>
      </c>
      <c r="T17" s="376">
        <v>0</v>
      </c>
    </row>
    <row r="18" spans="1:24" s="4" customFormat="1" ht="23.4" customHeight="1">
      <c r="A18" s="796" t="s">
        <v>840</v>
      </c>
      <c r="B18" s="800"/>
      <c r="C18" s="272">
        <v>6</v>
      </c>
      <c r="D18" s="248">
        <v>2</v>
      </c>
      <c r="E18" s="248">
        <v>4</v>
      </c>
      <c r="F18" s="248">
        <v>4</v>
      </c>
      <c r="G18" s="511">
        <v>2</v>
      </c>
      <c r="H18" s="248">
        <v>2</v>
      </c>
      <c r="I18" s="511">
        <v>1</v>
      </c>
      <c r="J18" s="248">
        <v>1</v>
      </c>
      <c r="K18" s="511">
        <v>1</v>
      </c>
      <c r="L18" s="249">
        <v>0</v>
      </c>
      <c r="M18" s="511">
        <v>0</v>
      </c>
      <c r="N18" s="249">
        <v>0</v>
      </c>
      <c r="O18" s="511">
        <v>0</v>
      </c>
      <c r="P18" s="249">
        <v>0</v>
      </c>
      <c r="Q18" s="511">
        <v>0</v>
      </c>
      <c r="R18" s="249">
        <v>1</v>
      </c>
      <c r="S18" s="511">
        <v>0</v>
      </c>
      <c r="T18" s="512">
        <v>0</v>
      </c>
      <c r="V18" s="1"/>
      <c r="W18" s="1"/>
      <c r="X18" s="1"/>
    </row>
    <row r="19" spans="1:24" s="4" customFormat="1" ht="12.15" customHeight="1">
      <c r="A19" s="2"/>
      <c r="B19" s="2"/>
      <c r="C19" s="513"/>
      <c r="D19" s="513"/>
      <c r="E19" s="244"/>
      <c r="F19" s="244"/>
      <c r="G19" s="244"/>
      <c r="H19" s="244"/>
      <c r="I19" s="244"/>
      <c r="J19" s="244"/>
      <c r="K19" s="244"/>
      <c r="L19" s="244"/>
      <c r="M19" s="514"/>
      <c r="N19" s="514"/>
      <c r="O19" s="514"/>
      <c r="P19" s="514"/>
      <c r="Q19" s="514"/>
      <c r="R19" s="514"/>
      <c r="S19" s="514"/>
      <c r="T19" s="514"/>
    </row>
    <row r="20" spans="1:24" ht="14.4" customHeight="1">
      <c r="A20" s="578" t="s">
        <v>472</v>
      </c>
      <c r="B20" s="577"/>
      <c r="C20" s="994" t="s">
        <v>841</v>
      </c>
      <c r="D20" s="994"/>
      <c r="E20" s="994"/>
      <c r="F20" s="994" t="s">
        <v>842</v>
      </c>
      <c r="G20" s="994"/>
      <c r="H20" s="994" t="s">
        <v>843</v>
      </c>
      <c r="I20" s="994"/>
      <c r="J20" s="994" t="s">
        <v>844</v>
      </c>
      <c r="K20" s="995"/>
      <c r="L20" s="515"/>
      <c r="M20" s="515"/>
      <c r="N20" s="515"/>
      <c r="O20" s="515"/>
      <c r="P20" s="515"/>
      <c r="Q20" s="515"/>
      <c r="R20" s="515"/>
      <c r="S20" s="515"/>
      <c r="T20" s="515"/>
    </row>
    <row r="21" spans="1:24" ht="14.4" customHeight="1">
      <c r="A21" s="581"/>
      <c r="B21" s="602"/>
      <c r="C21" s="516" t="s">
        <v>3</v>
      </c>
      <c r="D21" s="516" t="s">
        <v>8</v>
      </c>
      <c r="E21" s="516" t="s">
        <v>9</v>
      </c>
      <c r="F21" s="517" t="s">
        <v>8</v>
      </c>
      <c r="G21" s="517" t="s">
        <v>9</v>
      </c>
      <c r="H21" s="517" t="s">
        <v>8</v>
      </c>
      <c r="I21" s="517" t="s">
        <v>9</v>
      </c>
      <c r="J21" s="517" t="s">
        <v>8</v>
      </c>
      <c r="K21" s="518" t="s">
        <v>9</v>
      </c>
      <c r="L21" s="515"/>
      <c r="M21" s="515"/>
      <c r="N21" s="515"/>
      <c r="O21" s="515"/>
      <c r="P21" s="515"/>
      <c r="Q21" s="515"/>
      <c r="R21" s="515"/>
      <c r="S21" s="515"/>
      <c r="T21" s="515"/>
    </row>
    <row r="22" spans="1:24" ht="23.4" customHeight="1">
      <c r="A22" s="779" t="s">
        <v>3</v>
      </c>
      <c r="B22" s="780"/>
      <c r="C22" s="373">
        <v>4</v>
      </c>
      <c r="D22" s="373">
        <v>1</v>
      </c>
      <c r="E22" s="373">
        <v>3</v>
      </c>
      <c r="F22" s="373">
        <v>0</v>
      </c>
      <c r="G22" s="373">
        <v>1</v>
      </c>
      <c r="H22" s="373">
        <v>0</v>
      </c>
      <c r="I22" s="373">
        <v>0</v>
      </c>
      <c r="J22" s="373">
        <v>1</v>
      </c>
      <c r="K22" s="374">
        <v>2</v>
      </c>
      <c r="L22" s="515"/>
      <c r="M22" s="515"/>
      <c r="N22" s="515"/>
      <c r="O22" s="515"/>
      <c r="P22" s="515"/>
      <c r="Q22" s="515"/>
      <c r="R22" s="515"/>
      <c r="S22" s="515"/>
      <c r="T22" s="515"/>
    </row>
    <row r="23" spans="1:24" ht="23.4" customHeight="1">
      <c r="A23" s="702" t="s">
        <v>833</v>
      </c>
      <c r="B23" s="39" t="s">
        <v>834</v>
      </c>
      <c r="C23" s="375">
        <v>0</v>
      </c>
      <c r="D23" s="375">
        <v>0</v>
      </c>
      <c r="E23" s="375">
        <v>0</v>
      </c>
      <c r="F23" s="375">
        <v>0</v>
      </c>
      <c r="G23" s="375">
        <v>0</v>
      </c>
      <c r="H23" s="375">
        <v>0</v>
      </c>
      <c r="I23" s="375">
        <v>0</v>
      </c>
      <c r="J23" s="375">
        <v>0</v>
      </c>
      <c r="K23" s="376">
        <v>0</v>
      </c>
      <c r="L23" s="515"/>
      <c r="M23" s="515"/>
      <c r="N23" s="515"/>
      <c r="O23" s="515"/>
      <c r="P23" s="515"/>
      <c r="Q23" s="515"/>
      <c r="R23" s="515"/>
      <c r="S23" s="515"/>
      <c r="T23" s="515"/>
    </row>
    <row r="24" spans="1:24" ht="23.4" customHeight="1">
      <c r="A24" s="702"/>
      <c r="B24" s="39" t="s">
        <v>835</v>
      </c>
      <c r="C24" s="375">
        <v>0</v>
      </c>
      <c r="D24" s="375">
        <v>0</v>
      </c>
      <c r="E24" s="375">
        <v>0</v>
      </c>
      <c r="F24" s="375">
        <v>0</v>
      </c>
      <c r="G24" s="375">
        <v>0</v>
      </c>
      <c r="H24" s="375">
        <v>0</v>
      </c>
      <c r="I24" s="375">
        <v>0</v>
      </c>
      <c r="J24" s="375">
        <v>0</v>
      </c>
      <c r="K24" s="376">
        <v>0</v>
      </c>
      <c r="L24" s="515"/>
      <c r="M24" s="515"/>
      <c r="N24" s="515"/>
      <c r="O24" s="515"/>
      <c r="P24" s="515"/>
      <c r="Q24" s="515"/>
      <c r="R24" s="515"/>
      <c r="S24" s="515"/>
      <c r="T24" s="515"/>
    </row>
    <row r="25" spans="1:24" ht="23.4" customHeight="1">
      <c r="A25" s="702"/>
      <c r="B25" s="39" t="s">
        <v>836</v>
      </c>
      <c r="C25" s="375">
        <v>0</v>
      </c>
      <c r="D25" s="375">
        <v>0</v>
      </c>
      <c r="E25" s="375">
        <v>0</v>
      </c>
      <c r="F25" s="375">
        <v>0</v>
      </c>
      <c r="G25" s="375">
        <v>0</v>
      </c>
      <c r="H25" s="375">
        <v>0</v>
      </c>
      <c r="I25" s="375">
        <v>0</v>
      </c>
      <c r="J25" s="375">
        <v>0</v>
      </c>
      <c r="K25" s="376">
        <v>0</v>
      </c>
      <c r="L25" s="515"/>
      <c r="M25" s="515"/>
      <c r="N25" s="515"/>
      <c r="O25" s="515"/>
      <c r="P25" s="515"/>
      <c r="Q25" s="515"/>
      <c r="R25" s="515"/>
      <c r="S25" s="515"/>
      <c r="T25" s="515"/>
    </row>
    <row r="26" spans="1:24" ht="23.4" customHeight="1">
      <c r="A26" s="702"/>
      <c r="B26" s="39" t="s">
        <v>837</v>
      </c>
      <c r="C26" s="375">
        <v>0</v>
      </c>
      <c r="D26" s="375">
        <v>0</v>
      </c>
      <c r="E26" s="375">
        <v>0</v>
      </c>
      <c r="F26" s="375">
        <v>0</v>
      </c>
      <c r="G26" s="375">
        <v>0</v>
      </c>
      <c r="H26" s="375">
        <v>0</v>
      </c>
      <c r="I26" s="375">
        <v>0</v>
      </c>
      <c r="J26" s="375">
        <v>0</v>
      </c>
      <c r="K26" s="376">
        <v>0</v>
      </c>
      <c r="L26" s="515"/>
      <c r="M26" s="515"/>
      <c r="N26" s="515"/>
      <c r="O26" s="515"/>
      <c r="P26" s="515"/>
      <c r="Q26" s="515"/>
      <c r="R26" s="515"/>
      <c r="S26" s="515"/>
      <c r="T26" s="515"/>
    </row>
    <row r="27" spans="1:24" ht="23.4" customHeight="1">
      <c r="A27" s="702"/>
      <c r="B27" s="39" t="s">
        <v>607</v>
      </c>
      <c r="C27" s="375">
        <v>0</v>
      </c>
      <c r="D27" s="375">
        <v>0</v>
      </c>
      <c r="E27" s="375">
        <v>0</v>
      </c>
      <c r="F27" s="375">
        <v>0</v>
      </c>
      <c r="G27" s="375">
        <v>0</v>
      </c>
      <c r="H27" s="375">
        <v>0</v>
      </c>
      <c r="I27" s="375">
        <v>0</v>
      </c>
      <c r="J27" s="375">
        <v>0</v>
      </c>
      <c r="K27" s="376">
        <v>0</v>
      </c>
      <c r="L27" s="515"/>
      <c r="M27" s="515"/>
      <c r="N27" s="515"/>
      <c r="O27" s="515"/>
      <c r="P27" s="515"/>
      <c r="Q27" s="515"/>
      <c r="R27" s="515"/>
      <c r="S27" s="515"/>
      <c r="T27" s="515"/>
    </row>
    <row r="28" spans="1:24" ht="23.4" customHeight="1">
      <c r="A28" s="702" t="s">
        <v>838</v>
      </c>
      <c r="B28" s="39" t="s">
        <v>834</v>
      </c>
      <c r="C28" s="375">
        <v>4</v>
      </c>
      <c r="D28" s="375">
        <v>1</v>
      </c>
      <c r="E28" s="375">
        <v>3</v>
      </c>
      <c r="F28" s="375">
        <v>0</v>
      </c>
      <c r="G28" s="375">
        <v>1</v>
      </c>
      <c r="H28" s="375">
        <v>0</v>
      </c>
      <c r="I28" s="375">
        <v>0</v>
      </c>
      <c r="J28" s="375">
        <v>1</v>
      </c>
      <c r="K28" s="376">
        <v>2</v>
      </c>
      <c r="L28" s="515"/>
      <c r="M28" s="515"/>
      <c r="N28" s="515"/>
      <c r="O28" s="515"/>
      <c r="P28" s="515"/>
      <c r="Q28" s="515"/>
      <c r="R28" s="515"/>
      <c r="S28" s="515"/>
      <c r="T28" s="515"/>
    </row>
    <row r="29" spans="1:24" ht="23.4" customHeight="1">
      <c r="A29" s="702"/>
      <c r="B29" s="39" t="s">
        <v>835</v>
      </c>
      <c r="C29" s="375">
        <v>0</v>
      </c>
      <c r="D29" s="375">
        <v>0</v>
      </c>
      <c r="E29" s="375">
        <v>0</v>
      </c>
      <c r="F29" s="375">
        <v>0</v>
      </c>
      <c r="G29" s="375">
        <v>0</v>
      </c>
      <c r="H29" s="375">
        <v>0</v>
      </c>
      <c r="I29" s="375">
        <v>0</v>
      </c>
      <c r="J29" s="375">
        <v>0</v>
      </c>
      <c r="K29" s="376">
        <v>0</v>
      </c>
      <c r="L29" s="515"/>
      <c r="M29" s="515"/>
      <c r="N29" s="515"/>
      <c r="O29" s="515"/>
      <c r="P29" s="515"/>
      <c r="Q29" s="515"/>
      <c r="R29" s="515"/>
      <c r="S29" s="515"/>
      <c r="T29" s="515"/>
    </row>
    <row r="30" spans="1:24" ht="23.4" customHeight="1">
      <c r="A30" s="702"/>
      <c r="B30" s="39" t="s">
        <v>836</v>
      </c>
      <c r="C30" s="375">
        <v>4</v>
      </c>
      <c r="D30" s="375">
        <v>1</v>
      </c>
      <c r="E30" s="375">
        <v>3</v>
      </c>
      <c r="F30" s="375">
        <v>0</v>
      </c>
      <c r="G30" s="375">
        <v>1</v>
      </c>
      <c r="H30" s="375">
        <v>0</v>
      </c>
      <c r="I30" s="375">
        <v>0</v>
      </c>
      <c r="J30" s="375">
        <v>1</v>
      </c>
      <c r="K30" s="376">
        <v>2</v>
      </c>
      <c r="L30" s="515"/>
      <c r="M30" s="515"/>
      <c r="N30" s="515"/>
      <c r="O30" s="515"/>
      <c r="P30" s="515"/>
      <c r="Q30" s="515"/>
      <c r="R30" s="515"/>
      <c r="S30" s="515"/>
      <c r="T30" s="515"/>
    </row>
    <row r="31" spans="1:24" ht="23.4" customHeight="1">
      <c r="A31" s="702"/>
      <c r="B31" s="39" t="s">
        <v>837</v>
      </c>
      <c r="C31" s="375">
        <v>0</v>
      </c>
      <c r="D31" s="375">
        <v>0</v>
      </c>
      <c r="E31" s="375">
        <v>0</v>
      </c>
      <c r="F31" s="375">
        <v>0</v>
      </c>
      <c r="G31" s="375">
        <v>0</v>
      </c>
      <c r="H31" s="375">
        <v>0</v>
      </c>
      <c r="I31" s="375">
        <v>0</v>
      </c>
      <c r="J31" s="375">
        <v>0</v>
      </c>
      <c r="K31" s="376">
        <v>0</v>
      </c>
      <c r="L31" s="515"/>
      <c r="M31" s="515"/>
      <c r="N31" s="515"/>
      <c r="O31" s="515"/>
      <c r="P31" s="515"/>
      <c r="Q31" s="515"/>
      <c r="R31" s="515"/>
      <c r="S31" s="515"/>
      <c r="T31" s="515"/>
    </row>
    <row r="32" spans="1:24" ht="23.4" customHeight="1">
      <c r="A32" s="703"/>
      <c r="B32" s="40" t="s">
        <v>607</v>
      </c>
      <c r="C32" s="379">
        <v>0</v>
      </c>
      <c r="D32" s="379">
        <v>0</v>
      </c>
      <c r="E32" s="379">
        <v>0</v>
      </c>
      <c r="F32" s="379">
        <v>0</v>
      </c>
      <c r="G32" s="379">
        <v>0</v>
      </c>
      <c r="H32" s="379">
        <v>0</v>
      </c>
      <c r="I32" s="379">
        <v>0</v>
      </c>
      <c r="J32" s="379">
        <v>0</v>
      </c>
      <c r="K32" s="380">
        <v>0</v>
      </c>
      <c r="L32" s="515"/>
      <c r="M32" s="515"/>
      <c r="N32" s="515"/>
      <c r="O32" s="515"/>
      <c r="P32" s="515"/>
      <c r="Q32" s="515"/>
      <c r="R32" s="515"/>
      <c r="S32" s="515"/>
      <c r="T32" s="515"/>
    </row>
    <row r="33" spans="1:20" ht="23.4" customHeight="1">
      <c r="A33" s="749" t="s">
        <v>839</v>
      </c>
      <c r="B33" s="993"/>
      <c r="C33" s="375">
        <v>3</v>
      </c>
      <c r="D33" s="375">
        <v>3</v>
      </c>
      <c r="E33" s="375">
        <v>0</v>
      </c>
      <c r="F33" s="375">
        <v>1</v>
      </c>
      <c r="G33" s="375">
        <v>0</v>
      </c>
      <c r="H33" s="375">
        <v>0</v>
      </c>
      <c r="I33" s="375">
        <v>0</v>
      </c>
      <c r="J33" s="375">
        <v>2</v>
      </c>
      <c r="K33" s="376">
        <v>0</v>
      </c>
      <c r="L33" s="515"/>
      <c r="M33" s="515"/>
      <c r="N33" s="515"/>
      <c r="O33" s="515"/>
      <c r="P33" s="515"/>
      <c r="Q33" s="515"/>
      <c r="R33" s="515"/>
      <c r="S33" s="515"/>
      <c r="T33" s="515"/>
    </row>
    <row r="34" spans="1:20" s="4" customFormat="1" ht="23.4" customHeight="1">
      <c r="A34" s="796" t="s">
        <v>840</v>
      </c>
      <c r="B34" s="800"/>
      <c r="C34" s="511">
        <v>2</v>
      </c>
      <c r="D34" s="511">
        <v>0</v>
      </c>
      <c r="E34" s="511">
        <v>2</v>
      </c>
      <c r="F34" s="511">
        <v>0</v>
      </c>
      <c r="G34" s="511">
        <v>0</v>
      </c>
      <c r="H34" s="511">
        <v>0</v>
      </c>
      <c r="I34" s="511">
        <v>0</v>
      </c>
      <c r="J34" s="511">
        <v>0</v>
      </c>
      <c r="K34" s="512">
        <v>2</v>
      </c>
      <c r="L34" s="514"/>
      <c r="M34" s="514"/>
      <c r="N34" s="514"/>
      <c r="O34" s="514"/>
      <c r="P34" s="514"/>
      <c r="Q34" s="514"/>
      <c r="R34" s="514"/>
      <c r="S34" s="514"/>
      <c r="T34" s="514"/>
    </row>
    <row r="35" spans="1:20" s="4" customFormat="1" ht="12.15" customHeight="1">
      <c r="A35" s="2"/>
      <c r="B35" s="2"/>
      <c r="C35" s="2"/>
      <c r="D35" s="2"/>
      <c r="E35" s="58"/>
      <c r="F35" s="58"/>
      <c r="G35" s="58"/>
      <c r="H35" s="58"/>
      <c r="I35" s="58"/>
      <c r="J35" s="58" t="s">
        <v>232</v>
      </c>
      <c r="K35" s="58"/>
      <c r="L35" s="58"/>
    </row>
    <row r="36" spans="1:20" s="4" customFormat="1" ht="10.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20" s="4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20" s="4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20" s="4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20" s="4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20" s="4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mergeCells count="24">
    <mergeCell ref="Q4:R4"/>
    <mergeCell ref="S4:T4"/>
    <mergeCell ref="F4:H4"/>
    <mergeCell ref="C4:E4"/>
    <mergeCell ref="I4:J4"/>
    <mergeCell ref="K4:L4"/>
    <mergeCell ref="M4:N4"/>
    <mergeCell ref="O4:P4"/>
    <mergeCell ref="A12:A16"/>
    <mergeCell ref="A7:A11"/>
    <mergeCell ref="A20:B21"/>
    <mergeCell ref="A6:B6"/>
    <mergeCell ref="A4:B5"/>
    <mergeCell ref="F20:G20"/>
    <mergeCell ref="H20:I20"/>
    <mergeCell ref="J20:K20"/>
    <mergeCell ref="A22:B22"/>
    <mergeCell ref="A17:B17"/>
    <mergeCell ref="A18:B18"/>
    <mergeCell ref="A23:A27"/>
    <mergeCell ref="A28:A32"/>
    <mergeCell ref="A33:B33"/>
    <mergeCell ref="A34:B34"/>
    <mergeCell ref="C20:E20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明朝,標準"－不就学学齢児童生徒調査－</oddHeader>
    <oddFooter>&amp;C-  &amp;P 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2">
    <tabColor theme="5" tint="0.79998168889431442"/>
  </sheetPr>
  <dimension ref="A1:K35"/>
  <sheetViews>
    <sheetView workbookViewId="0"/>
  </sheetViews>
  <sheetFormatPr defaultRowHeight="10.8"/>
  <cols>
    <col min="1" max="1" width="2.296875" style="1" customWidth="1"/>
    <col min="2" max="2" width="10.59765625" style="1" bestFit="1" customWidth="1"/>
    <col min="3" max="11" width="8" style="1" customWidth="1"/>
    <col min="12" max="12" width="2.59765625" style="1" customWidth="1"/>
    <col min="13" max="15" width="2.5" style="1" customWidth="1"/>
    <col min="16" max="16384" width="8.796875" style="1"/>
  </cols>
  <sheetData>
    <row r="1" spans="1:11" ht="14.4">
      <c r="A1" s="19" t="s">
        <v>845</v>
      </c>
    </row>
    <row r="3" spans="1:11" ht="13.8" customHeight="1">
      <c r="A3" s="18" t="s">
        <v>846</v>
      </c>
      <c r="K3" s="123" t="s">
        <v>847</v>
      </c>
    </row>
    <row r="4" spans="1:11" ht="14.4" customHeight="1">
      <c r="A4" s="578" t="s">
        <v>472</v>
      </c>
      <c r="B4" s="577"/>
      <c r="C4" s="998" t="s">
        <v>3</v>
      </c>
      <c r="D4" s="562" t="s">
        <v>848</v>
      </c>
      <c r="E4" s="563"/>
      <c r="F4" s="563"/>
      <c r="G4" s="564"/>
      <c r="H4" s="666" t="s">
        <v>849</v>
      </c>
      <c r="I4" s="562" t="s">
        <v>850</v>
      </c>
      <c r="J4" s="563"/>
      <c r="K4" s="611"/>
    </row>
    <row r="5" spans="1:11" ht="32.4">
      <c r="A5" s="581"/>
      <c r="B5" s="602"/>
      <c r="C5" s="999"/>
      <c r="D5" s="116" t="s">
        <v>3</v>
      </c>
      <c r="E5" s="44" t="s">
        <v>851</v>
      </c>
      <c r="F5" s="121" t="s">
        <v>852</v>
      </c>
      <c r="G5" s="44" t="s">
        <v>853</v>
      </c>
      <c r="H5" s="668"/>
      <c r="I5" s="66" t="s">
        <v>854</v>
      </c>
      <c r="J5" s="66" t="s">
        <v>855</v>
      </c>
      <c r="K5" s="112" t="s">
        <v>856</v>
      </c>
    </row>
    <row r="6" spans="1:11" ht="23.4" customHeight="1">
      <c r="A6" s="779" t="s">
        <v>3</v>
      </c>
      <c r="B6" s="780"/>
      <c r="C6" s="269">
        <v>681510</v>
      </c>
      <c r="D6" s="246">
        <v>648929</v>
      </c>
      <c r="E6" s="246">
        <v>519383</v>
      </c>
      <c r="F6" s="246">
        <v>86476</v>
      </c>
      <c r="G6" s="373">
        <v>28076</v>
      </c>
      <c r="H6" s="246">
        <v>32581</v>
      </c>
      <c r="I6" s="373">
        <v>102742</v>
      </c>
      <c r="J6" s="373">
        <v>299174</v>
      </c>
      <c r="K6" s="374">
        <v>247013</v>
      </c>
    </row>
    <row r="7" spans="1:11" ht="23.4" customHeight="1">
      <c r="A7" s="743" t="s">
        <v>857</v>
      </c>
      <c r="B7" s="996"/>
      <c r="C7" s="271">
        <v>13671</v>
      </c>
      <c r="D7" s="243">
        <v>13671</v>
      </c>
      <c r="E7" s="243">
        <v>12107</v>
      </c>
      <c r="F7" s="243">
        <v>1564</v>
      </c>
      <c r="G7" s="375">
        <v>0</v>
      </c>
      <c r="H7" s="243">
        <v>0</v>
      </c>
      <c r="I7" s="375">
        <v>0</v>
      </c>
      <c r="J7" s="375">
        <v>10413</v>
      </c>
      <c r="K7" s="376">
        <v>3258</v>
      </c>
    </row>
    <row r="8" spans="1:11" ht="23.4" customHeight="1">
      <c r="A8" s="743" t="s">
        <v>858</v>
      </c>
      <c r="B8" s="996"/>
      <c r="C8" s="271">
        <v>15899</v>
      </c>
      <c r="D8" s="243">
        <v>15899</v>
      </c>
      <c r="E8" s="243">
        <v>12085</v>
      </c>
      <c r="F8" s="243">
        <v>3112</v>
      </c>
      <c r="G8" s="375">
        <v>702</v>
      </c>
      <c r="H8" s="243">
        <v>0</v>
      </c>
      <c r="I8" s="375">
        <v>97</v>
      </c>
      <c r="J8" s="375">
        <v>13142</v>
      </c>
      <c r="K8" s="376">
        <v>2660</v>
      </c>
    </row>
    <row r="9" spans="1:11" ht="23.4" customHeight="1">
      <c r="A9" s="743" t="s">
        <v>859</v>
      </c>
      <c r="B9" s="996"/>
      <c r="C9" s="271">
        <v>0</v>
      </c>
      <c r="D9" s="243">
        <v>0</v>
      </c>
      <c r="E9" s="243">
        <v>0</v>
      </c>
      <c r="F9" s="243">
        <v>0</v>
      </c>
      <c r="G9" s="375">
        <v>0</v>
      </c>
      <c r="H9" s="243">
        <v>0</v>
      </c>
      <c r="I9" s="375">
        <v>0</v>
      </c>
      <c r="J9" s="375">
        <v>0</v>
      </c>
      <c r="K9" s="376">
        <v>0</v>
      </c>
    </row>
    <row r="10" spans="1:11" ht="23.4" customHeight="1">
      <c r="A10" s="743" t="s">
        <v>860</v>
      </c>
      <c r="B10" s="996"/>
      <c r="C10" s="271">
        <v>224377</v>
      </c>
      <c r="D10" s="243">
        <v>221878</v>
      </c>
      <c r="E10" s="243">
        <v>146867</v>
      </c>
      <c r="F10" s="243">
        <v>55813</v>
      </c>
      <c r="G10" s="375">
        <v>19198</v>
      </c>
      <c r="H10" s="243">
        <v>2499</v>
      </c>
      <c r="I10" s="375">
        <v>5934</v>
      </c>
      <c r="J10" s="375">
        <v>167926</v>
      </c>
      <c r="K10" s="376">
        <v>48018</v>
      </c>
    </row>
    <row r="11" spans="1:11" ht="23.4" customHeight="1">
      <c r="A11" s="743" t="s">
        <v>861</v>
      </c>
      <c r="B11" s="996"/>
      <c r="C11" s="271">
        <v>0</v>
      </c>
      <c r="D11" s="243">
        <v>0</v>
      </c>
      <c r="E11" s="243">
        <v>0</v>
      </c>
      <c r="F11" s="243">
        <v>0</v>
      </c>
      <c r="G11" s="375">
        <v>0</v>
      </c>
      <c r="H11" s="243">
        <v>0</v>
      </c>
      <c r="I11" s="375">
        <v>0</v>
      </c>
      <c r="J11" s="375">
        <v>0</v>
      </c>
      <c r="K11" s="376">
        <v>0</v>
      </c>
    </row>
    <row r="12" spans="1:11" ht="23.4" customHeight="1">
      <c r="A12" s="741" t="s">
        <v>862</v>
      </c>
      <c r="B12" s="996"/>
      <c r="C12" s="271">
        <v>94045</v>
      </c>
      <c r="D12" s="243">
        <v>92718</v>
      </c>
      <c r="E12" s="243">
        <v>82073</v>
      </c>
      <c r="F12" s="243">
        <v>10645</v>
      </c>
      <c r="G12" s="375">
        <v>0</v>
      </c>
      <c r="H12" s="243">
        <v>1327</v>
      </c>
      <c r="I12" s="375">
        <v>19402</v>
      </c>
      <c r="J12" s="375">
        <v>24982</v>
      </c>
      <c r="K12" s="376">
        <v>48334</v>
      </c>
    </row>
    <row r="13" spans="1:11" ht="23.4" customHeight="1">
      <c r="A13" s="747"/>
      <c r="B13" s="39" t="s">
        <v>389</v>
      </c>
      <c r="C13" s="271">
        <v>92336</v>
      </c>
      <c r="D13" s="243">
        <v>91183</v>
      </c>
      <c r="E13" s="243">
        <v>80720</v>
      </c>
      <c r="F13" s="243">
        <v>10463</v>
      </c>
      <c r="G13" s="375">
        <v>0</v>
      </c>
      <c r="H13" s="243">
        <v>1153</v>
      </c>
      <c r="I13" s="375">
        <v>17867</v>
      </c>
      <c r="J13" s="375">
        <v>24982</v>
      </c>
      <c r="K13" s="376">
        <v>48334</v>
      </c>
    </row>
    <row r="14" spans="1:11" ht="23.4" customHeight="1">
      <c r="A14" s="747"/>
      <c r="B14" s="39" t="s">
        <v>863</v>
      </c>
      <c r="C14" s="271">
        <v>1709</v>
      </c>
      <c r="D14" s="243">
        <v>1535</v>
      </c>
      <c r="E14" s="243">
        <v>1353</v>
      </c>
      <c r="F14" s="243">
        <v>182</v>
      </c>
      <c r="G14" s="375">
        <v>0</v>
      </c>
      <c r="H14" s="243">
        <v>174</v>
      </c>
      <c r="I14" s="375">
        <v>1535</v>
      </c>
      <c r="J14" s="375">
        <v>0</v>
      </c>
      <c r="K14" s="376">
        <v>0</v>
      </c>
    </row>
    <row r="15" spans="1:11" ht="23.4" customHeight="1">
      <c r="A15" s="749"/>
      <c r="B15" s="39" t="s">
        <v>392</v>
      </c>
      <c r="C15" s="271">
        <v>0</v>
      </c>
      <c r="D15" s="243">
        <v>0</v>
      </c>
      <c r="E15" s="243">
        <v>0</v>
      </c>
      <c r="F15" s="243">
        <v>0</v>
      </c>
      <c r="G15" s="375">
        <v>0</v>
      </c>
      <c r="H15" s="243">
        <v>0</v>
      </c>
      <c r="I15" s="375">
        <v>0</v>
      </c>
      <c r="J15" s="375">
        <v>0</v>
      </c>
      <c r="K15" s="376">
        <v>0</v>
      </c>
    </row>
    <row r="16" spans="1:11" ht="23.4" customHeight="1">
      <c r="A16" s="997" t="s">
        <v>864</v>
      </c>
      <c r="B16" s="996"/>
      <c r="C16" s="269">
        <v>181203</v>
      </c>
      <c r="D16" s="246">
        <v>175990</v>
      </c>
      <c r="E16" s="246">
        <v>166526</v>
      </c>
      <c r="F16" s="246">
        <v>9429</v>
      </c>
      <c r="G16" s="373">
        <v>35</v>
      </c>
      <c r="H16" s="246">
        <v>5213</v>
      </c>
      <c r="I16" s="373">
        <v>72004</v>
      </c>
      <c r="J16" s="373">
        <v>28487</v>
      </c>
      <c r="K16" s="374">
        <v>75499</v>
      </c>
    </row>
    <row r="17" spans="1:11" ht="23.4" customHeight="1">
      <c r="A17" s="692"/>
      <c r="B17" s="39" t="s">
        <v>346</v>
      </c>
      <c r="C17" s="271">
        <v>55314</v>
      </c>
      <c r="D17" s="243">
        <v>54697</v>
      </c>
      <c r="E17" s="243">
        <v>51942</v>
      </c>
      <c r="F17" s="243">
        <v>2755</v>
      </c>
      <c r="G17" s="375">
        <v>0</v>
      </c>
      <c r="H17" s="243">
        <v>617</v>
      </c>
      <c r="I17" s="375">
        <v>22720</v>
      </c>
      <c r="J17" s="375">
        <v>10566</v>
      </c>
      <c r="K17" s="376">
        <v>21411</v>
      </c>
    </row>
    <row r="18" spans="1:11" ht="23.4" customHeight="1">
      <c r="A18" s="702"/>
      <c r="B18" s="39" t="s">
        <v>389</v>
      </c>
      <c r="C18" s="271">
        <v>92137</v>
      </c>
      <c r="D18" s="243">
        <v>90808</v>
      </c>
      <c r="E18" s="243">
        <v>85809</v>
      </c>
      <c r="F18" s="243">
        <v>4964</v>
      </c>
      <c r="G18" s="375">
        <v>35</v>
      </c>
      <c r="H18" s="243">
        <v>1329</v>
      </c>
      <c r="I18" s="375">
        <v>43112</v>
      </c>
      <c r="J18" s="375">
        <v>10861</v>
      </c>
      <c r="K18" s="376">
        <v>36835</v>
      </c>
    </row>
    <row r="19" spans="1:11" ht="23.4" customHeight="1">
      <c r="A19" s="702"/>
      <c r="B19" s="39" t="s">
        <v>409</v>
      </c>
      <c r="C19" s="271">
        <v>33752</v>
      </c>
      <c r="D19" s="243">
        <v>30485</v>
      </c>
      <c r="E19" s="243">
        <v>28775</v>
      </c>
      <c r="F19" s="243">
        <v>1710</v>
      </c>
      <c r="G19" s="375">
        <v>0</v>
      </c>
      <c r="H19" s="243">
        <v>3267</v>
      </c>
      <c r="I19" s="375">
        <v>6172</v>
      </c>
      <c r="J19" s="375">
        <v>7060</v>
      </c>
      <c r="K19" s="376">
        <v>17253</v>
      </c>
    </row>
    <row r="20" spans="1:11" ht="23.4" customHeight="1">
      <c r="A20" s="702"/>
      <c r="B20" s="39" t="s">
        <v>863</v>
      </c>
      <c r="C20" s="271">
        <v>0</v>
      </c>
      <c r="D20" s="243">
        <v>0</v>
      </c>
      <c r="E20" s="243">
        <v>0</v>
      </c>
      <c r="F20" s="243">
        <v>0</v>
      </c>
      <c r="G20" s="375">
        <v>0</v>
      </c>
      <c r="H20" s="243">
        <v>0</v>
      </c>
      <c r="I20" s="375">
        <v>0</v>
      </c>
      <c r="J20" s="375">
        <v>0</v>
      </c>
      <c r="K20" s="376">
        <v>0</v>
      </c>
    </row>
    <row r="21" spans="1:11" ht="23.4" customHeight="1">
      <c r="A21" s="702"/>
      <c r="B21" s="39" t="s">
        <v>392</v>
      </c>
      <c r="C21" s="271">
        <v>0</v>
      </c>
      <c r="D21" s="243">
        <v>0</v>
      </c>
      <c r="E21" s="243">
        <v>0</v>
      </c>
      <c r="F21" s="243">
        <v>0</v>
      </c>
      <c r="G21" s="375">
        <v>0</v>
      </c>
      <c r="H21" s="243">
        <v>0</v>
      </c>
      <c r="I21" s="375">
        <v>0</v>
      </c>
      <c r="J21" s="375">
        <v>0</v>
      </c>
      <c r="K21" s="376">
        <v>0</v>
      </c>
    </row>
    <row r="22" spans="1:11" ht="23.4" customHeight="1">
      <c r="A22" s="686" t="s">
        <v>865</v>
      </c>
      <c r="B22" s="592"/>
      <c r="C22" s="269">
        <v>137321</v>
      </c>
      <c r="D22" s="246">
        <v>113779</v>
      </c>
      <c r="E22" s="246">
        <v>99725</v>
      </c>
      <c r="F22" s="246">
        <v>5913</v>
      </c>
      <c r="G22" s="373">
        <v>8141</v>
      </c>
      <c r="H22" s="246">
        <v>23542</v>
      </c>
      <c r="I22" s="373">
        <v>4474</v>
      </c>
      <c r="J22" s="373">
        <v>46750</v>
      </c>
      <c r="K22" s="374">
        <v>62555</v>
      </c>
    </row>
    <row r="23" spans="1:11" ht="23.4" customHeight="1">
      <c r="A23" s="691"/>
      <c r="B23" s="39" t="s">
        <v>346</v>
      </c>
      <c r="C23" s="271">
        <v>20904</v>
      </c>
      <c r="D23" s="243">
        <v>20904</v>
      </c>
      <c r="E23" s="243">
        <v>12596</v>
      </c>
      <c r="F23" s="243">
        <v>3082</v>
      </c>
      <c r="G23" s="375">
        <v>5226</v>
      </c>
      <c r="H23" s="243">
        <v>0</v>
      </c>
      <c r="I23" s="375">
        <v>2677</v>
      </c>
      <c r="J23" s="375">
        <v>12109</v>
      </c>
      <c r="K23" s="376">
        <v>6118</v>
      </c>
    </row>
    <row r="24" spans="1:11" ht="23.4" customHeight="1">
      <c r="A24" s="692"/>
      <c r="B24" s="39" t="s">
        <v>347</v>
      </c>
      <c r="C24" s="271">
        <v>116417</v>
      </c>
      <c r="D24" s="243">
        <v>92875</v>
      </c>
      <c r="E24" s="243">
        <v>87129</v>
      </c>
      <c r="F24" s="243">
        <v>2831</v>
      </c>
      <c r="G24" s="375">
        <v>2915</v>
      </c>
      <c r="H24" s="243">
        <v>23542</v>
      </c>
      <c r="I24" s="375">
        <v>1797</v>
      </c>
      <c r="J24" s="375">
        <v>34641</v>
      </c>
      <c r="K24" s="376">
        <v>56437</v>
      </c>
    </row>
    <row r="25" spans="1:11" ht="23.4" customHeight="1">
      <c r="A25" s="741" t="s">
        <v>866</v>
      </c>
      <c r="B25" s="996"/>
      <c r="C25" s="269">
        <v>14994</v>
      </c>
      <c r="D25" s="246">
        <v>14994</v>
      </c>
      <c r="E25" s="246">
        <v>0</v>
      </c>
      <c r="F25" s="246">
        <v>0</v>
      </c>
      <c r="G25" s="373">
        <v>0</v>
      </c>
      <c r="H25" s="246">
        <v>0</v>
      </c>
      <c r="I25" s="373">
        <v>831</v>
      </c>
      <c r="J25" s="373">
        <v>7474</v>
      </c>
      <c r="K25" s="374">
        <v>6689</v>
      </c>
    </row>
    <row r="26" spans="1:11" ht="23.4" customHeight="1">
      <c r="A26" s="691"/>
      <c r="B26" s="39" t="s">
        <v>346</v>
      </c>
      <c r="C26" s="271">
        <v>1162</v>
      </c>
      <c r="D26" s="243">
        <v>1162</v>
      </c>
      <c r="E26" s="243" t="s">
        <v>222</v>
      </c>
      <c r="F26" s="243" t="s">
        <v>222</v>
      </c>
      <c r="G26" s="377" t="s">
        <v>222</v>
      </c>
      <c r="H26" s="243">
        <v>0</v>
      </c>
      <c r="I26" s="375">
        <v>0</v>
      </c>
      <c r="J26" s="375">
        <v>1162</v>
      </c>
      <c r="K26" s="376">
        <v>0</v>
      </c>
    </row>
    <row r="27" spans="1:11" ht="23.4" customHeight="1">
      <c r="A27" s="693"/>
      <c r="B27" s="40" t="s">
        <v>347</v>
      </c>
      <c r="C27" s="272">
        <v>13832</v>
      </c>
      <c r="D27" s="248">
        <v>13832</v>
      </c>
      <c r="E27" s="248" t="s">
        <v>222</v>
      </c>
      <c r="F27" s="248" t="s">
        <v>222</v>
      </c>
      <c r="G27" s="378" t="s">
        <v>222</v>
      </c>
      <c r="H27" s="248">
        <v>0</v>
      </c>
      <c r="I27" s="379">
        <v>831</v>
      </c>
      <c r="J27" s="379">
        <v>6312</v>
      </c>
      <c r="K27" s="380">
        <v>6689</v>
      </c>
    </row>
    <row r="28" spans="1:11" s="4" customFormat="1" ht="12.15" customHeight="1">
      <c r="A28" s="122" t="s">
        <v>867</v>
      </c>
      <c r="B28" s="2"/>
      <c r="C28" s="2"/>
      <c r="D28" s="2"/>
      <c r="E28" s="58"/>
      <c r="F28" s="58"/>
      <c r="G28" s="58"/>
      <c r="H28" s="58"/>
      <c r="I28" s="58"/>
    </row>
    <row r="29" spans="1:11" s="4" customFormat="1" ht="10.8" customHeight="1">
      <c r="A29" s="1" t="s">
        <v>868</v>
      </c>
      <c r="B29" s="1"/>
      <c r="C29" s="1"/>
      <c r="D29" s="1"/>
      <c r="E29" s="1"/>
      <c r="F29" s="1"/>
      <c r="G29" s="1"/>
      <c r="H29" s="1"/>
      <c r="I29" s="1"/>
    </row>
    <row r="30" spans="1:11" s="4" customFormat="1" ht="10.8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11" s="4" customFormat="1">
      <c r="A31" s="1"/>
      <c r="B31" s="1"/>
      <c r="C31" s="1"/>
      <c r="D31" s="1"/>
      <c r="E31" s="1"/>
      <c r="F31" s="1"/>
      <c r="G31" s="1"/>
      <c r="H31" s="1"/>
      <c r="I31" s="1"/>
    </row>
    <row r="32" spans="1:11" s="4" customFormat="1">
      <c r="A32" s="1"/>
      <c r="B32" s="1"/>
      <c r="C32" s="1"/>
      <c r="D32" s="1"/>
      <c r="E32" s="1"/>
      <c r="F32" s="1"/>
      <c r="G32" s="1"/>
      <c r="H32" s="1"/>
      <c r="I32" s="1"/>
    </row>
    <row r="33" spans="1:9" s="4" customFormat="1">
      <c r="A33" s="1"/>
      <c r="B33" s="1"/>
      <c r="C33" s="1"/>
      <c r="D33" s="1"/>
      <c r="E33" s="1"/>
      <c r="F33" s="1"/>
      <c r="G33" s="1"/>
      <c r="H33" s="1"/>
      <c r="I33" s="1"/>
    </row>
    <row r="34" spans="1:9" s="4" customFormat="1">
      <c r="A34" s="1"/>
      <c r="B34" s="1"/>
      <c r="C34" s="1"/>
      <c r="D34" s="1"/>
      <c r="E34" s="1"/>
      <c r="F34" s="1"/>
      <c r="G34" s="1"/>
      <c r="H34" s="1"/>
      <c r="I34" s="1"/>
    </row>
    <row r="35" spans="1:9" s="4" customFormat="1">
      <c r="A35" s="1"/>
      <c r="B35" s="1"/>
      <c r="C35" s="1"/>
      <c r="D35" s="1"/>
      <c r="E35" s="1"/>
      <c r="F35" s="1"/>
      <c r="G35" s="1"/>
      <c r="H35" s="1"/>
      <c r="I35" s="1"/>
    </row>
  </sheetData>
  <mergeCells count="19">
    <mergeCell ref="I4:K4"/>
    <mergeCell ref="A12:B12"/>
    <mergeCell ref="A16:B16"/>
    <mergeCell ref="A13:A15"/>
    <mergeCell ref="A22:B22"/>
    <mergeCell ref="C4:C5"/>
    <mergeCell ref="A6:B6"/>
    <mergeCell ref="A17:A21"/>
    <mergeCell ref="A7:B7"/>
    <mergeCell ref="A8:B8"/>
    <mergeCell ref="A10:B10"/>
    <mergeCell ref="A11:B11"/>
    <mergeCell ref="A4:B5"/>
    <mergeCell ref="D4:G4"/>
    <mergeCell ref="H4:H5"/>
    <mergeCell ref="A9:B9"/>
    <mergeCell ref="A23:A24"/>
    <mergeCell ref="A26:A27"/>
    <mergeCell ref="A25:B2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明朝,標準"－学校施設調査－</oddHeader>
    <oddFooter>&amp;C-  &amp;P 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3">
    <tabColor theme="5" tint="0.79998168889431442"/>
  </sheetPr>
  <dimension ref="A1:O76"/>
  <sheetViews>
    <sheetView workbookViewId="0"/>
  </sheetViews>
  <sheetFormatPr defaultRowHeight="10.8"/>
  <cols>
    <col min="1" max="1" width="9.8984375" style="1" customWidth="1"/>
    <col min="2" max="13" width="6.19921875" style="1" customWidth="1"/>
    <col min="14" max="16384" width="8.796875" style="1"/>
  </cols>
  <sheetData>
    <row r="1" spans="1:13" ht="14.4">
      <c r="A1" s="19"/>
    </row>
    <row r="3" spans="1:13" ht="11.4" customHeight="1">
      <c r="A3" s="18" t="s">
        <v>393</v>
      </c>
    </row>
    <row r="4" spans="1:13" ht="11.4" customHeight="1">
      <c r="A4" s="599" t="s">
        <v>344</v>
      </c>
      <c r="B4" s="558" t="s">
        <v>394</v>
      </c>
      <c r="C4" s="558"/>
      <c r="D4" s="558"/>
      <c r="E4" s="558"/>
      <c r="F4" s="558"/>
      <c r="G4" s="558"/>
      <c r="H4" s="558"/>
      <c r="I4" s="558"/>
      <c r="J4" s="597" t="s">
        <v>395</v>
      </c>
      <c r="K4" s="597"/>
      <c r="L4" s="597"/>
      <c r="M4" s="598"/>
    </row>
    <row r="5" spans="1:13" ht="11.4" customHeight="1">
      <c r="A5" s="600"/>
      <c r="B5" s="560" t="s">
        <v>3</v>
      </c>
      <c r="C5" s="560"/>
      <c r="D5" s="590" t="s">
        <v>345</v>
      </c>
      <c r="E5" s="560"/>
      <c r="F5" s="590" t="s">
        <v>346</v>
      </c>
      <c r="G5" s="560"/>
      <c r="H5" s="590" t="s">
        <v>347</v>
      </c>
      <c r="I5" s="560"/>
      <c r="J5" s="560" t="s">
        <v>3</v>
      </c>
      <c r="K5" s="560" t="s">
        <v>345</v>
      </c>
      <c r="L5" s="560" t="s">
        <v>346</v>
      </c>
      <c r="M5" s="561" t="s">
        <v>347</v>
      </c>
    </row>
    <row r="6" spans="1:13" ht="11.4" customHeight="1">
      <c r="A6" s="601"/>
      <c r="B6" s="20" t="s">
        <v>396</v>
      </c>
      <c r="C6" s="20" t="s">
        <v>397</v>
      </c>
      <c r="D6" s="20" t="s">
        <v>396</v>
      </c>
      <c r="E6" s="20" t="s">
        <v>397</v>
      </c>
      <c r="F6" s="20" t="s">
        <v>396</v>
      </c>
      <c r="G6" s="20" t="s">
        <v>397</v>
      </c>
      <c r="H6" s="20" t="s">
        <v>396</v>
      </c>
      <c r="I6" s="20" t="s">
        <v>397</v>
      </c>
      <c r="J6" s="560"/>
      <c r="K6" s="560"/>
      <c r="L6" s="560"/>
      <c r="M6" s="561"/>
    </row>
    <row r="7" spans="1:13" ht="11.4" customHeight="1">
      <c r="A7" s="23" t="s">
        <v>233</v>
      </c>
      <c r="B7" s="65">
        <v>1432</v>
      </c>
      <c r="C7" s="27">
        <v>317</v>
      </c>
      <c r="D7" s="27">
        <v>4</v>
      </c>
      <c r="E7" s="27">
        <v>5</v>
      </c>
      <c r="F7" s="27">
        <v>441</v>
      </c>
      <c r="G7" s="27">
        <v>140</v>
      </c>
      <c r="H7" s="27">
        <v>987</v>
      </c>
      <c r="I7" s="305">
        <v>172</v>
      </c>
      <c r="J7" s="305">
        <v>267</v>
      </c>
      <c r="K7" s="305">
        <v>1</v>
      </c>
      <c r="L7" s="305">
        <v>35</v>
      </c>
      <c r="M7" s="329">
        <v>231</v>
      </c>
    </row>
    <row r="8" spans="1:13" ht="11.4" customHeight="1">
      <c r="A8" s="23" t="s">
        <v>342</v>
      </c>
      <c r="B8" s="29">
        <v>1323</v>
      </c>
      <c r="C8" s="27">
        <v>311</v>
      </c>
      <c r="D8" s="27">
        <v>4</v>
      </c>
      <c r="E8" s="27">
        <v>5</v>
      </c>
      <c r="F8" s="27">
        <v>410</v>
      </c>
      <c r="G8" s="27">
        <v>123</v>
      </c>
      <c r="H8" s="27">
        <v>909</v>
      </c>
      <c r="I8" s="305">
        <v>183</v>
      </c>
      <c r="J8" s="305">
        <v>255</v>
      </c>
      <c r="K8" s="305">
        <v>1</v>
      </c>
      <c r="L8" s="305">
        <v>38</v>
      </c>
      <c r="M8" s="329">
        <v>216</v>
      </c>
    </row>
    <row r="9" spans="1:13" ht="11.4" customHeight="1">
      <c r="A9" s="23"/>
      <c r="B9" s="100"/>
      <c r="C9" s="58"/>
      <c r="D9" s="58"/>
      <c r="E9" s="58"/>
      <c r="F9" s="58"/>
      <c r="G9" s="58"/>
      <c r="H9" s="58"/>
      <c r="I9" s="306"/>
      <c r="J9" s="306"/>
      <c r="K9" s="306"/>
      <c r="L9" s="306"/>
      <c r="M9" s="330"/>
    </row>
    <row r="10" spans="1:13" ht="11.4" customHeight="1">
      <c r="A10" s="24" t="s">
        <v>348</v>
      </c>
      <c r="B10" s="331">
        <v>207</v>
      </c>
      <c r="C10" s="332">
        <v>44</v>
      </c>
      <c r="D10" s="332">
        <v>4</v>
      </c>
      <c r="E10" s="332">
        <v>5</v>
      </c>
      <c r="F10" s="332">
        <v>37</v>
      </c>
      <c r="G10" s="332">
        <v>2</v>
      </c>
      <c r="H10" s="332">
        <v>166</v>
      </c>
      <c r="I10" s="333">
        <v>37</v>
      </c>
      <c r="J10" s="333">
        <v>32</v>
      </c>
      <c r="K10" s="333">
        <v>1</v>
      </c>
      <c r="L10" s="333">
        <v>0</v>
      </c>
      <c r="M10" s="334">
        <v>31</v>
      </c>
    </row>
    <row r="11" spans="1:13" ht="11.4" customHeight="1">
      <c r="A11" s="24" t="s">
        <v>349</v>
      </c>
      <c r="B11" s="331">
        <v>9</v>
      </c>
      <c r="C11" s="332">
        <v>2</v>
      </c>
      <c r="D11" s="332">
        <v>0</v>
      </c>
      <c r="E11" s="332">
        <v>0</v>
      </c>
      <c r="F11" s="332">
        <v>4</v>
      </c>
      <c r="G11" s="332">
        <v>2</v>
      </c>
      <c r="H11" s="332">
        <v>5</v>
      </c>
      <c r="I11" s="333">
        <v>0</v>
      </c>
      <c r="J11" s="333">
        <v>0</v>
      </c>
      <c r="K11" s="333">
        <v>0</v>
      </c>
      <c r="L11" s="333">
        <v>0</v>
      </c>
      <c r="M11" s="334">
        <v>0</v>
      </c>
    </row>
    <row r="12" spans="1:13" ht="11.4" customHeight="1">
      <c r="A12" s="24" t="s">
        <v>350</v>
      </c>
      <c r="B12" s="331">
        <v>400</v>
      </c>
      <c r="C12" s="332">
        <v>82</v>
      </c>
      <c r="D12" s="332">
        <v>0</v>
      </c>
      <c r="E12" s="332">
        <v>0</v>
      </c>
      <c r="F12" s="332">
        <v>0</v>
      </c>
      <c r="G12" s="332">
        <v>0</v>
      </c>
      <c r="H12" s="332">
        <v>400</v>
      </c>
      <c r="I12" s="333">
        <v>82</v>
      </c>
      <c r="J12" s="333">
        <v>86</v>
      </c>
      <c r="K12" s="333">
        <v>0</v>
      </c>
      <c r="L12" s="333">
        <v>0</v>
      </c>
      <c r="M12" s="334">
        <v>86</v>
      </c>
    </row>
    <row r="13" spans="1:13" ht="11.4" customHeight="1">
      <c r="A13" s="24" t="s">
        <v>351</v>
      </c>
      <c r="B13" s="331">
        <v>225</v>
      </c>
      <c r="C13" s="332">
        <v>81</v>
      </c>
      <c r="D13" s="332">
        <v>0</v>
      </c>
      <c r="E13" s="332">
        <v>0</v>
      </c>
      <c r="F13" s="332">
        <v>36</v>
      </c>
      <c r="G13" s="332">
        <v>36</v>
      </c>
      <c r="H13" s="332">
        <v>189</v>
      </c>
      <c r="I13" s="333">
        <v>45</v>
      </c>
      <c r="J13" s="333">
        <v>70</v>
      </c>
      <c r="K13" s="333">
        <v>0</v>
      </c>
      <c r="L13" s="333">
        <v>0</v>
      </c>
      <c r="M13" s="334">
        <v>70</v>
      </c>
    </row>
    <row r="14" spans="1:13" ht="11.4" customHeight="1">
      <c r="A14" s="24" t="s">
        <v>352</v>
      </c>
      <c r="B14" s="331">
        <v>63</v>
      </c>
      <c r="C14" s="332">
        <v>24</v>
      </c>
      <c r="D14" s="332">
        <v>0</v>
      </c>
      <c r="E14" s="332">
        <v>0</v>
      </c>
      <c r="F14" s="332">
        <v>43</v>
      </c>
      <c r="G14" s="332">
        <v>19</v>
      </c>
      <c r="H14" s="332">
        <v>20</v>
      </c>
      <c r="I14" s="333">
        <v>5</v>
      </c>
      <c r="J14" s="333">
        <v>3</v>
      </c>
      <c r="K14" s="333">
        <v>0</v>
      </c>
      <c r="L14" s="333">
        <v>0</v>
      </c>
      <c r="M14" s="334">
        <v>3</v>
      </c>
    </row>
    <row r="15" spans="1:13" ht="11.4" customHeight="1">
      <c r="A15" s="24" t="s">
        <v>353</v>
      </c>
      <c r="B15" s="331">
        <v>19</v>
      </c>
      <c r="C15" s="332">
        <v>2</v>
      </c>
      <c r="D15" s="332">
        <v>0</v>
      </c>
      <c r="E15" s="332">
        <v>0</v>
      </c>
      <c r="F15" s="332">
        <v>5</v>
      </c>
      <c r="G15" s="332">
        <v>2</v>
      </c>
      <c r="H15" s="332">
        <v>14</v>
      </c>
      <c r="I15" s="333">
        <v>0</v>
      </c>
      <c r="J15" s="333">
        <v>5</v>
      </c>
      <c r="K15" s="333">
        <v>0</v>
      </c>
      <c r="L15" s="333">
        <v>1</v>
      </c>
      <c r="M15" s="334">
        <v>4</v>
      </c>
    </row>
    <row r="16" spans="1:13" ht="11.4" customHeight="1">
      <c r="A16" s="24" t="s">
        <v>354</v>
      </c>
      <c r="B16" s="331">
        <v>15</v>
      </c>
      <c r="C16" s="332">
        <v>3</v>
      </c>
      <c r="D16" s="332">
        <v>0</v>
      </c>
      <c r="E16" s="332">
        <v>0</v>
      </c>
      <c r="F16" s="332">
        <v>0</v>
      </c>
      <c r="G16" s="332">
        <v>0</v>
      </c>
      <c r="H16" s="332">
        <v>15</v>
      </c>
      <c r="I16" s="333">
        <v>3</v>
      </c>
      <c r="J16" s="333">
        <v>4</v>
      </c>
      <c r="K16" s="333">
        <v>0</v>
      </c>
      <c r="L16" s="333">
        <v>0</v>
      </c>
      <c r="M16" s="334">
        <v>4</v>
      </c>
    </row>
    <row r="17" spans="1:13" ht="11.4" customHeight="1">
      <c r="A17" s="24" t="s">
        <v>355</v>
      </c>
      <c r="B17" s="331">
        <v>32</v>
      </c>
      <c r="C17" s="332">
        <v>13</v>
      </c>
      <c r="D17" s="332">
        <v>0</v>
      </c>
      <c r="E17" s="332">
        <v>0</v>
      </c>
      <c r="F17" s="332">
        <v>12</v>
      </c>
      <c r="G17" s="332">
        <v>13</v>
      </c>
      <c r="H17" s="332">
        <v>20</v>
      </c>
      <c r="I17" s="333">
        <v>0</v>
      </c>
      <c r="J17" s="333">
        <v>0</v>
      </c>
      <c r="K17" s="333">
        <v>0</v>
      </c>
      <c r="L17" s="333">
        <v>0</v>
      </c>
      <c r="M17" s="334">
        <v>0</v>
      </c>
    </row>
    <row r="18" spans="1:13" ht="11.4" customHeight="1">
      <c r="A18" s="24" t="s">
        <v>356</v>
      </c>
      <c r="B18" s="331">
        <v>35</v>
      </c>
      <c r="C18" s="332">
        <v>3</v>
      </c>
      <c r="D18" s="332">
        <v>0</v>
      </c>
      <c r="E18" s="332">
        <v>0</v>
      </c>
      <c r="F18" s="332">
        <v>6</v>
      </c>
      <c r="G18" s="332">
        <v>0</v>
      </c>
      <c r="H18" s="332">
        <v>29</v>
      </c>
      <c r="I18" s="333">
        <v>3</v>
      </c>
      <c r="J18" s="333">
        <v>8</v>
      </c>
      <c r="K18" s="333">
        <v>0</v>
      </c>
      <c r="L18" s="333">
        <v>0</v>
      </c>
      <c r="M18" s="334">
        <v>8</v>
      </c>
    </row>
    <row r="19" spans="1:13" ht="11.4" customHeight="1">
      <c r="A19" s="24" t="s">
        <v>357</v>
      </c>
      <c r="B19" s="331">
        <v>19</v>
      </c>
      <c r="C19" s="332">
        <v>4</v>
      </c>
      <c r="D19" s="332">
        <v>0</v>
      </c>
      <c r="E19" s="332">
        <v>0</v>
      </c>
      <c r="F19" s="332">
        <v>19</v>
      </c>
      <c r="G19" s="332">
        <v>4</v>
      </c>
      <c r="H19" s="332">
        <v>0</v>
      </c>
      <c r="I19" s="333">
        <v>0</v>
      </c>
      <c r="J19" s="333">
        <v>16</v>
      </c>
      <c r="K19" s="333">
        <v>0</v>
      </c>
      <c r="L19" s="333">
        <v>16</v>
      </c>
      <c r="M19" s="334">
        <v>0</v>
      </c>
    </row>
    <row r="20" spans="1:13" ht="11.4" customHeight="1">
      <c r="A20" s="24" t="s">
        <v>358</v>
      </c>
      <c r="B20" s="331">
        <v>40</v>
      </c>
      <c r="C20" s="332">
        <v>10</v>
      </c>
      <c r="D20" s="332">
        <v>0</v>
      </c>
      <c r="E20" s="332">
        <v>0</v>
      </c>
      <c r="F20" s="332">
        <v>11</v>
      </c>
      <c r="G20" s="332">
        <v>8</v>
      </c>
      <c r="H20" s="332">
        <v>29</v>
      </c>
      <c r="I20" s="333">
        <v>2</v>
      </c>
      <c r="J20" s="333">
        <v>3</v>
      </c>
      <c r="K20" s="333">
        <v>0</v>
      </c>
      <c r="L20" s="333">
        <v>0</v>
      </c>
      <c r="M20" s="334">
        <v>3</v>
      </c>
    </row>
    <row r="21" spans="1:13" ht="11.4" customHeight="1">
      <c r="A21" s="24" t="s">
        <v>359</v>
      </c>
      <c r="B21" s="331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3">
        <v>0</v>
      </c>
      <c r="J21" s="333">
        <v>0</v>
      </c>
      <c r="K21" s="333">
        <v>0</v>
      </c>
      <c r="L21" s="333">
        <v>0</v>
      </c>
      <c r="M21" s="334">
        <v>0</v>
      </c>
    </row>
    <row r="22" spans="1:13" ht="11.4" customHeight="1">
      <c r="A22" s="24" t="s">
        <v>360</v>
      </c>
      <c r="B22" s="331">
        <v>28</v>
      </c>
      <c r="C22" s="332">
        <v>3</v>
      </c>
      <c r="D22" s="332">
        <v>0</v>
      </c>
      <c r="E22" s="332">
        <v>0</v>
      </c>
      <c r="F22" s="332">
        <v>22</v>
      </c>
      <c r="G22" s="332">
        <v>2</v>
      </c>
      <c r="H22" s="332">
        <v>6</v>
      </c>
      <c r="I22" s="333">
        <v>1</v>
      </c>
      <c r="J22" s="333">
        <v>3</v>
      </c>
      <c r="K22" s="333">
        <v>0</v>
      </c>
      <c r="L22" s="333">
        <v>1</v>
      </c>
      <c r="M22" s="334">
        <v>2</v>
      </c>
    </row>
    <row r="23" spans="1:13" ht="11.4" customHeight="1">
      <c r="A23" s="24" t="s">
        <v>361</v>
      </c>
      <c r="B23" s="331">
        <v>14</v>
      </c>
      <c r="C23" s="332">
        <v>0</v>
      </c>
      <c r="D23" s="332">
        <v>0</v>
      </c>
      <c r="E23" s="332">
        <v>0</v>
      </c>
      <c r="F23" s="332">
        <v>14</v>
      </c>
      <c r="G23" s="332">
        <v>0</v>
      </c>
      <c r="H23" s="332">
        <v>0</v>
      </c>
      <c r="I23" s="333">
        <v>0</v>
      </c>
      <c r="J23" s="333">
        <v>3</v>
      </c>
      <c r="K23" s="333">
        <v>0</v>
      </c>
      <c r="L23" s="333">
        <v>3</v>
      </c>
      <c r="M23" s="334">
        <v>0</v>
      </c>
    </row>
    <row r="24" spans="1:13" ht="11.4" customHeight="1">
      <c r="A24" s="24" t="s">
        <v>362</v>
      </c>
      <c r="B24" s="331">
        <v>11</v>
      </c>
      <c r="C24" s="332">
        <v>6</v>
      </c>
      <c r="D24" s="332">
        <v>0</v>
      </c>
      <c r="E24" s="332">
        <v>0</v>
      </c>
      <c r="F24" s="332">
        <v>11</v>
      </c>
      <c r="G24" s="332">
        <v>6</v>
      </c>
      <c r="H24" s="332">
        <v>0</v>
      </c>
      <c r="I24" s="333">
        <v>0</v>
      </c>
      <c r="J24" s="333">
        <v>1</v>
      </c>
      <c r="K24" s="333">
        <v>0</v>
      </c>
      <c r="L24" s="333">
        <v>1</v>
      </c>
      <c r="M24" s="334">
        <v>0</v>
      </c>
    </row>
    <row r="25" spans="1:13" ht="11.4" customHeight="1">
      <c r="A25" s="24" t="s">
        <v>363</v>
      </c>
      <c r="B25" s="331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3">
        <v>0</v>
      </c>
      <c r="J25" s="333">
        <v>0</v>
      </c>
      <c r="K25" s="333">
        <v>0</v>
      </c>
      <c r="L25" s="333">
        <v>0</v>
      </c>
      <c r="M25" s="334">
        <v>0</v>
      </c>
    </row>
    <row r="26" spans="1:13" ht="11.4" customHeight="1">
      <c r="A26" s="24" t="s">
        <v>364</v>
      </c>
      <c r="B26" s="331">
        <v>14</v>
      </c>
      <c r="C26" s="332">
        <v>4</v>
      </c>
      <c r="D26" s="332">
        <v>0</v>
      </c>
      <c r="E26" s="332">
        <v>0</v>
      </c>
      <c r="F26" s="332">
        <v>14</v>
      </c>
      <c r="G26" s="332">
        <v>4</v>
      </c>
      <c r="H26" s="332">
        <v>0</v>
      </c>
      <c r="I26" s="333">
        <v>0</v>
      </c>
      <c r="J26" s="333">
        <v>0</v>
      </c>
      <c r="K26" s="333">
        <v>0</v>
      </c>
      <c r="L26" s="333">
        <v>0</v>
      </c>
      <c r="M26" s="334">
        <v>0</v>
      </c>
    </row>
    <row r="27" spans="1:13" ht="11.4" customHeight="1">
      <c r="A27" s="24" t="s">
        <v>365</v>
      </c>
      <c r="B27" s="331">
        <v>4</v>
      </c>
      <c r="C27" s="332">
        <v>2</v>
      </c>
      <c r="D27" s="332">
        <v>0</v>
      </c>
      <c r="E27" s="332">
        <v>0</v>
      </c>
      <c r="F27" s="332">
        <v>4</v>
      </c>
      <c r="G27" s="332">
        <v>2</v>
      </c>
      <c r="H27" s="332">
        <v>0</v>
      </c>
      <c r="I27" s="333">
        <v>0</v>
      </c>
      <c r="J27" s="333">
        <v>1</v>
      </c>
      <c r="K27" s="333">
        <v>0</v>
      </c>
      <c r="L27" s="333">
        <v>1</v>
      </c>
      <c r="M27" s="334">
        <v>0</v>
      </c>
    </row>
    <row r="28" spans="1:13" ht="11.4" customHeight="1">
      <c r="A28" s="24" t="s">
        <v>366</v>
      </c>
      <c r="B28" s="331">
        <v>8</v>
      </c>
      <c r="C28" s="332">
        <v>7</v>
      </c>
      <c r="D28" s="332">
        <v>0</v>
      </c>
      <c r="E28" s="332">
        <v>0</v>
      </c>
      <c r="F28" s="332">
        <v>8</v>
      </c>
      <c r="G28" s="332">
        <v>7</v>
      </c>
      <c r="H28" s="332">
        <v>0</v>
      </c>
      <c r="I28" s="333">
        <v>0</v>
      </c>
      <c r="J28" s="333">
        <v>0</v>
      </c>
      <c r="K28" s="333">
        <v>0</v>
      </c>
      <c r="L28" s="333">
        <v>0</v>
      </c>
      <c r="M28" s="334">
        <v>0</v>
      </c>
    </row>
    <row r="29" spans="1:13" ht="11.4" customHeight="1">
      <c r="A29" s="24" t="s">
        <v>367</v>
      </c>
      <c r="B29" s="331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3">
        <v>0</v>
      </c>
      <c r="J29" s="333">
        <v>0</v>
      </c>
      <c r="K29" s="333">
        <v>0</v>
      </c>
      <c r="L29" s="333">
        <v>0</v>
      </c>
      <c r="M29" s="334">
        <v>0</v>
      </c>
    </row>
    <row r="30" spans="1:13" ht="11.4" customHeight="1">
      <c r="A30" s="24" t="s">
        <v>368</v>
      </c>
      <c r="B30" s="331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3">
        <v>0</v>
      </c>
      <c r="J30" s="333">
        <v>0</v>
      </c>
      <c r="K30" s="333">
        <v>0</v>
      </c>
      <c r="L30" s="333">
        <v>0</v>
      </c>
      <c r="M30" s="334">
        <v>0</v>
      </c>
    </row>
    <row r="31" spans="1:13" ht="11.4" customHeight="1">
      <c r="A31" s="24" t="s">
        <v>369</v>
      </c>
      <c r="B31" s="331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0</v>
      </c>
      <c r="I31" s="333">
        <v>0</v>
      </c>
      <c r="J31" s="333">
        <v>0</v>
      </c>
      <c r="K31" s="333">
        <v>0</v>
      </c>
      <c r="L31" s="333">
        <v>0</v>
      </c>
      <c r="M31" s="334">
        <v>0</v>
      </c>
    </row>
    <row r="32" spans="1:13" ht="11.4" customHeight="1">
      <c r="A32" s="24" t="s">
        <v>370</v>
      </c>
      <c r="B32" s="331">
        <v>7</v>
      </c>
      <c r="C32" s="332">
        <v>3</v>
      </c>
      <c r="D32" s="332">
        <v>0</v>
      </c>
      <c r="E32" s="332">
        <v>0</v>
      </c>
      <c r="F32" s="332">
        <v>3</v>
      </c>
      <c r="G32" s="332">
        <v>1</v>
      </c>
      <c r="H32" s="332">
        <v>4</v>
      </c>
      <c r="I32" s="333">
        <v>2</v>
      </c>
      <c r="J32" s="333">
        <v>1</v>
      </c>
      <c r="K32" s="333">
        <v>0</v>
      </c>
      <c r="L32" s="333">
        <v>0</v>
      </c>
      <c r="M32" s="334">
        <v>1</v>
      </c>
    </row>
    <row r="33" spans="1:15" ht="11.4" customHeight="1">
      <c r="A33" s="24" t="s">
        <v>371</v>
      </c>
      <c r="B33" s="331">
        <v>6</v>
      </c>
      <c r="C33" s="332">
        <v>2</v>
      </c>
      <c r="D33" s="332">
        <v>0</v>
      </c>
      <c r="E33" s="332">
        <v>0</v>
      </c>
      <c r="F33" s="332">
        <v>6</v>
      </c>
      <c r="G33" s="332">
        <v>2</v>
      </c>
      <c r="H33" s="332">
        <v>0</v>
      </c>
      <c r="I33" s="333">
        <v>0</v>
      </c>
      <c r="J33" s="333">
        <v>0</v>
      </c>
      <c r="K33" s="333">
        <v>0</v>
      </c>
      <c r="L33" s="333">
        <v>0</v>
      </c>
      <c r="M33" s="334">
        <v>0</v>
      </c>
    </row>
    <row r="34" spans="1:15" ht="11.4" customHeight="1">
      <c r="A34" s="24" t="s">
        <v>372</v>
      </c>
      <c r="B34" s="331">
        <v>0</v>
      </c>
      <c r="C34" s="332">
        <v>0</v>
      </c>
      <c r="D34" s="332">
        <v>0</v>
      </c>
      <c r="E34" s="332">
        <v>0</v>
      </c>
      <c r="F34" s="332">
        <v>0</v>
      </c>
      <c r="G34" s="332">
        <v>0</v>
      </c>
      <c r="H34" s="332">
        <v>0</v>
      </c>
      <c r="I34" s="333">
        <v>0</v>
      </c>
      <c r="J34" s="333">
        <v>0</v>
      </c>
      <c r="K34" s="333">
        <v>0</v>
      </c>
      <c r="L34" s="333">
        <v>0</v>
      </c>
      <c r="M34" s="334">
        <v>0</v>
      </c>
    </row>
    <row r="35" spans="1:15" ht="11.4" customHeight="1">
      <c r="A35" s="24" t="s">
        <v>373</v>
      </c>
      <c r="B35" s="331">
        <v>10</v>
      </c>
      <c r="C35" s="332">
        <v>0</v>
      </c>
      <c r="D35" s="332">
        <v>0</v>
      </c>
      <c r="E35" s="332">
        <v>0</v>
      </c>
      <c r="F35" s="332">
        <v>10</v>
      </c>
      <c r="G35" s="332">
        <v>0</v>
      </c>
      <c r="H35" s="332">
        <v>0</v>
      </c>
      <c r="I35" s="333">
        <v>0</v>
      </c>
      <c r="J35" s="333">
        <v>0</v>
      </c>
      <c r="K35" s="333">
        <v>0</v>
      </c>
      <c r="L35" s="333">
        <v>0</v>
      </c>
      <c r="M35" s="334">
        <v>0</v>
      </c>
    </row>
    <row r="36" spans="1:15" ht="11.4" customHeight="1">
      <c r="A36" s="24" t="s">
        <v>374</v>
      </c>
      <c r="B36" s="331">
        <v>0</v>
      </c>
      <c r="C36" s="332">
        <v>0</v>
      </c>
      <c r="D36" s="332">
        <v>0</v>
      </c>
      <c r="E36" s="332">
        <v>0</v>
      </c>
      <c r="F36" s="332">
        <v>0</v>
      </c>
      <c r="G36" s="332">
        <v>0</v>
      </c>
      <c r="H36" s="332">
        <v>0</v>
      </c>
      <c r="I36" s="333">
        <v>0</v>
      </c>
      <c r="J36" s="333">
        <v>0</v>
      </c>
      <c r="K36" s="333">
        <v>0</v>
      </c>
      <c r="L36" s="333">
        <v>0</v>
      </c>
      <c r="M36" s="334">
        <v>0</v>
      </c>
    </row>
    <row r="37" spans="1:15" ht="11.4" customHeight="1">
      <c r="A37" s="25" t="s">
        <v>59</v>
      </c>
      <c r="B37" s="335">
        <v>36</v>
      </c>
      <c r="C37" s="336">
        <v>0</v>
      </c>
      <c r="D37" s="336">
        <v>0</v>
      </c>
      <c r="E37" s="336">
        <v>0</v>
      </c>
      <c r="F37" s="336">
        <v>36</v>
      </c>
      <c r="G37" s="336">
        <v>0</v>
      </c>
      <c r="H37" s="336">
        <v>0</v>
      </c>
      <c r="I37" s="333">
        <v>0</v>
      </c>
      <c r="J37" s="333">
        <v>4</v>
      </c>
      <c r="K37" s="333">
        <v>0</v>
      </c>
      <c r="L37" s="333">
        <v>4</v>
      </c>
      <c r="M37" s="334">
        <v>0</v>
      </c>
    </row>
    <row r="38" spans="1:15" ht="11.4" customHeight="1">
      <c r="A38" s="25" t="s">
        <v>60</v>
      </c>
      <c r="B38" s="335">
        <v>5</v>
      </c>
      <c r="C38" s="336">
        <v>4</v>
      </c>
      <c r="D38" s="336">
        <v>0</v>
      </c>
      <c r="E38" s="336">
        <v>0</v>
      </c>
      <c r="F38" s="336">
        <v>5</v>
      </c>
      <c r="G38" s="336">
        <v>4</v>
      </c>
      <c r="H38" s="336">
        <v>0</v>
      </c>
      <c r="I38" s="333">
        <v>0</v>
      </c>
      <c r="J38" s="333">
        <v>0</v>
      </c>
      <c r="K38" s="333">
        <v>0</v>
      </c>
      <c r="L38" s="333">
        <v>0</v>
      </c>
      <c r="M38" s="334">
        <v>0</v>
      </c>
    </row>
    <row r="39" spans="1:15" ht="11.4" customHeight="1">
      <c r="A39" s="25" t="s">
        <v>375</v>
      </c>
      <c r="B39" s="335">
        <v>0</v>
      </c>
      <c r="C39" s="336">
        <v>0</v>
      </c>
      <c r="D39" s="336">
        <v>0</v>
      </c>
      <c r="E39" s="336">
        <v>0</v>
      </c>
      <c r="F39" s="336">
        <v>0</v>
      </c>
      <c r="G39" s="336">
        <v>0</v>
      </c>
      <c r="H39" s="336">
        <v>0</v>
      </c>
      <c r="I39" s="333">
        <v>0</v>
      </c>
      <c r="J39" s="333">
        <v>0</v>
      </c>
      <c r="K39" s="333">
        <v>0</v>
      </c>
      <c r="L39" s="333">
        <v>0</v>
      </c>
      <c r="M39" s="334">
        <v>0</v>
      </c>
    </row>
    <row r="40" spans="1:15" ht="11.4" customHeight="1">
      <c r="A40" s="25" t="s">
        <v>376</v>
      </c>
      <c r="B40" s="335">
        <v>0</v>
      </c>
      <c r="C40" s="336">
        <v>0</v>
      </c>
      <c r="D40" s="336">
        <v>0</v>
      </c>
      <c r="E40" s="336">
        <v>0</v>
      </c>
      <c r="F40" s="336">
        <v>0</v>
      </c>
      <c r="G40" s="336">
        <v>0</v>
      </c>
      <c r="H40" s="336">
        <v>0</v>
      </c>
      <c r="I40" s="333">
        <v>0</v>
      </c>
      <c r="J40" s="333">
        <v>0</v>
      </c>
      <c r="K40" s="333">
        <v>0</v>
      </c>
      <c r="L40" s="333">
        <v>0</v>
      </c>
      <c r="M40" s="334">
        <v>0</v>
      </c>
    </row>
    <row r="41" spans="1:15" ht="11.4" customHeight="1">
      <c r="A41" s="25" t="s">
        <v>377</v>
      </c>
      <c r="B41" s="335">
        <v>0</v>
      </c>
      <c r="C41" s="336">
        <v>0</v>
      </c>
      <c r="D41" s="336">
        <v>0</v>
      </c>
      <c r="E41" s="336">
        <v>0</v>
      </c>
      <c r="F41" s="336">
        <v>0</v>
      </c>
      <c r="G41" s="336">
        <v>0</v>
      </c>
      <c r="H41" s="336">
        <v>0</v>
      </c>
      <c r="I41" s="333">
        <v>0</v>
      </c>
      <c r="J41" s="333">
        <v>0</v>
      </c>
      <c r="K41" s="333">
        <v>0</v>
      </c>
      <c r="L41" s="333">
        <v>0</v>
      </c>
      <c r="M41" s="334">
        <v>0</v>
      </c>
    </row>
    <row r="42" spans="1:15" s="4" customFormat="1" ht="11.4" customHeight="1">
      <c r="A42" s="25" t="s">
        <v>378</v>
      </c>
      <c r="B42" s="335">
        <v>0</v>
      </c>
      <c r="C42" s="336">
        <v>0</v>
      </c>
      <c r="D42" s="336">
        <v>0</v>
      </c>
      <c r="E42" s="336">
        <v>0</v>
      </c>
      <c r="F42" s="336">
        <v>0</v>
      </c>
      <c r="G42" s="336">
        <v>0</v>
      </c>
      <c r="H42" s="336">
        <v>0</v>
      </c>
      <c r="I42" s="337">
        <v>0</v>
      </c>
      <c r="J42" s="337">
        <v>0</v>
      </c>
      <c r="K42" s="337">
        <v>0</v>
      </c>
      <c r="L42" s="337">
        <v>0</v>
      </c>
      <c r="M42" s="338">
        <v>0</v>
      </c>
      <c r="O42" s="1"/>
    </row>
    <row r="43" spans="1:15" s="4" customFormat="1" ht="11.4" customHeight="1">
      <c r="A43" s="25" t="s">
        <v>379</v>
      </c>
      <c r="B43" s="335">
        <v>1</v>
      </c>
      <c r="C43" s="336">
        <v>0</v>
      </c>
      <c r="D43" s="336">
        <v>0</v>
      </c>
      <c r="E43" s="336">
        <v>0</v>
      </c>
      <c r="F43" s="336">
        <v>0</v>
      </c>
      <c r="G43" s="336">
        <v>0</v>
      </c>
      <c r="H43" s="336">
        <v>1</v>
      </c>
      <c r="I43" s="337">
        <v>0</v>
      </c>
      <c r="J43" s="337">
        <v>0</v>
      </c>
      <c r="K43" s="337">
        <v>0</v>
      </c>
      <c r="L43" s="337">
        <v>0</v>
      </c>
      <c r="M43" s="338">
        <v>0</v>
      </c>
    </row>
    <row r="44" spans="1:15" s="4" customFormat="1" ht="11.4" customHeight="1">
      <c r="A44" s="25" t="s">
        <v>66</v>
      </c>
      <c r="B44" s="335">
        <v>11</v>
      </c>
      <c r="C44" s="336">
        <v>3</v>
      </c>
      <c r="D44" s="336">
        <v>0</v>
      </c>
      <c r="E44" s="336">
        <v>0</v>
      </c>
      <c r="F44" s="336">
        <v>3</v>
      </c>
      <c r="G44" s="336">
        <v>1</v>
      </c>
      <c r="H44" s="336">
        <v>8</v>
      </c>
      <c r="I44" s="337">
        <v>2</v>
      </c>
      <c r="J44" s="337">
        <v>1</v>
      </c>
      <c r="K44" s="337">
        <v>0</v>
      </c>
      <c r="L44" s="337">
        <v>0</v>
      </c>
      <c r="M44" s="338">
        <v>1</v>
      </c>
    </row>
    <row r="45" spans="1:15" s="4" customFormat="1" ht="11.4" customHeight="1">
      <c r="A45" s="25" t="s">
        <v>67</v>
      </c>
      <c r="B45" s="335">
        <v>10</v>
      </c>
      <c r="C45" s="336">
        <v>0</v>
      </c>
      <c r="D45" s="336">
        <v>0</v>
      </c>
      <c r="E45" s="336">
        <v>0</v>
      </c>
      <c r="F45" s="336">
        <v>10</v>
      </c>
      <c r="G45" s="336">
        <v>0</v>
      </c>
      <c r="H45" s="336">
        <v>0</v>
      </c>
      <c r="I45" s="337">
        <v>0</v>
      </c>
      <c r="J45" s="337">
        <v>3</v>
      </c>
      <c r="K45" s="337">
        <v>0</v>
      </c>
      <c r="L45" s="337">
        <v>3</v>
      </c>
      <c r="M45" s="338">
        <v>0</v>
      </c>
    </row>
    <row r="46" spans="1:15" s="4" customFormat="1" ht="11.4" customHeight="1">
      <c r="A46" s="25" t="s">
        <v>68</v>
      </c>
      <c r="B46" s="335">
        <v>9</v>
      </c>
      <c r="C46" s="336">
        <v>1</v>
      </c>
      <c r="D46" s="336">
        <v>0</v>
      </c>
      <c r="E46" s="336">
        <v>0</v>
      </c>
      <c r="F46" s="336">
        <v>9</v>
      </c>
      <c r="G46" s="336">
        <v>1</v>
      </c>
      <c r="H46" s="336">
        <v>0</v>
      </c>
      <c r="I46" s="337">
        <v>0</v>
      </c>
      <c r="J46" s="337">
        <v>0</v>
      </c>
      <c r="K46" s="337">
        <v>0</v>
      </c>
      <c r="L46" s="337">
        <v>0</v>
      </c>
      <c r="M46" s="338">
        <v>0</v>
      </c>
    </row>
    <row r="47" spans="1:15" s="4" customFormat="1" ht="11.4" customHeight="1">
      <c r="A47" s="25" t="s">
        <v>69</v>
      </c>
      <c r="B47" s="335">
        <v>20</v>
      </c>
      <c r="C47" s="336">
        <v>0</v>
      </c>
      <c r="D47" s="336">
        <v>0</v>
      </c>
      <c r="E47" s="336">
        <v>0</v>
      </c>
      <c r="F47" s="336">
        <v>20</v>
      </c>
      <c r="G47" s="336">
        <v>0</v>
      </c>
      <c r="H47" s="336">
        <v>0</v>
      </c>
      <c r="I47" s="337">
        <v>0</v>
      </c>
      <c r="J47" s="337">
        <v>2</v>
      </c>
      <c r="K47" s="337">
        <v>0</v>
      </c>
      <c r="L47" s="337">
        <v>2</v>
      </c>
      <c r="M47" s="338">
        <v>0</v>
      </c>
    </row>
    <row r="48" spans="1:15" s="4" customFormat="1" ht="11.4" customHeight="1">
      <c r="A48" s="25" t="s">
        <v>70</v>
      </c>
      <c r="B48" s="335">
        <v>22</v>
      </c>
      <c r="C48" s="336">
        <v>0</v>
      </c>
      <c r="D48" s="336">
        <v>0</v>
      </c>
      <c r="E48" s="336">
        <v>0</v>
      </c>
      <c r="F48" s="336">
        <v>22</v>
      </c>
      <c r="G48" s="336">
        <v>0</v>
      </c>
      <c r="H48" s="336">
        <v>0</v>
      </c>
      <c r="I48" s="337">
        <v>0</v>
      </c>
      <c r="J48" s="337">
        <v>0</v>
      </c>
      <c r="K48" s="337">
        <v>0</v>
      </c>
      <c r="L48" s="337">
        <v>0</v>
      </c>
      <c r="M48" s="338">
        <v>0</v>
      </c>
    </row>
    <row r="49" spans="1:13" s="4" customFormat="1" ht="11.4" customHeight="1">
      <c r="A49" s="25" t="s">
        <v>71</v>
      </c>
      <c r="B49" s="335">
        <v>12</v>
      </c>
      <c r="C49" s="336">
        <v>2</v>
      </c>
      <c r="D49" s="336">
        <v>0</v>
      </c>
      <c r="E49" s="336">
        <v>0</v>
      </c>
      <c r="F49" s="336">
        <v>12</v>
      </c>
      <c r="G49" s="336">
        <v>2</v>
      </c>
      <c r="H49" s="336">
        <v>0</v>
      </c>
      <c r="I49" s="337">
        <v>0</v>
      </c>
      <c r="J49" s="337">
        <v>1</v>
      </c>
      <c r="K49" s="337">
        <v>0</v>
      </c>
      <c r="L49" s="337">
        <v>1</v>
      </c>
      <c r="M49" s="338">
        <v>0</v>
      </c>
    </row>
    <row r="50" spans="1:13" s="4" customFormat="1" ht="11.4" customHeight="1">
      <c r="A50" s="25" t="s">
        <v>72</v>
      </c>
      <c r="B50" s="335">
        <v>14</v>
      </c>
      <c r="C50" s="336">
        <v>1</v>
      </c>
      <c r="D50" s="336">
        <v>0</v>
      </c>
      <c r="E50" s="336">
        <v>0</v>
      </c>
      <c r="F50" s="336">
        <v>14</v>
      </c>
      <c r="G50" s="336">
        <v>1</v>
      </c>
      <c r="H50" s="336">
        <v>0</v>
      </c>
      <c r="I50" s="337">
        <v>0</v>
      </c>
      <c r="J50" s="337">
        <v>2</v>
      </c>
      <c r="K50" s="337">
        <v>0</v>
      </c>
      <c r="L50" s="337">
        <v>2</v>
      </c>
      <c r="M50" s="338">
        <v>0</v>
      </c>
    </row>
    <row r="51" spans="1:13" s="4" customFormat="1" ht="11.4" customHeight="1">
      <c r="A51" s="25" t="s">
        <v>73</v>
      </c>
      <c r="B51" s="335">
        <v>0</v>
      </c>
      <c r="C51" s="336">
        <v>0</v>
      </c>
      <c r="D51" s="336">
        <v>0</v>
      </c>
      <c r="E51" s="336">
        <v>0</v>
      </c>
      <c r="F51" s="336">
        <v>0</v>
      </c>
      <c r="G51" s="336">
        <v>0</v>
      </c>
      <c r="H51" s="336">
        <v>0</v>
      </c>
      <c r="I51" s="337">
        <v>0</v>
      </c>
      <c r="J51" s="337">
        <v>0</v>
      </c>
      <c r="K51" s="337">
        <v>0</v>
      </c>
      <c r="L51" s="337">
        <v>0</v>
      </c>
      <c r="M51" s="338">
        <v>0</v>
      </c>
    </row>
    <row r="52" spans="1:13" s="4" customFormat="1" ht="11.4" customHeight="1">
      <c r="A52" s="25" t="s">
        <v>74</v>
      </c>
      <c r="B52" s="335">
        <v>0</v>
      </c>
      <c r="C52" s="336">
        <v>0</v>
      </c>
      <c r="D52" s="336">
        <v>0</v>
      </c>
      <c r="E52" s="336">
        <v>0</v>
      </c>
      <c r="F52" s="336">
        <v>0</v>
      </c>
      <c r="G52" s="336">
        <v>0</v>
      </c>
      <c r="H52" s="336">
        <v>0</v>
      </c>
      <c r="I52" s="337">
        <v>0</v>
      </c>
      <c r="J52" s="337">
        <v>0</v>
      </c>
      <c r="K52" s="337">
        <v>0</v>
      </c>
      <c r="L52" s="337">
        <v>0</v>
      </c>
      <c r="M52" s="338">
        <v>0</v>
      </c>
    </row>
    <row r="53" spans="1:13" s="4" customFormat="1" ht="11.4" customHeight="1">
      <c r="A53" s="25" t="s">
        <v>75</v>
      </c>
      <c r="B53" s="335">
        <v>0</v>
      </c>
      <c r="C53" s="336">
        <v>0</v>
      </c>
      <c r="D53" s="336">
        <v>0</v>
      </c>
      <c r="E53" s="336">
        <v>0</v>
      </c>
      <c r="F53" s="336">
        <v>0</v>
      </c>
      <c r="G53" s="336">
        <v>0</v>
      </c>
      <c r="H53" s="336">
        <v>0</v>
      </c>
      <c r="I53" s="337">
        <v>0</v>
      </c>
      <c r="J53" s="337">
        <v>0</v>
      </c>
      <c r="K53" s="337">
        <v>0</v>
      </c>
      <c r="L53" s="337">
        <v>0</v>
      </c>
      <c r="M53" s="338">
        <v>0</v>
      </c>
    </row>
    <row r="54" spans="1:13" s="4" customFormat="1" ht="11.4" customHeight="1">
      <c r="A54" s="25" t="s">
        <v>76</v>
      </c>
      <c r="B54" s="335">
        <v>0</v>
      </c>
      <c r="C54" s="336">
        <v>0</v>
      </c>
      <c r="D54" s="336">
        <v>0</v>
      </c>
      <c r="E54" s="336">
        <v>0</v>
      </c>
      <c r="F54" s="336">
        <v>0</v>
      </c>
      <c r="G54" s="336">
        <v>0</v>
      </c>
      <c r="H54" s="336">
        <v>0</v>
      </c>
      <c r="I54" s="337">
        <v>0</v>
      </c>
      <c r="J54" s="337">
        <v>0</v>
      </c>
      <c r="K54" s="337">
        <v>0</v>
      </c>
      <c r="L54" s="337">
        <v>0</v>
      </c>
      <c r="M54" s="338">
        <v>0</v>
      </c>
    </row>
    <row r="55" spans="1:13" s="4" customFormat="1" ht="11.4" customHeight="1">
      <c r="A55" s="25" t="s">
        <v>77</v>
      </c>
      <c r="B55" s="335">
        <v>8</v>
      </c>
      <c r="C55" s="336">
        <v>0</v>
      </c>
      <c r="D55" s="336">
        <v>0</v>
      </c>
      <c r="E55" s="336">
        <v>0</v>
      </c>
      <c r="F55" s="336">
        <v>8</v>
      </c>
      <c r="G55" s="336">
        <v>0</v>
      </c>
      <c r="H55" s="336">
        <v>0</v>
      </c>
      <c r="I55" s="337">
        <v>0</v>
      </c>
      <c r="J55" s="337">
        <v>3</v>
      </c>
      <c r="K55" s="337">
        <v>0</v>
      </c>
      <c r="L55" s="337">
        <v>3</v>
      </c>
      <c r="M55" s="338">
        <v>0</v>
      </c>
    </row>
    <row r="56" spans="1:13" s="4" customFormat="1" ht="11.4" customHeight="1">
      <c r="A56" s="25" t="s">
        <v>78</v>
      </c>
      <c r="B56" s="335">
        <v>0</v>
      </c>
      <c r="C56" s="336">
        <v>0</v>
      </c>
      <c r="D56" s="336">
        <v>0</v>
      </c>
      <c r="E56" s="336">
        <v>0</v>
      </c>
      <c r="F56" s="336">
        <v>0</v>
      </c>
      <c r="G56" s="336">
        <v>0</v>
      </c>
      <c r="H56" s="336">
        <v>0</v>
      </c>
      <c r="I56" s="337">
        <v>0</v>
      </c>
      <c r="J56" s="337">
        <v>0</v>
      </c>
      <c r="K56" s="337">
        <v>0</v>
      </c>
      <c r="L56" s="337">
        <v>0</v>
      </c>
      <c r="M56" s="338">
        <v>0</v>
      </c>
    </row>
    <row r="57" spans="1:13" s="4" customFormat="1" ht="11.4" customHeight="1">
      <c r="A57" s="25" t="s">
        <v>79</v>
      </c>
      <c r="B57" s="335">
        <v>0</v>
      </c>
      <c r="C57" s="336">
        <v>0</v>
      </c>
      <c r="D57" s="336">
        <v>0</v>
      </c>
      <c r="E57" s="336">
        <v>0</v>
      </c>
      <c r="F57" s="336">
        <v>0</v>
      </c>
      <c r="G57" s="336">
        <v>0</v>
      </c>
      <c r="H57" s="336">
        <v>0</v>
      </c>
      <c r="I57" s="337">
        <v>0</v>
      </c>
      <c r="J57" s="337">
        <v>0</v>
      </c>
      <c r="K57" s="337">
        <v>0</v>
      </c>
      <c r="L57" s="337">
        <v>0</v>
      </c>
      <c r="M57" s="338">
        <v>0</v>
      </c>
    </row>
    <row r="58" spans="1:13" s="4" customFormat="1" ht="11.4" customHeight="1">
      <c r="A58" s="25" t="s">
        <v>80</v>
      </c>
      <c r="B58" s="335">
        <v>0</v>
      </c>
      <c r="C58" s="336">
        <v>0</v>
      </c>
      <c r="D58" s="336">
        <v>0</v>
      </c>
      <c r="E58" s="336">
        <v>0</v>
      </c>
      <c r="F58" s="336">
        <v>0</v>
      </c>
      <c r="G58" s="336">
        <v>0</v>
      </c>
      <c r="H58" s="336">
        <v>0</v>
      </c>
      <c r="I58" s="337">
        <v>0</v>
      </c>
      <c r="J58" s="337">
        <v>0</v>
      </c>
      <c r="K58" s="337">
        <v>0</v>
      </c>
      <c r="L58" s="337">
        <v>0</v>
      </c>
      <c r="M58" s="338">
        <v>0</v>
      </c>
    </row>
    <row r="59" spans="1:13" s="4" customFormat="1" ht="11.4" customHeight="1">
      <c r="A59" s="25" t="s">
        <v>81</v>
      </c>
      <c r="B59" s="335">
        <v>0</v>
      </c>
      <c r="C59" s="336">
        <v>0</v>
      </c>
      <c r="D59" s="336">
        <v>0</v>
      </c>
      <c r="E59" s="336">
        <v>0</v>
      </c>
      <c r="F59" s="336">
        <v>0</v>
      </c>
      <c r="G59" s="336">
        <v>0</v>
      </c>
      <c r="H59" s="336">
        <v>0</v>
      </c>
      <c r="I59" s="337">
        <v>0</v>
      </c>
      <c r="J59" s="337">
        <v>0</v>
      </c>
      <c r="K59" s="337">
        <v>0</v>
      </c>
      <c r="L59" s="337">
        <v>0</v>
      </c>
      <c r="M59" s="338">
        <v>0</v>
      </c>
    </row>
    <row r="60" spans="1:13" s="4" customFormat="1" ht="11.4" customHeight="1">
      <c r="A60" s="25" t="s">
        <v>82</v>
      </c>
      <c r="B60" s="335">
        <v>0</v>
      </c>
      <c r="C60" s="336">
        <v>0</v>
      </c>
      <c r="D60" s="336">
        <v>0</v>
      </c>
      <c r="E60" s="336">
        <v>0</v>
      </c>
      <c r="F60" s="336">
        <v>0</v>
      </c>
      <c r="G60" s="336">
        <v>0</v>
      </c>
      <c r="H60" s="336">
        <v>0</v>
      </c>
      <c r="I60" s="337">
        <v>0</v>
      </c>
      <c r="J60" s="337">
        <v>0</v>
      </c>
      <c r="K60" s="337">
        <v>0</v>
      </c>
      <c r="L60" s="337">
        <v>0</v>
      </c>
      <c r="M60" s="338">
        <v>0</v>
      </c>
    </row>
    <row r="61" spans="1:13" s="4" customFormat="1" ht="11.4" customHeight="1">
      <c r="A61" s="25" t="s">
        <v>83</v>
      </c>
      <c r="B61" s="335">
        <v>1</v>
      </c>
      <c r="C61" s="336">
        <v>1</v>
      </c>
      <c r="D61" s="336">
        <v>0</v>
      </c>
      <c r="E61" s="336">
        <v>0</v>
      </c>
      <c r="F61" s="336">
        <v>0</v>
      </c>
      <c r="G61" s="336">
        <v>0</v>
      </c>
      <c r="H61" s="336">
        <v>1</v>
      </c>
      <c r="I61" s="337">
        <v>1</v>
      </c>
      <c r="J61" s="337">
        <v>1</v>
      </c>
      <c r="K61" s="337">
        <v>0</v>
      </c>
      <c r="L61" s="337">
        <v>0</v>
      </c>
      <c r="M61" s="338">
        <v>1</v>
      </c>
    </row>
    <row r="62" spans="1:13" s="4" customFormat="1" ht="11.4" customHeight="1">
      <c r="A62" s="25" t="s">
        <v>380</v>
      </c>
      <c r="B62" s="335">
        <v>0</v>
      </c>
      <c r="C62" s="336">
        <v>0</v>
      </c>
      <c r="D62" s="336">
        <v>0</v>
      </c>
      <c r="E62" s="336">
        <v>0</v>
      </c>
      <c r="F62" s="336">
        <v>0</v>
      </c>
      <c r="G62" s="336">
        <v>0</v>
      </c>
      <c r="H62" s="336">
        <v>0</v>
      </c>
      <c r="I62" s="337">
        <v>0</v>
      </c>
      <c r="J62" s="337">
        <v>0</v>
      </c>
      <c r="K62" s="337">
        <v>0</v>
      </c>
      <c r="L62" s="337">
        <v>0</v>
      </c>
      <c r="M62" s="338">
        <v>0</v>
      </c>
    </row>
    <row r="63" spans="1:13" s="4" customFormat="1" ht="11.4" customHeight="1">
      <c r="A63" s="25" t="s">
        <v>85</v>
      </c>
      <c r="B63" s="335">
        <v>0</v>
      </c>
      <c r="C63" s="336">
        <v>0</v>
      </c>
      <c r="D63" s="336">
        <v>0</v>
      </c>
      <c r="E63" s="336">
        <v>0</v>
      </c>
      <c r="F63" s="336">
        <v>0</v>
      </c>
      <c r="G63" s="336">
        <v>0</v>
      </c>
      <c r="H63" s="336">
        <v>0</v>
      </c>
      <c r="I63" s="337">
        <v>0</v>
      </c>
      <c r="J63" s="337">
        <v>0</v>
      </c>
      <c r="K63" s="337">
        <v>0</v>
      </c>
      <c r="L63" s="337">
        <v>0</v>
      </c>
      <c r="M63" s="338">
        <v>0</v>
      </c>
    </row>
    <row r="64" spans="1:13" s="4" customFormat="1" ht="11.4" customHeight="1">
      <c r="A64" s="25" t="s">
        <v>86</v>
      </c>
      <c r="B64" s="335">
        <v>3</v>
      </c>
      <c r="C64" s="339">
        <v>1</v>
      </c>
      <c r="D64" s="339">
        <v>0</v>
      </c>
      <c r="E64" s="336">
        <v>0</v>
      </c>
      <c r="F64" s="336">
        <v>3</v>
      </c>
      <c r="G64" s="336">
        <v>1</v>
      </c>
      <c r="H64" s="336">
        <v>0</v>
      </c>
      <c r="I64" s="337">
        <v>0</v>
      </c>
      <c r="J64" s="337">
        <v>0</v>
      </c>
      <c r="K64" s="337">
        <v>0</v>
      </c>
      <c r="L64" s="337">
        <v>0</v>
      </c>
      <c r="M64" s="338">
        <v>0</v>
      </c>
    </row>
    <row r="65" spans="1:15" s="4" customFormat="1" ht="11.4" customHeight="1">
      <c r="A65" s="25" t="s">
        <v>87</v>
      </c>
      <c r="B65" s="335">
        <v>2</v>
      </c>
      <c r="C65" s="339">
        <v>0</v>
      </c>
      <c r="D65" s="339">
        <v>0</v>
      </c>
      <c r="E65" s="336">
        <v>0</v>
      </c>
      <c r="F65" s="336">
        <v>0</v>
      </c>
      <c r="G65" s="336">
        <v>0</v>
      </c>
      <c r="H65" s="336">
        <v>2</v>
      </c>
      <c r="I65" s="337">
        <v>0</v>
      </c>
      <c r="J65" s="337">
        <v>2</v>
      </c>
      <c r="K65" s="337">
        <v>0</v>
      </c>
      <c r="L65" s="337">
        <v>0</v>
      </c>
      <c r="M65" s="338">
        <v>2</v>
      </c>
    </row>
    <row r="66" spans="1:15" s="4" customFormat="1" ht="11.4" customHeight="1">
      <c r="A66" s="25" t="s">
        <v>88</v>
      </c>
      <c r="B66" s="335">
        <v>3</v>
      </c>
      <c r="C66" s="339">
        <v>3</v>
      </c>
      <c r="D66" s="339">
        <v>0</v>
      </c>
      <c r="E66" s="336">
        <v>0</v>
      </c>
      <c r="F66" s="336">
        <v>3</v>
      </c>
      <c r="G66" s="336">
        <v>3</v>
      </c>
      <c r="H66" s="336">
        <v>0</v>
      </c>
      <c r="I66" s="337">
        <v>0</v>
      </c>
      <c r="J66" s="337">
        <v>0</v>
      </c>
      <c r="K66" s="337">
        <v>0</v>
      </c>
      <c r="L66" s="337">
        <v>0</v>
      </c>
      <c r="M66" s="338">
        <v>0</v>
      </c>
    </row>
    <row r="67" spans="1:15" s="4" customFormat="1" ht="11.4" customHeight="1">
      <c r="A67" s="25" t="s">
        <v>381</v>
      </c>
      <c r="B67" s="335">
        <v>0</v>
      </c>
      <c r="C67" s="336">
        <v>0</v>
      </c>
      <c r="D67" s="336">
        <v>0</v>
      </c>
      <c r="E67" s="336">
        <v>0</v>
      </c>
      <c r="F67" s="336">
        <v>0</v>
      </c>
      <c r="G67" s="336">
        <v>0</v>
      </c>
      <c r="H67" s="336">
        <v>0</v>
      </c>
      <c r="I67" s="337">
        <v>0</v>
      </c>
      <c r="J67" s="337">
        <v>0</v>
      </c>
      <c r="K67" s="337">
        <v>0</v>
      </c>
      <c r="L67" s="337">
        <v>0</v>
      </c>
      <c r="M67" s="338">
        <v>0</v>
      </c>
    </row>
    <row r="68" spans="1:15" s="4" customFormat="1" ht="11.4" customHeight="1">
      <c r="A68" s="26" t="s">
        <v>90</v>
      </c>
      <c r="B68" s="340">
        <v>0</v>
      </c>
      <c r="C68" s="341">
        <v>0</v>
      </c>
      <c r="D68" s="341">
        <v>0</v>
      </c>
      <c r="E68" s="341">
        <v>0</v>
      </c>
      <c r="F68" s="341">
        <v>0</v>
      </c>
      <c r="G68" s="341">
        <v>0</v>
      </c>
      <c r="H68" s="341">
        <v>0</v>
      </c>
      <c r="I68" s="342">
        <v>0</v>
      </c>
      <c r="J68" s="342">
        <v>0</v>
      </c>
      <c r="K68" s="342">
        <v>0</v>
      </c>
      <c r="L68" s="342">
        <v>0</v>
      </c>
      <c r="M68" s="343">
        <v>0</v>
      </c>
    </row>
    <row r="69" spans="1:15" s="4" customFormat="1">
      <c r="A69" s="1"/>
      <c r="B69" s="1"/>
      <c r="C69" s="1"/>
      <c r="D69" s="1"/>
      <c r="E69" s="1"/>
      <c r="F69" s="1"/>
      <c r="G69" s="1"/>
      <c r="H69" s="1"/>
    </row>
    <row r="70" spans="1:15" s="4" customFormat="1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5" s="4" customFormat="1">
      <c r="A71" s="1"/>
      <c r="B71" s="1"/>
      <c r="C71" s="1"/>
      <c r="D71" s="1"/>
      <c r="E71" s="1"/>
      <c r="F71" s="1"/>
      <c r="G71" s="1"/>
      <c r="H71" s="1"/>
    </row>
    <row r="72" spans="1:15" s="4" customFormat="1">
      <c r="A72" s="1"/>
      <c r="B72" s="1"/>
      <c r="C72" s="1"/>
      <c r="D72" s="1"/>
      <c r="E72" s="1"/>
      <c r="F72" s="1"/>
      <c r="G72" s="1"/>
      <c r="H72" s="1"/>
    </row>
    <row r="73" spans="1:15" s="4" customFormat="1">
      <c r="A73" s="1"/>
      <c r="B73" s="1"/>
      <c r="C73" s="1"/>
      <c r="D73" s="1"/>
      <c r="E73" s="1"/>
      <c r="F73" s="1"/>
      <c r="G73" s="1"/>
      <c r="H73" s="1"/>
    </row>
    <row r="74" spans="1:15" s="4" customFormat="1">
      <c r="A74" s="1"/>
      <c r="B74" s="1"/>
      <c r="C74" s="1"/>
      <c r="D74" s="1"/>
      <c r="E74" s="1"/>
      <c r="F74" s="1"/>
      <c r="G74" s="1"/>
      <c r="H74" s="1"/>
    </row>
    <row r="75" spans="1:15" s="4" customFormat="1">
      <c r="A75" s="1"/>
      <c r="B75" s="1"/>
      <c r="C75" s="1"/>
      <c r="D75" s="1"/>
      <c r="E75" s="1"/>
      <c r="F75" s="1"/>
      <c r="G75" s="1"/>
      <c r="H75" s="1"/>
    </row>
    <row r="76" spans="1:15">
      <c r="O76" s="4"/>
    </row>
  </sheetData>
  <mergeCells count="11">
    <mergeCell ref="J4:M4"/>
    <mergeCell ref="B4:I4"/>
    <mergeCell ref="A4:A6"/>
    <mergeCell ref="F5:G5"/>
    <mergeCell ref="H5:I5"/>
    <mergeCell ref="J5:J6"/>
    <mergeCell ref="K5:K6"/>
    <mergeCell ref="L5:L6"/>
    <mergeCell ref="M5:M6"/>
    <mergeCell ref="B5:C5"/>
    <mergeCell ref="D5:E5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明朝,標準"－幼稚園－</oddHeader>
    <oddFooter>&amp;C-  &amp;P 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3">
    <tabColor theme="5" tint="0.79998168889431442"/>
  </sheetPr>
  <dimension ref="A1:K36"/>
  <sheetViews>
    <sheetView workbookViewId="0"/>
  </sheetViews>
  <sheetFormatPr defaultRowHeight="10.8"/>
  <cols>
    <col min="1" max="1" width="2.296875" style="1" customWidth="1"/>
    <col min="2" max="2" width="10.59765625" style="1" bestFit="1" customWidth="1"/>
    <col min="3" max="11" width="8" style="1" customWidth="1"/>
    <col min="12" max="12" width="2.59765625" style="1" customWidth="1"/>
    <col min="13" max="15" width="2.5" style="1" customWidth="1"/>
    <col min="16" max="16384" width="8.796875" style="1"/>
  </cols>
  <sheetData>
    <row r="1" spans="1:11" ht="14.4">
      <c r="A1" s="19"/>
    </row>
    <row r="3" spans="1:11" ht="13.8" customHeight="1">
      <c r="A3" s="18" t="s">
        <v>869</v>
      </c>
      <c r="K3" s="123" t="s">
        <v>847</v>
      </c>
    </row>
    <row r="4" spans="1:11" ht="14.4" customHeight="1">
      <c r="A4" s="578" t="s">
        <v>472</v>
      </c>
      <c r="B4" s="577"/>
      <c r="C4" s="1000" t="s">
        <v>3</v>
      </c>
      <c r="D4" s="614" t="s">
        <v>848</v>
      </c>
      <c r="E4" s="615"/>
      <c r="F4" s="615"/>
      <c r="G4" s="616"/>
      <c r="H4" s="1002" t="s">
        <v>849</v>
      </c>
      <c r="I4" s="1003"/>
      <c r="J4" s="1003"/>
      <c r="K4" s="1004"/>
    </row>
    <row r="5" spans="1:11" ht="32.4">
      <c r="A5" s="581"/>
      <c r="B5" s="602"/>
      <c r="C5" s="1001"/>
      <c r="D5" s="92" t="s">
        <v>3</v>
      </c>
      <c r="E5" s="81" t="s">
        <v>870</v>
      </c>
      <c r="F5" s="81" t="s">
        <v>871</v>
      </c>
      <c r="G5" s="81" t="s">
        <v>872</v>
      </c>
      <c r="H5" s="77" t="s">
        <v>3</v>
      </c>
      <c r="I5" s="66" t="s">
        <v>870</v>
      </c>
      <c r="J5" s="66" t="s">
        <v>871</v>
      </c>
      <c r="K5" s="112" t="s">
        <v>872</v>
      </c>
    </row>
    <row r="6" spans="1:11" ht="23.4" customHeight="1">
      <c r="A6" s="779" t="s">
        <v>3</v>
      </c>
      <c r="B6" s="780"/>
      <c r="C6" s="269">
        <v>2765140</v>
      </c>
      <c r="D6" s="246">
        <v>2157281</v>
      </c>
      <c r="E6" s="246">
        <v>647671</v>
      </c>
      <c r="F6" s="246">
        <v>345181</v>
      </c>
      <c r="G6" s="373">
        <v>1124047</v>
      </c>
      <c r="H6" s="246">
        <v>607859</v>
      </c>
      <c r="I6" s="373">
        <v>174186</v>
      </c>
      <c r="J6" s="373">
        <v>1057</v>
      </c>
      <c r="K6" s="374">
        <v>414269</v>
      </c>
    </row>
    <row r="7" spans="1:11" ht="23.4" customHeight="1">
      <c r="A7" s="743" t="s">
        <v>857</v>
      </c>
      <c r="B7" s="996"/>
      <c r="C7" s="269">
        <v>45864</v>
      </c>
      <c r="D7" s="243">
        <v>39753</v>
      </c>
      <c r="E7" s="243">
        <v>18916</v>
      </c>
      <c r="F7" s="243">
        <v>0</v>
      </c>
      <c r="G7" s="375">
        <v>20837</v>
      </c>
      <c r="H7" s="243">
        <v>6111</v>
      </c>
      <c r="I7" s="375">
        <v>0</v>
      </c>
      <c r="J7" s="375">
        <v>0</v>
      </c>
      <c r="K7" s="376">
        <v>6111</v>
      </c>
    </row>
    <row r="8" spans="1:11" ht="23.4" customHeight="1">
      <c r="A8" s="743" t="s">
        <v>858</v>
      </c>
      <c r="B8" s="996"/>
      <c r="C8" s="269">
        <v>42506</v>
      </c>
      <c r="D8" s="243">
        <v>35641</v>
      </c>
      <c r="E8" s="243">
        <v>5960</v>
      </c>
      <c r="F8" s="243">
        <v>0</v>
      </c>
      <c r="G8" s="375">
        <v>29681</v>
      </c>
      <c r="H8" s="243">
        <v>6865</v>
      </c>
      <c r="I8" s="375">
        <v>0</v>
      </c>
      <c r="J8" s="375">
        <v>0</v>
      </c>
      <c r="K8" s="376">
        <v>6865</v>
      </c>
    </row>
    <row r="9" spans="1:11" ht="23.4" customHeight="1">
      <c r="A9" s="743" t="s">
        <v>859</v>
      </c>
      <c r="B9" s="996"/>
      <c r="C9" s="269">
        <v>0</v>
      </c>
      <c r="D9" s="243">
        <v>0</v>
      </c>
      <c r="E9" s="243">
        <v>0</v>
      </c>
      <c r="F9" s="243">
        <v>0</v>
      </c>
      <c r="G9" s="375">
        <v>0</v>
      </c>
      <c r="H9" s="243">
        <v>0</v>
      </c>
      <c r="I9" s="375">
        <v>0</v>
      </c>
      <c r="J9" s="375">
        <v>0</v>
      </c>
      <c r="K9" s="376">
        <v>0</v>
      </c>
    </row>
    <row r="10" spans="1:11" ht="23.4" customHeight="1">
      <c r="A10" s="743" t="s">
        <v>860</v>
      </c>
      <c r="B10" s="996"/>
      <c r="C10" s="269">
        <v>845238</v>
      </c>
      <c r="D10" s="243">
        <v>720219</v>
      </c>
      <c r="E10" s="243">
        <v>385457</v>
      </c>
      <c r="F10" s="243">
        <v>15301</v>
      </c>
      <c r="G10" s="375">
        <v>319461</v>
      </c>
      <c r="H10" s="243">
        <v>125019</v>
      </c>
      <c r="I10" s="375">
        <v>62639</v>
      </c>
      <c r="J10" s="375">
        <v>0</v>
      </c>
      <c r="K10" s="376">
        <v>62380</v>
      </c>
    </row>
    <row r="11" spans="1:11" ht="23.4" customHeight="1">
      <c r="A11" s="743" t="s">
        <v>861</v>
      </c>
      <c r="B11" s="996"/>
      <c r="C11" s="269">
        <v>0</v>
      </c>
      <c r="D11" s="243">
        <v>0</v>
      </c>
      <c r="E11" s="243">
        <v>0</v>
      </c>
      <c r="F11" s="243">
        <v>0</v>
      </c>
      <c r="G11" s="375">
        <v>0</v>
      </c>
      <c r="H11" s="243">
        <v>0</v>
      </c>
      <c r="I11" s="375">
        <v>0</v>
      </c>
      <c r="J11" s="375">
        <v>0</v>
      </c>
      <c r="K11" s="376">
        <v>0</v>
      </c>
    </row>
    <row r="12" spans="1:11" ht="23.4" customHeight="1">
      <c r="A12" s="741" t="s">
        <v>862</v>
      </c>
      <c r="B12" s="996"/>
      <c r="C12" s="269">
        <v>389085</v>
      </c>
      <c r="D12" s="243">
        <v>221615</v>
      </c>
      <c r="E12" s="243">
        <v>72459</v>
      </c>
      <c r="F12" s="243">
        <v>9924</v>
      </c>
      <c r="G12" s="375">
        <v>139232</v>
      </c>
      <c r="H12" s="243">
        <v>167470</v>
      </c>
      <c r="I12" s="375">
        <v>55868</v>
      </c>
      <c r="J12" s="375">
        <v>954</v>
      </c>
      <c r="K12" s="376">
        <v>110648</v>
      </c>
    </row>
    <row r="13" spans="1:11" ht="23.4" customHeight="1">
      <c r="A13" s="747"/>
      <c r="B13" s="39" t="s">
        <v>389</v>
      </c>
      <c r="C13" s="269">
        <v>378587</v>
      </c>
      <c r="D13" s="243">
        <v>212522</v>
      </c>
      <c r="E13" s="243">
        <v>68326</v>
      </c>
      <c r="F13" s="243">
        <v>9924</v>
      </c>
      <c r="G13" s="375">
        <v>134272</v>
      </c>
      <c r="H13" s="243">
        <v>166065</v>
      </c>
      <c r="I13" s="375">
        <v>55405</v>
      </c>
      <c r="J13" s="375">
        <v>954</v>
      </c>
      <c r="K13" s="376">
        <v>109706</v>
      </c>
    </row>
    <row r="14" spans="1:11" ht="23.4" customHeight="1">
      <c r="A14" s="747"/>
      <c r="B14" s="39" t="s">
        <v>863</v>
      </c>
      <c r="C14" s="269">
        <v>10498</v>
      </c>
      <c r="D14" s="243">
        <v>9093</v>
      </c>
      <c r="E14" s="243">
        <v>4133</v>
      </c>
      <c r="F14" s="243">
        <v>0</v>
      </c>
      <c r="G14" s="375">
        <v>4960</v>
      </c>
      <c r="H14" s="243">
        <v>1405</v>
      </c>
      <c r="I14" s="375">
        <v>463</v>
      </c>
      <c r="J14" s="375">
        <v>0</v>
      </c>
      <c r="K14" s="376">
        <v>942</v>
      </c>
    </row>
    <row r="15" spans="1:11" ht="23.4" customHeight="1">
      <c r="A15" s="749"/>
      <c r="B15" s="39" t="s">
        <v>392</v>
      </c>
      <c r="C15" s="269">
        <v>0</v>
      </c>
      <c r="D15" s="243">
        <v>0</v>
      </c>
      <c r="E15" s="243">
        <v>0</v>
      </c>
      <c r="F15" s="243">
        <v>0</v>
      </c>
      <c r="G15" s="375">
        <v>0</v>
      </c>
      <c r="H15" s="243">
        <v>0</v>
      </c>
      <c r="I15" s="375">
        <v>0</v>
      </c>
      <c r="J15" s="375">
        <v>0</v>
      </c>
      <c r="K15" s="376">
        <v>0</v>
      </c>
    </row>
    <row r="16" spans="1:11" ht="23.4" customHeight="1">
      <c r="A16" s="997" t="s">
        <v>864</v>
      </c>
      <c r="B16" s="996"/>
      <c r="C16" s="269">
        <v>655183</v>
      </c>
      <c r="D16" s="246">
        <v>450235</v>
      </c>
      <c r="E16" s="246">
        <v>144955</v>
      </c>
      <c r="F16" s="246">
        <v>4840</v>
      </c>
      <c r="G16" s="373">
        <v>300440</v>
      </c>
      <c r="H16" s="246">
        <v>204948</v>
      </c>
      <c r="I16" s="373">
        <v>53094</v>
      </c>
      <c r="J16" s="373">
        <v>0</v>
      </c>
      <c r="K16" s="374">
        <v>151854</v>
      </c>
    </row>
    <row r="17" spans="1:11" ht="23.4" customHeight="1">
      <c r="A17" s="692"/>
      <c r="B17" s="39" t="s">
        <v>346</v>
      </c>
      <c r="C17" s="269">
        <v>243507</v>
      </c>
      <c r="D17" s="243">
        <v>241911</v>
      </c>
      <c r="E17" s="243">
        <v>67454</v>
      </c>
      <c r="F17" s="243">
        <v>0</v>
      </c>
      <c r="G17" s="375">
        <v>174457</v>
      </c>
      <c r="H17" s="243">
        <v>1596</v>
      </c>
      <c r="I17" s="375">
        <v>230</v>
      </c>
      <c r="J17" s="375">
        <v>0</v>
      </c>
      <c r="K17" s="376">
        <v>1366</v>
      </c>
    </row>
    <row r="18" spans="1:11" ht="23.4" customHeight="1">
      <c r="A18" s="702"/>
      <c r="B18" s="39" t="s">
        <v>389</v>
      </c>
      <c r="C18" s="269">
        <v>299478</v>
      </c>
      <c r="D18" s="243">
        <v>177288</v>
      </c>
      <c r="E18" s="243">
        <v>62230</v>
      </c>
      <c r="F18" s="243">
        <v>4840</v>
      </c>
      <c r="G18" s="375">
        <v>110218</v>
      </c>
      <c r="H18" s="243">
        <v>122190</v>
      </c>
      <c r="I18" s="375">
        <v>35342</v>
      </c>
      <c r="J18" s="375">
        <v>0</v>
      </c>
      <c r="K18" s="376">
        <v>86848</v>
      </c>
    </row>
    <row r="19" spans="1:11" ht="23.4" customHeight="1">
      <c r="A19" s="702"/>
      <c r="B19" s="39" t="s">
        <v>409</v>
      </c>
      <c r="C19" s="269">
        <v>112198</v>
      </c>
      <c r="D19" s="243">
        <v>31036</v>
      </c>
      <c r="E19" s="243">
        <v>15271</v>
      </c>
      <c r="F19" s="243">
        <v>0</v>
      </c>
      <c r="G19" s="375">
        <v>15765</v>
      </c>
      <c r="H19" s="243">
        <v>81162</v>
      </c>
      <c r="I19" s="375">
        <v>17522</v>
      </c>
      <c r="J19" s="375">
        <v>0</v>
      </c>
      <c r="K19" s="376">
        <v>63640</v>
      </c>
    </row>
    <row r="20" spans="1:11" ht="23.4" customHeight="1">
      <c r="A20" s="702"/>
      <c r="B20" s="39" t="s">
        <v>863</v>
      </c>
      <c r="C20" s="269">
        <v>0</v>
      </c>
      <c r="D20" s="243">
        <v>0</v>
      </c>
      <c r="E20" s="243">
        <v>0</v>
      </c>
      <c r="F20" s="243">
        <v>0</v>
      </c>
      <c r="G20" s="375">
        <v>0</v>
      </c>
      <c r="H20" s="243">
        <v>0</v>
      </c>
      <c r="I20" s="375">
        <v>0</v>
      </c>
      <c r="J20" s="375">
        <v>0</v>
      </c>
      <c r="K20" s="376">
        <v>0</v>
      </c>
    </row>
    <row r="21" spans="1:11" ht="23.4" customHeight="1">
      <c r="A21" s="702"/>
      <c r="B21" s="39" t="s">
        <v>392</v>
      </c>
      <c r="C21" s="269">
        <v>0</v>
      </c>
      <c r="D21" s="243">
        <v>0</v>
      </c>
      <c r="E21" s="243">
        <v>0</v>
      </c>
      <c r="F21" s="243">
        <v>0</v>
      </c>
      <c r="G21" s="375">
        <v>0</v>
      </c>
      <c r="H21" s="243">
        <v>0</v>
      </c>
      <c r="I21" s="375">
        <v>0</v>
      </c>
      <c r="J21" s="375">
        <v>0</v>
      </c>
      <c r="K21" s="376">
        <v>0</v>
      </c>
    </row>
    <row r="22" spans="1:11" ht="23.4" customHeight="1">
      <c r="A22" s="686" t="s">
        <v>865</v>
      </c>
      <c r="B22" s="592"/>
      <c r="C22" s="269">
        <v>728535</v>
      </c>
      <c r="D22" s="246">
        <v>649436</v>
      </c>
      <c r="E22" s="246">
        <v>19924</v>
      </c>
      <c r="F22" s="246">
        <v>315116</v>
      </c>
      <c r="G22" s="373">
        <v>314396</v>
      </c>
      <c r="H22" s="246">
        <v>79099</v>
      </c>
      <c r="I22" s="373">
        <v>2585</v>
      </c>
      <c r="J22" s="373">
        <v>103</v>
      </c>
      <c r="K22" s="374">
        <v>76411</v>
      </c>
    </row>
    <row r="23" spans="1:11" ht="23.4" customHeight="1">
      <c r="A23" s="691"/>
      <c r="B23" s="39" t="s">
        <v>346</v>
      </c>
      <c r="C23" s="269">
        <v>575334</v>
      </c>
      <c r="D23" s="243">
        <v>557492</v>
      </c>
      <c r="E23" s="243">
        <v>0</v>
      </c>
      <c r="F23" s="243">
        <v>314146</v>
      </c>
      <c r="G23" s="375">
        <v>243346</v>
      </c>
      <c r="H23" s="243">
        <v>17842</v>
      </c>
      <c r="I23" s="375">
        <v>0</v>
      </c>
      <c r="J23" s="375">
        <v>0</v>
      </c>
      <c r="K23" s="376">
        <v>17842</v>
      </c>
    </row>
    <row r="24" spans="1:11" ht="23.4" customHeight="1">
      <c r="A24" s="692"/>
      <c r="B24" s="39" t="s">
        <v>347</v>
      </c>
      <c r="C24" s="269">
        <v>153201</v>
      </c>
      <c r="D24" s="243">
        <v>91944</v>
      </c>
      <c r="E24" s="243">
        <v>19924</v>
      </c>
      <c r="F24" s="243">
        <v>970</v>
      </c>
      <c r="G24" s="375">
        <v>71050</v>
      </c>
      <c r="H24" s="243">
        <v>61257</v>
      </c>
      <c r="I24" s="375">
        <v>2585</v>
      </c>
      <c r="J24" s="375">
        <v>103</v>
      </c>
      <c r="K24" s="376">
        <v>58569</v>
      </c>
    </row>
    <row r="25" spans="1:11" ht="23.4" customHeight="1">
      <c r="A25" s="741" t="s">
        <v>866</v>
      </c>
      <c r="B25" s="996"/>
      <c r="C25" s="269">
        <v>58729</v>
      </c>
      <c r="D25" s="246">
        <v>40382</v>
      </c>
      <c r="E25" s="246">
        <v>0</v>
      </c>
      <c r="F25" s="246">
        <v>0</v>
      </c>
      <c r="G25" s="373">
        <v>0</v>
      </c>
      <c r="H25" s="246">
        <v>18347</v>
      </c>
      <c r="I25" s="373">
        <v>0</v>
      </c>
      <c r="J25" s="373">
        <v>0</v>
      </c>
      <c r="K25" s="374">
        <v>0</v>
      </c>
    </row>
    <row r="26" spans="1:11" ht="23.4" customHeight="1">
      <c r="A26" s="691"/>
      <c r="B26" s="39" t="s">
        <v>346</v>
      </c>
      <c r="C26" s="269">
        <v>500</v>
      </c>
      <c r="D26" s="243">
        <v>0</v>
      </c>
      <c r="E26" s="243" t="s">
        <v>222</v>
      </c>
      <c r="F26" s="243" t="s">
        <v>222</v>
      </c>
      <c r="G26" s="377" t="s">
        <v>222</v>
      </c>
      <c r="H26" s="243">
        <v>500</v>
      </c>
      <c r="I26" s="377" t="s">
        <v>222</v>
      </c>
      <c r="J26" s="377" t="s">
        <v>222</v>
      </c>
      <c r="K26" s="381" t="s">
        <v>222</v>
      </c>
    </row>
    <row r="27" spans="1:11" ht="23.4" customHeight="1">
      <c r="A27" s="693"/>
      <c r="B27" s="40" t="s">
        <v>347</v>
      </c>
      <c r="C27" s="270">
        <v>58229</v>
      </c>
      <c r="D27" s="248">
        <v>40382</v>
      </c>
      <c r="E27" s="248" t="s">
        <v>222</v>
      </c>
      <c r="F27" s="248" t="s">
        <v>222</v>
      </c>
      <c r="G27" s="378" t="s">
        <v>222</v>
      </c>
      <c r="H27" s="248">
        <v>17847</v>
      </c>
      <c r="I27" s="378" t="s">
        <v>222</v>
      </c>
      <c r="J27" s="378" t="s">
        <v>222</v>
      </c>
      <c r="K27" s="382" t="s">
        <v>222</v>
      </c>
    </row>
    <row r="28" spans="1:11" s="4" customFormat="1" ht="12.15" customHeight="1">
      <c r="A28" s="122" t="s">
        <v>873</v>
      </c>
      <c r="B28" s="2"/>
      <c r="C28" s="2"/>
      <c r="D28" s="2"/>
      <c r="E28" s="58"/>
      <c r="F28" s="58"/>
      <c r="G28" s="58"/>
      <c r="H28" s="58"/>
      <c r="I28" s="58"/>
    </row>
    <row r="29" spans="1:11" s="4" customFormat="1" ht="10.8" customHeight="1">
      <c r="A29" s="1" t="s">
        <v>874</v>
      </c>
      <c r="B29" s="1"/>
      <c r="C29" s="1"/>
      <c r="D29" s="1"/>
      <c r="E29" s="1"/>
      <c r="F29" s="1"/>
      <c r="G29" s="1"/>
      <c r="H29" s="1"/>
      <c r="I29" s="1"/>
    </row>
    <row r="30" spans="1:11" s="4" customFormat="1" ht="10.8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11" s="4" customFormat="1">
      <c r="B31" s="3"/>
      <c r="C31" s="1"/>
      <c r="D31" s="1"/>
      <c r="E31" s="1"/>
      <c r="F31" s="1"/>
      <c r="G31" s="1"/>
      <c r="H31" s="1"/>
      <c r="I31" s="1"/>
      <c r="J31" s="1"/>
      <c r="K31" s="1"/>
    </row>
    <row r="32" spans="1:11" s="4" customFormat="1">
      <c r="A32" s="1"/>
      <c r="B32" s="1"/>
      <c r="C32" s="1"/>
      <c r="D32" s="1"/>
      <c r="E32" s="1"/>
      <c r="F32" s="1"/>
      <c r="G32" s="1"/>
      <c r="H32" s="1"/>
      <c r="I32" s="1"/>
    </row>
    <row r="33" spans="1:9" s="4" customFormat="1">
      <c r="A33" s="1"/>
      <c r="B33" s="1"/>
      <c r="C33" s="1"/>
      <c r="D33" s="1"/>
      <c r="E33" s="1"/>
      <c r="F33" s="1"/>
      <c r="G33" s="1"/>
      <c r="H33" s="1"/>
      <c r="I33" s="1"/>
    </row>
    <row r="34" spans="1:9" s="4" customFormat="1">
      <c r="A34" s="1"/>
      <c r="B34" s="1"/>
      <c r="C34" s="1"/>
      <c r="D34" s="1"/>
      <c r="E34" s="1"/>
      <c r="F34" s="1"/>
      <c r="G34" s="1"/>
      <c r="H34" s="1"/>
      <c r="I34" s="1"/>
    </row>
    <row r="35" spans="1:9" s="4" customFormat="1">
      <c r="A35" s="1"/>
      <c r="B35" s="1"/>
      <c r="C35" s="1"/>
      <c r="D35" s="1"/>
      <c r="E35" s="1"/>
      <c r="F35" s="1"/>
      <c r="G35" s="1"/>
      <c r="H35" s="1"/>
      <c r="I35" s="1"/>
    </row>
    <row r="36" spans="1:9" s="4" customFormat="1">
      <c r="A36" s="1"/>
      <c r="B36" s="1"/>
      <c r="C36" s="1"/>
      <c r="D36" s="1"/>
      <c r="E36" s="1"/>
      <c r="F36" s="1"/>
      <c r="G36" s="1"/>
      <c r="H36" s="1"/>
      <c r="I36" s="1"/>
    </row>
  </sheetData>
  <mergeCells count="18">
    <mergeCell ref="A26:A27"/>
    <mergeCell ref="A7:B7"/>
    <mergeCell ref="A8:B8"/>
    <mergeCell ref="A10:B10"/>
    <mergeCell ref="A11:B11"/>
    <mergeCell ref="A12:B12"/>
    <mergeCell ref="A13:A15"/>
    <mergeCell ref="A16:B16"/>
    <mergeCell ref="A17:A21"/>
    <mergeCell ref="A22:B22"/>
    <mergeCell ref="A23:A24"/>
    <mergeCell ref="A25:B25"/>
    <mergeCell ref="A9:B9"/>
    <mergeCell ref="A4:B5"/>
    <mergeCell ref="C4:C5"/>
    <mergeCell ref="D4:G4"/>
    <mergeCell ref="A6:B6"/>
    <mergeCell ref="H4:K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明朝,標準"－学校施設調査－</oddHeader>
    <oddFooter>&amp;C-  &amp;P 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4">
    <tabColor theme="5" tint="0.79998168889431442"/>
  </sheetPr>
  <dimension ref="A1:K65"/>
  <sheetViews>
    <sheetView workbookViewId="0"/>
  </sheetViews>
  <sheetFormatPr defaultRowHeight="10.8"/>
  <cols>
    <col min="1" max="1" width="2.19921875" style="1" customWidth="1"/>
    <col min="2" max="2" width="24.59765625" style="1" customWidth="1"/>
    <col min="3" max="3" width="15.296875" style="1" customWidth="1"/>
    <col min="4" max="10" width="6.09765625" style="1" customWidth="1"/>
    <col min="11" max="11" width="6.69921875" style="1" customWidth="1"/>
    <col min="12" max="16384" width="8.796875" style="1"/>
  </cols>
  <sheetData>
    <row r="1" spans="1:10" ht="14.4">
      <c r="A1" s="19" t="s">
        <v>875</v>
      </c>
    </row>
    <row r="2" spans="1:10" ht="21" customHeight="1">
      <c r="A2" s="19" t="s">
        <v>876</v>
      </c>
    </row>
    <row r="3" spans="1:10" ht="13.8" customHeight="1">
      <c r="A3" s="18" t="s">
        <v>877</v>
      </c>
    </row>
    <row r="4" spans="1:10">
      <c r="A4" s="578" t="s">
        <v>472</v>
      </c>
      <c r="B4" s="576"/>
      <c r="C4" s="577"/>
      <c r="D4" s="1009" t="s">
        <v>235</v>
      </c>
      <c r="E4" s="614" t="s">
        <v>878</v>
      </c>
      <c r="F4" s="615"/>
      <c r="G4" s="616"/>
      <c r="H4" s="1003" t="s">
        <v>345</v>
      </c>
      <c r="I4" s="1003"/>
      <c r="J4" s="1004"/>
    </row>
    <row r="5" spans="1:10" ht="12">
      <c r="A5" s="581"/>
      <c r="B5" s="582"/>
      <c r="C5" s="602"/>
      <c r="D5" s="1010"/>
      <c r="E5" s="92" t="s">
        <v>3</v>
      </c>
      <c r="F5" s="81" t="s">
        <v>8</v>
      </c>
      <c r="G5" s="81" t="s">
        <v>9</v>
      </c>
      <c r="H5" s="81" t="s">
        <v>3</v>
      </c>
      <c r="I5" s="77" t="s">
        <v>8</v>
      </c>
      <c r="J5" s="112" t="s">
        <v>9</v>
      </c>
    </row>
    <row r="6" spans="1:10">
      <c r="A6" s="1005" t="s">
        <v>879</v>
      </c>
      <c r="B6" s="1006"/>
      <c r="C6" s="1006"/>
      <c r="D6" s="246">
        <v>15083</v>
      </c>
      <c r="E6" s="246">
        <v>14586</v>
      </c>
      <c r="F6" s="246">
        <v>7473</v>
      </c>
      <c r="G6" s="246">
        <v>7113</v>
      </c>
      <c r="H6" s="373">
        <v>139</v>
      </c>
      <c r="I6" s="246">
        <v>68</v>
      </c>
      <c r="J6" s="374">
        <v>71</v>
      </c>
    </row>
    <row r="7" spans="1:10" ht="23.4" customHeight="1">
      <c r="A7" s="1007" t="s">
        <v>880</v>
      </c>
      <c r="B7" s="1006"/>
      <c r="C7" s="1006"/>
      <c r="D7" s="246">
        <v>14742</v>
      </c>
      <c r="E7" s="246">
        <v>14231</v>
      </c>
      <c r="F7" s="246">
        <v>7278</v>
      </c>
      <c r="G7" s="246">
        <v>6953</v>
      </c>
      <c r="H7" s="373">
        <v>138</v>
      </c>
      <c r="I7" s="246">
        <v>67</v>
      </c>
      <c r="J7" s="374">
        <v>71</v>
      </c>
    </row>
    <row r="8" spans="1:10" ht="23.4" customHeight="1">
      <c r="A8" s="1007" t="s">
        <v>881</v>
      </c>
      <c r="B8" s="1006"/>
      <c r="C8" s="1006"/>
      <c r="D8" s="246">
        <v>163</v>
      </c>
      <c r="E8" s="246">
        <v>176</v>
      </c>
      <c r="F8" s="246">
        <v>91</v>
      </c>
      <c r="G8" s="246">
        <v>85</v>
      </c>
      <c r="H8" s="373">
        <v>1</v>
      </c>
      <c r="I8" s="246">
        <v>1</v>
      </c>
      <c r="J8" s="374">
        <v>0</v>
      </c>
    </row>
    <row r="9" spans="1:10">
      <c r="A9" s="1007" t="s">
        <v>882</v>
      </c>
      <c r="B9" s="1008"/>
      <c r="C9" s="77" t="s">
        <v>3</v>
      </c>
      <c r="D9" s="246">
        <v>17</v>
      </c>
      <c r="E9" s="246">
        <v>24</v>
      </c>
      <c r="F9" s="246">
        <v>13</v>
      </c>
      <c r="G9" s="246">
        <v>11</v>
      </c>
      <c r="H9" s="373">
        <v>0</v>
      </c>
      <c r="I9" s="246">
        <v>0</v>
      </c>
      <c r="J9" s="374">
        <v>0</v>
      </c>
    </row>
    <row r="10" spans="1:10">
      <c r="A10" s="1007"/>
      <c r="B10" s="1008"/>
      <c r="C10" s="124" t="s">
        <v>865</v>
      </c>
      <c r="D10" s="246">
        <v>9</v>
      </c>
      <c r="E10" s="246">
        <v>10</v>
      </c>
      <c r="F10" s="246">
        <v>5</v>
      </c>
      <c r="G10" s="246">
        <v>5</v>
      </c>
      <c r="H10" s="373">
        <v>0</v>
      </c>
      <c r="I10" s="246">
        <v>0</v>
      </c>
      <c r="J10" s="374">
        <v>0</v>
      </c>
    </row>
    <row r="11" spans="1:10">
      <c r="A11" s="1007"/>
      <c r="B11" s="1008"/>
      <c r="C11" s="124" t="s">
        <v>866</v>
      </c>
      <c r="D11" s="246">
        <v>8</v>
      </c>
      <c r="E11" s="246">
        <v>14</v>
      </c>
      <c r="F11" s="246">
        <v>8</v>
      </c>
      <c r="G11" s="246">
        <v>6</v>
      </c>
      <c r="H11" s="373">
        <v>0</v>
      </c>
      <c r="I11" s="246">
        <v>0</v>
      </c>
      <c r="J11" s="374">
        <v>0</v>
      </c>
    </row>
    <row r="12" spans="1:10">
      <c r="A12" s="1005" t="s">
        <v>883</v>
      </c>
      <c r="B12" s="1006"/>
      <c r="C12" s="1006"/>
      <c r="D12" s="246">
        <v>1</v>
      </c>
      <c r="E12" s="246">
        <v>1</v>
      </c>
      <c r="F12" s="246">
        <v>1</v>
      </c>
      <c r="G12" s="246">
        <v>0</v>
      </c>
      <c r="H12" s="373">
        <v>0</v>
      </c>
      <c r="I12" s="246">
        <v>0</v>
      </c>
      <c r="J12" s="374">
        <v>0</v>
      </c>
    </row>
    <row r="13" spans="1:10">
      <c r="A13" s="1007" t="s">
        <v>884</v>
      </c>
      <c r="B13" s="1008"/>
      <c r="C13" s="77" t="s">
        <v>3</v>
      </c>
      <c r="D13" s="246">
        <v>21</v>
      </c>
      <c r="E13" s="246">
        <v>21</v>
      </c>
      <c r="F13" s="246">
        <v>16</v>
      </c>
      <c r="G13" s="246">
        <v>5</v>
      </c>
      <c r="H13" s="373">
        <v>0</v>
      </c>
      <c r="I13" s="246">
        <v>0</v>
      </c>
      <c r="J13" s="374">
        <v>0</v>
      </c>
    </row>
    <row r="14" spans="1:10">
      <c r="A14" s="1007"/>
      <c r="B14" s="1008"/>
      <c r="C14" s="124" t="s">
        <v>885</v>
      </c>
      <c r="D14" s="246">
        <v>6</v>
      </c>
      <c r="E14" s="246">
        <v>7</v>
      </c>
      <c r="F14" s="246">
        <v>6</v>
      </c>
      <c r="G14" s="246">
        <v>1</v>
      </c>
      <c r="H14" s="373">
        <v>0</v>
      </c>
      <c r="I14" s="246">
        <v>0</v>
      </c>
      <c r="J14" s="374">
        <v>0</v>
      </c>
    </row>
    <row r="15" spans="1:10">
      <c r="A15" s="1007"/>
      <c r="B15" s="1008"/>
      <c r="C15" s="124" t="s">
        <v>886</v>
      </c>
      <c r="D15" s="246">
        <v>8</v>
      </c>
      <c r="E15" s="246">
        <v>8</v>
      </c>
      <c r="F15" s="246">
        <v>6</v>
      </c>
      <c r="G15" s="246">
        <v>2</v>
      </c>
      <c r="H15" s="373">
        <v>0</v>
      </c>
      <c r="I15" s="246">
        <v>0</v>
      </c>
      <c r="J15" s="374">
        <v>0</v>
      </c>
    </row>
    <row r="16" spans="1:10">
      <c r="A16" s="1007"/>
      <c r="B16" s="1008"/>
      <c r="C16" s="124" t="s">
        <v>887</v>
      </c>
      <c r="D16" s="246">
        <v>1</v>
      </c>
      <c r="E16" s="246">
        <v>2</v>
      </c>
      <c r="F16" s="246">
        <v>2</v>
      </c>
      <c r="G16" s="246">
        <v>0</v>
      </c>
      <c r="H16" s="373">
        <v>0</v>
      </c>
      <c r="I16" s="246">
        <v>0</v>
      </c>
      <c r="J16" s="374">
        <v>0</v>
      </c>
    </row>
    <row r="17" spans="1:10">
      <c r="A17" s="1007"/>
      <c r="B17" s="1008"/>
      <c r="C17" s="124" t="s">
        <v>888</v>
      </c>
      <c r="D17" s="246">
        <v>6</v>
      </c>
      <c r="E17" s="246">
        <v>4</v>
      </c>
      <c r="F17" s="246">
        <v>2</v>
      </c>
      <c r="G17" s="246">
        <v>2</v>
      </c>
      <c r="H17" s="373">
        <v>0</v>
      </c>
      <c r="I17" s="246">
        <v>0</v>
      </c>
      <c r="J17" s="374">
        <v>0</v>
      </c>
    </row>
    <row r="18" spans="1:10">
      <c r="A18" s="1005" t="s">
        <v>889</v>
      </c>
      <c r="B18" s="1006"/>
      <c r="C18" s="1006"/>
      <c r="D18" s="246">
        <v>138</v>
      </c>
      <c r="E18" s="246">
        <v>133</v>
      </c>
      <c r="F18" s="246">
        <v>74</v>
      </c>
      <c r="G18" s="246">
        <v>59</v>
      </c>
      <c r="H18" s="373">
        <v>0</v>
      </c>
      <c r="I18" s="246">
        <v>0</v>
      </c>
      <c r="J18" s="374">
        <v>0</v>
      </c>
    </row>
    <row r="19" spans="1:10">
      <c r="A19" s="1005" t="s">
        <v>890</v>
      </c>
      <c r="B19" s="1006"/>
      <c r="C19" s="1006"/>
      <c r="D19" s="246">
        <v>1</v>
      </c>
      <c r="E19" s="246">
        <v>0</v>
      </c>
      <c r="F19" s="246">
        <v>0</v>
      </c>
      <c r="G19" s="246">
        <v>0</v>
      </c>
      <c r="H19" s="373">
        <v>0</v>
      </c>
      <c r="I19" s="246">
        <v>0</v>
      </c>
      <c r="J19" s="374">
        <v>0</v>
      </c>
    </row>
    <row r="20" spans="1:10">
      <c r="A20" s="1011" t="s">
        <v>891</v>
      </c>
      <c r="B20" s="1006" t="s">
        <v>892</v>
      </c>
      <c r="C20" s="1006"/>
      <c r="D20" s="246">
        <v>693</v>
      </c>
      <c r="E20" s="246">
        <v>654</v>
      </c>
      <c r="F20" s="246">
        <v>341</v>
      </c>
      <c r="G20" s="246">
        <v>313</v>
      </c>
      <c r="H20" s="373">
        <v>7</v>
      </c>
      <c r="I20" s="246">
        <v>5</v>
      </c>
      <c r="J20" s="374">
        <v>2</v>
      </c>
    </row>
    <row r="21" spans="1:10">
      <c r="A21" s="1011"/>
      <c r="B21" s="1008" t="s">
        <v>893</v>
      </c>
      <c r="C21" s="77" t="s">
        <v>3</v>
      </c>
      <c r="D21" s="246">
        <v>2</v>
      </c>
      <c r="E21" s="246">
        <v>2</v>
      </c>
      <c r="F21" s="246">
        <v>2</v>
      </c>
      <c r="G21" s="246">
        <v>0</v>
      </c>
      <c r="H21" s="373">
        <v>0</v>
      </c>
      <c r="I21" s="246">
        <v>0</v>
      </c>
      <c r="J21" s="374">
        <v>0</v>
      </c>
    </row>
    <row r="22" spans="1:10">
      <c r="A22" s="1011"/>
      <c r="B22" s="1008"/>
      <c r="C22" s="124" t="s">
        <v>894</v>
      </c>
      <c r="D22" s="246">
        <v>2</v>
      </c>
      <c r="E22" s="246">
        <v>1</v>
      </c>
      <c r="F22" s="246">
        <v>1</v>
      </c>
      <c r="G22" s="246">
        <v>0</v>
      </c>
      <c r="H22" s="373">
        <v>0</v>
      </c>
      <c r="I22" s="246">
        <v>0</v>
      </c>
      <c r="J22" s="374">
        <v>0</v>
      </c>
    </row>
    <row r="23" spans="1:10">
      <c r="A23" s="1011"/>
      <c r="B23" s="1008"/>
      <c r="C23" s="124" t="s">
        <v>895</v>
      </c>
      <c r="D23" s="246">
        <v>0</v>
      </c>
      <c r="E23" s="246">
        <v>1</v>
      </c>
      <c r="F23" s="246">
        <v>1</v>
      </c>
      <c r="G23" s="246">
        <v>0</v>
      </c>
      <c r="H23" s="373">
        <v>0</v>
      </c>
      <c r="I23" s="246">
        <v>0</v>
      </c>
      <c r="J23" s="374">
        <v>0</v>
      </c>
    </row>
    <row r="24" spans="1:10">
      <c r="A24" s="1011"/>
      <c r="B24" s="1008"/>
      <c r="C24" s="124" t="s">
        <v>896</v>
      </c>
      <c r="D24" s="246">
        <v>0</v>
      </c>
      <c r="E24" s="246">
        <v>0</v>
      </c>
      <c r="F24" s="246">
        <v>0</v>
      </c>
      <c r="G24" s="246">
        <v>0</v>
      </c>
      <c r="H24" s="373">
        <v>0</v>
      </c>
      <c r="I24" s="246">
        <v>0</v>
      </c>
      <c r="J24" s="374">
        <v>0</v>
      </c>
    </row>
    <row r="25" spans="1:10">
      <c r="A25" s="1011"/>
      <c r="B25" s="1008"/>
      <c r="C25" s="124" t="s">
        <v>897</v>
      </c>
      <c r="D25" s="246">
        <v>0</v>
      </c>
      <c r="E25" s="246">
        <v>0</v>
      </c>
      <c r="F25" s="246">
        <v>0</v>
      </c>
      <c r="G25" s="246">
        <v>0</v>
      </c>
      <c r="H25" s="373">
        <v>0</v>
      </c>
      <c r="I25" s="246">
        <v>0</v>
      </c>
      <c r="J25" s="374">
        <v>0</v>
      </c>
    </row>
    <row r="26" spans="1:10" ht="23.4" customHeight="1">
      <c r="A26" s="1011"/>
      <c r="B26" s="1008" t="s">
        <v>898</v>
      </c>
      <c r="C26" s="1006"/>
      <c r="D26" s="246">
        <v>0</v>
      </c>
      <c r="E26" s="246">
        <v>2</v>
      </c>
      <c r="F26" s="246">
        <v>2</v>
      </c>
      <c r="G26" s="246">
        <v>0</v>
      </c>
      <c r="H26" s="373">
        <v>0</v>
      </c>
      <c r="I26" s="246">
        <v>0</v>
      </c>
      <c r="J26" s="374">
        <v>0</v>
      </c>
    </row>
    <row r="27" spans="1:10">
      <c r="A27" s="1011"/>
      <c r="B27" s="1006" t="s">
        <v>899</v>
      </c>
      <c r="C27" s="1006"/>
      <c r="D27" s="246">
        <v>467</v>
      </c>
      <c r="E27" s="246">
        <v>520</v>
      </c>
      <c r="F27" s="246">
        <v>368</v>
      </c>
      <c r="G27" s="246">
        <v>152</v>
      </c>
      <c r="H27" s="373">
        <v>0</v>
      </c>
      <c r="I27" s="246">
        <v>0</v>
      </c>
      <c r="J27" s="374">
        <v>0</v>
      </c>
    </row>
    <row r="28" spans="1:10">
      <c r="A28" s="1011"/>
      <c r="B28" s="1006" t="s">
        <v>900</v>
      </c>
      <c r="C28" s="1006"/>
      <c r="D28" s="246">
        <v>14014</v>
      </c>
      <c r="E28" s="246">
        <v>13497</v>
      </c>
      <c r="F28" s="246">
        <v>6975</v>
      </c>
      <c r="G28" s="246">
        <v>6522</v>
      </c>
      <c r="H28" s="373">
        <v>136</v>
      </c>
      <c r="I28" s="246">
        <v>65</v>
      </c>
      <c r="J28" s="374">
        <v>71</v>
      </c>
    </row>
    <row r="29" spans="1:10">
      <c r="A29" s="1012"/>
      <c r="B29" s="1013" t="s">
        <v>901</v>
      </c>
      <c r="C29" s="1013"/>
      <c r="D29" s="247">
        <v>13</v>
      </c>
      <c r="E29" s="247">
        <v>15</v>
      </c>
      <c r="F29" s="247">
        <v>13</v>
      </c>
      <c r="G29" s="247">
        <v>2</v>
      </c>
      <c r="H29" s="383">
        <v>0</v>
      </c>
      <c r="I29" s="247">
        <v>0</v>
      </c>
      <c r="J29" s="384">
        <v>0</v>
      </c>
    </row>
    <row r="30" spans="1:10" s="4" customFormat="1" ht="12.15" customHeight="1">
      <c r="A30" s="122"/>
      <c r="B30" s="2"/>
      <c r="C30" s="2"/>
      <c r="D30" s="2"/>
      <c r="E30" s="2"/>
      <c r="F30" s="58"/>
      <c r="G30" s="58"/>
      <c r="H30" s="58"/>
      <c r="I30" s="58"/>
      <c r="J30" s="58"/>
    </row>
    <row r="31" spans="1:10">
      <c r="A31" s="578" t="s">
        <v>472</v>
      </c>
      <c r="B31" s="576"/>
      <c r="C31" s="577"/>
      <c r="D31" s="614" t="s">
        <v>346</v>
      </c>
      <c r="E31" s="615"/>
      <c r="F31" s="615"/>
      <c r="G31" s="614" t="s">
        <v>347</v>
      </c>
      <c r="H31" s="615"/>
      <c r="I31" s="1014"/>
    </row>
    <row r="32" spans="1:10" ht="12">
      <c r="A32" s="581"/>
      <c r="B32" s="582"/>
      <c r="C32" s="602"/>
      <c r="D32" s="92" t="s">
        <v>3</v>
      </c>
      <c r="E32" s="81" t="s">
        <v>8</v>
      </c>
      <c r="F32" s="81" t="s">
        <v>9</v>
      </c>
      <c r="G32" s="81" t="s">
        <v>3</v>
      </c>
      <c r="H32" s="77" t="s">
        <v>8</v>
      </c>
      <c r="I32" s="112" t="s">
        <v>9</v>
      </c>
    </row>
    <row r="33" spans="1:9">
      <c r="A33" s="1005" t="s">
        <v>879</v>
      </c>
      <c r="B33" s="1006"/>
      <c r="C33" s="1006"/>
      <c r="D33" s="246">
        <v>14233</v>
      </c>
      <c r="E33" s="246">
        <v>7301</v>
      </c>
      <c r="F33" s="246">
        <v>6932</v>
      </c>
      <c r="G33" s="373">
        <v>214</v>
      </c>
      <c r="H33" s="246">
        <v>104</v>
      </c>
      <c r="I33" s="374">
        <v>110</v>
      </c>
    </row>
    <row r="34" spans="1:9" ht="23.4" customHeight="1">
      <c r="A34" s="1007" t="s">
        <v>880</v>
      </c>
      <c r="B34" s="1006"/>
      <c r="C34" s="1006"/>
      <c r="D34" s="246">
        <v>13879</v>
      </c>
      <c r="E34" s="246">
        <v>7107</v>
      </c>
      <c r="F34" s="246">
        <v>6772</v>
      </c>
      <c r="G34" s="373">
        <v>214</v>
      </c>
      <c r="H34" s="246">
        <v>104</v>
      </c>
      <c r="I34" s="374">
        <v>110</v>
      </c>
    </row>
    <row r="35" spans="1:9" ht="23.4" customHeight="1">
      <c r="A35" s="1007" t="s">
        <v>881</v>
      </c>
      <c r="B35" s="1006"/>
      <c r="C35" s="1006"/>
      <c r="D35" s="246">
        <v>175</v>
      </c>
      <c r="E35" s="246">
        <v>90</v>
      </c>
      <c r="F35" s="246">
        <v>85</v>
      </c>
      <c r="G35" s="373">
        <v>0</v>
      </c>
      <c r="H35" s="246">
        <v>0</v>
      </c>
      <c r="I35" s="374">
        <v>0</v>
      </c>
    </row>
    <row r="36" spans="1:9">
      <c r="A36" s="1007" t="s">
        <v>882</v>
      </c>
      <c r="B36" s="1008"/>
      <c r="C36" s="77" t="s">
        <v>3</v>
      </c>
      <c r="D36" s="246">
        <v>24</v>
      </c>
      <c r="E36" s="246">
        <v>13</v>
      </c>
      <c r="F36" s="246">
        <v>11</v>
      </c>
      <c r="G36" s="373">
        <v>0</v>
      </c>
      <c r="H36" s="246">
        <v>0</v>
      </c>
      <c r="I36" s="374">
        <v>0</v>
      </c>
    </row>
    <row r="37" spans="1:9">
      <c r="A37" s="1007"/>
      <c r="B37" s="1008"/>
      <c r="C37" s="124" t="s">
        <v>865</v>
      </c>
      <c r="D37" s="246">
        <v>10</v>
      </c>
      <c r="E37" s="246">
        <v>5</v>
      </c>
      <c r="F37" s="246">
        <v>5</v>
      </c>
      <c r="G37" s="373">
        <v>0</v>
      </c>
      <c r="H37" s="246">
        <v>0</v>
      </c>
      <c r="I37" s="374">
        <v>0</v>
      </c>
    </row>
    <row r="38" spans="1:9">
      <c r="A38" s="1007"/>
      <c r="B38" s="1008"/>
      <c r="C38" s="124" t="s">
        <v>866</v>
      </c>
      <c r="D38" s="246">
        <v>14</v>
      </c>
      <c r="E38" s="246">
        <v>8</v>
      </c>
      <c r="F38" s="246">
        <v>6</v>
      </c>
      <c r="G38" s="373">
        <v>0</v>
      </c>
      <c r="H38" s="246">
        <v>0</v>
      </c>
      <c r="I38" s="374">
        <v>0</v>
      </c>
    </row>
    <row r="39" spans="1:9">
      <c r="A39" s="1005" t="s">
        <v>883</v>
      </c>
      <c r="B39" s="1006"/>
      <c r="C39" s="1006"/>
      <c r="D39" s="246">
        <v>1</v>
      </c>
      <c r="E39" s="246">
        <v>1</v>
      </c>
      <c r="F39" s="246">
        <v>0</v>
      </c>
      <c r="G39" s="373">
        <v>0</v>
      </c>
      <c r="H39" s="246">
        <v>0</v>
      </c>
      <c r="I39" s="374">
        <v>0</v>
      </c>
    </row>
    <row r="40" spans="1:9">
      <c r="A40" s="1007" t="s">
        <v>884</v>
      </c>
      <c r="B40" s="1008"/>
      <c r="C40" s="77" t="s">
        <v>3</v>
      </c>
      <c r="D40" s="246">
        <v>21</v>
      </c>
      <c r="E40" s="246">
        <v>16</v>
      </c>
      <c r="F40" s="246">
        <v>5</v>
      </c>
      <c r="G40" s="373">
        <v>0</v>
      </c>
      <c r="H40" s="246">
        <v>0</v>
      </c>
      <c r="I40" s="374">
        <v>0</v>
      </c>
    </row>
    <row r="41" spans="1:9">
      <c r="A41" s="1007"/>
      <c r="B41" s="1008"/>
      <c r="C41" s="124" t="s">
        <v>885</v>
      </c>
      <c r="D41" s="246">
        <v>7</v>
      </c>
      <c r="E41" s="246">
        <v>6</v>
      </c>
      <c r="F41" s="246">
        <v>1</v>
      </c>
      <c r="G41" s="373">
        <v>0</v>
      </c>
      <c r="H41" s="246">
        <v>0</v>
      </c>
      <c r="I41" s="374">
        <v>0</v>
      </c>
    </row>
    <row r="42" spans="1:9">
      <c r="A42" s="1007"/>
      <c r="B42" s="1008"/>
      <c r="C42" s="124" t="s">
        <v>886</v>
      </c>
      <c r="D42" s="246">
        <v>8</v>
      </c>
      <c r="E42" s="246">
        <v>6</v>
      </c>
      <c r="F42" s="246">
        <v>2</v>
      </c>
      <c r="G42" s="373">
        <v>0</v>
      </c>
      <c r="H42" s="246">
        <v>0</v>
      </c>
      <c r="I42" s="374">
        <v>0</v>
      </c>
    </row>
    <row r="43" spans="1:9">
      <c r="A43" s="1007"/>
      <c r="B43" s="1008"/>
      <c r="C43" s="124" t="s">
        <v>887</v>
      </c>
      <c r="D43" s="246">
        <v>2</v>
      </c>
      <c r="E43" s="246">
        <v>2</v>
      </c>
      <c r="F43" s="246">
        <v>0</v>
      </c>
      <c r="G43" s="373">
        <v>0</v>
      </c>
      <c r="H43" s="246">
        <v>0</v>
      </c>
      <c r="I43" s="374">
        <v>0</v>
      </c>
    </row>
    <row r="44" spans="1:9">
      <c r="A44" s="1007"/>
      <c r="B44" s="1008"/>
      <c r="C44" s="124" t="s">
        <v>888</v>
      </c>
      <c r="D44" s="246">
        <v>4</v>
      </c>
      <c r="E44" s="246">
        <v>2</v>
      </c>
      <c r="F44" s="246">
        <v>2</v>
      </c>
      <c r="G44" s="373">
        <v>0</v>
      </c>
      <c r="H44" s="246">
        <v>0</v>
      </c>
      <c r="I44" s="374">
        <v>0</v>
      </c>
    </row>
    <row r="45" spans="1:9">
      <c r="A45" s="1005" t="s">
        <v>889</v>
      </c>
      <c r="B45" s="1006"/>
      <c r="C45" s="1006"/>
      <c r="D45" s="246">
        <v>133</v>
      </c>
      <c r="E45" s="246">
        <v>74</v>
      </c>
      <c r="F45" s="246">
        <v>59</v>
      </c>
      <c r="G45" s="373">
        <v>0</v>
      </c>
      <c r="H45" s="246">
        <v>0</v>
      </c>
      <c r="I45" s="374">
        <v>0</v>
      </c>
    </row>
    <row r="46" spans="1:9">
      <c r="A46" s="1005" t="s">
        <v>890</v>
      </c>
      <c r="B46" s="1006"/>
      <c r="C46" s="1006"/>
      <c r="D46" s="246">
        <v>0</v>
      </c>
      <c r="E46" s="246">
        <v>0</v>
      </c>
      <c r="F46" s="246">
        <v>0</v>
      </c>
      <c r="G46" s="373">
        <v>0</v>
      </c>
      <c r="H46" s="246">
        <v>0</v>
      </c>
      <c r="I46" s="374">
        <v>0</v>
      </c>
    </row>
    <row r="47" spans="1:9">
      <c r="A47" s="1011" t="s">
        <v>891</v>
      </c>
      <c r="B47" s="1006" t="s">
        <v>892</v>
      </c>
      <c r="C47" s="1006"/>
      <c r="D47" s="246">
        <v>635</v>
      </c>
      <c r="E47" s="246">
        <v>329</v>
      </c>
      <c r="F47" s="246">
        <v>306</v>
      </c>
      <c r="G47" s="373">
        <v>12</v>
      </c>
      <c r="H47" s="246">
        <v>7</v>
      </c>
      <c r="I47" s="374">
        <v>5</v>
      </c>
    </row>
    <row r="48" spans="1:9">
      <c r="A48" s="1011"/>
      <c r="B48" s="1008" t="s">
        <v>893</v>
      </c>
      <c r="C48" s="77" t="s">
        <v>3</v>
      </c>
      <c r="D48" s="246">
        <v>2</v>
      </c>
      <c r="E48" s="246">
        <v>2</v>
      </c>
      <c r="F48" s="246">
        <v>0</v>
      </c>
      <c r="G48" s="373">
        <v>0</v>
      </c>
      <c r="H48" s="246">
        <v>0</v>
      </c>
      <c r="I48" s="374">
        <v>0</v>
      </c>
    </row>
    <row r="49" spans="1:11">
      <c r="A49" s="1011"/>
      <c r="B49" s="1008"/>
      <c r="C49" s="124" t="s">
        <v>894</v>
      </c>
      <c r="D49" s="246">
        <v>1</v>
      </c>
      <c r="E49" s="246">
        <v>1</v>
      </c>
      <c r="F49" s="246">
        <v>0</v>
      </c>
      <c r="G49" s="373">
        <v>0</v>
      </c>
      <c r="H49" s="246">
        <v>0</v>
      </c>
      <c r="I49" s="374">
        <v>0</v>
      </c>
    </row>
    <row r="50" spans="1:11">
      <c r="A50" s="1011"/>
      <c r="B50" s="1008"/>
      <c r="C50" s="124" t="s">
        <v>895</v>
      </c>
      <c r="D50" s="246">
        <v>1</v>
      </c>
      <c r="E50" s="246">
        <v>1</v>
      </c>
      <c r="F50" s="246">
        <v>0</v>
      </c>
      <c r="G50" s="373">
        <v>0</v>
      </c>
      <c r="H50" s="246">
        <v>0</v>
      </c>
      <c r="I50" s="374">
        <v>0</v>
      </c>
    </row>
    <row r="51" spans="1:11">
      <c r="A51" s="1011"/>
      <c r="B51" s="1008"/>
      <c r="C51" s="124" t="s">
        <v>896</v>
      </c>
      <c r="D51" s="246">
        <v>0</v>
      </c>
      <c r="E51" s="246">
        <v>0</v>
      </c>
      <c r="F51" s="246">
        <v>0</v>
      </c>
      <c r="G51" s="373">
        <v>0</v>
      </c>
      <c r="H51" s="246">
        <v>0</v>
      </c>
      <c r="I51" s="374">
        <v>0</v>
      </c>
    </row>
    <row r="52" spans="1:11">
      <c r="A52" s="1011"/>
      <c r="B52" s="1008"/>
      <c r="C52" s="124" t="s">
        <v>897</v>
      </c>
      <c r="D52" s="246">
        <v>0</v>
      </c>
      <c r="E52" s="246">
        <v>0</v>
      </c>
      <c r="F52" s="246">
        <v>0</v>
      </c>
      <c r="G52" s="373">
        <v>0</v>
      </c>
      <c r="H52" s="246">
        <v>0</v>
      </c>
      <c r="I52" s="374">
        <v>0</v>
      </c>
    </row>
    <row r="53" spans="1:11" ht="23.4" customHeight="1">
      <c r="A53" s="1011"/>
      <c r="B53" s="1008" t="s">
        <v>898</v>
      </c>
      <c r="C53" s="1006"/>
      <c r="D53" s="246">
        <v>2</v>
      </c>
      <c r="E53" s="246">
        <v>2</v>
      </c>
      <c r="F53" s="246">
        <v>0</v>
      </c>
      <c r="G53" s="373">
        <v>0</v>
      </c>
      <c r="H53" s="246">
        <v>0</v>
      </c>
      <c r="I53" s="374">
        <v>0</v>
      </c>
    </row>
    <row r="54" spans="1:11">
      <c r="A54" s="1011"/>
      <c r="B54" s="1006" t="s">
        <v>899</v>
      </c>
      <c r="C54" s="1006"/>
      <c r="D54" s="246">
        <v>520</v>
      </c>
      <c r="E54" s="246">
        <v>368</v>
      </c>
      <c r="F54" s="246">
        <v>152</v>
      </c>
      <c r="G54" s="373">
        <v>0</v>
      </c>
      <c r="H54" s="246">
        <v>0</v>
      </c>
      <c r="I54" s="374">
        <v>0</v>
      </c>
    </row>
    <row r="55" spans="1:11">
      <c r="A55" s="1011"/>
      <c r="B55" s="1006" t="s">
        <v>900</v>
      </c>
      <c r="C55" s="1006"/>
      <c r="D55" s="246">
        <v>13152</v>
      </c>
      <c r="E55" s="246">
        <v>6806</v>
      </c>
      <c r="F55" s="246">
        <v>6346</v>
      </c>
      <c r="G55" s="373">
        <v>209</v>
      </c>
      <c r="H55" s="246">
        <v>104</v>
      </c>
      <c r="I55" s="374">
        <v>105</v>
      </c>
    </row>
    <row r="56" spans="1:11">
      <c r="A56" s="1012"/>
      <c r="B56" s="1013" t="s">
        <v>901</v>
      </c>
      <c r="C56" s="1013"/>
      <c r="D56" s="247">
        <v>15</v>
      </c>
      <c r="E56" s="247">
        <v>13</v>
      </c>
      <c r="F56" s="247">
        <v>2</v>
      </c>
      <c r="G56" s="383">
        <v>0</v>
      </c>
      <c r="H56" s="247">
        <v>0</v>
      </c>
      <c r="I56" s="384">
        <v>0</v>
      </c>
    </row>
    <row r="57" spans="1:11" s="4" customFormat="1" ht="12.15" customHeight="1">
      <c r="A57" s="122"/>
      <c r="B57" s="2"/>
      <c r="C57" s="2"/>
      <c r="D57" s="2"/>
      <c r="E57" s="2"/>
      <c r="F57" s="58"/>
      <c r="G57" s="58"/>
      <c r="H57" s="58"/>
      <c r="I57" s="58"/>
      <c r="J57" s="58"/>
    </row>
    <row r="58" spans="1:11" s="4" customFormat="1" ht="10.8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1" s="4" customFormat="1" ht="10.8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1" s="4" customFormat="1">
      <c r="B60" s="1"/>
      <c r="C60" s="3"/>
      <c r="D60" s="1"/>
      <c r="E60" s="1"/>
      <c r="F60" s="1"/>
      <c r="G60" s="1"/>
      <c r="H60" s="1"/>
      <c r="I60" s="1"/>
      <c r="J60" s="1"/>
      <c r="K60" s="1"/>
    </row>
    <row r="61" spans="1:11" s="4" customForma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1" s="4" customForma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1" s="4" customForma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1" s="4" customForma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s="4" customFormat="1">
      <c r="A65" s="1"/>
      <c r="B65" s="1"/>
      <c r="C65" s="1"/>
      <c r="D65" s="1"/>
      <c r="E65" s="1"/>
      <c r="F65" s="1"/>
      <c r="G65" s="1"/>
      <c r="H65" s="1"/>
      <c r="I65" s="1"/>
      <c r="J65" s="1"/>
    </row>
  </sheetData>
  <mergeCells count="37">
    <mergeCell ref="B55:C55"/>
    <mergeCell ref="B56:C56"/>
    <mergeCell ref="G31:I31"/>
    <mergeCell ref="H4:J4"/>
    <mergeCell ref="A36:B38"/>
    <mergeCell ref="A39:C39"/>
    <mergeCell ref="A40:B44"/>
    <mergeCell ref="A45:C45"/>
    <mergeCell ref="A46:C46"/>
    <mergeCell ref="A47:A56"/>
    <mergeCell ref="B47:C47"/>
    <mergeCell ref="B48:B52"/>
    <mergeCell ref="B53:C53"/>
    <mergeCell ref="B54:C54"/>
    <mergeCell ref="A31:C32"/>
    <mergeCell ref="D31:F31"/>
    <mergeCell ref="A33:C33"/>
    <mergeCell ref="A34:C34"/>
    <mergeCell ref="A35:C35"/>
    <mergeCell ref="A18:C18"/>
    <mergeCell ref="A19:C19"/>
    <mergeCell ref="A20:A29"/>
    <mergeCell ref="B26:C26"/>
    <mergeCell ref="B27:C27"/>
    <mergeCell ref="B28:C28"/>
    <mergeCell ref="B29:C29"/>
    <mergeCell ref="B21:B25"/>
    <mergeCell ref="B20:C20"/>
    <mergeCell ref="A12:C12"/>
    <mergeCell ref="A13:B17"/>
    <mergeCell ref="D4:D5"/>
    <mergeCell ref="E4:G4"/>
    <mergeCell ref="A4:C5"/>
    <mergeCell ref="A6:C6"/>
    <mergeCell ref="A7:C7"/>
    <mergeCell ref="A8:C8"/>
    <mergeCell ref="A9:B11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明朝,標準"－中学校・卒業後の状況調査－</oddHeader>
    <oddFooter>&amp;C-  &amp;P 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5">
    <tabColor theme="5" tint="0.79998168889431442"/>
  </sheetPr>
  <dimension ref="A1:R27"/>
  <sheetViews>
    <sheetView workbookViewId="0"/>
  </sheetViews>
  <sheetFormatPr defaultRowHeight="10.8"/>
  <cols>
    <col min="1" max="1" width="7.19921875" style="1" customWidth="1"/>
    <col min="2" max="2" width="2.5" style="1" customWidth="1"/>
    <col min="3" max="3" width="13.59765625" style="1" customWidth="1"/>
    <col min="4" max="15" width="5.09765625" style="1" customWidth="1"/>
    <col min="16" max="16" width="6.09765625" style="1" customWidth="1"/>
    <col min="17" max="18" width="6.69921875" style="1" customWidth="1"/>
    <col min="19" max="19" width="2.59765625" style="1" customWidth="1"/>
    <col min="20" max="22" width="2.5" style="1" customWidth="1"/>
    <col min="23" max="16384" width="8.796875" style="1"/>
  </cols>
  <sheetData>
    <row r="1" spans="1:18" ht="14.4">
      <c r="A1" s="19"/>
    </row>
    <row r="2" spans="1:18" ht="21" customHeight="1">
      <c r="A2" s="19"/>
    </row>
    <row r="3" spans="1:18" ht="13.8" customHeight="1">
      <c r="A3" s="18" t="s">
        <v>902</v>
      </c>
      <c r="R3" s="123"/>
    </row>
    <row r="4" spans="1:18" ht="14.4" customHeight="1">
      <c r="A4" s="578" t="s">
        <v>903</v>
      </c>
      <c r="B4" s="576"/>
      <c r="C4" s="577"/>
      <c r="D4" s="614" t="s">
        <v>3</v>
      </c>
      <c r="E4" s="615"/>
      <c r="F4" s="616"/>
      <c r="G4" s="615" t="s">
        <v>345</v>
      </c>
      <c r="H4" s="615"/>
      <c r="I4" s="615"/>
      <c r="J4" s="614" t="s">
        <v>346</v>
      </c>
      <c r="K4" s="615"/>
      <c r="L4" s="615"/>
      <c r="M4" s="614" t="s">
        <v>347</v>
      </c>
      <c r="N4" s="615"/>
      <c r="O4" s="1014"/>
    </row>
    <row r="5" spans="1:18" ht="14.4" customHeight="1">
      <c r="A5" s="581"/>
      <c r="B5" s="582"/>
      <c r="C5" s="602"/>
      <c r="D5" s="92" t="s">
        <v>3</v>
      </c>
      <c r="E5" s="81" t="s">
        <v>8</v>
      </c>
      <c r="F5" s="81" t="s">
        <v>9</v>
      </c>
      <c r="G5" s="92" t="s">
        <v>3</v>
      </c>
      <c r="H5" s="81" t="s">
        <v>8</v>
      </c>
      <c r="I5" s="81" t="s">
        <v>9</v>
      </c>
      <c r="J5" s="92" t="s">
        <v>3</v>
      </c>
      <c r="K5" s="81" t="s">
        <v>8</v>
      </c>
      <c r="L5" s="81" t="s">
        <v>9</v>
      </c>
      <c r="M5" s="92" t="s">
        <v>3</v>
      </c>
      <c r="N5" s="81" t="s">
        <v>8</v>
      </c>
      <c r="O5" s="112" t="s">
        <v>9</v>
      </c>
    </row>
    <row r="6" spans="1:18" ht="14.4" customHeight="1">
      <c r="A6" s="675" t="s">
        <v>3</v>
      </c>
      <c r="B6" s="1016"/>
      <c r="C6" s="1016"/>
      <c r="D6" s="246">
        <v>520</v>
      </c>
      <c r="E6" s="246">
        <v>368</v>
      </c>
      <c r="F6" s="246">
        <v>152</v>
      </c>
      <c r="G6" s="246">
        <v>0</v>
      </c>
      <c r="H6" s="246">
        <v>0</v>
      </c>
      <c r="I6" s="246">
        <v>0</v>
      </c>
      <c r="J6" s="246">
        <v>520</v>
      </c>
      <c r="K6" s="246">
        <v>368</v>
      </c>
      <c r="L6" s="246">
        <v>152</v>
      </c>
      <c r="M6" s="373">
        <v>0</v>
      </c>
      <c r="N6" s="246">
        <v>0</v>
      </c>
      <c r="O6" s="374">
        <v>0</v>
      </c>
    </row>
    <row r="7" spans="1:18" ht="14.4" customHeight="1">
      <c r="A7" s="1015" t="s">
        <v>904</v>
      </c>
      <c r="B7" s="1016"/>
      <c r="C7" s="1016"/>
      <c r="D7" s="246">
        <v>442</v>
      </c>
      <c r="E7" s="246">
        <v>311</v>
      </c>
      <c r="F7" s="246">
        <v>131</v>
      </c>
      <c r="G7" s="246">
        <v>0</v>
      </c>
      <c r="H7" s="246">
        <v>0</v>
      </c>
      <c r="I7" s="246">
        <v>0</v>
      </c>
      <c r="J7" s="246">
        <v>442</v>
      </c>
      <c r="K7" s="246">
        <v>311</v>
      </c>
      <c r="L7" s="246">
        <v>131</v>
      </c>
      <c r="M7" s="373">
        <v>0</v>
      </c>
      <c r="N7" s="246">
        <v>0</v>
      </c>
      <c r="O7" s="374">
        <v>0</v>
      </c>
    </row>
    <row r="8" spans="1:18" ht="14.4" customHeight="1">
      <c r="A8" s="1015" t="s">
        <v>905</v>
      </c>
      <c r="B8" s="1016"/>
      <c r="C8" s="1016"/>
      <c r="D8" s="246">
        <v>51</v>
      </c>
      <c r="E8" s="246">
        <v>37</v>
      </c>
      <c r="F8" s="246">
        <v>14</v>
      </c>
      <c r="G8" s="246">
        <v>0</v>
      </c>
      <c r="H8" s="246">
        <v>0</v>
      </c>
      <c r="I8" s="246">
        <v>0</v>
      </c>
      <c r="J8" s="246">
        <v>51</v>
      </c>
      <c r="K8" s="246">
        <v>37</v>
      </c>
      <c r="L8" s="246">
        <v>14</v>
      </c>
      <c r="M8" s="373">
        <v>0</v>
      </c>
      <c r="N8" s="246">
        <v>0</v>
      </c>
      <c r="O8" s="374">
        <v>0</v>
      </c>
    </row>
    <row r="9" spans="1:18" ht="14.4" customHeight="1">
      <c r="A9" s="1017" t="s">
        <v>906</v>
      </c>
      <c r="B9" s="1018"/>
      <c r="C9" s="1019"/>
      <c r="D9" s="246">
        <v>2</v>
      </c>
      <c r="E9" s="246">
        <v>1</v>
      </c>
      <c r="F9" s="246">
        <v>1</v>
      </c>
      <c r="G9" s="246">
        <v>0</v>
      </c>
      <c r="H9" s="246">
        <v>0</v>
      </c>
      <c r="I9" s="246">
        <v>0</v>
      </c>
      <c r="J9" s="246">
        <v>2</v>
      </c>
      <c r="K9" s="246">
        <v>1</v>
      </c>
      <c r="L9" s="246">
        <v>1</v>
      </c>
      <c r="M9" s="373">
        <v>0</v>
      </c>
      <c r="N9" s="246">
        <v>0</v>
      </c>
      <c r="O9" s="374">
        <v>0</v>
      </c>
    </row>
    <row r="10" spans="1:18" ht="14.4" customHeight="1">
      <c r="A10" s="1020" t="s">
        <v>907</v>
      </c>
      <c r="B10" s="1021"/>
      <c r="C10" s="1022"/>
      <c r="D10" s="246">
        <v>0</v>
      </c>
      <c r="E10" s="246">
        <v>0</v>
      </c>
      <c r="F10" s="246">
        <v>0</v>
      </c>
      <c r="G10" s="246">
        <v>0</v>
      </c>
      <c r="H10" s="246">
        <v>0</v>
      </c>
      <c r="I10" s="246">
        <v>0</v>
      </c>
      <c r="J10" s="246">
        <v>0</v>
      </c>
      <c r="K10" s="246">
        <v>0</v>
      </c>
      <c r="L10" s="246">
        <v>0</v>
      </c>
      <c r="M10" s="373">
        <v>0</v>
      </c>
      <c r="N10" s="246">
        <v>0</v>
      </c>
      <c r="O10" s="374">
        <v>0</v>
      </c>
    </row>
    <row r="11" spans="1:18" ht="14.4" customHeight="1">
      <c r="A11" s="1020" t="s">
        <v>908</v>
      </c>
      <c r="B11" s="1021"/>
      <c r="C11" s="1022"/>
      <c r="D11" s="246">
        <v>1</v>
      </c>
      <c r="E11" s="246">
        <v>1</v>
      </c>
      <c r="F11" s="246">
        <v>0</v>
      </c>
      <c r="G11" s="246">
        <v>0</v>
      </c>
      <c r="H11" s="246">
        <v>0</v>
      </c>
      <c r="I11" s="246">
        <v>0</v>
      </c>
      <c r="J11" s="246">
        <v>1</v>
      </c>
      <c r="K11" s="246">
        <v>1</v>
      </c>
      <c r="L11" s="246">
        <v>0</v>
      </c>
      <c r="M11" s="373">
        <v>0</v>
      </c>
      <c r="N11" s="246">
        <v>0</v>
      </c>
      <c r="O11" s="374">
        <v>0</v>
      </c>
    </row>
    <row r="12" spans="1:18" ht="14.4" customHeight="1">
      <c r="A12" s="1023" t="s">
        <v>909</v>
      </c>
      <c r="B12" s="1024"/>
      <c r="C12" s="1025"/>
      <c r="D12" s="247">
        <v>24</v>
      </c>
      <c r="E12" s="247">
        <v>18</v>
      </c>
      <c r="F12" s="247">
        <v>6</v>
      </c>
      <c r="G12" s="247">
        <v>0</v>
      </c>
      <c r="H12" s="247">
        <v>0</v>
      </c>
      <c r="I12" s="247">
        <v>0</v>
      </c>
      <c r="J12" s="247">
        <v>24</v>
      </c>
      <c r="K12" s="247">
        <v>18</v>
      </c>
      <c r="L12" s="247">
        <v>6</v>
      </c>
      <c r="M12" s="383">
        <v>0</v>
      </c>
      <c r="N12" s="247">
        <v>0</v>
      </c>
      <c r="O12" s="384">
        <v>0</v>
      </c>
    </row>
    <row r="13" spans="1:18" s="4" customFormat="1" ht="12.15" customHeight="1">
      <c r="A13" s="122"/>
      <c r="B13" s="2"/>
      <c r="C13" s="2"/>
      <c r="D13" s="2"/>
      <c r="E13" s="2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1:18" ht="13.8" customHeight="1">
      <c r="A14" s="18" t="s">
        <v>910</v>
      </c>
      <c r="R14" s="123"/>
    </row>
    <row r="15" spans="1:18" ht="14.4" customHeight="1">
      <c r="A15" s="1028" t="s">
        <v>472</v>
      </c>
      <c r="B15" s="563"/>
      <c r="C15" s="71" t="s">
        <v>3</v>
      </c>
      <c r="D15" s="614" t="s">
        <v>911</v>
      </c>
      <c r="E15" s="615"/>
      <c r="F15" s="615"/>
      <c r="G15" s="614" t="s">
        <v>912</v>
      </c>
      <c r="H15" s="615"/>
      <c r="I15" s="615"/>
      <c r="J15" s="614" t="s">
        <v>913</v>
      </c>
      <c r="K15" s="615"/>
      <c r="L15" s="615"/>
      <c r="M15" s="614" t="s">
        <v>914</v>
      </c>
      <c r="N15" s="615"/>
      <c r="O15" s="1014"/>
    </row>
    <row r="16" spans="1:18" ht="14.4" customHeight="1">
      <c r="A16" s="1029" t="s">
        <v>3</v>
      </c>
      <c r="B16" s="1030"/>
      <c r="C16" s="385">
        <v>19</v>
      </c>
      <c r="D16" s="1034">
        <v>2</v>
      </c>
      <c r="E16" s="1034">
        <v>19</v>
      </c>
      <c r="F16" s="1034">
        <v>19</v>
      </c>
      <c r="G16" s="1034">
        <v>6</v>
      </c>
      <c r="H16" s="1034">
        <v>19</v>
      </c>
      <c r="I16" s="1034">
        <v>19</v>
      </c>
      <c r="J16" s="1034">
        <v>8</v>
      </c>
      <c r="K16" s="1034">
        <v>19</v>
      </c>
      <c r="L16" s="1034">
        <v>19</v>
      </c>
      <c r="M16" s="952">
        <v>3</v>
      </c>
      <c r="N16" s="952">
        <v>19</v>
      </c>
      <c r="O16" s="1033">
        <v>19</v>
      </c>
    </row>
    <row r="17" spans="1:16" ht="14.4" customHeight="1">
      <c r="A17" s="1031" t="s">
        <v>915</v>
      </c>
      <c r="B17" s="1032"/>
      <c r="C17" s="386">
        <v>15</v>
      </c>
      <c r="D17" s="1035">
        <v>2</v>
      </c>
      <c r="E17" s="1035">
        <v>19</v>
      </c>
      <c r="F17" s="1035">
        <v>19</v>
      </c>
      <c r="G17" s="1035">
        <v>5</v>
      </c>
      <c r="H17" s="1035">
        <v>19</v>
      </c>
      <c r="I17" s="1035">
        <v>19</v>
      </c>
      <c r="J17" s="1035">
        <v>5</v>
      </c>
      <c r="K17" s="1035">
        <v>19</v>
      </c>
      <c r="L17" s="1035">
        <v>19</v>
      </c>
      <c r="M17" s="952">
        <v>3</v>
      </c>
      <c r="N17" s="952">
        <v>19</v>
      </c>
      <c r="O17" s="1033">
        <v>19</v>
      </c>
    </row>
    <row r="18" spans="1:16" ht="14.4" customHeight="1">
      <c r="A18" s="1031" t="s">
        <v>916</v>
      </c>
      <c r="B18" s="1032"/>
      <c r="C18" s="386">
        <v>4</v>
      </c>
      <c r="D18" s="1035">
        <v>0</v>
      </c>
      <c r="E18" s="1035">
        <v>19</v>
      </c>
      <c r="F18" s="1035">
        <v>19</v>
      </c>
      <c r="G18" s="1035">
        <v>1</v>
      </c>
      <c r="H18" s="1035">
        <v>19</v>
      </c>
      <c r="I18" s="1035">
        <v>19</v>
      </c>
      <c r="J18" s="1035">
        <v>3</v>
      </c>
      <c r="K18" s="1035">
        <v>19</v>
      </c>
      <c r="L18" s="1035">
        <v>19</v>
      </c>
      <c r="M18" s="952">
        <v>0</v>
      </c>
      <c r="N18" s="952">
        <v>19</v>
      </c>
      <c r="O18" s="1033">
        <v>19</v>
      </c>
    </row>
    <row r="19" spans="1:16" ht="14.4" customHeight="1">
      <c r="A19" s="1026" t="s">
        <v>917</v>
      </c>
      <c r="B19" s="77" t="s">
        <v>8</v>
      </c>
      <c r="C19" s="386">
        <v>16</v>
      </c>
      <c r="D19" s="1035">
        <v>2</v>
      </c>
      <c r="E19" s="1035">
        <v>19</v>
      </c>
      <c r="F19" s="1035">
        <v>19</v>
      </c>
      <c r="G19" s="1035">
        <v>5</v>
      </c>
      <c r="H19" s="1035">
        <v>19</v>
      </c>
      <c r="I19" s="1035">
        <v>19</v>
      </c>
      <c r="J19" s="1035">
        <v>6</v>
      </c>
      <c r="K19" s="1035">
        <v>19</v>
      </c>
      <c r="L19" s="1035">
        <v>19</v>
      </c>
      <c r="M19" s="952">
        <v>3</v>
      </c>
      <c r="N19" s="952">
        <v>19</v>
      </c>
      <c r="O19" s="1033">
        <v>19</v>
      </c>
    </row>
    <row r="20" spans="1:16" ht="14.4" customHeight="1">
      <c r="A20" s="1027"/>
      <c r="B20" s="127" t="s">
        <v>9</v>
      </c>
      <c r="C20" s="387">
        <v>3</v>
      </c>
      <c r="D20" s="1038">
        <v>0</v>
      </c>
      <c r="E20" s="1038">
        <v>19</v>
      </c>
      <c r="F20" s="1038">
        <v>19</v>
      </c>
      <c r="G20" s="1038">
        <v>1</v>
      </c>
      <c r="H20" s="1038">
        <v>19</v>
      </c>
      <c r="I20" s="1038">
        <v>19</v>
      </c>
      <c r="J20" s="1038">
        <v>2</v>
      </c>
      <c r="K20" s="1038">
        <v>19</v>
      </c>
      <c r="L20" s="1038">
        <v>19</v>
      </c>
      <c r="M20" s="1036">
        <v>0</v>
      </c>
      <c r="N20" s="1036">
        <v>19</v>
      </c>
      <c r="O20" s="1037">
        <v>19</v>
      </c>
    </row>
    <row r="21" spans="1:16" s="4" customFormat="1" ht="12.15" customHeight="1">
      <c r="A21" s="122"/>
      <c r="B21" s="2"/>
      <c r="C21" s="2"/>
      <c r="D21" s="2"/>
      <c r="E21" s="2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</row>
    <row r="22" spans="1:16" s="4" customFormat="1" ht="10.8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s="4" customFormat="1" ht="10.8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s="4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s="4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s="4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s="4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</sheetData>
  <mergeCells count="41">
    <mergeCell ref="D15:F15"/>
    <mergeCell ref="M15:O15"/>
    <mergeCell ref="M19:O19"/>
    <mergeCell ref="M20:O20"/>
    <mergeCell ref="J16:L16"/>
    <mergeCell ref="J17:L17"/>
    <mergeCell ref="J18:L18"/>
    <mergeCell ref="J19:L19"/>
    <mergeCell ref="J20:L20"/>
    <mergeCell ref="G19:I19"/>
    <mergeCell ref="G20:I20"/>
    <mergeCell ref="D16:F16"/>
    <mergeCell ref="D17:F17"/>
    <mergeCell ref="D18:F18"/>
    <mergeCell ref="D19:F19"/>
    <mergeCell ref="D20:F20"/>
    <mergeCell ref="G15:I15"/>
    <mergeCell ref="J15:L15"/>
    <mergeCell ref="M16:O16"/>
    <mergeCell ref="M17:O17"/>
    <mergeCell ref="M18:O18"/>
    <mergeCell ref="G16:I16"/>
    <mergeCell ref="G17:I17"/>
    <mergeCell ref="G18:I18"/>
    <mergeCell ref="A9:C9"/>
    <mergeCell ref="A10:C10"/>
    <mergeCell ref="A11:C11"/>
    <mergeCell ref="A12:C12"/>
    <mergeCell ref="A19:A20"/>
    <mergeCell ref="A15:B15"/>
    <mergeCell ref="A16:B16"/>
    <mergeCell ref="A17:B17"/>
    <mergeCell ref="A18:B18"/>
    <mergeCell ref="A8:C8"/>
    <mergeCell ref="A4:C5"/>
    <mergeCell ref="D4:F4"/>
    <mergeCell ref="M4:O4"/>
    <mergeCell ref="A6:C6"/>
    <mergeCell ref="A7:C7"/>
    <mergeCell ref="J4:L4"/>
    <mergeCell ref="G4:I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明朝,標準"－中学校・卒業後の状況調査－</oddHeader>
    <oddFooter>&amp;C-  &amp;P 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6">
    <tabColor theme="5" tint="0.79998168889431442"/>
  </sheetPr>
  <dimension ref="A1:AE81"/>
  <sheetViews>
    <sheetView workbookViewId="0"/>
  </sheetViews>
  <sheetFormatPr defaultRowHeight="10.8"/>
  <cols>
    <col min="1" max="1" width="5.796875" style="1" customWidth="1"/>
    <col min="2" max="2" width="4" style="1" customWidth="1"/>
    <col min="3" max="4" width="3.09765625" style="1" customWidth="1"/>
    <col min="5" max="5" width="4" style="1" customWidth="1"/>
    <col min="6" max="7" width="3.09765625" style="1" customWidth="1"/>
    <col min="8" max="31" width="2.3984375" style="1" customWidth="1"/>
    <col min="32" max="16384" width="8.796875" style="1"/>
  </cols>
  <sheetData>
    <row r="1" spans="1:31" ht="14.4">
      <c r="A1" s="19"/>
    </row>
    <row r="2" spans="1:31" ht="21" customHeight="1"/>
    <row r="3" spans="1:31" ht="11.4" customHeight="1">
      <c r="A3" s="18" t="s">
        <v>918</v>
      </c>
    </row>
    <row r="4" spans="1:31" ht="10.8" customHeight="1">
      <c r="A4" s="1045" t="s">
        <v>344</v>
      </c>
      <c r="B4" s="1048" t="s">
        <v>919</v>
      </c>
      <c r="C4" s="1040"/>
      <c r="D4" s="1040"/>
      <c r="E4" s="1039" t="s">
        <v>920</v>
      </c>
      <c r="F4" s="1040"/>
      <c r="G4" s="1040"/>
      <c r="H4" s="1039" t="s">
        <v>921</v>
      </c>
      <c r="I4" s="1040"/>
      <c r="J4" s="1040"/>
      <c r="K4" s="1039" t="s">
        <v>922</v>
      </c>
      <c r="L4" s="1040"/>
      <c r="M4" s="1040"/>
      <c r="N4" s="1039" t="s">
        <v>923</v>
      </c>
      <c r="O4" s="1040"/>
      <c r="P4" s="1040"/>
      <c r="Q4" s="1057" t="s">
        <v>924</v>
      </c>
      <c r="R4" s="1058"/>
      <c r="S4" s="1058"/>
      <c r="T4" s="1058"/>
      <c r="U4" s="1058"/>
      <c r="V4" s="1058"/>
      <c r="W4" s="1058"/>
      <c r="X4" s="1058"/>
      <c r="Y4" s="1058"/>
      <c r="Z4" s="1058"/>
      <c r="AA4" s="1058"/>
      <c r="AB4" s="1059"/>
      <c r="AC4" s="1049" t="s">
        <v>925</v>
      </c>
      <c r="AD4" s="1049"/>
      <c r="AE4" s="1050"/>
    </row>
    <row r="5" spans="1:31" ht="14.4" customHeight="1">
      <c r="A5" s="1046"/>
      <c r="B5" s="1041"/>
      <c r="C5" s="1042"/>
      <c r="D5" s="1042"/>
      <c r="E5" s="1041"/>
      <c r="F5" s="1042"/>
      <c r="G5" s="1042"/>
      <c r="H5" s="1041"/>
      <c r="I5" s="1042"/>
      <c r="J5" s="1042"/>
      <c r="K5" s="1041"/>
      <c r="L5" s="1042"/>
      <c r="M5" s="1042"/>
      <c r="N5" s="1041"/>
      <c r="O5" s="1042"/>
      <c r="P5" s="1042"/>
      <c r="Q5" s="1055" t="s">
        <v>926</v>
      </c>
      <c r="R5" s="1055"/>
      <c r="S5" s="1055"/>
      <c r="T5" s="1055" t="s">
        <v>806</v>
      </c>
      <c r="U5" s="1055"/>
      <c r="V5" s="1055"/>
      <c r="W5" s="1055"/>
      <c r="X5" s="1055"/>
      <c r="Y5" s="1055"/>
      <c r="Z5" s="1056" t="s">
        <v>927</v>
      </c>
      <c r="AA5" s="1056"/>
      <c r="AB5" s="1056"/>
      <c r="AC5" s="1051"/>
      <c r="AD5" s="1051"/>
      <c r="AE5" s="1052"/>
    </row>
    <row r="6" spans="1:31" ht="19.8" customHeight="1">
      <c r="A6" s="1046"/>
      <c r="B6" s="1043"/>
      <c r="C6" s="1044"/>
      <c r="D6" s="1044"/>
      <c r="E6" s="1043"/>
      <c r="F6" s="1044"/>
      <c r="G6" s="1044"/>
      <c r="H6" s="1043"/>
      <c r="I6" s="1044"/>
      <c r="J6" s="1044"/>
      <c r="K6" s="1043"/>
      <c r="L6" s="1044"/>
      <c r="M6" s="1044"/>
      <c r="N6" s="1043"/>
      <c r="O6" s="1044"/>
      <c r="P6" s="1044"/>
      <c r="Q6" s="1055"/>
      <c r="R6" s="1055"/>
      <c r="S6" s="1055"/>
      <c r="T6" s="1056" t="s">
        <v>928</v>
      </c>
      <c r="U6" s="1055"/>
      <c r="V6" s="1055"/>
      <c r="W6" s="1056" t="s">
        <v>929</v>
      </c>
      <c r="X6" s="1055"/>
      <c r="Y6" s="1055"/>
      <c r="Z6" s="1056"/>
      <c r="AA6" s="1056"/>
      <c r="AB6" s="1056"/>
      <c r="AC6" s="1053"/>
      <c r="AD6" s="1053"/>
      <c r="AE6" s="1054"/>
    </row>
    <row r="7" spans="1:31" ht="17.399999999999999" customHeight="1">
      <c r="A7" s="1047"/>
      <c r="B7" s="128" t="s">
        <v>3</v>
      </c>
      <c r="C7" s="128" t="s">
        <v>8</v>
      </c>
      <c r="D7" s="128" t="s">
        <v>9</v>
      </c>
      <c r="E7" s="128" t="s">
        <v>3</v>
      </c>
      <c r="F7" s="128" t="s">
        <v>8</v>
      </c>
      <c r="G7" s="128" t="s">
        <v>9</v>
      </c>
      <c r="H7" s="128" t="s">
        <v>3</v>
      </c>
      <c r="I7" s="128" t="s">
        <v>8</v>
      </c>
      <c r="J7" s="128" t="s">
        <v>9</v>
      </c>
      <c r="K7" s="128" t="s">
        <v>3</v>
      </c>
      <c r="L7" s="128" t="s">
        <v>8</v>
      </c>
      <c r="M7" s="128" t="s">
        <v>9</v>
      </c>
      <c r="N7" s="128" t="s">
        <v>3</v>
      </c>
      <c r="O7" s="128" t="s">
        <v>8</v>
      </c>
      <c r="P7" s="128" t="s">
        <v>9</v>
      </c>
      <c r="Q7" s="128" t="s">
        <v>3</v>
      </c>
      <c r="R7" s="128" t="s">
        <v>8</v>
      </c>
      <c r="S7" s="128" t="s">
        <v>9</v>
      </c>
      <c r="T7" s="128" t="s">
        <v>3</v>
      </c>
      <c r="U7" s="128" t="s">
        <v>8</v>
      </c>
      <c r="V7" s="128" t="s">
        <v>9</v>
      </c>
      <c r="W7" s="140" t="s">
        <v>3</v>
      </c>
      <c r="X7" s="128" t="s">
        <v>8</v>
      </c>
      <c r="Y7" s="128" t="s">
        <v>9</v>
      </c>
      <c r="Z7" s="128" t="s">
        <v>3</v>
      </c>
      <c r="AA7" s="128" t="s">
        <v>8</v>
      </c>
      <c r="AB7" s="128" t="s">
        <v>9</v>
      </c>
      <c r="AC7" s="128" t="s">
        <v>3</v>
      </c>
      <c r="AD7" s="128" t="s">
        <v>8</v>
      </c>
      <c r="AE7" s="129" t="s">
        <v>9</v>
      </c>
    </row>
    <row r="8" spans="1:31" ht="10.8" customHeight="1">
      <c r="A8" s="136" t="s">
        <v>235</v>
      </c>
      <c r="B8" s="130">
        <v>15083</v>
      </c>
      <c r="C8" s="131">
        <v>7731</v>
      </c>
      <c r="D8" s="131">
        <v>7352</v>
      </c>
      <c r="E8" s="131">
        <v>14742</v>
      </c>
      <c r="F8" s="131">
        <v>7552</v>
      </c>
      <c r="G8" s="131">
        <v>7190</v>
      </c>
      <c r="H8" s="131">
        <v>163</v>
      </c>
      <c r="I8" s="131">
        <v>74</v>
      </c>
      <c r="J8" s="131">
        <v>89</v>
      </c>
      <c r="K8" s="131">
        <v>17</v>
      </c>
      <c r="L8" s="131">
        <v>7</v>
      </c>
      <c r="M8" s="131">
        <v>10</v>
      </c>
      <c r="N8" s="131">
        <v>1</v>
      </c>
      <c r="O8" s="131">
        <v>1</v>
      </c>
      <c r="P8" s="131">
        <v>0</v>
      </c>
      <c r="Q8" s="131">
        <v>6</v>
      </c>
      <c r="R8" s="131">
        <v>5</v>
      </c>
      <c r="S8" s="131">
        <v>1</v>
      </c>
      <c r="T8" s="131">
        <v>8</v>
      </c>
      <c r="U8" s="131">
        <v>6</v>
      </c>
      <c r="V8" s="131">
        <v>2</v>
      </c>
      <c r="W8" s="131">
        <v>1</v>
      </c>
      <c r="X8" s="131">
        <v>0</v>
      </c>
      <c r="Y8" s="131">
        <v>1</v>
      </c>
      <c r="Z8" s="131">
        <v>6</v>
      </c>
      <c r="AA8" s="131">
        <v>5</v>
      </c>
      <c r="AB8" s="131">
        <v>1</v>
      </c>
      <c r="AC8" s="131">
        <v>138</v>
      </c>
      <c r="AD8" s="132">
        <v>81</v>
      </c>
      <c r="AE8" s="133">
        <v>57</v>
      </c>
    </row>
    <row r="9" spans="1:31" ht="10.8" customHeight="1">
      <c r="A9" s="136" t="s">
        <v>878</v>
      </c>
      <c r="B9" s="134">
        <v>14586</v>
      </c>
      <c r="C9" s="131">
        <v>7473</v>
      </c>
      <c r="D9" s="131">
        <v>7113</v>
      </c>
      <c r="E9" s="131">
        <v>14231</v>
      </c>
      <c r="F9" s="131">
        <v>7278</v>
      </c>
      <c r="G9" s="131">
        <v>6953</v>
      </c>
      <c r="H9" s="131">
        <v>176</v>
      </c>
      <c r="I9" s="131">
        <v>91</v>
      </c>
      <c r="J9" s="131">
        <v>85</v>
      </c>
      <c r="K9" s="131">
        <v>24</v>
      </c>
      <c r="L9" s="131">
        <v>13</v>
      </c>
      <c r="M9" s="131">
        <v>11</v>
      </c>
      <c r="N9" s="131">
        <v>1</v>
      </c>
      <c r="O9" s="131">
        <v>1</v>
      </c>
      <c r="P9" s="131">
        <v>0</v>
      </c>
      <c r="Q9" s="131">
        <v>7</v>
      </c>
      <c r="R9" s="131">
        <v>6</v>
      </c>
      <c r="S9" s="131">
        <v>1</v>
      </c>
      <c r="T9" s="131">
        <v>8</v>
      </c>
      <c r="U9" s="131">
        <v>6</v>
      </c>
      <c r="V9" s="131">
        <v>2</v>
      </c>
      <c r="W9" s="131">
        <v>2</v>
      </c>
      <c r="X9" s="131">
        <v>2</v>
      </c>
      <c r="Y9" s="131">
        <v>0</v>
      </c>
      <c r="Z9" s="131">
        <v>4</v>
      </c>
      <c r="AA9" s="131">
        <v>2</v>
      </c>
      <c r="AB9" s="131">
        <v>2</v>
      </c>
      <c r="AC9" s="131">
        <v>133</v>
      </c>
      <c r="AD9" s="131">
        <v>74</v>
      </c>
      <c r="AE9" s="135">
        <v>59</v>
      </c>
    </row>
    <row r="10" spans="1:31" ht="10.8" customHeight="1">
      <c r="A10" s="136"/>
      <c r="B10" s="273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5"/>
    </row>
    <row r="11" spans="1:31" ht="10.8" customHeight="1">
      <c r="A11" s="136" t="s">
        <v>345</v>
      </c>
      <c r="B11" s="134">
        <v>139</v>
      </c>
      <c r="C11" s="131">
        <v>68</v>
      </c>
      <c r="D11" s="131">
        <v>71</v>
      </c>
      <c r="E11" s="131">
        <v>138</v>
      </c>
      <c r="F11" s="131">
        <v>67</v>
      </c>
      <c r="G11" s="131">
        <v>71</v>
      </c>
      <c r="H11" s="131">
        <v>1</v>
      </c>
      <c r="I11" s="131">
        <v>1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31">
        <v>0</v>
      </c>
      <c r="Y11" s="131">
        <v>0</v>
      </c>
      <c r="Z11" s="131">
        <v>0</v>
      </c>
      <c r="AA11" s="131">
        <v>0</v>
      </c>
      <c r="AB11" s="131">
        <v>0</v>
      </c>
      <c r="AC11" s="131">
        <v>0</v>
      </c>
      <c r="AD11" s="131">
        <v>0</v>
      </c>
      <c r="AE11" s="135">
        <v>0</v>
      </c>
    </row>
    <row r="12" spans="1:31" ht="10.8" customHeight="1">
      <c r="A12" s="136" t="s">
        <v>346</v>
      </c>
      <c r="B12" s="134">
        <v>14233</v>
      </c>
      <c r="C12" s="131">
        <v>7301</v>
      </c>
      <c r="D12" s="131">
        <v>6932</v>
      </c>
      <c r="E12" s="131">
        <v>13879</v>
      </c>
      <c r="F12" s="131">
        <v>7107</v>
      </c>
      <c r="G12" s="131">
        <v>6772</v>
      </c>
      <c r="H12" s="131">
        <v>175</v>
      </c>
      <c r="I12" s="131">
        <v>90</v>
      </c>
      <c r="J12" s="131">
        <v>85</v>
      </c>
      <c r="K12" s="131">
        <v>24</v>
      </c>
      <c r="L12" s="131">
        <v>13</v>
      </c>
      <c r="M12" s="131">
        <v>11</v>
      </c>
      <c r="N12" s="131">
        <v>1</v>
      </c>
      <c r="O12" s="131">
        <v>1</v>
      </c>
      <c r="P12" s="131">
        <v>0</v>
      </c>
      <c r="Q12" s="131">
        <v>7</v>
      </c>
      <c r="R12" s="131">
        <v>6</v>
      </c>
      <c r="S12" s="131">
        <v>1</v>
      </c>
      <c r="T12" s="131">
        <v>8</v>
      </c>
      <c r="U12" s="131">
        <v>6</v>
      </c>
      <c r="V12" s="131">
        <v>2</v>
      </c>
      <c r="W12" s="131">
        <v>2</v>
      </c>
      <c r="X12" s="131">
        <v>2</v>
      </c>
      <c r="Y12" s="131">
        <v>0</v>
      </c>
      <c r="Z12" s="131">
        <v>4</v>
      </c>
      <c r="AA12" s="131">
        <v>2</v>
      </c>
      <c r="AB12" s="131">
        <v>2</v>
      </c>
      <c r="AC12" s="131">
        <v>133</v>
      </c>
      <c r="AD12" s="131">
        <v>74</v>
      </c>
      <c r="AE12" s="135">
        <v>59</v>
      </c>
    </row>
    <row r="13" spans="1:31" ht="10.8" customHeight="1">
      <c r="A13" s="136" t="s">
        <v>347</v>
      </c>
      <c r="B13" s="134">
        <v>214</v>
      </c>
      <c r="C13" s="131">
        <v>104</v>
      </c>
      <c r="D13" s="131">
        <v>110</v>
      </c>
      <c r="E13" s="131">
        <v>214</v>
      </c>
      <c r="F13" s="131">
        <v>104</v>
      </c>
      <c r="G13" s="131">
        <v>110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  <c r="Z13" s="131">
        <v>0</v>
      </c>
      <c r="AA13" s="131">
        <v>0</v>
      </c>
      <c r="AB13" s="131">
        <v>0</v>
      </c>
      <c r="AC13" s="131">
        <v>0</v>
      </c>
      <c r="AD13" s="131">
        <v>0</v>
      </c>
      <c r="AE13" s="135">
        <v>0</v>
      </c>
    </row>
    <row r="14" spans="1:31" ht="10.8" customHeight="1">
      <c r="A14" s="136"/>
      <c r="B14" s="273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5"/>
    </row>
    <row r="15" spans="1:31" ht="10.8" customHeight="1">
      <c r="A15" s="137" t="s">
        <v>348</v>
      </c>
      <c r="B15" s="276">
        <v>2251</v>
      </c>
      <c r="C15" s="277">
        <v>1196</v>
      </c>
      <c r="D15" s="277">
        <v>1055</v>
      </c>
      <c r="E15" s="277">
        <v>2204</v>
      </c>
      <c r="F15" s="277">
        <v>1172</v>
      </c>
      <c r="G15" s="277">
        <v>1032</v>
      </c>
      <c r="H15" s="277">
        <v>13</v>
      </c>
      <c r="I15" s="277">
        <v>4</v>
      </c>
      <c r="J15" s="277">
        <v>9</v>
      </c>
      <c r="K15" s="277">
        <v>6</v>
      </c>
      <c r="L15" s="277">
        <v>2</v>
      </c>
      <c r="M15" s="277">
        <v>4</v>
      </c>
      <c r="N15" s="277">
        <v>1</v>
      </c>
      <c r="O15" s="277">
        <v>1</v>
      </c>
      <c r="P15" s="277">
        <v>0</v>
      </c>
      <c r="Q15" s="277">
        <v>0</v>
      </c>
      <c r="R15" s="277">
        <v>0</v>
      </c>
      <c r="S15" s="277">
        <v>0</v>
      </c>
      <c r="T15" s="277">
        <v>0</v>
      </c>
      <c r="U15" s="277">
        <v>0</v>
      </c>
      <c r="V15" s="277">
        <v>0</v>
      </c>
      <c r="W15" s="277">
        <v>0</v>
      </c>
      <c r="X15" s="277">
        <v>0</v>
      </c>
      <c r="Y15" s="277">
        <v>0</v>
      </c>
      <c r="Z15" s="277">
        <v>0</v>
      </c>
      <c r="AA15" s="277">
        <v>0</v>
      </c>
      <c r="AB15" s="277">
        <v>0</v>
      </c>
      <c r="AC15" s="277">
        <v>27</v>
      </c>
      <c r="AD15" s="277">
        <v>17</v>
      </c>
      <c r="AE15" s="278">
        <v>10</v>
      </c>
    </row>
    <row r="16" spans="1:31" ht="10.8" customHeight="1">
      <c r="A16" s="137" t="s">
        <v>349</v>
      </c>
      <c r="B16" s="276">
        <v>949</v>
      </c>
      <c r="C16" s="277">
        <v>483</v>
      </c>
      <c r="D16" s="277">
        <v>466</v>
      </c>
      <c r="E16" s="277">
        <v>938</v>
      </c>
      <c r="F16" s="277">
        <v>478</v>
      </c>
      <c r="G16" s="277">
        <v>460</v>
      </c>
      <c r="H16" s="277">
        <v>0</v>
      </c>
      <c r="I16" s="277">
        <v>0</v>
      </c>
      <c r="J16" s="277">
        <v>0</v>
      </c>
      <c r="K16" s="277">
        <v>0</v>
      </c>
      <c r="L16" s="277">
        <v>0</v>
      </c>
      <c r="M16" s="277">
        <v>0</v>
      </c>
      <c r="N16" s="277">
        <v>0</v>
      </c>
      <c r="O16" s="277">
        <v>0</v>
      </c>
      <c r="P16" s="277">
        <v>0</v>
      </c>
      <c r="Q16" s="277">
        <v>0</v>
      </c>
      <c r="R16" s="277">
        <v>0</v>
      </c>
      <c r="S16" s="277">
        <v>0</v>
      </c>
      <c r="T16" s="277">
        <v>0</v>
      </c>
      <c r="U16" s="277">
        <v>0</v>
      </c>
      <c r="V16" s="277">
        <v>0</v>
      </c>
      <c r="W16" s="277">
        <v>0</v>
      </c>
      <c r="X16" s="277">
        <v>0</v>
      </c>
      <c r="Y16" s="277">
        <v>0</v>
      </c>
      <c r="Z16" s="277">
        <v>2</v>
      </c>
      <c r="AA16" s="277">
        <v>1</v>
      </c>
      <c r="AB16" s="277">
        <v>1</v>
      </c>
      <c r="AC16" s="277">
        <v>9</v>
      </c>
      <c r="AD16" s="277">
        <v>4</v>
      </c>
      <c r="AE16" s="278">
        <v>5</v>
      </c>
    </row>
    <row r="17" spans="1:31" ht="10.8" customHeight="1">
      <c r="A17" s="137" t="s">
        <v>350</v>
      </c>
      <c r="B17" s="276">
        <v>2715</v>
      </c>
      <c r="C17" s="277">
        <v>1392</v>
      </c>
      <c r="D17" s="277">
        <v>1323</v>
      </c>
      <c r="E17" s="277">
        <v>2585</v>
      </c>
      <c r="F17" s="277">
        <v>1315</v>
      </c>
      <c r="G17" s="277">
        <v>1270</v>
      </c>
      <c r="H17" s="277">
        <v>90</v>
      </c>
      <c r="I17" s="277">
        <v>54</v>
      </c>
      <c r="J17" s="277">
        <v>36</v>
      </c>
      <c r="K17" s="277">
        <v>12</v>
      </c>
      <c r="L17" s="277">
        <v>7</v>
      </c>
      <c r="M17" s="277">
        <v>5</v>
      </c>
      <c r="N17" s="277">
        <v>0</v>
      </c>
      <c r="O17" s="277">
        <v>0</v>
      </c>
      <c r="P17" s="277">
        <v>0</v>
      </c>
      <c r="Q17" s="277">
        <v>0</v>
      </c>
      <c r="R17" s="277">
        <v>0</v>
      </c>
      <c r="S17" s="277">
        <v>0</v>
      </c>
      <c r="T17" s="277">
        <v>3</v>
      </c>
      <c r="U17" s="277">
        <v>3</v>
      </c>
      <c r="V17" s="277">
        <v>0</v>
      </c>
      <c r="W17" s="277">
        <v>0</v>
      </c>
      <c r="X17" s="277">
        <v>0</v>
      </c>
      <c r="Y17" s="277">
        <v>0</v>
      </c>
      <c r="Z17" s="277">
        <v>0</v>
      </c>
      <c r="AA17" s="277">
        <v>0</v>
      </c>
      <c r="AB17" s="277">
        <v>0</v>
      </c>
      <c r="AC17" s="277">
        <v>25</v>
      </c>
      <c r="AD17" s="277">
        <v>13</v>
      </c>
      <c r="AE17" s="278">
        <v>12</v>
      </c>
    </row>
    <row r="18" spans="1:31" ht="10.8" customHeight="1">
      <c r="A18" s="137" t="s">
        <v>351</v>
      </c>
      <c r="B18" s="276">
        <v>2607</v>
      </c>
      <c r="C18" s="277">
        <v>1311</v>
      </c>
      <c r="D18" s="277">
        <v>1296</v>
      </c>
      <c r="E18" s="277">
        <v>2554</v>
      </c>
      <c r="F18" s="277">
        <v>1283</v>
      </c>
      <c r="G18" s="277">
        <v>1271</v>
      </c>
      <c r="H18" s="277">
        <v>21</v>
      </c>
      <c r="I18" s="277">
        <v>9</v>
      </c>
      <c r="J18" s="277">
        <v>12</v>
      </c>
      <c r="K18" s="277">
        <v>2</v>
      </c>
      <c r="L18" s="277">
        <v>0</v>
      </c>
      <c r="M18" s="277">
        <v>2</v>
      </c>
      <c r="N18" s="277">
        <v>0</v>
      </c>
      <c r="O18" s="277">
        <v>0</v>
      </c>
      <c r="P18" s="277">
        <v>0</v>
      </c>
      <c r="Q18" s="277">
        <v>4</v>
      </c>
      <c r="R18" s="277">
        <v>3</v>
      </c>
      <c r="S18" s="277">
        <v>1</v>
      </c>
      <c r="T18" s="277">
        <v>2</v>
      </c>
      <c r="U18" s="277">
        <v>2</v>
      </c>
      <c r="V18" s="277">
        <v>0</v>
      </c>
      <c r="W18" s="277">
        <v>0</v>
      </c>
      <c r="X18" s="277">
        <v>0</v>
      </c>
      <c r="Y18" s="277">
        <v>0</v>
      </c>
      <c r="Z18" s="277">
        <v>0</v>
      </c>
      <c r="AA18" s="277">
        <v>0</v>
      </c>
      <c r="AB18" s="277">
        <v>0</v>
      </c>
      <c r="AC18" s="277">
        <v>24</v>
      </c>
      <c r="AD18" s="277">
        <v>14</v>
      </c>
      <c r="AE18" s="278">
        <v>10</v>
      </c>
    </row>
    <row r="19" spans="1:31" ht="10.8" customHeight="1">
      <c r="A19" s="137" t="s">
        <v>352</v>
      </c>
      <c r="B19" s="276">
        <v>502</v>
      </c>
      <c r="C19" s="277">
        <v>259</v>
      </c>
      <c r="D19" s="277">
        <v>243</v>
      </c>
      <c r="E19" s="277">
        <v>492</v>
      </c>
      <c r="F19" s="277">
        <v>253</v>
      </c>
      <c r="G19" s="277">
        <v>239</v>
      </c>
      <c r="H19" s="277">
        <v>4</v>
      </c>
      <c r="I19" s="277">
        <v>2</v>
      </c>
      <c r="J19" s="277">
        <v>2</v>
      </c>
      <c r="K19" s="277">
        <v>0</v>
      </c>
      <c r="L19" s="277">
        <v>0</v>
      </c>
      <c r="M19" s="277">
        <v>0</v>
      </c>
      <c r="N19" s="277">
        <v>0</v>
      </c>
      <c r="O19" s="277">
        <v>0</v>
      </c>
      <c r="P19" s="277">
        <v>0</v>
      </c>
      <c r="Q19" s="277">
        <v>2</v>
      </c>
      <c r="R19" s="277">
        <v>2</v>
      </c>
      <c r="S19" s="277">
        <v>0</v>
      </c>
      <c r="T19" s="277">
        <v>1</v>
      </c>
      <c r="U19" s="277">
        <v>0</v>
      </c>
      <c r="V19" s="277">
        <v>1</v>
      </c>
      <c r="W19" s="277">
        <v>0</v>
      </c>
      <c r="X19" s="277">
        <v>0</v>
      </c>
      <c r="Y19" s="277">
        <v>0</v>
      </c>
      <c r="Z19" s="277">
        <v>0</v>
      </c>
      <c r="AA19" s="277">
        <v>0</v>
      </c>
      <c r="AB19" s="277">
        <v>0</v>
      </c>
      <c r="AC19" s="277">
        <v>3</v>
      </c>
      <c r="AD19" s="277">
        <v>2</v>
      </c>
      <c r="AE19" s="278">
        <v>1</v>
      </c>
    </row>
    <row r="20" spans="1:31" ht="10.8" customHeight="1">
      <c r="A20" s="137" t="s">
        <v>353</v>
      </c>
      <c r="B20" s="276">
        <v>651</v>
      </c>
      <c r="C20" s="277">
        <v>329</v>
      </c>
      <c r="D20" s="277">
        <v>322</v>
      </c>
      <c r="E20" s="277">
        <v>644</v>
      </c>
      <c r="F20" s="277">
        <v>326</v>
      </c>
      <c r="G20" s="277">
        <v>318</v>
      </c>
      <c r="H20" s="277">
        <v>3</v>
      </c>
      <c r="I20" s="277">
        <v>1</v>
      </c>
      <c r="J20" s="277">
        <v>2</v>
      </c>
      <c r="K20" s="277">
        <v>0</v>
      </c>
      <c r="L20" s="277">
        <v>0</v>
      </c>
      <c r="M20" s="277">
        <v>0</v>
      </c>
      <c r="N20" s="277">
        <v>0</v>
      </c>
      <c r="O20" s="277">
        <v>0</v>
      </c>
      <c r="P20" s="277">
        <v>0</v>
      </c>
      <c r="Q20" s="277">
        <v>0</v>
      </c>
      <c r="R20" s="277">
        <v>0</v>
      </c>
      <c r="S20" s="277">
        <v>0</v>
      </c>
      <c r="T20" s="277">
        <v>1</v>
      </c>
      <c r="U20" s="277">
        <v>0</v>
      </c>
      <c r="V20" s="277">
        <v>1</v>
      </c>
      <c r="W20" s="277">
        <v>2</v>
      </c>
      <c r="X20" s="277">
        <v>2</v>
      </c>
      <c r="Y20" s="277">
        <v>0</v>
      </c>
      <c r="Z20" s="277">
        <v>0</v>
      </c>
      <c r="AA20" s="277">
        <v>0</v>
      </c>
      <c r="AB20" s="277">
        <v>0</v>
      </c>
      <c r="AC20" s="277">
        <v>1</v>
      </c>
      <c r="AD20" s="277">
        <v>0</v>
      </c>
      <c r="AE20" s="278">
        <v>1</v>
      </c>
    </row>
    <row r="21" spans="1:31" ht="10.8" customHeight="1">
      <c r="A21" s="137" t="s">
        <v>354</v>
      </c>
      <c r="B21" s="276">
        <v>350</v>
      </c>
      <c r="C21" s="277">
        <v>183</v>
      </c>
      <c r="D21" s="277">
        <v>167</v>
      </c>
      <c r="E21" s="277">
        <v>345</v>
      </c>
      <c r="F21" s="277">
        <v>180</v>
      </c>
      <c r="G21" s="277">
        <v>165</v>
      </c>
      <c r="H21" s="277">
        <v>1</v>
      </c>
      <c r="I21" s="277">
        <v>0</v>
      </c>
      <c r="J21" s="277">
        <v>1</v>
      </c>
      <c r="K21" s="277">
        <v>0</v>
      </c>
      <c r="L21" s="277">
        <v>0</v>
      </c>
      <c r="M21" s="277">
        <v>0</v>
      </c>
      <c r="N21" s="277">
        <v>0</v>
      </c>
      <c r="O21" s="277">
        <v>0</v>
      </c>
      <c r="P21" s="277">
        <v>0</v>
      </c>
      <c r="Q21" s="277">
        <v>0</v>
      </c>
      <c r="R21" s="277">
        <v>0</v>
      </c>
      <c r="S21" s="277">
        <v>0</v>
      </c>
      <c r="T21" s="277">
        <v>0</v>
      </c>
      <c r="U21" s="277">
        <v>0</v>
      </c>
      <c r="V21" s="277">
        <v>0</v>
      </c>
      <c r="W21" s="277">
        <v>0</v>
      </c>
      <c r="X21" s="277">
        <v>0</v>
      </c>
      <c r="Y21" s="277">
        <v>0</v>
      </c>
      <c r="Z21" s="277">
        <v>0</v>
      </c>
      <c r="AA21" s="277">
        <v>0</v>
      </c>
      <c r="AB21" s="277">
        <v>0</v>
      </c>
      <c r="AC21" s="277">
        <v>4</v>
      </c>
      <c r="AD21" s="277">
        <v>3</v>
      </c>
      <c r="AE21" s="278">
        <v>1</v>
      </c>
    </row>
    <row r="22" spans="1:31" ht="10.8" customHeight="1">
      <c r="A22" s="137" t="s">
        <v>355</v>
      </c>
      <c r="B22" s="276">
        <v>301</v>
      </c>
      <c r="C22" s="277">
        <v>161</v>
      </c>
      <c r="D22" s="277">
        <v>140</v>
      </c>
      <c r="E22" s="277">
        <v>292</v>
      </c>
      <c r="F22" s="277">
        <v>156</v>
      </c>
      <c r="G22" s="277">
        <v>136</v>
      </c>
      <c r="H22" s="277">
        <v>3</v>
      </c>
      <c r="I22" s="277">
        <v>2</v>
      </c>
      <c r="J22" s="277">
        <v>1</v>
      </c>
      <c r="K22" s="277">
        <v>0</v>
      </c>
      <c r="L22" s="277">
        <v>0</v>
      </c>
      <c r="M22" s="277">
        <v>0</v>
      </c>
      <c r="N22" s="277">
        <v>0</v>
      </c>
      <c r="O22" s="277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0</v>
      </c>
      <c r="U22" s="277">
        <v>0</v>
      </c>
      <c r="V22" s="277">
        <v>0</v>
      </c>
      <c r="W22" s="277">
        <v>0</v>
      </c>
      <c r="X22" s="277">
        <v>0</v>
      </c>
      <c r="Y22" s="277">
        <v>0</v>
      </c>
      <c r="Z22" s="277">
        <v>0</v>
      </c>
      <c r="AA22" s="277">
        <v>0</v>
      </c>
      <c r="AB22" s="277">
        <v>0</v>
      </c>
      <c r="AC22" s="277">
        <v>6</v>
      </c>
      <c r="AD22" s="277">
        <v>3</v>
      </c>
      <c r="AE22" s="278">
        <v>3</v>
      </c>
    </row>
    <row r="23" spans="1:31" ht="10.8" customHeight="1">
      <c r="A23" s="137" t="s">
        <v>356</v>
      </c>
      <c r="B23" s="276">
        <v>391</v>
      </c>
      <c r="C23" s="277">
        <v>206</v>
      </c>
      <c r="D23" s="277">
        <v>185</v>
      </c>
      <c r="E23" s="277">
        <v>383</v>
      </c>
      <c r="F23" s="277">
        <v>202</v>
      </c>
      <c r="G23" s="277">
        <v>181</v>
      </c>
      <c r="H23" s="277">
        <v>8</v>
      </c>
      <c r="I23" s="277">
        <v>4</v>
      </c>
      <c r="J23" s="277">
        <v>4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277">
        <v>0</v>
      </c>
      <c r="R23" s="277">
        <v>0</v>
      </c>
      <c r="S23" s="277">
        <v>0</v>
      </c>
      <c r="T23" s="277">
        <v>0</v>
      </c>
      <c r="U23" s="277">
        <v>0</v>
      </c>
      <c r="V23" s="277">
        <v>0</v>
      </c>
      <c r="W23" s="277">
        <v>0</v>
      </c>
      <c r="X23" s="277">
        <v>0</v>
      </c>
      <c r="Y23" s="277">
        <v>0</v>
      </c>
      <c r="Z23" s="277">
        <v>0</v>
      </c>
      <c r="AA23" s="277">
        <v>0</v>
      </c>
      <c r="AB23" s="277">
        <v>0</v>
      </c>
      <c r="AC23" s="277">
        <v>0</v>
      </c>
      <c r="AD23" s="277">
        <v>0</v>
      </c>
      <c r="AE23" s="278">
        <v>0</v>
      </c>
    </row>
    <row r="24" spans="1:31" ht="10.8" customHeight="1">
      <c r="A24" s="137" t="s">
        <v>357</v>
      </c>
      <c r="B24" s="276">
        <v>278</v>
      </c>
      <c r="C24" s="277">
        <v>129</v>
      </c>
      <c r="D24" s="277">
        <v>149</v>
      </c>
      <c r="E24" s="277">
        <v>268</v>
      </c>
      <c r="F24" s="277">
        <v>124</v>
      </c>
      <c r="G24" s="277">
        <v>144</v>
      </c>
      <c r="H24" s="277">
        <v>9</v>
      </c>
      <c r="I24" s="277">
        <v>4</v>
      </c>
      <c r="J24" s="277">
        <v>5</v>
      </c>
      <c r="K24" s="277">
        <v>0</v>
      </c>
      <c r="L24" s="277">
        <v>0</v>
      </c>
      <c r="M24" s="277">
        <v>0</v>
      </c>
      <c r="N24" s="277">
        <v>0</v>
      </c>
      <c r="O24" s="277">
        <v>0</v>
      </c>
      <c r="P24" s="277">
        <v>0</v>
      </c>
      <c r="Q24" s="277">
        <v>0</v>
      </c>
      <c r="R24" s="277">
        <v>0</v>
      </c>
      <c r="S24" s="277">
        <v>0</v>
      </c>
      <c r="T24" s="277">
        <v>0</v>
      </c>
      <c r="U24" s="277">
        <v>0</v>
      </c>
      <c r="V24" s="277">
        <v>0</v>
      </c>
      <c r="W24" s="277">
        <v>0</v>
      </c>
      <c r="X24" s="277">
        <v>0</v>
      </c>
      <c r="Y24" s="277">
        <v>0</v>
      </c>
      <c r="Z24" s="277">
        <v>0</v>
      </c>
      <c r="AA24" s="277">
        <v>0</v>
      </c>
      <c r="AB24" s="277">
        <v>0</v>
      </c>
      <c r="AC24" s="277">
        <v>1</v>
      </c>
      <c r="AD24" s="277">
        <v>1</v>
      </c>
      <c r="AE24" s="278">
        <v>0</v>
      </c>
    </row>
    <row r="25" spans="1:31" ht="10.8" customHeight="1">
      <c r="A25" s="137" t="s">
        <v>358</v>
      </c>
      <c r="B25" s="276">
        <v>363</v>
      </c>
      <c r="C25" s="277">
        <v>172</v>
      </c>
      <c r="D25" s="277">
        <v>191</v>
      </c>
      <c r="E25" s="277">
        <v>357</v>
      </c>
      <c r="F25" s="277">
        <v>169</v>
      </c>
      <c r="G25" s="277">
        <v>188</v>
      </c>
      <c r="H25" s="277">
        <v>0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277">
        <v>0</v>
      </c>
      <c r="O25" s="277">
        <v>0</v>
      </c>
      <c r="P25" s="277">
        <v>0</v>
      </c>
      <c r="Q25" s="277">
        <v>0</v>
      </c>
      <c r="R25" s="277">
        <v>0</v>
      </c>
      <c r="S25" s="277">
        <v>0</v>
      </c>
      <c r="T25" s="277">
        <v>0</v>
      </c>
      <c r="U25" s="277">
        <v>0</v>
      </c>
      <c r="V25" s="277">
        <v>0</v>
      </c>
      <c r="W25" s="277">
        <v>0</v>
      </c>
      <c r="X25" s="277">
        <v>0</v>
      </c>
      <c r="Y25" s="277">
        <v>0</v>
      </c>
      <c r="Z25" s="277">
        <v>0</v>
      </c>
      <c r="AA25" s="277">
        <v>0</v>
      </c>
      <c r="AB25" s="277">
        <v>0</v>
      </c>
      <c r="AC25" s="277">
        <v>6</v>
      </c>
      <c r="AD25" s="277">
        <v>3</v>
      </c>
      <c r="AE25" s="278">
        <v>3</v>
      </c>
    </row>
    <row r="26" spans="1:31" ht="10.8" customHeight="1">
      <c r="A26" s="137" t="s">
        <v>359</v>
      </c>
      <c r="B26" s="276">
        <v>401</v>
      </c>
      <c r="C26" s="277">
        <v>194</v>
      </c>
      <c r="D26" s="277">
        <v>207</v>
      </c>
      <c r="E26" s="277">
        <v>395</v>
      </c>
      <c r="F26" s="277">
        <v>191</v>
      </c>
      <c r="G26" s="277">
        <v>204</v>
      </c>
      <c r="H26" s="277">
        <v>0</v>
      </c>
      <c r="I26" s="277">
        <v>0</v>
      </c>
      <c r="J26" s="277">
        <v>0</v>
      </c>
      <c r="K26" s="277">
        <v>0</v>
      </c>
      <c r="L26" s="277">
        <v>0</v>
      </c>
      <c r="M26" s="277">
        <v>0</v>
      </c>
      <c r="N26" s="277">
        <v>0</v>
      </c>
      <c r="O26" s="277">
        <v>0</v>
      </c>
      <c r="P26" s="277">
        <v>0</v>
      </c>
      <c r="Q26" s="277">
        <v>0</v>
      </c>
      <c r="R26" s="277">
        <v>0</v>
      </c>
      <c r="S26" s="277">
        <v>0</v>
      </c>
      <c r="T26" s="277">
        <v>0</v>
      </c>
      <c r="U26" s="277">
        <v>0</v>
      </c>
      <c r="V26" s="277">
        <v>0</v>
      </c>
      <c r="W26" s="277">
        <v>0</v>
      </c>
      <c r="X26" s="277">
        <v>0</v>
      </c>
      <c r="Y26" s="277">
        <v>0</v>
      </c>
      <c r="Z26" s="277">
        <v>0</v>
      </c>
      <c r="AA26" s="277">
        <v>0</v>
      </c>
      <c r="AB26" s="277">
        <v>0</v>
      </c>
      <c r="AC26" s="277">
        <v>6</v>
      </c>
      <c r="AD26" s="277">
        <v>3</v>
      </c>
      <c r="AE26" s="278">
        <v>3</v>
      </c>
    </row>
    <row r="27" spans="1:31" ht="10.8" customHeight="1">
      <c r="A27" s="137" t="s">
        <v>360</v>
      </c>
      <c r="B27" s="276">
        <v>283</v>
      </c>
      <c r="C27" s="277">
        <v>138</v>
      </c>
      <c r="D27" s="277">
        <v>145</v>
      </c>
      <c r="E27" s="277">
        <v>277</v>
      </c>
      <c r="F27" s="277">
        <v>136</v>
      </c>
      <c r="G27" s="277">
        <v>141</v>
      </c>
      <c r="H27" s="277">
        <v>5</v>
      </c>
      <c r="I27" s="277">
        <v>1</v>
      </c>
      <c r="J27" s="277">
        <v>4</v>
      </c>
      <c r="K27" s="277">
        <v>0</v>
      </c>
      <c r="L27" s="277">
        <v>0</v>
      </c>
      <c r="M27" s="277">
        <v>0</v>
      </c>
      <c r="N27" s="277">
        <v>0</v>
      </c>
      <c r="O27" s="277">
        <v>0</v>
      </c>
      <c r="P27" s="277">
        <v>0</v>
      </c>
      <c r="Q27" s="277">
        <v>0</v>
      </c>
      <c r="R27" s="277">
        <v>0</v>
      </c>
      <c r="S27" s="277">
        <v>0</v>
      </c>
      <c r="T27" s="277">
        <v>0</v>
      </c>
      <c r="U27" s="277">
        <v>0</v>
      </c>
      <c r="V27" s="277">
        <v>0</v>
      </c>
      <c r="W27" s="277">
        <v>0</v>
      </c>
      <c r="X27" s="277">
        <v>0</v>
      </c>
      <c r="Y27" s="277">
        <v>0</v>
      </c>
      <c r="Z27" s="277">
        <v>0</v>
      </c>
      <c r="AA27" s="277">
        <v>0</v>
      </c>
      <c r="AB27" s="277">
        <v>0</v>
      </c>
      <c r="AC27" s="277">
        <v>1</v>
      </c>
      <c r="AD27" s="277">
        <v>1</v>
      </c>
      <c r="AE27" s="278">
        <v>0</v>
      </c>
    </row>
    <row r="28" spans="1:31" ht="10.8" customHeight="1">
      <c r="A28" s="137" t="s">
        <v>361</v>
      </c>
      <c r="B28" s="276">
        <v>82</v>
      </c>
      <c r="C28" s="277">
        <v>37</v>
      </c>
      <c r="D28" s="277">
        <v>45</v>
      </c>
      <c r="E28" s="277">
        <v>78</v>
      </c>
      <c r="F28" s="277">
        <v>34</v>
      </c>
      <c r="G28" s="277">
        <v>44</v>
      </c>
      <c r="H28" s="277">
        <v>2</v>
      </c>
      <c r="I28" s="277">
        <v>1</v>
      </c>
      <c r="J28" s="277">
        <v>1</v>
      </c>
      <c r="K28" s="277">
        <v>0</v>
      </c>
      <c r="L28" s="277">
        <v>0</v>
      </c>
      <c r="M28" s="277">
        <v>0</v>
      </c>
      <c r="N28" s="277">
        <v>0</v>
      </c>
      <c r="O28" s="277">
        <v>0</v>
      </c>
      <c r="P28" s="277">
        <v>0</v>
      </c>
      <c r="Q28" s="277">
        <v>0</v>
      </c>
      <c r="R28" s="277">
        <v>0</v>
      </c>
      <c r="S28" s="277">
        <v>0</v>
      </c>
      <c r="T28" s="277">
        <v>1</v>
      </c>
      <c r="U28" s="277">
        <v>1</v>
      </c>
      <c r="V28" s="277">
        <v>0</v>
      </c>
      <c r="W28" s="277">
        <v>0</v>
      </c>
      <c r="X28" s="277">
        <v>0</v>
      </c>
      <c r="Y28" s="277">
        <v>0</v>
      </c>
      <c r="Z28" s="277">
        <v>0</v>
      </c>
      <c r="AA28" s="277">
        <v>0</v>
      </c>
      <c r="AB28" s="277">
        <v>0</v>
      </c>
      <c r="AC28" s="277">
        <v>1</v>
      </c>
      <c r="AD28" s="277">
        <v>1</v>
      </c>
      <c r="AE28" s="278">
        <v>0</v>
      </c>
    </row>
    <row r="29" spans="1:31" ht="10.8" customHeight="1">
      <c r="A29" s="137" t="s">
        <v>362</v>
      </c>
      <c r="B29" s="276">
        <v>63</v>
      </c>
      <c r="C29" s="277">
        <v>35</v>
      </c>
      <c r="D29" s="277">
        <v>28</v>
      </c>
      <c r="E29" s="277">
        <v>62</v>
      </c>
      <c r="F29" s="277">
        <v>35</v>
      </c>
      <c r="G29" s="277">
        <v>27</v>
      </c>
      <c r="H29" s="277">
        <v>1</v>
      </c>
      <c r="I29" s="277">
        <v>0</v>
      </c>
      <c r="J29" s="277">
        <v>1</v>
      </c>
      <c r="K29" s="277">
        <v>0</v>
      </c>
      <c r="L29" s="277">
        <v>0</v>
      </c>
      <c r="M29" s="277">
        <v>0</v>
      </c>
      <c r="N29" s="277">
        <v>0</v>
      </c>
      <c r="O29" s="277">
        <v>0</v>
      </c>
      <c r="P29" s="277">
        <v>0</v>
      </c>
      <c r="Q29" s="277">
        <v>0</v>
      </c>
      <c r="R29" s="277">
        <v>0</v>
      </c>
      <c r="S29" s="277">
        <v>0</v>
      </c>
      <c r="T29" s="277">
        <v>0</v>
      </c>
      <c r="U29" s="277">
        <v>0</v>
      </c>
      <c r="V29" s="277">
        <v>0</v>
      </c>
      <c r="W29" s="277">
        <v>0</v>
      </c>
      <c r="X29" s="277">
        <v>0</v>
      </c>
      <c r="Y29" s="277">
        <v>0</v>
      </c>
      <c r="Z29" s="277">
        <v>0</v>
      </c>
      <c r="AA29" s="277">
        <v>0</v>
      </c>
      <c r="AB29" s="277">
        <v>0</v>
      </c>
      <c r="AC29" s="277">
        <v>0</v>
      </c>
      <c r="AD29" s="277">
        <v>0</v>
      </c>
      <c r="AE29" s="278">
        <v>0</v>
      </c>
    </row>
    <row r="30" spans="1:31" ht="10.8" customHeight="1">
      <c r="A30" s="137" t="s">
        <v>363</v>
      </c>
      <c r="B30" s="276">
        <v>81</v>
      </c>
      <c r="C30" s="277">
        <v>42</v>
      </c>
      <c r="D30" s="277">
        <v>39</v>
      </c>
      <c r="E30" s="277">
        <v>79</v>
      </c>
      <c r="F30" s="277">
        <v>42</v>
      </c>
      <c r="G30" s="277">
        <v>37</v>
      </c>
      <c r="H30" s="277">
        <v>0</v>
      </c>
      <c r="I30" s="277">
        <v>0</v>
      </c>
      <c r="J30" s="277">
        <v>0</v>
      </c>
      <c r="K30" s="277">
        <v>0</v>
      </c>
      <c r="L30" s="277">
        <v>0</v>
      </c>
      <c r="M30" s="277">
        <v>0</v>
      </c>
      <c r="N30" s="277">
        <v>0</v>
      </c>
      <c r="O30" s="277">
        <v>0</v>
      </c>
      <c r="P30" s="277">
        <v>0</v>
      </c>
      <c r="Q30" s="277">
        <v>0</v>
      </c>
      <c r="R30" s="277">
        <v>0</v>
      </c>
      <c r="S30" s="277">
        <v>0</v>
      </c>
      <c r="T30" s="277">
        <v>0</v>
      </c>
      <c r="U30" s="277">
        <v>0</v>
      </c>
      <c r="V30" s="277">
        <v>0</v>
      </c>
      <c r="W30" s="277">
        <v>0</v>
      </c>
      <c r="X30" s="277">
        <v>0</v>
      </c>
      <c r="Y30" s="277">
        <v>0</v>
      </c>
      <c r="Z30" s="277">
        <v>0</v>
      </c>
      <c r="AA30" s="277">
        <v>0</v>
      </c>
      <c r="AB30" s="277">
        <v>0</v>
      </c>
      <c r="AC30" s="277">
        <v>2</v>
      </c>
      <c r="AD30" s="277">
        <v>0</v>
      </c>
      <c r="AE30" s="278">
        <v>2</v>
      </c>
    </row>
    <row r="31" spans="1:31" ht="10.8" customHeight="1">
      <c r="A31" s="137" t="s">
        <v>364</v>
      </c>
      <c r="B31" s="276">
        <v>95</v>
      </c>
      <c r="C31" s="277">
        <v>43</v>
      </c>
      <c r="D31" s="277">
        <v>52</v>
      </c>
      <c r="E31" s="277">
        <v>91</v>
      </c>
      <c r="F31" s="277">
        <v>42</v>
      </c>
      <c r="G31" s="277">
        <v>49</v>
      </c>
      <c r="H31" s="277">
        <v>4</v>
      </c>
      <c r="I31" s="277">
        <v>1</v>
      </c>
      <c r="J31" s="277">
        <v>3</v>
      </c>
      <c r="K31" s="277">
        <v>0</v>
      </c>
      <c r="L31" s="277">
        <v>0</v>
      </c>
      <c r="M31" s="277">
        <v>0</v>
      </c>
      <c r="N31" s="277">
        <v>0</v>
      </c>
      <c r="O31" s="277">
        <v>0</v>
      </c>
      <c r="P31" s="277">
        <v>0</v>
      </c>
      <c r="Q31" s="277">
        <v>0</v>
      </c>
      <c r="R31" s="277">
        <v>0</v>
      </c>
      <c r="S31" s="277">
        <v>0</v>
      </c>
      <c r="T31" s="277">
        <v>0</v>
      </c>
      <c r="U31" s="277">
        <v>0</v>
      </c>
      <c r="V31" s="277">
        <v>0</v>
      </c>
      <c r="W31" s="277">
        <v>0</v>
      </c>
      <c r="X31" s="277">
        <v>0</v>
      </c>
      <c r="Y31" s="277">
        <v>0</v>
      </c>
      <c r="Z31" s="277">
        <v>0</v>
      </c>
      <c r="AA31" s="277">
        <v>0</v>
      </c>
      <c r="AB31" s="277">
        <v>0</v>
      </c>
      <c r="AC31" s="277">
        <v>0</v>
      </c>
      <c r="AD31" s="277">
        <v>0</v>
      </c>
      <c r="AE31" s="278">
        <v>0</v>
      </c>
    </row>
    <row r="32" spans="1:31" ht="10.8" customHeight="1">
      <c r="A32" s="137" t="s">
        <v>365</v>
      </c>
      <c r="B32" s="276">
        <v>95</v>
      </c>
      <c r="C32" s="277">
        <v>52</v>
      </c>
      <c r="D32" s="277">
        <v>43</v>
      </c>
      <c r="E32" s="277">
        <v>94</v>
      </c>
      <c r="F32" s="277">
        <v>51</v>
      </c>
      <c r="G32" s="277">
        <v>43</v>
      </c>
      <c r="H32" s="277">
        <v>1</v>
      </c>
      <c r="I32" s="277">
        <v>1</v>
      </c>
      <c r="J32" s="277">
        <v>0</v>
      </c>
      <c r="K32" s="277">
        <v>0</v>
      </c>
      <c r="L32" s="277">
        <v>0</v>
      </c>
      <c r="M32" s="277">
        <v>0</v>
      </c>
      <c r="N32" s="277">
        <v>0</v>
      </c>
      <c r="O32" s="277">
        <v>0</v>
      </c>
      <c r="P32" s="277">
        <v>0</v>
      </c>
      <c r="Q32" s="277">
        <v>0</v>
      </c>
      <c r="R32" s="277">
        <v>0</v>
      </c>
      <c r="S32" s="277">
        <v>0</v>
      </c>
      <c r="T32" s="277">
        <v>0</v>
      </c>
      <c r="U32" s="277">
        <v>0</v>
      </c>
      <c r="V32" s="277">
        <v>0</v>
      </c>
      <c r="W32" s="277">
        <v>0</v>
      </c>
      <c r="X32" s="277">
        <v>0</v>
      </c>
      <c r="Y32" s="277">
        <v>0</v>
      </c>
      <c r="Z32" s="277">
        <v>0</v>
      </c>
      <c r="AA32" s="277">
        <v>0</v>
      </c>
      <c r="AB32" s="277">
        <v>0</v>
      </c>
      <c r="AC32" s="277">
        <v>0</v>
      </c>
      <c r="AD32" s="277">
        <v>0</v>
      </c>
      <c r="AE32" s="278">
        <v>0</v>
      </c>
    </row>
    <row r="33" spans="1:31" ht="10.8" customHeight="1">
      <c r="A33" s="137" t="s">
        <v>366</v>
      </c>
      <c r="B33" s="276">
        <v>30</v>
      </c>
      <c r="C33" s="277">
        <v>19</v>
      </c>
      <c r="D33" s="277">
        <v>11</v>
      </c>
      <c r="E33" s="277">
        <v>27</v>
      </c>
      <c r="F33" s="277">
        <v>16</v>
      </c>
      <c r="G33" s="277">
        <v>11</v>
      </c>
      <c r="H33" s="277">
        <v>3</v>
      </c>
      <c r="I33" s="277">
        <v>3</v>
      </c>
      <c r="J33" s="277">
        <v>0</v>
      </c>
      <c r="K33" s="277">
        <v>0</v>
      </c>
      <c r="L33" s="277">
        <v>0</v>
      </c>
      <c r="M33" s="277">
        <v>0</v>
      </c>
      <c r="N33" s="277">
        <v>0</v>
      </c>
      <c r="O33" s="277">
        <v>0</v>
      </c>
      <c r="P33" s="277">
        <v>0</v>
      </c>
      <c r="Q33" s="277">
        <v>0</v>
      </c>
      <c r="R33" s="277">
        <v>0</v>
      </c>
      <c r="S33" s="277">
        <v>0</v>
      </c>
      <c r="T33" s="277">
        <v>0</v>
      </c>
      <c r="U33" s="277">
        <v>0</v>
      </c>
      <c r="V33" s="277">
        <v>0</v>
      </c>
      <c r="W33" s="277">
        <v>0</v>
      </c>
      <c r="X33" s="277">
        <v>0</v>
      </c>
      <c r="Y33" s="277">
        <v>0</v>
      </c>
      <c r="Z33" s="277">
        <v>0</v>
      </c>
      <c r="AA33" s="277">
        <v>0</v>
      </c>
      <c r="AB33" s="277">
        <v>0</v>
      </c>
      <c r="AC33" s="277">
        <v>0</v>
      </c>
      <c r="AD33" s="277">
        <v>0</v>
      </c>
      <c r="AE33" s="278">
        <v>0</v>
      </c>
    </row>
    <row r="34" spans="1:31" ht="10.8" customHeight="1">
      <c r="A34" s="137" t="s">
        <v>367</v>
      </c>
      <c r="B34" s="276">
        <v>40</v>
      </c>
      <c r="C34" s="277">
        <v>16</v>
      </c>
      <c r="D34" s="277">
        <v>24</v>
      </c>
      <c r="E34" s="277">
        <v>40</v>
      </c>
      <c r="F34" s="277">
        <v>16</v>
      </c>
      <c r="G34" s="277">
        <v>24</v>
      </c>
      <c r="H34" s="277">
        <v>0</v>
      </c>
      <c r="I34" s="277">
        <v>0</v>
      </c>
      <c r="J34" s="277">
        <v>0</v>
      </c>
      <c r="K34" s="277">
        <v>0</v>
      </c>
      <c r="L34" s="277">
        <v>0</v>
      </c>
      <c r="M34" s="277">
        <v>0</v>
      </c>
      <c r="N34" s="277">
        <v>0</v>
      </c>
      <c r="O34" s="277">
        <v>0</v>
      </c>
      <c r="P34" s="277">
        <v>0</v>
      </c>
      <c r="Q34" s="277">
        <v>0</v>
      </c>
      <c r="R34" s="277">
        <v>0</v>
      </c>
      <c r="S34" s="277">
        <v>0</v>
      </c>
      <c r="T34" s="277">
        <v>0</v>
      </c>
      <c r="U34" s="277">
        <v>0</v>
      </c>
      <c r="V34" s="277">
        <v>0</v>
      </c>
      <c r="W34" s="277">
        <v>0</v>
      </c>
      <c r="X34" s="277">
        <v>0</v>
      </c>
      <c r="Y34" s="277">
        <v>0</v>
      </c>
      <c r="Z34" s="277">
        <v>0</v>
      </c>
      <c r="AA34" s="277">
        <v>0</v>
      </c>
      <c r="AB34" s="277">
        <v>0</v>
      </c>
      <c r="AC34" s="277">
        <v>0</v>
      </c>
      <c r="AD34" s="277">
        <v>0</v>
      </c>
      <c r="AE34" s="278">
        <v>0</v>
      </c>
    </row>
    <row r="35" spans="1:31" ht="10.8" customHeight="1">
      <c r="A35" s="137" t="s">
        <v>368</v>
      </c>
      <c r="B35" s="276">
        <v>2</v>
      </c>
      <c r="C35" s="277">
        <v>1</v>
      </c>
      <c r="D35" s="277">
        <v>1</v>
      </c>
      <c r="E35" s="277">
        <v>2</v>
      </c>
      <c r="F35" s="277">
        <v>1</v>
      </c>
      <c r="G35" s="277">
        <v>1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0</v>
      </c>
      <c r="N35" s="277">
        <v>0</v>
      </c>
      <c r="O35" s="277">
        <v>0</v>
      </c>
      <c r="P35" s="277">
        <v>0</v>
      </c>
      <c r="Q35" s="277">
        <v>0</v>
      </c>
      <c r="R35" s="277">
        <v>0</v>
      </c>
      <c r="S35" s="277">
        <v>0</v>
      </c>
      <c r="T35" s="277">
        <v>0</v>
      </c>
      <c r="U35" s="277">
        <v>0</v>
      </c>
      <c r="V35" s="277">
        <v>0</v>
      </c>
      <c r="W35" s="277">
        <v>0</v>
      </c>
      <c r="X35" s="277">
        <v>0</v>
      </c>
      <c r="Y35" s="277">
        <v>0</v>
      </c>
      <c r="Z35" s="277">
        <v>0</v>
      </c>
      <c r="AA35" s="277">
        <v>0</v>
      </c>
      <c r="AB35" s="277">
        <v>0</v>
      </c>
      <c r="AC35" s="277">
        <v>0</v>
      </c>
      <c r="AD35" s="277">
        <v>0</v>
      </c>
      <c r="AE35" s="278">
        <v>0</v>
      </c>
    </row>
    <row r="36" spans="1:31" ht="10.8" customHeight="1">
      <c r="A36" s="137" t="s">
        <v>369</v>
      </c>
      <c r="B36" s="276">
        <v>25</v>
      </c>
      <c r="C36" s="277">
        <v>13</v>
      </c>
      <c r="D36" s="277">
        <v>12</v>
      </c>
      <c r="E36" s="277">
        <v>25</v>
      </c>
      <c r="F36" s="277">
        <v>13</v>
      </c>
      <c r="G36" s="277">
        <v>12</v>
      </c>
      <c r="H36" s="277">
        <v>0</v>
      </c>
      <c r="I36" s="277">
        <v>0</v>
      </c>
      <c r="J36" s="277">
        <v>0</v>
      </c>
      <c r="K36" s="277">
        <v>0</v>
      </c>
      <c r="L36" s="277">
        <v>0</v>
      </c>
      <c r="M36" s="277">
        <v>0</v>
      </c>
      <c r="N36" s="277">
        <v>0</v>
      </c>
      <c r="O36" s="277">
        <v>0</v>
      </c>
      <c r="P36" s="277">
        <v>0</v>
      </c>
      <c r="Q36" s="277">
        <v>0</v>
      </c>
      <c r="R36" s="277">
        <v>0</v>
      </c>
      <c r="S36" s="277">
        <v>0</v>
      </c>
      <c r="T36" s="277">
        <v>0</v>
      </c>
      <c r="U36" s="277">
        <v>0</v>
      </c>
      <c r="V36" s="277">
        <v>0</v>
      </c>
      <c r="W36" s="277">
        <v>0</v>
      </c>
      <c r="X36" s="277">
        <v>0</v>
      </c>
      <c r="Y36" s="277">
        <v>0</v>
      </c>
      <c r="Z36" s="277">
        <v>0</v>
      </c>
      <c r="AA36" s="277">
        <v>0</v>
      </c>
      <c r="AB36" s="277">
        <v>0</v>
      </c>
      <c r="AC36" s="277">
        <v>0</v>
      </c>
      <c r="AD36" s="277">
        <v>0</v>
      </c>
      <c r="AE36" s="278">
        <v>0</v>
      </c>
    </row>
    <row r="37" spans="1:31" ht="10.8" customHeight="1">
      <c r="A37" s="137" t="s">
        <v>370</v>
      </c>
      <c r="B37" s="276">
        <v>86</v>
      </c>
      <c r="C37" s="277">
        <v>56</v>
      </c>
      <c r="D37" s="277">
        <v>30</v>
      </c>
      <c r="E37" s="277">
        <v>86</v>
      </c>
      <c r="F37" s="277">
        <v>56</v>
      </c>
      <c r="G37" s="277">
        <v>30</v>
      </c>
      <c r="H37" s="277">
        <v>0</v>
      </c>
      <c r="I37" s="277">
        <v>0</v>
      </c>
      <c r="J37" s="277">
        <v>0</v>
      </c>
      <c r="K37" s="277">
        <v>0</v>
      </c>
      <c r="L37" s="277">
        <v>0</v>
      </c>
      <c r="M37" s="277">
        <v>0</v>
      </c>
      <c r="N37" s="277">
        <v>0</v>
      </c>
      <c r="O37" s="277">
        <v>0</v>
      </c>
      <c r="P37" s="277">
        <v>0</v>
      </c>
      <c r="Q37" s="277">
        <v>0</v>
      </c>
      <c r="R37" s="277">
        <v>0</v>
      </c>
      <c r="S37" s="277">
        <v>0</v>
      </c>
      <c r="T37" s="277">
        <v>0</v>
      </c>
      <c r="U37" s="277">
        <v>0</v>
      </c>
      <c r="V37" s="277">
        <v>0</v>
      </c>
      <c r="W37" s="277">
        <v>0</v>
      </c>
      <c r="X37" s="277">
        <v>0</v>
      </c>
      <c r="Y37" s="277">
        <v>0</v>
      </c>
      <c r="Z37" s="277">
        <v>0</v>
      </c>
      <c r="AA37" s="277">
        <v>0</v>
      </c>
      <c r="AB37" s="277">
        <v>0</v>
      </c>
      <c r="AC37" s="277">
        <v>0</v>
      </c>
      <c r="AD37" s="277">
        <v>0</v>
      </c>
      <c r="AE37" s="278">
        <v>0</v>
      </c>
    </row>
    <row r="38" spans="1:31" ht="10.8" customHeight="1">
      <c r="A38" s="137" t="s">
        <v>371</v>
      </c>
      <c r="B38" s="276">
        <v>24</v>
      </c>
      <c r="C38" s="277">
        <v>16</v>
      </c>
      <c r="D38" s="277">
        <v>8</v>
      </c>
      <c r="E38" s="277">
        <v>24</v>
      </c>
      <c r="F38" s="277">
        <v>16</v>
      </c>
      <c r="G38" s="277">
        <v>8</v>
      </c>
      <c r="H38" s="277">
        <v>0</v>
      </c>
      <c r="I38" s="277">
        <v>0</v>
      </c>
      <c r="J38" s="277">
        <v>0</v>
      </c>
      <c r="K38" s="277">
        <v>0</v>
      </c>
      <c r="L38" s="277">
        <v>0</v>
      </c>
      <c r="M38" s="277">
        <v>0</v>
      </c>
      <c r="N38" s="277">
        <v>0</v>
      </c>
      <c r="O38" s="277">
        <v>0</v>
      </c>
      <c r="P38" s="277">
        <v>0</v>
      </c>
      <c r="Q38" s="277">
        <v>0</v>
      </c>
      <c r="R38" s="277">
        <v>0</v>
      </c>
      <c r="S38" s="277">
        <v>0</v>
      </c>
      <c r="T38" s="277">
        <v>0</v>
      </c>
      <c r="U38" s="277">
        <v>0</v>
      </c>
      <c r="V38" s="277">
        <v>0</v>
      </c>
      <c r="W38" s="277">
        <v>0</v>
      </c>
      <c r="X38" s="277">
        <v>0</v>
      </c>
      <c r="Y38" s="277">
        <v>0</v>
      </c>
      <c r="Z38" s="277">
        <v>0</v>
      </c>
      <c r="AA38" s="277">
        <v>0</v>
      </c>
      <c r="AB38" s="277">
        <v>0</v>
      </c>
      <c r="AC38" s="277">
        <v>0</v>
      </c>
      <c r="AD38" s="277">
        <v>0</v>
      </c>
      <c r="AE38" s="278">
        <v>0</v>
      </c>
    </row>
    <row r="39" spans="1:31" ht="10.8" customHeight="1">
      <c r="A39" s="137" t="s">
        <v>372</v>
      </c>
      <c r="B39" s="276">
        <v>33</v>
      </c>
      <c r="C39" s="277">
        <v>21</v>
      </c>
      <c r="D39" s="277">
        <v>12</v>
      </c>
      <c r="E39" s="277">
        <v>33</v>
      </c>
      <c r="F39" s="277">
        <v>21</v>
      </c>
      <c r="G39" s="277">
        <v>12</v>
      </c>
      <c r="H39" s="277">
        <v>0</v>
      </c>
      <c r="I39" s="277">
        <v>0</v>
      </c>
      <c r="J39" s="277">
        <v>0</v>
      </c>
      <c r="K39" s="277">
        <v>0</v>
      </c>
      <c r="L39" s="277">
        <v>0</v>
      </c>
      <c r="M39" s="277">
        <v>0</v>
      </c>
      <c r="N39" s="277">
        <v>0</v>
      </c>
      <c r="O39" s="277">
        <v>0</v>
      </c>
      <c r="P39" s="277">
        <v>0</v>
      </c>
      <c r="Q39" s="277">
        <v>0</v>
      </c>
      <c r="R39" s="277">
        <v>0</v>
      </c>
      <c r="S39" s="277">
        <v>0</v>
      </c>
      <c r="T39" s="277">
        <v>0</v>
      </c>
      <c r="U39" s="277">
        <v>0</v>
      </c>
      <c r="V39" s="277">
        <v>0</v>
      </c>
      <c r="W39" s="277">
        <v>0</v>
      </c>
      <c r="X39" s="277">
        <v>0</v>
      </c>
      <c r="Y39" s="277">
        <v>0</v>
      </c>
      <c r="Z39" s="277">
        <v>0</v>
      </c>
      <c r="AA39" s="277">
        <v>0</v>
      </c>
      <c r="AB39" s="277">
        <v>0</v>
      </c>
      <c r="AC39" s="277">
        <v>0</v>
      </c>
      <c r="AD39" s="277">
        <v>0</v>
      </c>
      <c r="AE39" s="278">
        <v>0</v>
      </c>
    </row>
    <row r="40" spans="1:31" ht="10.8" customHeight="1">
      <c r="A40" s="137" t="s">
        <v>373</v>
      </c>
      <c r="B40" s="276">
        <v>28</v>
      </c>
      <c r="C40" s="277">
        <v>15</v>
      </c>
      <c r="D40" s="277">
        <v>13</v>
      </c>
      <c r="E40" s="277">
        <v>26</v>
      </c>
      <c r="F40" s="277">
        <v>14</v>
      </c>
      <c r="G40" s="277">
        <v>12</v>
      </c>
      <c r="H40" s="277">
        <v>1</v>
      </c>
      <c r="I40" s="277">
        <v>1</v>
      </c>
      <c r="J40" s="277">
        <v>0</v>
      </c>
      <c r="K40" s="277">
        <v>0</v>
      </c>
      <c r="L40" s="277">
        <v>0</v>
      </c>
      <c r="M40" s="277">
        <v>0</v>
      </c>
      <c r="N40" s="277">
        <v>0</v>
      </c>
      <c r="O40" s="277">
        <v>0</v>
      </c>
      <c r="P40" s="277">
        <v>0</v>
      </c>
      <c r="Q40" s="277">
        <v>0</v>
      </c>
      <c r="R40" s="277">
        <v>0</v>
      </c>
      <c r="S40" s="277">
        <v>0</v>
      </c>
      <c r="T40" s="277">
        <v>0</v>
      </c>
      <c r="U40" s="277">
        <v>0</v>
      </c>
      <c r="V40" s="277">
        <v>0</v>
      </c>
      <c r="W40" s="277">
        <v>0</v>
      </c>
      <c r="X40" s="277">
        <v>0</v>
      </c>
      <c r="Y40" s="277">
        <v>0</v>
      </c>
      <c r="Z40" s="277">
        <v>0</v>
      </c>
      <c r="AA40" s="277">
        <v>0</v>
      </c>
      <c r="AB40" s="277">
        <v>0</v>
      </c>
      <c r="AC40" s="277">
        <v>1</v>
      </c>
      <c r="AD40" s="277">
        <v>0</v>
      </c>
      <c r="AE40" s="278">
        <v>1</v>
      </c>
    </row>
    <row r="41" spans="1:31" ht="10.8" customHeight="1">
      <c r="A41" s="137" t="s">
        <v>374</v>
      </c>
      <c r="B41" s="276">
        <v>109</v>
      </c>
      <c r="C41" s="277">
        <v>58</v>
      </c>
      <c r="D41" s="277">
        <v>51</v>
      </c>
      <c r="E41" s="277">
        <v>107</v>
      </c>
      <c r="F41" s="277">
        <v>56</v>
      </c>
      <c r="G41" s="277">
        <v>51</v>
      </c>
      <c r="H41" s="277">
        <v>0</v>
      </c>
      <c r="I41" s="277">
        <v>0</v>
      </c>
      <c r="J41" s="277">
        <v>0</v>
      </c>
      <c r="K41" s="277">
        <v>0</v>
      </c>
      <c r="L41" s="277">
        <v>0</v>
      </c>
      <c r="M41" s="277">
        <v>0</v>
      </c>
      <c r="N41" s="277">
        <v>0</v>
      </c>
      <c r="O41" s="277">
        <v>0</v>
      </c>
      <c r="P41" s="277">
        <v>0</v>
      </c>
      <c r="Q41" s="277">
        <v>0</v>
      </c>
      <c r="R41" s="277">
        <v>0</v>
      </c>
      <c r="S41" s="277">
        <v>0</v>
      </c>
      <c r="T41" s="277">
        <v>0</v>
      </c>
      <c r="U41" s="277">
        <v>0</v>
      </c>
      <c r="V41" s="277">
        <v>0</v>
      </c>
      <c r="W41" s="277">
        <v>0</v>
      </c>
      <c r="X41" s="277">
        <v>0</v>
      </c>
      <c r="Y41" s="277">
        <v>0</v>
      </c>
      <c r="Z41" s="277">
        <v>0</v>
      </c>
      <c r="AA41" s="277">
        <v>0</v>
      </c>
      <c r="AB41" s="277">
        <v>0</v>
      </c>
      <c r="AC41" s="277">
        <v>2</v>
      </c>
      <c r="AD41" s="277">
        <v>2</v>
      </c>
      <c r="AE41" s="278">
        <v>0</v>
      </c>
    </row>
    <row r="42" spans="1:31" ht="10.8" customHeight="1">
      <c r="A42" s="138" t="s">
        <v>59</v>
      </c>
      <c r="B42" s="273">
        <v>108</v>
      </c>
      <c r="C42" s="274">
        <v>66</v>
      </c>
      <c r="D42" s="274">
        <v>42</v>
      </c>
      <c r="E42" s="274">
        <v>105</v>
      </c>
      <c r="F42" s="274">
        <v>65</v>
      </c>
      <c r="G42" s="274">
        <v>40</v>
      </c>
      <c r="H42" s="274">
        <v>0</v>
      </c>
      <c r="I42" s="274">
        <v>0</v>
      </c>
      <c r="J42" s="274">
        <v>0</v>
      </c>
      <c r="K42" s="274">
        <v>0</v>
      </c>
      <c r="L42" s="274">
        <v>0</v>
      </c>
      <c r="M42" s="274">
        <v>0</v>
      </c>
      <c r="N42" s="274">
        <v>0</v>
      </c>
      <c r="O42" s="274">
        <v>0</v>
      </c>
      <c r="P42" s="274">
        <v>0</v>
      </c>
      <c r="Q42" s="274">
        <v>0</v>
      </c>
      <c r="R42" s="274">
        <v>0</v>
      </c>
      <c r="S42" s="274">
        <v>0</v>
      </c>
      <c r="T42" s="274">
        <v>0</v>
      </c>
      <c r="U42" s="274">
        <v>0</v>
      </c>
      <c r="V42" s="274">
        <v>0</v>
      </c>
      <c r="W42" s="274">
        <v>0</v>
      </c>
      <c r="X42" s="277">
        <v>0</v>
      </c>
      <c r="Y42" s="274">
        <v>0</v>
      </c>
      <c r="Z42" s="274">
        <v>0</v>
      </c>
      <c r="AA42" s="274">
        <v>0</v>
      </c>
      <c r="AB42" s="274">
        <v>0</v>
      </c>
      <c r="AC42" s="274">
        <v>3</v>
      </c>
      <c r="AD42" s="274">
        <v>1</v>
      </c>
      <c r="AE42" s="275">
        <v>2</v>
      </c>
    </row>
    <row r="43" spans="1:31" ht="10.8" customHeight="1">
      <c r="A43" s="138" t="s">
        <v>60</v>
      </c>
      <c r="B43" s="273">
        <v>24</v>
      </c>
      <c r="C43" s="274">
        <v>16</v>
      </c>
      <c r="D43" s="274">
        <v>8</v>
      </c>
      <c r="E43" s="274">
        <v>24</v>
      </c>
      <c r="F43" s="274">
        <v>16</v>
      </c>
      <c r="G43" s="274">
        <v>8</v>
      </c>
      <c r="H43" s="274">
        <v>0</v>
      </c>
      <c r="I43" s="274">
        <v>0</v>
      </c>
      <c r="J43" s="274">
        <v>0</v>
      </c>
      <c r="K43" s="274">
        <v>0</v>
      </c>
      <c r="L43" s="274">
        <v>0</v>
      </c>
      <c r="M43" s="274">
        <v>0</v>
      </c>
      <c r="N43" s="274">
        <v>0</v>
      </c>
      <c r="O43" s="274">
        <v>0</v>
      </c>
      <c r="P43" s="274">
        <v>0</v>
      </c>
      <c r="Q43" s="274">
        <v>0</v>
      </c>
      <c r="R43" s="274">
        <v>0</v>
      </c>
      <c r="S43" s="274">
        <v>0</v>
      </c>
      <c r="T43" s="274">
        <v>0</v>
      </c>
      <c r="U43" s="274">
        <v>0</v>
      </c>
      <c r="V43" s="274">
        <v>0</v>
      </c>
      <c r="W43" s="274">
        <v>0</v>
      </c>
      <c r="X43" s="277">
        <v>0</v>
      </c>
      <c r="Y43" s="274">
        <v>0</v>
      </c>
      <c r="Z43" s="274">
        <v>0</v>
      </c>
      <c r="AA43" s="274">
        <v>0</v>
      </c>
      <c r="AB43" s="274">
        <v>0</v>
      </c>
      <c r="AC43" s="274">
        <v>0</v>
      </c>
      <c r="AD43" s="274">
        <v>0</v>
      </c>
      <c r="AE43" s="275">
        <v>0</v>
      </c>
    </row>
    <row r="44" spans="1:31" ht="10.8" customHeight="1">
      <c r="A44" s="138" t="s">
        <v>375</v>
      </c>
      <c r="B44" s="273">
        <v>18</v>
      </c>
      <c r="C44" s="274">
        <v>8</v>
      </c>
      <c r="D44" s="274">
        <v>10</v>
      </c>
      <c r="E44" s="274">
        <v>18</v>
      </c>
      <c r="F44" s="274">
        <v>8</v>
      </c>
      <c r="G44" s="274">
        <v>10</v>
      </c>
      <c r="H44" s="274">
        <v>0</v>
      </c>
      <c r="I44" s="274">
        <v>0</v>
      </c>
      <c r="J44" s="274">
        <v>0</v>
      </c>
      <c r="K44" s="274">
        <v>0</v>
      </c>
      <c r="L44" s="274">
        <v>0</v>
      </c>
      <c r="M44" s="274">
        <v>0</v>
      </c>
      <c r="N44" s="274">
        <v>0</v>
      </c>
      <c r="O44" s="274">
        <v>0</v>
      </c>
      <c r="P44" s="274">
        <v>0</v>
      </c>
      <c r="Q44" s="274">
        <v>0</v>
      </c>
      <c r="R44" s="274">
        <v>0</v>
      </c>
      <c r="S44" s="274">
        <v>0</v>
      </c>
      <c r="T44" s="274">
        <v>0</v>
      </c>
      <c r="U44" s="274">
        <v>0</v>
      </c>
      <c r="V44" s="274">
        <v>0</v>
      </c>
      <c r="W44" s="274">
        <v>0</v>
      </c>
      <c r="X44" s="277">
        <v>0</v>
      </c>
      <c r="Y44" s="274">
        <v>0</v>
      </c>
      <c r="Z44" s="274">
        <v>0</v>
      </c>
      <c r="AA44" s="274">
        <v>0</v>
      </c>
      <c r="AB44" s="274">
        <v>0</v>
      </c>
      <c r="AC44" s="274">
        <v>0</v>
      </c>
      <c r="AD44" s="274">
        <v>0</v>
      </c>
      <c r="AE44" s="275">
        <v>0</v>
      </c>
    </row>
    <row r="45" spans="1:31" ht="10.8" customHeight="1">
      <c r="A45" s="138" t="s">
        <v>376</v>
      </c>
      <c r="B45" s="273">
        <v>7</v>
      </c>
      <c r="C45" s="274">
        <v>2</v>
      </c>
      <c r="D45" s="274">
        <v>5</v>
      </c>
      <c r="E45" s="274">
        <v>7</v>
      </c>
      <c r="F45" s="274">
        <v>2</v>
      </c>
      <c r="G45" s="274">
        <v>5</v>
      </c>
      <c r="H45" s="274">
        <v>0</v>
      </c>
      <c r="I45" s="274">
        <v>0</v>
      </c>
      <c r="J45" s="274">
        <v>0</v>
      </c>
      <c r="K45" s="274">
        <v>0</v>
      </c>
      <c r="L45" s="274">
        <v>0</v>
      </c>
      <c r="M45" s="274">
        <v>0</v>
      </c>
      <c r="N45" s="274">
        <v>0</v>
      </c>
      <c r="O45" s="274">
        <v>0</v>
      </c>
      <c r="P45" s="274">
        <v>0</v>
      </c>
      <c r="Q45" s="274">
        <v>0</v>
      </c>
      <c r="R45" s="274">
        <v>0</v>
      </c>
      <c r="S45" s="274">
        <v>0</v>
      </c>
      <c r="T45" s="274">
        <v>0</v>
      </c>
      <c r="U45" s="274">
        <v>0</v>
      </c>
      <c r="V45" s="274">
        <v>0</v>
      </c>
      <c r="W45" s="274">
        <v>0</v>
      </c>
      <c r="X45" s="277">
        <v>0</v>
      </c>
      <c r="Y45" s="274">
        <v>0</v>
      </c>
      <c r="Z45" s="274">
        <v>0</v>
      </c>
      <c r="AA45" s="274">
        <v>0</v>
      </c>
      <c r="AB45" s="274">
        <v>0</v>
      </c>
      <c r="AC45" s="274">
        <v>0</v>
      </c>
      <c r="AD45" s="274">
        <v>0</v>
      </c>
      <c r="AE45" s="275">
        <v>0</v>
      </c>
    </row>
    <row r="46" spans="1:31" ht="10.8" customHeight="1">
      <c r="A46" s="138" t="s">
        <v>377</v>
      </c>
      <c r="B46" s="273">
        <v>10</v>
      </c>
      <c r="C46" s="274">
        <v>6</v>
      </c>
      <c r="D46" s="274">
        <v>4</v>
      </c>
      <c r="E46" s="274">
        <v>10</v>
      </c>
      <c r="F46" s="274">
        <v>6</v>
      </c>
      <c r="G46" s="274">
        <v>4</v>
      </c>
      <c r="H46" s="274">
        <v>0</v>
      </c>
      <c r="I46" s="274">
        <v>0</v>
      </c>
      <c r="J46" s="274">
        <v>0</v>
      </c>
      <c r="K46" s="274">
        <v>0</v>
      </c>
      <c r="L46" s="274">
        <v>0</v>
      </c>
      <c r="M46" s="274">
        <v>0</v>
      </c>
      <c r="N46" s="274">
        <v>0</v>
      </c>
      <c r="O46" s="274">
        <v>0</v>
      </c>
      <c r="P46" s="274">
        <v>0</v>
      </c>
      <c r="Q46" s="274">
        <v>0</v>
      </c>
      <c r="R46" s="274">
        <v>0</v>
      </c>
      <c r="S46" s="274">
        <v>0</v>
      </c>
      <c r="T46" s="274">
        <v>0</v>
      </c>
      <c r="U46" s="274">
        <v>0</v>
      </c>
      <c r="V46" s="274">
        <v>0</v>
      </c>
      <c r="W46" s="274">
        <v>0</v>
      </c>
      <c r="X46" s="277">
        <v>0</v>
      </c>
      <c r="Y46" s="274">
        <v>0</v>
      </c>
      <c r="Z46" s="274">
        <v>0</v>
      </c>
      <c r="AA46" s="274">
        <v>0</v>
      </c>
      <c r="AB46" s="274">
        <v>0</v>
      </c>
      <c r="AC46" s="274">
        <v>0</v>
      </c>
      <c r="AD46" s="274">
        <v>0</v>
      </c>
      <c r="AE46" s="275">
        <v>0</v>
      </c>
    </row>
    <row r="47" spans="1:31" s="4" customFormat="1" ht="10.8" customHeight="1">
      <c r="A47" s="138" t="s">
        <v>378</v>
      </c>
      <c r="B47" s="273">
        <v>4</v>
      </c>
      <c r="C47" s="274">
        <v>2</v>
      </c>
      <c r="D47" s="274">
        <v>2</v>
      </c>
      <c r="E47" s="274">
        <v>4</v>
      </c>
      <c r="F47" s="274">
        <v>2</v>
      </c>
      <c r="G47" s="274">
        <v>2</v>
      </c>
      <c r="H47" s="274">
        <v>0</v>
      </c>
      <c r="I47" s="274">
        <v>0</v>
      </c>
      <c r="J47" s="274">
        <v>0</v>
      </c>
      <c r="K47" s="274">
        <v>0</v>
      </c>
      <c r="L47" s="274">
        <v>0</v>
      </c>
      <c r="M47" s="274">
        <v>0</v>
      </c>
      <c r="N47" s="274">
        <v>0</v>
      </c>
      <c r="O47" s="274">
        <v>0</v>
      </c>
      <c r="P47" s="274">
        <v>0</v>
      </c>
      <c r="Q47" s="274">
        <v>0</v>
      </c>
      <c r="R47" s="274">
        <v>0</v>
      </c>
      <c r="S47" s="274">
        <v>0</v>
      </c>
      <c r="T47" s="274">
        <v>0</v>
      </c>
      <c r="U47" s="274">
        <v>0</v>
      </c>
      <c r="V47" s="274">
        <v>0</v>
      </c>
      <c r="W47" s="274">
        <v>0</v>
      </c>
      <c r="X47" s="277">
        <v>0</v>
      </c>
      <c r="Y47" s="274">
        <v>0</v>
      </c>
      <c r="Z47" s="274">
        <v>0</v>
      </c>
      <c r="AA47" s="274">
        <v>0</v>
      </c>
      <c r="AB47" s="274">
        <v>0</v>
      </c>
      <c r="AC47" s="274">
        <v>0</v>
      </c>
      <c r="AD47" s="274">
        <v>0</v>
      </c>
      <c r="AE47" s="275">
        <v>0</v>
      </c>
    </row>
    <row r="48" spans="1:31" s="4" customFormat="1" ht="10.8" customHeight="1">
      <c r="A48" s="138" t="s">
        <v>379</v>
      </c>
      <c r="B48" s="273">
        <v>106</v>
      </c>
      <c r="C48" s="274">
        <v>58</v>
      </c>
      <c r="D48" s="274">
        <v>48</v>
      </c>
      <c r="E48" s="274">
        <v>106</v>
      </c>
      <c r="F48" s="274">
        <v>58</v>
      </c>
      <c r="G48" s="274">
        <v>48</v>
      </c>
      <c r="H48" s="274">
        <v>0</v>
      </c>
      <c r="I48" s="274">
        <v>0</v>
      </c>
      <c r="J48" s="274">
        <v>0</v>
      </c>
      <c r="K48" s="274">
        <v>0</v>
      </c>
      <c r="L48" s="274">
        <v>0</v>
      </c>
      <c r="M48" s="274">
        <v>0</v>
      </c>
      <c r="N48" s="274">
        <v>0</v>
      </c>
      <c r="O48" s="274">
        <v>0</v>
      </c>
      <c r="P48" s="274">
        <v>0</v>
      </c>
      <c r="Q48" s="274">
        <v>0</v>
      </c>
      <c r="R48" s="274">
        <v>0</v>
      </c>
      <c r="S48" s="274">
        <v>0</v>
      </c>
      <c r="T48" s="274">
        <v>0</v>
      </c>
      <c r="U48" s="274">
        <v>0</v>
      </c>
      <c r="V48" s="274">
        <v>0</v>
      </c>
      <c r="W48" s="274">
        <v>0</v>
      </c>
      <c r="X48" s="277">
        <v>0</v>
      </c>
      <c r="Y48" s="274">
        <v>0</v>
      </c>
      <c r="Z48" s="274">
        <v>0</v>
      </c>
      <c r="AA48" s="274">
        <v>0</v>
      </c>
      <c r="AB48" s="274">
        <v>0</v>
      </c>
      <c r="AC48" s="274">
        <v>0</v>
      </c>
      <c r="AD48" s="274">
        <v>0</v>
      </c>
      <c r="AE48" s="275">
        <v>0</v>
      </c>
    </row>
    <row r="49" spans="1:31" s="4" customFormat="1" ht="10.8" customHeight="1">
      <c r="A49" s="138" t="s">
        <v>66</v>
      </c>
      <c r="B49" s="273">
        <v>185</v>
      </c>
      <c r="C49" s="274">
        <v>95</v>
      </c>
      <c r="D49" s="274">
        <v>90</v>
      </c>
      <c r="E49" s="274">
        <v>184</v>
      </c>
      <c r="F49" s="274">
        <v>95</v>
      </c>
      <c r="G49" s="274">
        <v>89</v>
      </c>
      <c r="H49" s="274">
        <v>0</v>
      </c>
      <c r="I49" s="274">
        <v>0</v>
      </c>
      <c r="J49" s="274">
        <v>0</v>
      </c>
      <c r="K49" s="274">
        <v>0</v>
      </c>
      <c r="L49" s="274">
        <v>0</v>
      </c>
      <c r="M49" s="274">
        <v>0</v>
      </c>
      <c r="N49" s="274">
        <v>0</v>
      </c>
      <c r="O49" s="274">
        <v>0</v>
      </c>
      <c r="P49" s="274">
        <v>0</v>
      </c>
      <c r="Q49" s="274">
        <v>0</v>
      </c>
      <c r="R49" s="274">
        <v>0</v>
      </c>
      <c r="S49" s="274">
        <v>0</v>
      </c>
      <c r="T49" s="274">
        <v>0</v>
      </c>
      <c r="U49" s="274">
        <v>0</v>
      </c>
      <c r="V49" s="274">
        <v>0</v>
      </c>
      <c r="W49" s="274">
        <v>0</v>
      </c>
      <c r="X49" s="277">
        <v>0</v>
      </c>
      <c r="Y49" s="274">
        <v>0</v>
      </c>
      <c r="Z49" s="274">
        <v>0</v>
      </c>
      <c r="AA49" s="274">
        <v>0</v>
      </c>
      <c r="AB49" s="274">
        <v>0</v>
      </c>
      <c r="AC49" s="274">
        <v>1</v>
      </c>
      <c r="AD49" s="274">
        <v>0</v>
      </c>
      <c r="AE49" s="275">
        <v>1</v>
      </c>
    </row>
    <row r="50" spans="1:31" s="4" customFormat="1" ht="10.8" customHeight="1">
      <c r="A50" s="138" t="s">
        <v>67</v>
      </c>
      <c r="B50" s="273">
        <v>65</v>
      </c>
      <c r="C50" s="274">
        <v>35</v>
      </c>
      <c r="D50" s="274">
        <v>30</v>
      </c>
      <c r="E50" s="274">
        <v>65</v>
      </c>
      <c r="F50" s="274">
        <v>35</v>
      </c>
      <c r="G50" s="274">
        <v>30</v>
      </c>
      <c r="H50" s="274">
        <v>0</v>
      </c>
      <c r="I50" s="274">
        <v>0</v>
      </c>
      <c r="J50" s="274">
        <v>0</v>
      </c>
      <c r="K50" s="274">
        <v>0</v>
      </c>
      <c r="L50" s="274">
        <v>0</v>
      </c>
      <c r="M50" s="274">
        <v>0</v>
      </c>
      <c r="N50" s="274">
        <v>0</v>
      </c>
      <c r="O50" s="274">
        <v>0</v>
      </c>
      <c r="P50" s="274">
        <v>0</v>
      </c>
      <c r="Q50" s="274">
        <v>0</v>
      </c>
      <c r="R50" s="274">
        <v>0</v>
      </c>
      <c r="S50" s="274">
        <v>0</v>
      </c>
      <c r="T50" s="274">
        <v>0</v>
      </c>
      <c r="U50" s="274">
        <v>0</v>
      </c>
      <c r="V50" s="274">
        <v>0</v>
      </c>
      <c r="W50" s="274">
        <v>0</v>
      </c>
      <c r="X50" s="277">
        <v>0</v>
      </c>
      <c r="Y50" s="274">
        <v>0</v>
      </c>
      <c r="Z50" s="274">
        <v>0</v>
      </c>
      <c r="AA50" s="274">
        <v>0</v>
      </c>
      <c r="AB50" s="274">
        <v>0</v>
      </c>
      <c r="AC50" s="274">
        <v>0</v>
      </c>
      <c r="AD50" s="274">
        <v>0</v>
      </c>
      <c r="AE50" s="275">
        <v>0</v>
      </c>
    </row>
    <row r="51" spans="1:31" s="4" customFormat="1" ht="10.8" customHeight="1">
      <c r="A51" s="138" t="s">
        <v>68</v>
      </c>
      <c r="B51" s="273">
        <v>37</v>
      </c>
      <c r="C51" s="274">
        <v>20</v>
      </c>
      <c r="D51" s="274">
        <v>17</v>
      </c>
      <c r="E51" s="274">
        <v>35</v>
      </c>
      <c r="F51" s="274">
        <v>20</v>
      </c>
      <c r="G51" s="274">
        <v>15</v>
      </c>
      <c r="H51" s="274">
        <v>2</v>
      </c>
      <c r="I51" s="274">
        <v>0</v>
      </c>
      <c r="J51" s="274">
        <v>2</v>
      </c>
      <c r="K51" s="274">
        <v>0</v>
      </c>
      <c r="L51" s="274">
        <v>0</v>
      </c>
      <c r="M51" s="274">
        <v>0</v>
      </c>
      <c r="N51" s="274">
        <v>0</v>
      </c>
      <c r="O51" s="274">
        <v>0</v>
      </c>
      <c r="P51" s="274">
        <v>0</v>
      </c>
      <c r="Q51" s="274">
        <v>0</v>
      </c>
      <c r="R51" s="274">
        <v>0</v>
      </c>
      <c r="S51" s="274">
        <v>0</v>
      </c>
      <c r="T51" s="274">
        <v>0</v>
      </c>
      <c r="U51" s="274">
        <v>0</v>
      </c>
      <c r="V51" s="274">
        <v>0</v>
      </c>
      <c r="W51" s="274">
        <v>0</v>
      </c>
      <c r="X51" s="277">
        <v>0</v>
      </c>
      <c r="Y51" s="274">
        <v>0</v>
      </c>
      <c r="Z51" s="274">
        <v>0</v>
      </c>
      <c r="AA51" s="274">
        <v>0</v>
      </c>
      <c r="AB51" s="274">
        <v>0</v>
      </c>
      <c r="AC51" s="274">
        <v>0</v>
      </c>
      <c r="AD51" s="274">
        <v>0</v>
      </c>
      <c r="AE51" s="275">
        <v>0</v>
      </c>
    </row>
    <row r="52" spans="1:31" s="4" customFormat="1" ht="10.8" customHeight="1">
      <c r="A52" s="138" t="s">
        <v>69</v>
      </c>
      <c r="B52" s="273">
        <v>165</v>
      </c>
      <c r="C52" s="274">
        <v>71</v>
      </c>
      <c r="D52" s="274">
        <v>94</v>
      </c>
      <c r="E52" s="274">
        <v>165</v>
      </c>
      <c r="F52" s="274">
        <v>71</v>
      </c>
      <c r="G52" s="274">
        <v>94</v>
      </c>
      <c r="H52" s="274">
        <v>0</v>
      </c>
      <c r="I52" s="274">
        <v>0</v>
      </c>
      <c r="J52" s="274">
        <v>0</v>
      </c>
      <c r="K52" s="274">
        <v>0</v>
      </c>
      <c r="L52" s="274">
        <v>0</v>
      </c>
      <c r="M52" s="274">
        <v>0</v>
      </c>
      <c r="N52" s="274">
        <v>0</v>
      </c>
      <c r="O52" s="274">
        <v>0</v>
      </c>
      <c r="P52" s="274">
        <v>0</v>
      </c>
      <c r="Q52" s="274">
        <v>0</v>
      </c>
      <c r="R52" s="274">
        <v>0</v>
      </c>
      <c r="S52" s="274">
        <v>0</v>
      </c>
      <c r="T52" s="274">
        <v>0</v>
      </c>
      <c r="U52" s="274">
        <v>0</v>
      </c>
      <c r="V52" s="274">
        <v>0</v>
      </c>
      <c r="W52" s="274">
        <v>0</v>
      </c>
      <c r="X52" s="277">
        <v>0</v>
      </c>
      <c r="Y52" s="274">
        <v>0</v>
      </c>
      <c r="Z52" s="274">
        <v>0</v>
      </c>
      <c r="AA52" s="274">
        <v>0</v>
      </c>
      <c r="AB52" s="274">
        <v>0</v>
      </c>
      <c r="AC52" s="274">
        <v>0</v>
      </c>
      <c r="AD52" s="274">
        <v>0</v>
      </c>
      <c r="AE52" s="275">
        <v>0</v>
      </c>
    </row>
    <row r="53" spans="1:31" s="4" customFormat="1" ht="10.8" customHeight="1">
      <c r="A53" s="138" t="s">
        <v>70</v>
      </c>
      <c r="B53" s="273">
        <v>128</v>
      </c>
      <c r="C53" s="274">
        <v>63</v>
      </c>
      <c r="D53" s="274">
        <v>65</v>
      </c>
      <c r="E53" s="274">
        <v>123</v>
      </c>
      <c r="F53" s="274">
        <v>59</v>
      </c>
      <c r="G53" s="274">
        <v>64</v>
      </c>
      <c r="H53" s="274">
        <v>0</v>
      </c>
      <c r="I53" s="274">
        <v>0</v>
      </c>
      <c r="J53" s="274">
        <v>0</v>
      </c>
      <c r="K53" s="274">
        <v>0</v>
      </c>
      <c r="L53" s="274">
        <v>0</v>
      </c>
      <c r="M53" s="274">
        <v>0</v>
      </c>
      <c r="N53" s="274">
        <v>0</v>
      </c>
      <c r="O53" s="274">
        <v>0</v>
      </c>
      <c r="P53" s="274">
        <v>0</v>
      </c>
      <c r="Q53" s="274">
        <v>1</v>
      </c>
      <c r="R53" s="274">
        <v>1</v>
      </c>
      <c r="S53" s="274">
        <v>0</v>
      </c>
      <c r="T53" s="274">
        <v>0</v>
      </c>
      <c r="U53" s="274">
        <v>0</v>
      </c>
      <c r="V53" s="274">
        <v>0</v>
      </c>
      <c r="W53" s="274">
        <v>0</v>
      </c>
      <c r="X53" s="277">
        <v>0</v>
      </c>
      <c r="Y53" s="274">
        <v>0</v>
      </c>
      <c r="Z53" s="274">
        <v>0</v>
      </c>
      <c r="AA53" s="274">
        <v>0</v>
      </c>
      <c r="AB53" s="274">
        <v>0</v>
      </c>
      <c r="AC53" s="274">
        <v>4</v>
      </c>
      <c r="AD53" s="274">
        <v>3</v>
      </c>
      <c r="AE53" s="275">
        <v>1</v>
      </c>
    </row>
    <row r="54" spans="1:31" s="4" customFormat="1" ht="10.8" customHeight="1">
      <c r="A54" s="138" t="s">
        <v>71</v>
      </c>
      <c r="B54" s="273">
        <v>42</v>
      </c>
      <c r="C54" s="274">
        <v>17</v>
      </c>
      <c r="D54" s="274">
        <v>25</v>
      </c>
      <c r="E54" s="274">
        <v>42</v>
      </c>
      <c r="F54" s="274">
        <v>17</v>
      </c>
      <c r="G54" s="274">
        <v>25</v>
      </c>
      <c r="H54" s="274">
        <v>0</v>
      </c>
      <c r="I54" s="274">
        <v>0</v>
      </c>
      <c r="J54" s="274">
        <v>0</v>
      </c>
      <c r="K54" s="274">
        <v>0</v>
      </c>
      <c r="L54" s="274">
        <v>0</v>
      </c>
      <c r="M54" s="274">
        <v>0</v>
      </c>
      <c r="N54" s="274">
        <v>0</v>
      </c>
      <c r="O54" s="274">
        <v>0</v>
      </c>
      <c r="P54" s="274">
        <v>0</v>
      </c>
      <c r="Q54" s="274">
        <v>0</v>
      </c>
      <c r="R54" s="274">
        <v>0</v>
      </c>
      <c r="S54" s="274">
        <v>0</v>
      </c>
      <c r="T54" s="274">
        <v>0</v>
      </c>
      <c r="U54" s="274">
        <v>0</v>
      </c>
      <c r="V54" s="274">
        <v>0</v>
      </c>
      <c r="W54" s="274">
        <v>0</v>
      </c>
      <c r="X54" s="277">
        <v>0</v>
      </c>
      <c r="Y54" s="274">
        <v>0</v>
      </c>
      <c r="Z54" s="274">
        <v>0</v>
      </c>
      <c r="AA54" s="274">
        <v>0</v>
      </c>
      <c r="AB54" s="274">
        <v>0</v>
      </c>
      <c r="AC54" s="274">
        <v>0</v>
      </c>
      <c r="AD54" s="274">
        <v>0</v>
      </c>
      <c r="AE54" s="275">
        <v>0</v>
      </c>
    </row>
    <row r="55" spans="1:31" s="4" customFormat="1" ht="10.8" customHeight="1">
      <c r="A55" s="138" t="s">
        <v>72</v>
      </c>
      <c r="B55" s="273">
        <v>55</v>
      </c>
      <c r="C55" s="274">
        <v>36</v>
      </c>
      <c r="D55" s="274">
        <v>19</v>
      </c>
      <c r="E55" s="274">
        <v>55</v>
      </c>
      <c r="F55" s="274">
        <v>36</v>
      </c>
      <c r="G55" s="274">
        <v>19</v>
      </c>
      <c r="H55" s="274">
        <v>0</v>
      </c>
      <c r="I55" s="274">
        <v>0</v>
      </c>
      <c r="J55" s="274">
        <v>0</v>
      </c>
      <c r="K55" s="274">
        <v>0</v>
      </c>
      <c r="L55" s="274">
        <v>0</v>
      </c>
      <c r="M55" s="274">
        <v>0</v>
      </c>
      <c r="N55" s="274">
        <v>0</v>
      </c>
      <c r="O55" s="274">
        <v>0</v>
      </c>
      <c r="P55" s="274">
        <v>0</v>
      </c>
      <c r="Q55" s="274">
        <v>0</v>
      </c>
      <c r="R55" s="274">
        <v>0</v>
      </c>
      <c r="S55" s="274">
        <v>0</v>
      </c>
      <c r="T55" s="274">
        <v>0</v>
      </c>
      <c r="U55" s="274">
        <v>0</v>
      </c>
      <c r="V55" s="274">
        <v>0</v>
      </c>
      <c r="W55" s="274">
        <v>0</v>
      </c>
      <c r="X55" s="277">
        <v>0</v>
      </c>
      <c r="Y55" s="274">
        <v>0</v>
      </c>
      <c r="Z55" s="274">
        <v>0</v>
      </c>
      <c r="AA55" s="274">
        <v>0</v>
      </c>
      <c r="AB55" s="274">
        <v>0</v>
      </c>
      <c r="AC55" s="274">
        <v>0</v>
      </c>
      <c r="AD55" s="274">
        <v>0</v>
      </c>
      <c r="AE55" s="275">
        <v>0</v>
      </c>
    </row>
    <row r="56" spans="1:31" s="4" customFormat="1" ht="10.8" customHeight="1">
      <c r="A56" s="138" t="s">
        <v>73</v>
      </c>
      <c r="B56" s="273">
        <v>26</v>
      </c>
      <c r="C56" s="274">
        <v>12</v>
      </c>
      <c r="D56" s="274">
        <v>14</v>
      </c>
      <c r="E56" s="274">
        <v>26</v>
      </c>
      <c r="F56" s="274">
        <v>12</v>
      </c>
      <c r="G56" s="274">
        <v>14</v>
      </c>
      <c r="H56" s="274">
        <v>0</v>
      </c>
      <c r="I56" s="274">
        <v>0</v>
      </c>
      <c r="J56" s="274">
        <v>0</v>
      </c>
      <c r="K56" s="274">
        <v>0</v>
      </c>
      <c r="L56" s="274">
        <v>0</v>
      </c>
      <c r="M56" s="274">
        <v>0</v>
      </c>
      <c r="N56" s="274">
        <v>0</v>
      </c>
      <c r="O56" s="274">
        <v>0</v>
      </c>
      <c r="P56" s="274">
        <v>0</v>
      </c>
      <c r="Q56" s="274">
        <v>0</v>
      </c>
      <c r="R56" s="274">
        <v>0</v>
      </c>
      <c r="S56" s="274">
        <v>0</v>
      </c>
      <c r="T56" s="274">
        <v>0</v>
      </c>
      <c r="U56" s="274">
        <v>0</v>
      </c>
      <c r="V56" s="274">
        <v>0</v>
      </c>
      <c r="W56" s="274">
        <v>0</v>
      </c>
      <c r="X56" s="277">
        <v>0</v>
      </c>
      <c r="Y56" s="274">
        <v>0</v>
      </c>
      <c r="Z56" s="274">
        <v>0</v>
      </c>
      <c r="AA56" s="274">
        <v>0</v>
      </c>
      <c r="AB56" s="274">
        <v>0</v>
      </c>
      <c r="AC56" s="274">
        <v>0</v>
      </c>
      <c r="AD56" s="274">
        <v>0</v>
      </c>
      <c r="AE56" s="275">
        <v>0</v>
      </c>
    </row>
    <row r="57" spans="1:31" s="4" customFormat="1" ht="10.8" customHeight="1">
      <c r="A57" s="138" t="s">
        <v>74</v>
      </c>
      <c r="B57" s="273">
        <v>144</v>
      </c>
      <c r="C57" s="274">
        <v>79</v>
      </c>
      <c r="D57" s="274">
        <v>65</v>
      </c>
      <c r="E57" s="274">
        <v>141</v>
      </c>
      <c r="F57" s="274">
        <v>78</v>
      </c>
      <c r="G57" s="274">
        <v>63</v>
      </c>
      <c r="H57" s="274">
        <v>2</v>
      </c>
      <c r="I57" s="274">
        <v>0</v>
      </c>
      <c r="J57" s="274">
        <v>2</v>
      </c>
      <c r="K57" s="274">
        <v>0</v>
      </c>
      <c r="L57" s="274">
        <v>0</v>
      </c>
      <c r="M57" s="274">
        <v>0</v>
      </c>
      <c r="N57" s="274">
        <v>0</v>
      </c>
      <c r="O57" s="274">
        <v>0</v>
      </c>
      <c r="P57" s="274">
        <v>0</v>
      </c>
      <c r="Q57" s="274">
        <v>0</v>
      </c>
      <c r="R57" s="274">
        <v>0</v>
      </c>
      <c r="S57" s="274">
        <v>0</v>
      </c>
      <c r="T57" s="274">
        <v>0</v>
      </c>
      <c r="U57" s="274">
        <v>0</v>
      </c>
      <c r="V57" s="274">
        <v>0</v>
      </c>
      <c r="W57" s="274">
        <v>0</v>
      </c>
      <c r="X57" s="277">
        <v>0</v>
      </c>
      <c r="Y57" s="274">
        <v>0</v>
      </c>
      <c r="Z57" s="274">
        <v>0</v>
      </c>
      <c r="AA57" s="274">
        <v>0</v>
      </c>
      <c r="AB57" s="274">
        <v>0</v>
      </c>
      <c r="AC57" s="274">
        <v>1</v>
      </c>
      <c r="AD57" s="274">
        <v>1</v>
      </c>
      <c r="AE57" s="275">
        <v>0</v>
      </c>
    </row>
    <row r="58" spans="1:31" s="4" customFormat="1" ht="10.8" customHeight="1">
      <c r="A58" s="138" t="s">
        <v>75</v>
      </c>
      <c r="B58" s="273">
        <v>62</v>
      </c>
      <c r="C58" s="274">
        <v>29</v>
      </c>
      <c r="D58" s="274">
        <v>33</v>
      </c>
      <c r="E58" s="274">
        <v>60</v>
      </c>
      <c r="F58" s="274">
        <v>28</v>
      </c>
      <c r="G58" s="274">
        <v>32</v>
      </c>
      <c r="H58" s="274">
        <v>0</v>
      </c>
      <c r="I58" s="274">
        <v>0</v>
      </c>
      <c r="J58" s="274">
        <v>0</v>
      </c>
      <c r="K58" s="274">
        <v>0</v>
      </c>
      <c r="L58" s="274">
        <v>0</v>
      </c>
      <c r="M58" s="274">
        <v>0</v>
      </c>
      <c r="N58" s="274">
        <v>0</v>
      </c>
      <c r="O58" s="274">
        <v>0</v>
      </c>
      <c r="P58" s="274">
        <v>0</v>
      </c>
      <c r="Q58" s="274">
        <v>0</v>
      </c>
      <c r="R58" s="274">
        <v>0</v>
      </c>
      <c r="S58" s="274">
        <v>0</v>
      </c>
      <c r="T58" s="274">
        <v>0</v>
      </c>
      <c r="U58" s="274">
        <v>0</v>
      </c>
      <c r="V58" s="274">
        <v>0</v>
      </c>
      <c r="W58" s="274">
        <v>0</v>
      </c>
      <c r="X58" s="277">
        <v>0</v>
      </c>
      <c r="Y58" s="274">
        <v>0</v>
      </c>
      <c r="Z58" s="274">
        <v>2</v>
      </c>
      <c r="AA58" s="274">
        <v>1</v>
      </c>
      <c r="AB58" s="274">
        <v>1</v>
      </c>
      <c r="AC58" s="274">
        <v>0</v>
      </c>
      <c r="AD58" s="274">
        <v>0</v>
      </c>
      <c r="AE58" s="275">
        <v>0</v>
      </c>
    </row>
    <row r="59" spans="1:31" s="4" customFormat="1" ht="10.8" customHeight="1">
      <c r="A59" s="138" t="s">
        <v>76</v>
      </c>
      <c r="B59" s="273">
        <v>36</v>
      </c>
      <c r="C59" s="274">
        <v>19</v>
      </c>
      <c r="D59" s="274">
        <v>17</v>
      </c>
      <c r="E59" s="274">
        <v>36</v>
      </c>
      <c r="F59" s="274">
        <v>19</v>
      </c>
      <c r="G59" s="274">
        <v>17</v>
      </c>
      <c r="H59" s="274">
        <v>0</v>
      </c>
      <c r="I59" s="274">
        <v>0</v>
      </c>
      <c r="J59" s="274">
        <v>0</v>
      </c>
      <c r="K59" s="274">
        <v>0</v>
      </c>
      <c r="L59" s="274">
        <v>0</v>
      </c>
      <c r="M59" s="274">
        <v>0</v>
      </c>
      <c r="N59" s="274">
        <v>0</v>
      </c>
      <c r="O59" s="274">
        <v>0</v>
      </c>
      <c r="P59" s="274">
        <v>0</v>
      </c>
      <c r="Q59" s="274">
        <v>0</v>
      </c>
      <c r="R59" s="274">
        <v>0</v>
      </c>
      <c r="S59" s="274">
        <v>0</v>
      </c>
      <c r="T59" s="274">
        <v>0</v>
      </c>
      <c r="U59" s="274">
        <v>0</v>
      </c>
      <c r="V59" s="274">
        <v>0</v>
      </c>
      <c r="W59" s="274">
        <v>0</v>
      </c>
      <c r="X59" s="277">
        <v>0</v>
      </c>
      <c r="Y59" s="274">
        <v>0</v>
      </c>
      <c r="Z59" s="274">
        <v>0</v>
      </c>
      <c r="AA59" s="274">
        <v>0</v>
      </c>
      <c r="AB59" s="274">
        <v>0</v>
      </c>
      <c r="AC59" s="274">
        <v>0</v>
      </c>
      <c r="AD59" s="274">
        <v>0</v>
      </c>
      <c r="AE59" s="275">
        <v>0</v>
      </c>
    </row>
    <row r="60" spans="1:31" s="4" customFormat="1" ht="10.8" customHeight="1">
      <c r="A60" s="138" t="s">
        <v>77</v>
      </c>
      <c r="B60" s="273">
        <v>52</v>
      </c>
      <c r="C60" s="274">
        <v>27</v>
      </c>
      <c r="D60" s="274">
        <v>25</v>
      </c>
      <c r="E60" s="274">
        <v>52</v>
      </c>
      <c r="F60" s="274">
        <v>27</v>
      </c>
      <c r="G60" s="274">
        <v>25</v>
      </c>
      <c r="H60" s="274">
        <v>0</v>
      </c>
      <c r="I60" s="274">
        <v>0</v>
      </c>
      <c r="J60" s="274">
        <v>0</v>
      </c>
      <c r="K60" s="274">
        <v>0</v>
      </c>
      <c r="L60" s="274">
        <v>0</v>
      </c>
      <c r="M60" s="274">
        <v>0</v>
      </c>
      <c r="N60" s="274">
        <v>0</v>
      </c>
      <c r="O60" s="274">
        <v>0</v>
      </c>
      <c r="P60" s="274">
        <v>0</v>
      </c>
      <c r="Q60" s="274">
        <v>0</v>
      </c>
      <c r="R60" s="274">
        <v>0</v>
      </c>
      <c r="S60" s="274">
        <v>0</v>
      </c>
      <c r="T60" s="274">
        <v>0</v>
      </c>
      <c r="U60" s="274">
        <v>0</v>
      </c>
      <c r="V60" s="274">
        <v>0</v>
      </c>
      <c r="W60" s="274">
        <v>0</v>
      </c>
      <c r="X60" s="277">
        <v>0</v>
      </c>
      <c r="Y60" s="274">
        <v>0</v>
      </c>
      <c r="Z60" s="274">
        <v>0</v>
      </c>
      <c r="AA60" s="274">
        <v>0</v>
      </c>
      <c r="AB60" s="274">
        <v>0</v>
      </c>
      <c r="AC60" s="274">
        <v>0</v>
      </c>
      <c r="AD60" s="274">
        <v>0</v>
      </c>
      <c r="AE60" s="275">
        <v>0</v>
      </c>
    </row>
    <row r="61" spans="1:31" s="4" customFormat="1" ht="10.8" customHeight="1">
      <c r="A61" s="138" t="s">
        <v>78</v>
      </c>
      <c r="B61" s="273">
        <v>39</v>
      </c>
      <c r="C61" s="274">
        <v>18</v>
      </c>
      <c r="D61" s="274">
        <v>21</v>
      </c>
      <c r="E61" s="274">
        <v>39</v>
      </c>
      <c r="F61" s="274">
        <v>18</v>
      </c>
      <c r="G61" s="274">
        <v>21</v>
      </c>
      <c r="H61" s="274">
        <v>0</v>
      </c>
      <c r="I61" s="274">
        <v>0</v>
      </c>
      <c r="J61" s="274">
        <v>0</v>
      </c>
      <c r="K61" s="274">
        <v>0</v>
      </c>
      <c r="L61" s="274">
        <v>0</v>
      </c>
      <c r="M61" s="274">
        <v>0</v>
      </c>
      <c r="N61" s="274">
        <v>0</v>
      </c>
      <c r="O61" s="274">
        <v>0</v>
      </c>
      <c r="P61" s="274">
        <v>0</v>
      </c>
      <c r="Q61" s="274">
        <v>0</v>
      </c>
      <c r="R61" s="274">
        <v>0</v>
      </c>
      <c r="S61" s="274">
        <v>0</v>
      </c>
      <c r="T61" s="274">
        <v>0</v>
      </c>
      <c r="U61" s="274">
        <v>0</v>
      </c>
      <c r="V61" s="274">
        <v>0</v>
      </c>
      <c r="W61" s="274">
        <v>0</v>
      </c>
      <c r="X61" s="274">
        <v>0</v>
      </c>
      <c r="Y61" s="274">
        <v>0</v>
      </c>
      <c r="Z61" s="274">
        <v>0</v>
      </c>
      <c r="AA61" s="274">
        <v>0</v>
      </c>
      <c r="AB61" s="274">
        <v>0</v>
      </c>
      <c r="AC61" s="274">
        <v>0</v>
      </c>
      <c r="AD61" s="274">
        <v>0</v>
      </c>
      <c r="AE61" s="275">
        <v>0</v>
      </c>
    </row>
    <row r="62" spans="1:31" s="4" customFormat="1" ht="10.8" customHeight="1">
      <c r="A62" s="138" t="s">
        <v>79</v>
      </c>
      <c r="B62" s="273">
        <v>144</v>
      </c>
      <c r="C62" s="274">
        <v>77</v>
      </c>
      <c r="D62" s="274">
        <v>67</v>
      </c>
      <c r="E62" s="274">
        <v>135</v>
      </c>
      <c r="F62" s="274">
        <v>68</v>
      </c>
      <c r="G62" s="274">
        <v>67</v>
      </c>
      <c r="H62" s="274">
        <v>3</v>
      </c>
      <c r="I62" s="274">
        <v>3</v>
      </c>
      <c r="J62" s="274">
        <v>0</v>
      </c>
      <c r="K62" s="274">
        <v>4</v>
      </c>
      <c r="L62" s="274">
        <v>4</v>
      </c>
      <c r="M62" s="274">
        <v>0</v>
      </c>
      <c r="N62" s="274">
        <v>0</v>
      </c>
      <c r="O62" s="274">
        <v>0</v>
      </c>
      <c r="P62" s="274">
        <v>0</v>
      </c>
      <c r="Q62" s="274">
        <v>0</v>
      </c>
      <c r="R62" s="274">
        <v>0</v>
      </c>
      <c r="S62" s="274">
        <v>0</v>
      </c>
      <c r="T62" s="274">
        <v>0</v>
      </c>
      <c r="U62" s="274">
        <v>0</v>
      </c>
      <c r="V62" s="274">
        <v>0</v>
      </c>
      <c r="W62" s="274">
        <v>0</v>
      </c>
      <c r="X62" s="274">
        <v>0</v>
      </c>
      <c r="Y62" s="274">
        <v>0</v>
      </c>
      <c r="Z62" s="274">
        <v>0</v>
      </c>
      <c r="AA62" s="274">
        <v>0</v>
      </c>
      <c r="AB62" s="274">
        <v>0</v>
      </c>
      <c r="AC62" s="274">
        <v>2</v>
      </c>
      <c r="AD62" s="274">
        <v>2</v>
      </c>
      <c r="AE62" s="275">
        <v>0</v>
      </c>
    </row>
    <row r="63" spans="1:31" s="4" customFormat="1" ht="10.8" customHeight="1">
      <c r="A63" s="138" t="s">
        <v>80</v>
      </c>
      <c r="B63" s="273">
        <v>72</v>
      </c>
      <c r="C63" s="274">
        <v>31</v>
      </c>
      <c r="D63" s="274">
        <v>41</v>
      </c>
      <c r="E63" s="274">
        <v>72</v>
      </c>
      <c r="F63" s="274">
        <v>31</v>
      </c>
      <c r="G63" s="274">
        <v>41</v>
      </c>
      <c r="H63" s="274">
        <v>0</v>
      </c>
      <c r="I63" s="274">
        <v>0</v>
      </c>
      <c r="J63" s="274">
        <v>0</v>
      </c>
      <c r="K63" s="274">
        <v>0</v>
      </c>
      <c r="L63" s="274">
        <v>0</v>
      </c>
      <c r="M63" s="274">
        <v>0</v>
      </c>
      <c r="N63" s="274">
        <v>0</v>
      </c>
      <c r="O63" s="274">
        <v>0</v>
      </c>
      <c r="P63" s="274">
        <v>0</v>
      </c>
      <c r="Q63" s="274">
        <v>0</v>
      </c>
      <c r="R63" s="274">
        <v>0</v>
      </c>
      <c r="S63" s="274">
        <v>0</v>
      </c>
      <c r="T63" s="274">
        <v>0</v>
      </c>
      <c r="U63" s="274">
        <v>0</v>
      </c>
      <c r="V63" s="274">
        <v>0</v>
      </c>
      <c r="W63" s="274">
        <v>0</v>
      </c>
      <c r="X63" s="274">
        <v>0</v>
      </c>
      <c r="Y63" s="274">
        <v>0</v>
      </c>
      <c r="Z63" s="274">
        <v>0</v>
      </c>
      <c r="AA63" s="274">
        <v>0</v>
      </c>
      <c r="AB63" s="274">
        <v>0</v>
      </c>
      <c r="AC63" s="274">
        <v>0</v>
      </c>
      <c r="AD63" s="274">
        <v>0</v>
      </c>
      <c r="AE63" s="275">
        <v>0</v>
      </c>
    </row>
    <row r="64" spans="1:31" s="4" customFormat="1" ht="10.8" customHeight="1">
      <c r="A64" s="138" t="s">
        <v>81</v>
      </c>
      <c r="B64" s="273">
        <v>114</v>
      </c>
      <c r="C64" s="274">
        <v>66</v>
      </c>
      <c r="D64" s="274">
        <v>48</v>
      </c>
      <c r="E64" s="274">
        <v>114</v>
      </c>
      <c r="F64" s="274">
        <v>66</v>
      </c>
      <c r="G64" s="274">
        <v>48</v>
      </c>
      <c r="H64" s="274">
        <v>0</v>
      </c>
      <c r="I64" s="274">
        <v>0</v>
      </c>
      <c r="J64" s="274">
        <v>0</v>
      </c>
      <c r="K64" s="274">
        <v>0</v>
      </c>
      <c r="L64" s="274">
        <v>0</v>
      </c>
      <c r="M64" s="274">
        <v>0</v>
      </c>
      <c r="N64" s="274">
        <v>0</v>
      </c>
      <c r="O64" s="274">
        <v>0</v>
      </c>
      <c r="P64" s="274">
        <v>0</v>
      </c>
      <c r="Q64" s="274">
        <v>0</v>
      </c>
      <c r="R64" s="274">
        <v>0</v>
      </c>
      <c r="S64" s="274">
        <v>0</v>
      </c>
      <c r="T64" s="274">
        <v>0</v>
      </c>
      <c r="U64" s="274">
        <v>0</v>
      </c>
      <c r="V64" s="274">
        <v>0</v>
      </c>
      <c r="W64" s="274">
        <v>0</v>
      </c>
      <c r="X64" s="274">
        <v>0</v>
      </c>
      <c r="Y64" s="274">
        <v>0</v>
      </c>
      <c r="Z64" s="274">
        <v>0</v>
      </c>
      <c r="AA64" s="274">
        <v>0</v>
      </c>
      <c r="AB64" s="274">
        <v>0</v>
      </c>
      <c r="AC64" s="274">
        <v>0</v>
      </c>
      <c r="AD64" s="274">
        <v>0</v>
      </c>
      <c r="AE64" s="275">
        <v>0</v>
      </c>
    </row>
    <row r="65" spans="1:31" s="4" customFormat="1" ht="10.8" customHeight="1">
      <c r="A65" s="138" t="s">
        <v>82</v>
      </c>
      <c r="B65" s="273">
        <v>21</v>
      </c>
      <c r="C65" s="274">
        <v>6</v>
      </c>
      <c r="D65" s="274">
        <v>15</v>
      </c>
      <c r="E65" s="274">
        <v>20</v>
      </c>
      <c r="F65" s="274">
        <v>6</v>
      </c>
      <c r="G65" s="274">
        <v>14</v>
      </c>
      <c r="H65" s="274">
        <v>0</v>
      </c>
      <c r="I65" s="274">
        <v>0</v>
      </c>
      <c r="J65" s="274">
        <v>0</v>
      </c>
      <c r="K65" s="274">
        <v>0</v>
      </c>
      <c r="L65" s="274">
        <v>0</v>
      </c>
      <c r="M65" s="274">
        <v>0</v>
      </c>
      <c r="N65" s="274">
        <v>0</v>
      </c>
      <c r="O65" s="274">
        <v>0</v>
      </c>
      <c r="P65" s="274">
        <v>0</v>
      </c>
      <c r="Q65" s="274">
        <v>0</v>
      </c>
      <c r="R65" s="274">
        <v>0</v>
      </c>
      <c r="S65" s="274">
        <v>0</v>
      </c>
      <c r="T65" s="274">
        <v>0</v>
      </c>
      <c r="U65" s="274">
        <v>0</v>
      </c>
      <c r="V65" s="274">
        <v>0</v>
      </c>
      <c r="W65" s="274">
        <v>0</v>
      </c>
      <c r="X65" s="274">
        <v>0</v>
      </c>
      <c r="Y65" s="274">
        <v>0</v>
      </c>
      <c r="Z65" s="274">
        <v>0</v>
      </c>
      <c r="AA65" s="274">
        <v>0</v>
      </c>
      <c r="AB65" s="274">
        <v>0</v>
      </c>
      <c r="AC65" s="274">
        <v>1</v>
      </c>
      <c r="AD65" s="274">
        <v>0</v>
      </c>
      <c r="AE65" s="275">
        <v>1</v>
      </c>
    </row>
    <row r="66" spans="1:31" s="4" customFormat="1" ht="10.8" customHeight="1">
      <c r="A66" s="138" t="s">
        <v>83</v>
      </c>
      <c r="B66" s="273">
        <v>9</v>
      </c>
      <c r="C66" s="274">
        <v>1</v>
      </c>
      <c r="D66" s="274">
        <v>8</v>
      </c>
      <c r="E66" s="274">
        <v>8</v>
      </c>
      <c r="F66" s="274">
        <v>1</v>
      </c>
      <c r="G66" s="274">
        <v>7</v>
      </c>
      <c r="H66" s="274">
        <v>0</v>
      </c>
      <c r="I66" s="274">
        <v>0</v>
      </c>
      <c r="J66" s="274">
        <v>0</v>
      </c>
      <c r="K66" s="274">
        <v>0</v>
      </c>
      <c r="L66" s="274">
        <v>0</v>
      </c>
      <c r="M66" s="274">
        <v>0</v>
      </c>
      <c r="N66" s="274">
        <v>0</v>
      </c>
      <c r="O66" s="274">
        <v>0</v>
      </c>
      <c r="P66" s="274">
        <v>0</v>
      </c>
      <c r="Q66" s="274">
        <v>0</v>
      </c>
      <c r="R66" s="274">
        <v>0</v>
      </c>
      <c r="S66" s="274">
        <v>0</v>
      </c>
      <c r="T66" s="274">
        <v>0</v>
      </c>
      <c r="U66" s="274">
        <v>0</v>
      </c>
      <c r="V66" s="274">
        <v>0</v>
      </c>
      <c r="W66" s="274">
        <v>0</v>
      </c>
      <c r="X66" s="274">
        <v>0</v>
      </c>
      <c r="Y66" s="274">
        <v>0</v>
      </c>
      <c r="Z66" s="274">
        <v>0</v>
      </c>
      <c r="AA66" s="274">
        <v>0</v>
      </c>
      <c r="AB66" s="274">
        <v>0</v>
      </c>
      <c r="AC66" s="274">
        <v>1</v>
      </c>
      <c r="AD66" s="274">
        <v>0</v>
      </c>
      <c r="AE66" s="275">
        <v>1</v>
      </c>
    </row>
    <row r="67" spans="1:31" s="4" customFormat="1" ht="10.8" customHeight="1">
      <c r="A67" s="138" t="s">
        <v>380</v>
      </c>
      <c r="B67" s="273">
        <v>0</v>
      </c>
      <c r="C67" s="274">
        <v>0</v>
      </c>
      <c r="D67" s="274">
        <v>0</v>
      </c>
      <c r="E67" s="274">
        <v>0</v>
      </c>
      <c r="F67" s="274">
        <v>0</v>
      </c>
      <c r="G67" s="274">
        <v>0</v>
      </c>
      <c r="H67" s="274">
        <v>0</v>
      </c>
      <c r="I67" s="274">
        <v>0</v>
      </c>
      <c r="J67" s="274">
        <v>0</v>
      </c>
      <c r="K67" s="274">
        <v>0</v>
      </c>
      <c r="L67" s="274">
        <v>0</v>
      </c>
      <c r="M67" s="274">
        <v>0</v>
      </c>
      <c r="N67" s="274">
        <v>0</v>
      </c>
      <c r="O67" s="274">
        <v>0</v>
      </c>
      <c r="P67" s="274">
        <v>0</v>
      </c>
      <c r="Q67" s="274">
        <v>0</v>
      </c>
      <c r="R67" s="274">
        <v>0</v>
      </c>
      <c r="S67" s="274">
        <v>0</v>
      </c>
      <c r="T67" s="274">
        <v>0</v>
      </c>
      <c r="U67" s="274">
        <v>0</v>
      </c>
      <c r="V67" s="274">
        <v>0</v>
      </c>
      <c r="W67" s="274">
        <v>0</v>
      </c>
      <c r="X67" s="274">
        <v>0</v>
      </c>
      <c r="Y67" s="274">
        <v>0</v>
      </c>
      <c r="Z67" s="274">
        <v>0</v>
      </c>
      <c r="AA67" s="274">
        <v>0</v>
      </c>
      <c r="AB67" s="274">
        <v>0</v>
      </c>
      <c r="AC67" s="274">
        <v>0</v>
      </c>
      <c r="AD67" s="274">
        <v>0</v>
      </c>
      <c r="AE67" s="275">
        <v>0</v>
      </c>
    </row>
    <row r="68" spans="1:31" s="4" customFormat="1" ht="10.8" customHeight="1">
      <c r="A68" s="138" t="s">
        <v>85</v>
      </c>
      <c r="B68" s="273">
        <v>0</v>
      </c>
      <c r="C68" s="274">
        <v>0</v>
      </c>
      <c r="D68" s="274">
        <v>0</v>
      </c>
      <c r="E68" s="274">
        <v>0</v>
      </c>
      <c r="F68" s="274">
        <v>0</v>
      </c>
      <c r="G68" s="274">
        <v>0</v>
      </c>
      <c r="H68" s="274">
        <v>0</v>
      </c>
      <c r="I68" s="274">
        <v>0</v>
      </c>
      <c r="J68" s="274">
        <v>0</v>
      </c>
      <c r="K68" s="274">
        <v>0</v>
      </c>
      <c r="L68" s="274">
        <v>0</v>
      </c>
      <c r="M68" s="274">
        <v>0</v>
      </c>
      <c r="N68" s="274">
        <v>0</v>
      </c>
      <c r="O68" s="274">
        <v>0</v>
      </c>
      <c r="P68" s="274">
        <v>0</v>
      </c>
      <c r="Q68" s="274">
        <v>0</v>
      </c>
      <c r="R68" s="274">
        <v>0</v>
      </c>
      <c r="S68" s="274">
        <v>0</v>
      </c>
      <c r="T68" s="274">
        <v>0</v>
      </c>
      <c r="U68" s="274">
        <v>0</v>
      </c>
      <c r="V68" s="274">
        <v>0</v>
      </c>
      <c r="W68" s="274">
        <v>0</v>
      </c>
      <c r="X68" s="274">
        <v>0</v>
      </c>
      <c r="Y68" s="274">
        <v>0</v>
      </c>
      <c r="Z68" s="274">
        <v>0</v>
      </c>
      <c r="AA68" s="274">
        <v>0</v>
      </c>
      <c r="AB68" s="274">
        <v>0</v>
      </c>
      <c r="AC68" s="274">
        <v>0</v>
      </c>
      <c r="AD68" s="274">
        <v>0</v>
      </c>
      <c r="AE68" s="275">
        <v>0</v>
      </c>
    </row>
    <row r="69" spans="1:31" s="4" customFormat="1" ht="10.8" customHeight="1">
      <c r="A69" s="138" t="s">
        <v>86</v>
      </c>
      <c r="B69" s="273">
        <v>6</v>
      </c>
      <c r="C69" s="274">
        <v>2</v>
      </c>
      <c r="D69" s="274">
        <v>4</v>
      </c>
      <c r="E69" s="274">
        <v>6</v>
      </c>
      <c r="F69" s="274">
        <v>2</v>
      </c>
      <c r="G69" s="274">
        <v>4</v>
      </c>
      <c r="H69" s="274">
        <v>0</v>
      </c>
      <c r="I69" s="274">
        <v>0</v>
      </c>
      <c r="J69" s="274">
        <v>0</v>
      </c>
      <c r="K69" s="274">
        <v>0</v>
      </c>
      <c r="L69" s="274">
        <v>0</v>
      </c>
      <c r="M69" s="274">
        <v>0</v>
      </c>
      <c r="N69" s="274">
        <v>0</v>
      </c>
      <c r="O69" s="274">
        <v>0</v>
      </c>
      <c r="P69" s="274">
        <v>0</v>
      </c>
      <c r="Q69" s="274">
        <v>0</v>
      </c>
      <c r="R69" s="274">
        <v>0</v>
      </c>
      <c r="S69" s="274">
        <v>0</v>
      </c>
      <c r="T69" s="274">
        <v>0</v>
      </c>
      <c r="U69" s="274">
        <v>0</v>
      </c>
      <c r="V69" s="274">
        <v>0</v>
      </c>
      <c r="W69" s="274">
        <v>0</v>
      </c>
      <c r="X69" s="274">
        <v>0</v>
      </c>
      <c r="Y69" s="274">
        <v>0</v>
      </c>
      <c r="Z69" s="274">
        <v>0</v>
      </c>
      <c r="AA69" s="274">
        <v>0</v>
      </c>
      <c r="AB69" s="274">
        <v>0</v>
      </c>
      <c r="AC69" s="274">
        <v>0</v>
      </c>
      <c r="AD69" s="274">
        <v>0</v>
      </c>
      <c r="AE69" s="275">
        <v>0</v>
      </c>
    </row>
    <row r="70" spans="1:31" s="4" customFormat="1" ht="10.8" customHeight="1">
      <c r="A70" s="138" t="s">
        <v>87</v>
      </c>
      <c r="B70" s="273">
        <v>7</v>
      </c>
      <c r="C70" s="274">
        <v>5</v>
      </c>
      <c r="D70" s="274">
        <v>2</v>
      </c>
      <c r="E70" s="274">
        <v>6</v>
      </c>
      <c r="F70" s="274">
        <v>5</v>
      </c>
      <c r="G70" s="274">
        <v>1</v>
      </c>
      <c r="H70" s="274">
        <v>0</v>
      </c>
      <c r="I70" s="274">
        <v>0</v>
      </c>
      <c r="J70" s="274">
        <v>0</v>
      </c>
      <c r="K70" s="274">
        <v>0</v>
      </c>
      <c r="L70" s="274">
        <v>0</v>
      </c>
      <c r="M70" s="274">
        <v>0</v>
      </c>
      <c r="N70" s="274">
        <v>0</v>
      </c>
      <c r="O70" s="274">
        <v>0</v>
      </c>
      <c r="P70" s="274">
        <v>0</v>
      </c>
      <c r="Q70" s="274">
        <v>0</v>
      </c>
      <c r="R70" s="274">
        <v>0</v>
      </c>
      <c r="S70" s="274">
        <v>0</v>
      </c>
      <c r="T70" s="274">
        <v>0</v>
      </c>
      <c r="U70" s="274">
        <v>0</v>
      </c>
      <c r="V70" s="274">
        <v>0</v>
      </c>
      <c r="W70" s="274">
        <v>0</v>
      </c>
      <c r="X70" s="274">
        <v>0</v>
      </c>
      <c r="Y70" s="274">
        <v>0</v>
      </c>
      <c r="Z70" s="274">
        <v>0</v>
      </c>
      <c r="AA70" s="274">
        <v>0</v>
      </c>
      <c r="AB70" s="274">
        <v>0</v>
      </c>
      <c r="AC70" s="274">
        <v>1</v>
      </c>
      <c r="AD70" s="274">
        <v>0</v>
      </c>
      <c r="AE70" s="275">
        <v>1</v>
      </c>
    </row>
    <row r="71" spans="1:31" s="4" customFormat="1" ht="10.8" customHeight="1">
      <c r="A71" s="138" t="s">
        <v>88</v>
      </c>
      <c r="B71" s="273">
        <v>2</v>
      </c>
      <c r="C71" s="274">
        <v>1</v>
      </c>
      <c r="D71" s="274">
        <v>1</v>
      </c>
      <c r="E71" s="274">
        <v>2</v>
      </c>
      <c r="F71" s="274">
        <v>1</v>
      </c>
      <c r="G71" s="274">
        <v>1</v>
      </c>
      <c r="H71" s="274">
        <v>0</v>
      </c>
      <c r="I71" s="274">
        <v>0</v>
      </c>
      <c r="J71" s="274">
        <v>0</v>
      </c>
      <c r="K71" s="274">
        <v>0</v>
      </c>
      <c r="L71" s="274">
        <v>0</v>
      </c>
      <c r="M71" s="274">
        <v>0</v>
      </c>
      <c r="N71" s="274">
        <v>0</v>
      </c>
      <c r="O71" s="274">
        <v>0</v>
      </c>
      <c r="P71" s="274">
        <v>0</v>
      </c>
      <c r="Q71" s="274">
        <v>0</v>
      </c>
      <c r="R71" s="274">
        <v>0</v>
      </c>
      <c r="S71" s="274">
        <v>0</v>
      </c>
      <c r="T71" s="274">
        <v>0</v>
      </c>
      <c r="U71" s="274">
        <v>0</v>
      </c>
      <c r="V71" s="274">
        <v>0</v>
      </c>
      <c r="W71" s="274">
        <v>0</v>
      </c>
      <c r="X71" s="274">
        <v>0</v>
      </c>
      <c r="Y71" s="274">
        <v>0</v>
      </c>
      <c r="Z71" s="274">
        <v>0</v>
      </c>
      <c r="AA71" s="274">
        <v>0</v>
      </c>
      <c r="AB71" s="274">
        <v>0</v>
      </c>
      <c r="AC71" s="274">
        <v>0</v>
      </c>
      <c r="AD71" s="274">
        <v>0</v>
      </c>
      <c r="AE71" s="275">
        <v>0</v>
      </c>
    </row>
    <row r="72" spans="1:31" s="4" customFormat="1" ht="10.8" customHeight="1">
      <c r="A72" s="138" t="s">
        <v>381</v>
      </c>
      <c r="B72" s="273">
        <v>63</v>
      </c>
      <c r="C72" s="274">
        <v>28</v>
      </c>
      <c r="D72" s="274">
        <v>35</v>
      </c>
      <c r="E72" s="274">
        <v>63</v>
      </c>
      <c r="F72" s="274">
        <v>28</v>
      </c>
      <c r="G72" s="274">
        <v>35</v>
      </c>
      <c r="H72" s="274">
        <v>0</v>
      </c>
      <c r="I72" s="274">
        <v>0</v>
      </c>
      <c r="J72" s="274">
        <v>0</v>
      </c>
      <c r="K72" s="274">
        <v>0</v>
      </c>
      <c r="L72" s="274">
        <v>0</v>
      </c>
      <c r="M72" s="274">
        <v>0</v>
      </c>
      <c r="N72" s="274">
        <v>0</v>
      </c>
      <c r="O72" s="274">
        <v>0</v>
      </c>
      <c r="P72" s="274">
        <v>0</v>
      </c>
      <c r="Q72" s="274">
        <v>0</v>
      </c>
      <c r="R72" s="274">
        <v>0</v>
      </c>
      <c r="S72" s="274">
        <v>0</v>
      </c>
      <c r="T72" s="274">
        <v>0</v>
      </c>
      <c r="U72" s="274">
        <v>0</v>
      </c>
      <c r="V72" s="274">
        <v>0</v>
      </c>
      <c r="W72" s="274">
        <v>0</v>
      </c>
      <c r="X72" s="274">
        <v>0</v>
      </c>
      <c r="Y72" s="274">
        <v>0</v>
      </c>
      <c r="Z72" s="274">
        <v>0</v>
      </c>
      <c r="AA72" s="274">
        <v>0</v>
      </c>
      <c r="AB72" s="274">
        <v>0</v>
      </c>
      <c r="AC72" s="274">
        <v>0</v>
      </c>
      <c r="AD72" s="274">
        <v>0</v>
      </c>
      <c r="AE72" s="275">
        <v>0</v>
      </c>
    </row>
    <row r="73" spans="1:31" s="4" customFormat="1" ht="10.8" customHeight="1">
      <c r="A73" s="139" t="s">
        <v>90</v>
      </c>
      <c r="B73" s="279">
        <v>0</v>
      </c>
      <c r="C73" s="280">
        <v>0</v>
      </c>
      <c r="D73" s="280">
        <v>0</v>
      </c>
      <c r="E73" s="280">
        <v>0</v>
      </c>
      <c r="F73" s="280">
        <v>0</v>
      </c>
      <c r="G73" s="280">
        <v>0</v>
      </c>
      <c r="H73" s="280">
        <v>0</v>
      </c>
      <c r="I73" s="280">
        <v>0</v>
      </c>
      <c r="J73" s="280">
        <v>0</v>
      </c>
      <c r="K73" s="280">
        <v>0</v>
      </c>
      <c r="L73" s="280">
        <v>0</v>
      </c>
      <c r="M73" s="280">
        <v>0</v>
      </c>
      <c r="N73" s="280">
        <v>0</v>
      </c>
      <c r="O73" s="280">
        <v>0</v>
      </c>
      <c r="P73" s="280">
        <v>0</v>
      </c>
      <c r="Q73" s="280">
        <v>0</v>
      </c>
      <c r="R73" s="280">
        <v>0</v>
      </c>
      <c r="S73" s="280">
        <v>0</v>
      </c>
      <c r="T73" s="280">
        <v>0</v>
      </c>
      <c r="U73" s="280">
        <v>0</v>
      </c>
      <c r="V73" s="280">
        <v>0</v>
      </c>
      <c r="W73" s="280">
        <v>0</v>
      </c>
      <c r="X73" s="280">
        <v>0</v>
      </c>
      <c r="Y73" s="280">
        <v>0</v>
      </c>
      <c r="Z73" s="280">
        <v>0</v>
      </c>
      <c r="AA73" s="280">
        <v>0</v>
      </c>
      <c r="AB73" s="280">
        <v>0</v>
      </c>
      <c r="AC73" s="280">
        <v>0</v>
      </c>
      <c r="AD73" s="280">
        <v>0</v>
      </c>
      <c r="AE73" s="281">
        <v>0</v>
      </c>
    </row>
    <row r="74" spans="1:31" s="4" customFormat="1" ht="9.75" customHeight="1">
      <c r="A74" s="5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</row>
    <row r="75" spans="1:31" s="4" customFormat="1" ht="10.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s="4" customFormat="1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s="4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s="4" customForma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</sheetData>
  <mergeCells count="13">
    <mergeCell ref="AC4:AE6"/>
    <mergeCell ref="Q5:S6"/>
    <mergeCell ref="T5:Y5"/>
    <mergeCell ref="Z5:AB6"/>
    <mergeCell ref="T6:V6"/>
    <mergeCell ref="W6:Y6"/>
    <mergeCell ref="Q4:AB4"/>
    <mergeCell ref="E4:G6"/>
    <mergeCell ref="H4:J6"/>
    <mergeCell ref="K4:M6"/>
    <mergeCell ref="N4:P6"/>
    <mergeCell ref="A4:A7"/>
    <mergeCell ref="B4:D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明朝,標準"－中学校・卒業後の状況調査－</oddHeader>
    <oddFooter>&amp;C-  &amp;P 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7">
    <tabColor theme="5" tint="0.79998168889431442"/>
  </sheetPr>
  <dimension ref="A1:T84"/>
  <sheetViews>
    <sheetView view="pageBreakPreview" zoomScaleNormal="100" zoomScaleSheetLayoutView="100" workbookViewId="0"/>
  </sheetViews>
  <sheetFormatPr defaultRowHeight="10.8"/>
  <cols>
    <col min="1" max="1" width="5.796875" style="1" customWidth="1"/>
    <col min="2" max="4" width="2.69921875" style="1" bestFit="1" customWidth="1"/>
    <col min="5" max="5" width="5.19921875" style="1" customWidth="1"/>
    <col min="6" max="6" width="2.69921875" style="1" bestFit="1" customWidth="1"/>
    <col min="7" max="10" width="3.19921875" style="1" bestFit="1" customWidth="1"/>
    <col min="11" max="11" width="7.5" style="1" customWidth="1"/>
    <col min="12" max="12" width="6.8984375" style="1" customWidth="1"/>
    <col min="13" max="13" width="6.5" style="1" customWidth="1"/>
    <col min="14" max="14" width="6.19921875" style="1" bestFit="1" customWidth="1"/>
    <col min="15" max="15" width="6.5" style="1" customWidth="1"/>
    <col min="16" max="18" width="3.3984375" style="1" customWidth="1"/>
    <col min="19" max="20" width="6.09765625" style="1" customWidth="1"/>
    <col min="21" max="16384" width="8.796875" style="1"/>
  </cols>
  <sheetData>
    <row r="1" spans="1:20" ht="14.4">
      <c r="A1" s="19"/>
    </row>
    <row r="2" spans="1:20" ht="21" customHeight="1"/>
    <row r="3" spans="1:20" ht="11.4" customHeight="1">
      <c r="A3" s="18" t="s">
        <v>918</v>
      </c>
    </row>
    <row r="4" spans="1:20" ht="10.8" customHeight="1">
      <c r="A4" s="1045" t="s">
        <v>344</v>
      </c>
      <c r="B4" s="1060" t="s">
        <v>890</v>
      </c>
      <c r="C4" s="1060"/>
      <c r="D4" s="1060"/>
      <c r="E4" s="1061" t="s">
        <v>891</v>
      </c>
      <c r="F4" s="1061"/>
      <c r="G4" s="1061"/>
      <c r="H4" s="1061"/>
      <c r="I4" s="1061"/>
      <c r="J4" s="1061"/>
      <c r="K4" s="1061"/>
      <c r="L4" s="1061"/>
      <c r="M4" s="1061"/>
      <c r="N4" s="1061"/>
      <c r="O4" s="1061"/>
      <c r="P4" s="1060" t="s">
        <v>930</v>
      </c>
      <c r="Q4" s="1060"/>
      <c r="R4" s="1060"/>
      <c r="S4" s="1062" t="s">
        <v>931</v>
      </c>
      <c r="T4" s="507"/>
    </row>
    <row r="5" spans="1:20" ht="14.4" customHeight="1">
      <c r="A5" s="1046"/>
      <c r="B5" s="1055"/>
      <c r="C5" s="1055"/>
      <c r="D5" s="1055"/>
      <c r="E5" s="1064" t="s">
        <v>932</v>
      </c>
      <c r="F5" s="1056" t="s">
        <v>933</v>
      </c>
      <c r="G5" s="1055"/>
      <c r="H5" s="1055"/>
      <c r="I5" s="1055"/>
      <c r="J5" s="1055"/>
      <c r="K5" s="1056" t="s">
        <v>934</v>
      </c>
      <c r="L5" s="1056" t="s">
        <v>935</v>
      </c>
      <c r="M5" s="1056" t="s">
        <v>936</v>
      </c>
      <c r="N5" s="1065" t="s">
        <v>819</v>
      </c>
      <c r="O5" s="1056" t="s">
        <v>937</v>
      </c>
      <c r="P5" s="1055"/>
      <c r="Q5" s="1055"/>
      <c r="R5" s="1055"/>
      <c r="S5" s="1063"/>
      <c r="T5" s="507"/>
    </row>
    <row r="6" spans="1:20" ht="19.8" customHeight="1">
      <c r="A6" s="1046"/>
      <c r="B6" s="1055"/>
      <c r="C6" s="1055"/>
      <c r="D6" s="1055"/>
      <c r="E6" s="1064"/>
      <c r="F6" s="1055"/>
      <c r="G6" s="1055"/>
      <c r="H6" s="1055"/>
      <c r="I6" s="1055"/>
      <c r="J6" s="1055"/>
      <c r="K6" s="1056"/>
      <c r="L6" s="1056"/>
      <c r="M6" s="1056"/>
      <c r="N6" s="1066"/>
      <c r="O6" s="1056"/>
      <c r="P6" s="1055"/>
      <c r="Q6" s="1055"/>
      <c r="R6" s="1055"/>
      <c r="S6" s="1063"/>
      <c r="T6" s="507"/>
    </row>
    <row r="7" spans="1:20" ht="17.399999999999999" customHeight="1">
      <c r="A7" s="1047"/>
      <c r="B7" s="128" t="s">
        <v>3</v>
      </c>
      <c r="C7" s="128" t="s">
        <v>8</v>
      </c>
      <c r="D7" s="128" t="s">
        <v>9</v>
      </c>
      <c r="E7" s="1064"/>
      <c r="F7" s="128" t="s">
        <v>3</v>
      </c>
      <c r="G7" s="140" t="s">
        <v>938</v>
      </c>
      <c r="H7" s="140" t="s">
        <v>939</v>
      </c>
      <c r="I7" s="140" t="s">
        <v>940</v>
      </c>
      <c r="J7" s="140" t="s">
        <v>941</v>
      </c>
      <c r="K7" s="1056"/>
      <c r="L7" s="1056"/>
      <c r="M7" s="1056"/>
      <c r="N7" s="1067"/>
      <c r="O7" s="1056"/>
      <c r="P7" s="128" t="s">
        <v>3</v>
      </c>
      <c r="Q7" s="128" t="s">
        <v>8</v>
      </c>
      <c r="R7" s="128" t="s">
        <v>9</v>
      </c>
      <c r="S7" s="1063"/>
      <c r="T7" s="507"/>
    </row>
    <row r="8" spans="1:20" ht="10.199999999999999" customHeight="1">
      <c r="A8" s="136" t="s">
        <v>235</v>
      </c>
      <c r="B8" s="130">
        <v>1</v>
      </c>
      <c r="C8" s="131">
        <v>0</v>
      </c>
      <c r="D8" s="131">
        <v>1</v>
      </c>
      <c r="E8" s="131">
        <v>693</v>
      </c>
      <c r="F8" s="131">
        <v>2</v>
      </c>
      <c r="G8" s="131">
        <v>2</v>
      </c>
      <c r="H8" s="131">
        <v>0</v>
      </c>
      <c r="I8" s="131">
        <v>0</v>
      </c>
      <c r="J8" s="131">
        <v>0</v>
      </c>
      <c r="K8" s="131">
        <v>0</v>
      </c>
      <c r="L8" s="131">
        <v>467</v>
      </c>
      <c r="M8" s="131">
        <v>14014</v>
      </c>
      <c r="N8" s="131">
        <v>16</v>
      </c>
      <c r="O8" s="131">
        <v>13</v>
      </c>
      <c r="P8" s="141">
        <v>97.739176556387989</v>
      </c>
      <c r="Q8" s="141">
        <v>97.684646229465784</v>
      </c>
      <c r="R8" s="141">
        <v>97.796517954298153</v>
      </c>
      <c r="S8" s="282">
        <v>0.10607969236889213</v>
      </c>
      <c r="T8" s="285"/>
    </row>
    <row r="9" spans="1:20" ht="10.199999999999999" customHeight="1">
      <c r="A9" s="136" t="s">
        <v>878</v>
      </c>
      <c r="B9" s="134">
        <v>0</v>
      </c>
      <c r="C9" s="131">
        <v>0</v>
      </c>
      <c r="D9" s="131">
        <v>0</v>
      </c>
      <c r="E9" s="131">
        <v>654</v>
      </c>
      <c r="F9" s="131">
        <v>2</v>
      </c>
      <c r="G9" s="131">
        <v>1</v>
      </c>
      <c r="H9" s="131">
        <v>1</v>
      </c>
      <c r="I9" s="131">
        <v>0</v>
      </c>
      <c r="J9" s="131">
        <v>0</v>
      </c>
      <c r="K9" s="131">
        <v>2</v>
      </c>
      <c r="L9" s="131">
        <v>520</v>
      </c>
      <c r="M9" s="131">
        <v>13497</v>
      </c>
      <c r="N9" s="131">
        <v>19</v>
      </c>
      <c r="O9" s="131">
        <v>15</v>
      </c>
      <c r="P9" s="141">
        <v>97.566159330865219</v>
      </c>
      <c r="Q9" s="141">
        <v>97.390606182256121</v>
      </c>
      <c r="R9" s="141">
        <v>97.750597497539715</v>
      </c>
      <c r="S9" s="283">
        <v>0.13026189496777732</v>
      </c>
      <c r="T9" s="285"/>
    </row>
    <row r="10" spans="1:20" ht="10.199999999999999" customHeight="1">
      <c r="A10" s="136"/>
      <c r="B10" s="273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5"/>
      <c r="T10" s="274"/>
    </row>
    <row r="11" spans="1:20" ht="10.199999999999999" customHeight="1">
      <c r="A11" s="136" t="s">
        <v>345</v>
      </c>
      <c r="B11" s="134">
        <v>0</v>
      </c>
      <c r="C11" s="131">
        <v>0</v>
      </c>
      <c r="D11" s="131">
        <v>0</v>
      </c>
      <c r="E11" s="131">
        <v>7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136</v>
      </c>
      <c r="N11" s="131">
        <v>0</v>
      </c>
      <c r="O11" s="131">
        <v>0</v>
      </c>
      <c r="P11" s="141">
        <v>99.280575539568346</v>
      </c>
      <c r="Q11" s="141">
        <v>98.529411764705884</v>
      </c>
      <c r="R11" s="141">
        <v>100</v>
      </c>
      <c r="S11" s="283">
        <v>0</v>
      </c>
      <c r="T11" s="285"/>
    </row>
    <row r="12" spans="1:20" ht="10.199999999999999" customHeight="1">
      <c r="A12" s="136" t="s">
        <v>346</v>
      </c>
      <c r="B12" s="134">
        <v>0</v>
      </c>
      <c r="C12" s="131">
        <v>0</v>
      </c>
      <c r="D12" s="131">
        <v>0</v>
      </c>
      <c r="E12" s="131">
        <v>635</v>
      </c>
      <c r="F12" s="131">
        <v>2</v>
      </c>
      <c r="G12" s="131">
        <v>1</v>
      </c>
      <c r="H12" s="131">
        <v>1</v>
      </c>
      <c r="I12" s="131">
        <v>0</v>
      </c>
      <c r="J12" s="131">
        <v>0</v>
      </c>
      <c r="K12" s="131">
        <v>2</v>
      </c>
      <c r="L12" s="131">
        <v>520</v>
      </c>
      <c r="M12" s="131">
        <v>13152</v>
      </c>
      <c r="N12" s="131">
        <v>19</v>
      </c>
      <c r="O12" s="131">
        <v>15</v>
      </c>
      <c r="P12" s="141">
        <v>97.512822314339914</v>
      </c>
      <c r="Q12" s="141">
        <v>97.342829749349406</v>
      </c>
      <c r="R12" s="141">
        <v>97.691863819965377</v>
      </c>
      <c r="S12" s="283">
        <v>0.13349258764842267</v>
      </c>
      <c r="T12" s="285"/>
    </row>
    <row r="13" spans="1:20" ht="10.199999999999999" customHeight="1">
      <c r="A13" s="136" t="s">
        <v>347</v>
      </c>
      <c r="B13" s="134">
        <v>0</v>
      </c>
      <c r="C13" s="131">
        <v>0</v>
      </c>
      <c r="D13" s="131">
        <v>0</v>
      </c>
      <c r="E13" s="131">
        <v>12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209</v>
      </c>
      <c r="N13" s="131">
        <v>0</v>
      </c>
      <c r="O13" s="131">
        <v>0</v>
      </c>
      <c r="P13" s="141">
        <v>100</v>
      </c>
      <c r="Q13" s="141">
        <v>100</v>
      </c>
      <c r="R13" s="141">
        <v>100</v>
      </c>
      <c r="S13" s="283">
        <v>0</v>
      </c>
      <c r="T13" s="285"/>
    </row>
    <row r="14" spans="1:20" ht="10.199999999999999" customHeight="1">
      <c r="A14" s="136"/>
      <c r="B14" s="273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5"/>
      <c r="T14" s="274"/>
    </row>
    <row r="15" spans="1:20" ht="10.199999999999999" customHeight="1">
      <c r="A15" s="137" t="s">
        <v>348</v>
      </c>
      <c r="B15" s="276">
        <v>0</v>
      </c>
      <c r="C15" s="277">
        <v>0</v>
      </c>
      <c r="D15" s="277">
        <v>0</v>
      </c>
      <c r="E15" s="277">
        <v>74</v>
      </c>
      <c r="F15" s="277">
        <v>0</v>
      </c>
      <c r="G15" s="277">
        <v>0</v>
      </c>
      <c r="H15" s="277">
        <v>0</v>
      </c>
      <c r="I15" s="277">
        <v>0</v>
      </c>
      <c r="J15" s="277">
        <v>0</v>
      </c>
      <c r="K15" s="277">
        <v>0</v>
      </c>
      <c r="L15" s="277">
        <v>56</v>
      </c>
      <c r="M15" s="277">
        <v>2100</v>
      </c>
      <c r="N15" s="529">
        <v>0</v>
      </c>
      <c r="O15" s="277">
        <v>0</v>
      </c>
      <c r="P15" s="284">
        <v>97.912039093736112</v>
      </c>
      <c r="Q15" s="284">
        <v>97.993311036789294</v>
      </c>
      <c r="R15" s="284">
        <v>97.819905213270147</v>
      </c>
      <c r="S15" s="287">
        <v>0</v>
      </c>
      <c r="T15" s="284"/>
    </row>
    <row r="16" spans="1:20" ht="10.199999999999999" customHeight="1">
      <c r="A16" s="137" t="s">
        <v>349</v>
      </c>
      <c r="B16" s="276">
        <v>0</v>
      </c>
      <c r="C16" s="277">
        <v>0</v>
      </c>
      <c r="D16" s="277">
        <v>0</v>
      </c>
      <c r="E16" s="277">
        <v>50</v>
      </c>
      <c r="F16" s="277">
        <v>0</v>
      </c>
      <c r="G16" s="277">
        <v>0</v>
      </c>
      <c r="H16" s="277">
        <v>0</v>
      </c>
      <c r="I16" s="277">
        <v>0</v>
      </c>
      <c r="J16" s="277">
        <v>0</v>
      </c>
      <c r="K16" s="277">
        <v>0</v>
      </c>
      <c r="L16" s="277">
        <v>19</v>
      </c>
      <c r="M16" s="277">
        <v>878</v>
      </c>
      <c r="N16" s="529">
        <v>0</v>
      </c>
      <c r="O16" s="277">
        <v>0</v>
      </c>
      <c r="P16" s="284">
        <v>98.840885142255004</v>
      </c>
      <c r="Q16" s="284">
        <v>98.9648033126294</v>
      </c>
      <c r="R16" s="284">
        <v>98.712446351931334</v>
      </c>
      <c r="S16" s="287">
        <v>0</v>
      </c>
      <c r="T16" s="284"/>
    </row>
    <row r="17" spans="1:20" ht="10.199999999999999" customHeight="1">
      <c r="A17" s="137" t="s">
        <v>350</v>
      </c>
      <c r="B17" s="276">
        <v>0</v>
      </c>
      <c r="C17" s="277">
        <v>0</v>
      </c>
      <c r="D17" s="277">
        <v>0</v>
      </c>
      <c r="E17" s="277">
        <v>120</v>
      </c>
      <c r="F17" s="277">
        <v>0</v>
      </c>
      <c r="G17" s="277">
        <v>0</v>
      </c>
      <c r="H17" s="277">
        <v>0</v>
      </c>
      <c r="I17" s="277">
        <v>0</v>
      </c>
      <c r="J17" s="277">
        <v>0</v>
      </c>
      <c r="K17" s="277">
        <v>0</v>
      </c>
      <c r="L17" s="277">
        <v>110</v>
      </c>
      <c r="M17" s="277">
        <v>2433</v>
      </c>
      <c r="N17" s="529">
        <v>3</v>
      </c>
      <c r="O17" s="277">
        <v>3</v>
      </c>
      <c r="P17" s="284">
        <v>95.211786372007367</v>
      </c>
      <c r="Q17" s="284">
        <v>94.468390804597703</v>
      </c>
      <c r="R17" s="284">
        <v>95.993953136810276</v>
      </c>
      <c r="S17" s="287">
        <v>0.11049723756906077</v>
      </c>
      <c r="T17" s="284"/>
    </row>
    <row r="18" spans="1:20" ht="10.199999999999999" customHeight="1">
      <c r="A18" s="137" t="s">
        <v>351</v>
      </c>
      <c r="B18" s="276">
        <v>0</v>
      </c>
      <c r="C18" s="277">
        <v>0</v>
      </c>
      <c r="D18" s="277">
        <v>0</v>
      </c>
      <c r="E18" s="277">
        <v>128</v>
      </c>
      <c r="F18" s="277">
        <v>2</v>
      </c>
      <c r="G18" s="277">
        <v>1</v>
      </c>
      <c r="H18" s="277">
        <v>1</v>
      </c>
      <c r="I18" s="277">
        <v>0</v>
      </c>
      <c r="J18" s="277">
        <v>0</v>
      </c>
      <c r="K18" s="277">
        <v>0</v>
      </c>
      <c r="L18" s="277">
        <v>112</v>
      </c>
      <c r="M18" s="277">
        <v>2453</v>
      </c>
      <c r="N18" s="529">
        <v>8</v>
      </c>
      <c r="O18" s="277">
        <v>6</v>
      </c>
      <c r="P18" s="284">
        <v>97.967011891062526</v>
      </c>
      <c r="Q18" s="284">
        <v>97.864225781845917</v>
      </c>
      <c r="R18" s="284">
        <v>98.070987654320987</v>
      </c>
      <c r="S18" s="287">
        <v>0.30686612965093979</v>
      </c>
      <c r="T18" s="284"/>
    </row>
    <row r="19" spans="1:20" ht="10.199999999999999" customHeight="1">
      <c r="A19" s="137" t="s">
        <v>352</v>
      </c>
      <c r="B19" s="276">
        <v>0</v>
      </c>
      <c r="C19" s="277">
        <v>0</v>
      </c>
      <c r="D19" s="277">
        <v>0</v>
      </c>
      <c r="E19" s="277">
        <v>19</v>
      </c>
      <c r="F19" s="277">
        <v>0</v>
      </c>
      <c r="G19" s="277">
        <v>0</v>
      </c>
      <c r="H19" s="277">
        <v>0</v>
      </c>
      <c r="I19" s="277">
        <v>0</v>
      </c>
      <c r="J19" s="277">
        <v>0</v>
      </c>
      <c r="K19" s="277">
        <v>0</v>
      </c>
      <c r="L19" s="277">
        <v>22</v>
      </c>
      <c r="M19" s="277">
        <v>457</v>
      </c>
      <c r="N19" s="529">
        <v>3</v>
      </c>
      <c r="O19" s="277">
        <v>3</v>
      </c>
      <c r="P19" s="284">
        <v>98.007968127490045</v>
      </c>
      <c r="Q19" s="284">
        <v>97.683397683397686</v>
      </c>
      <c r="R19" s="284">
        <v>98.353909465020578</v>
      </c>
      <c r="S19" s="287">
        <v>0.59760956175298807</v>
      </c>
      <c r="T19" s="284"/>
    </row>
    <row r="20" spans="1:20" ht="10.199999999999999" customHeight="1">
      <c r="A20" s="137" t="s">
        <v>353</v>
      </c>
      <c r="B20" s="276">
        <v>0</v>
      </c>
      <c r="C20" s="277">
        <v>0</v>
      </c>
      <c r="D20" s="277">
        <v>0</v>
      </c>
      <c r="E20" s="277">
        <v>28</v>
      </c>
      <c r="F20" s="277">
        <v>0</v>
      </c>
      <c r="G20" s="277">
        <v>0</v>
      </c>
      <c r="H20" s="277">
        <v>0</v>
      </c>
      <c r="I20" s="277">
        <v>0</v>
      </c>
      <c r="J20" s="277">
        <v>0</v>
      </c>
      <c r="K20" s="277">
        <v>2</v>
      </c>
      <c r="L20" s="277">
        <v>17</v>
      </c>
      <c r="M20" s="277">
        <v>594</v>
      </c>
      <c r="N20" s="529">
        <v>3</v>
      </c>
      <c r="O20" s="277">
        <v>1</v>
      </c>
      <c r="P20" s="284">
        <v>98.924731182795696</v>
      </c>
      <c r="Q20" s="284">
        <v>99.088145896656542</v>
      </c>
      <c r="R20" s="284">
        <v>98.757763975155285</v>
      </c>
      <c r="S20" s="287">
        <v>0.46082949308755761</v>
      </c>
      <c r="T20" s="284"/>
    </row>
    <row r="21" spans="1:20" ht="10.199999999999999" customHeight="1">
      <c r="A21" s="137" t="s">
        <v>354</v>
      </c>
      <c r="B21" s="276">
        <v>0</v>
      </c>
      <c r="C21" s="277">
        <v>0</v>
      </c>
      <c r="D21" s="277">
        <v>0</v>
      </c>
      <c r="E21" s="277">
        <v>7</v>
      </c>
      <c r="F21" s="277">
        <v>0</v>
      </c>
      <c r="G21" s="277">
        <v>0</v>
      </c>
      <c r="H21" s="277">
        <v>0</v>
      </c>
      <c r="I21" s="277">
        <v>0</v>
      </c>
      <c r="J21" s="277">
        <v>0</v>
      </c>
      <c r="K21" s="277">
        <v>0</v>
      </c>
      <c r="L21" s="277">
        <v>14</v>
      </c>
      <c r="M21" s="277">
        <v>332</v>
      </c>
      <c r="N21" s="529">
        <v>0</v>
      </c>
      <c r="O21" s="277">
        <v>0</v>
      </c>
      <c r="P21" s="284">
        <v>98.571428571428569</v>
      </c>
      <c r="Q21" s="284">
        <v>98.360655737704917</v>
      </c>
      <c r="R21" s="284">
        <v>98.802395209580837</v>
      </c>
      <c r="S21" s="287">
        <v>0</v>
      </c>
      <c r="T21" s="284"/>
    </row>
    <row r="22" spans="1:20" ht="10.199999999999999" customHeight="1">
      <c r="A22" s="137" t="s">
        <v>355</v>
      </c>
      <c r="B22" s="276">
        <v>0</v>
      </c>
      <c r="C22" s="277">
        <v>0</v>
      </c>
      <c r="D22" s="277">
        <v>0</v>
      </c>
      <c r="E22" s="277">
        <v>16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13</v>
      </c>
      <c r="M22" s="277">
        <v>279</v>
      </c>
      <c r="N22" s="529">
        <v>0</v>
      </c>
      <c r="O22" s="277">
        <v>0</v>
      </c>
      <c r="P22" s="284">
        <v>97.009966777408636</v>
      </c>
      <c r="Q22" s="284">
        <v>96.894409937888199</v>
      </c>
      <c r="R22" s="284">
        <v>97.142857142857139</v>
      </c>
      <c r="S22" s="287">
        <v>0</v>
      </c>
      <c r="T22" s="284"/>
    </row>
    <row r="23" spans="1:20" ht="10.199999999999999" customHeight="1">
      <c r="A23" s="137" t="s">
        <v>356</v>
      </c>
      <c r="B23" s="276">
        <v>0</v>
      </c>
      <c r="C23" s="277">
        <v>0</v>
      </c>
      <c r="D23" s="277">
        <v>0</v>
      </c>
      <c r="E23" s="277">
        <v>14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18</v>
      </c>
      <c r="M23" s="277">
        <v>356</v>
      </c>
      <c r="N23" s="529">
        <v>0</v>
      </c>
      <c r="O23" s="277">
        <v>0</v>
      </c>
      <c r="P23" s="284">
        <v>97.953964194373398</v>
      </c>
      <c r="Q23" s="284">
        <v>98.05825242718447</v>
      </c>
      <c r="R23" s="284">
        <v>97.837837837837839</v>
      </c>
      <c r="S23" s="287">
        <v>0</v>
      </c>
      <c r="T23" s="284"/>
    </row>
    <row r="24" spans="1:20" ht="10.199999999999999" customHeight="1">
      <c r="A24" s="137" t="s">
        <v>357</v>
      </c>
      <c r="B24" s="276">
        <v>0</v>
      </c>
      <c r="C24" s="277">
        <v>0</v>
      </c>
      <c r="D24" s="277">
        <v>0</v>
      </c>
      <c r="E24" s="277">
        <v>17</v>
      </c>
      <c r="F24" s="277">
        <v>0</v>
      </c>
      <c r="G24" s="277">
        <v>0</v>
      </c>
      <c r="H24" s="277">
        <v>0</v>
      </c>
      <c r="I24" s="277">
        <v>0</v>
      </c>
      <c r="J24" s="277">
        <v>0</v>
      </c>
      <c r="K24" s="277">
        <v>0</v>
      </c>
      <c r="L24" s="277">
        <v>9</v>
      </c>
      <c r="M24" s="277">
        <v>252</v>
      </c>
      <c r="N24" s="529">
        <v>0</v>
      </c>
      <c r="O24" s="277">
        <v>0</v>
      </c>
      <c r="P24" s="284">
        <v>96.402877697841731</v>
      </c>
      <c r="Q24" s="284">
        <v>96.124031007751938</v>
      </c>
      <c r="R24" s="284">
        <v>96.644295302013418</v>
      </c>
      <c r="S24" s="287">
        <v>0</v>
      </c>
      <c r="T24" s="284"/>
    </row>
    <row r="25" spans="1:20" ht="10.199999999999999" customHeight="1">
      <c r="A25" s="137" t="s">
        <v>358</v>
      </c>
      <c r="B25" s="276">
        <v>0</v>
      </c>
      <c r="C25" s="277">
        <v>0</v>
      </c>
      <c r="D25" s="277">
        <v>0</v>
      </c>
      <c r="E25" s="277">
        <v>15</v>
      </c>
      <c r="F25" s="277">
        <v>0</v>
      </c>
      <c r="G25" s="277">
        <v>0</v>
      </c>
      <c r="H25" s="277">
        <v>0</v>
      </c>
      <c r="I25" s="277">
        <v>0</v>
      </c>
      <c r="J25" s="277">
        <v>0</v>
      </c>
      <c r="K25" s="277">
        <v>0</v>
      </c>
      <c r="L25" s="277">
        <v>17</v>
      </c>
      <c r="M25" s="277">
        <v>345</v>
      </c>
      <c r="N25" s="529">
        <v>0</v>
      </c>
      <c r="O25" s="277">
        <v>0</v>
      </c>
      <c r="P25" s="284">
        <v>98.347107438016522</v>
      </c>
      <c r="Q25" s="284">
        <v>98.255813953488371</v>
      </c>
      <c r="R25" s="284">
        <v>98.429319371727743</v>
      </c>
      <c r="S25" s="287">
        <v>0</v>
      </c>
      <c r="T25" s="284"/>
    </row>
    <row r="26" spans="1:20" ht="10.199999999999999" customHeight="1">
      <c r="A26" s="137" t="s">
        <v>359</v>
      </c>
      <c r="B26" s="276">
        <v>0</v>
      </c>
      <c r="C26" s="277">
        <v>0</v>
      </c>
      <c r="D26" s="277">
        <v>0</v>
      </c>
      <c r="E26" s="277">
        <v>15</v>
      </c>
      <c r="F26" s="277">
        <v>0</v>
      </c>
      <c r="G26" s="277">
        <v>0</v>
      </c>
      <c r="H26" s="277">
        <v>0</v>
      </c>
      <c r="I26" s="277">
        <v>0</v>
      </c>
      <c r="J26" s="277">
        <v>0</v>
      </c>
      <c r="K26" s="277">
        <v>0</v>
      </c>
      <c r="L26" s="277">
        <v>14</v>
      </c>
      <c r="M26" s="277">
        <v>370</v>
      </c>
      <c r="N26" s="529">
        <v>0</v>
      </c>
      <c r="O26" s="277">
        <v>0</v>
      </c>
      <c r="P26" s="284">
        <v>98.503740648379051</v>
      </c>
      <c r="Q26" s="284">
        <v>98.453608247422679</v>
      </c>
      <c r="R26" s="284">
        <v>98.550724637681157</v>
      </c>
      <c r="S26" s="287">
        <v>0</v>
      </c>
      <c r="T26" s="284"/>
    </row>
    <row r="27" spans="1:20" ht="10.199999999999999" customHeight="1">
      <c r="A27" s="137" t="s">
        <v>360</v>
      </c>
      <c r="B27" s="276">
        <v>0</v>
      </c>
      <c r="C27" s="277">
        <v>0</v>
      </c>
      <c r="D27" s="277">
        <v>0</v>
      </c>
      <c r="E27" s="277">
        <v>8</v>
      </c>
      <c r="F27" s="277">
        <v>0</v>
      </c>
      <c r="G27" s="277">
        <v>0</v>
      </c>
      <c r="H27" s="277">
        <v>0</v>
      </c>
      <c r="I27" s="277">
        <v>0</v>
      </c>
      <c r="J27" s="277">
        <v>0</v>
      </c>
      <c r="K27" s="277">
        <v>0</v>
      </c>
      <c r="L27" s="277">
        <v>8</v>
      </c>
      <c r="M27" s="277">
        <v>269</v>
      </c>
      <c r="N27" s="529">
        <v>0</v>
      </c>
      <c r="O27" s="277">
        <v>0</v>
      </c>
      <c r="P27" s="284">
        <v>97.879858657243815</v>
      </c>
      <c r="Q27" s="284">
        <v>98.550724637681157</v>
      </c>
      <c r="R27" s="284">
        <v>97.241379310344826</v>
      </c>
      <c r="S27" s="287">
        <v>0</v>
      </c>
      <c r="T27" s="284"/>
    </row>
    <row r="28" spans="1:20" ht="10.199999999999999" customHeight="1">
      <c r="A28" s="137" t="s">
        <v>361</v>
      </c>
      <c r="B28" s="276">
        <v>0</v>
      </c>
      <c r="C28" s="277">
        <v>0</v>
      </c>
      <c r="D28" s="277">
        <v>0</v>
      </c>
      <c r="E28" s="277">
        <v>1</v>
      </c>
      <c r="F28" s="277">
        <v>0</v>
      </c>
      <c r="G28" s="277">
        <v>0</v>
      </c>
      <c r="H28" s="277">
        <v>0</v>
      </c>
      <c r="I28" s="277">
        <v>0</v>
      </c>
      <c r="J28" s="277">
        <v>0</v>
      </c>
      <c r="K28" s="277">
        <v>0</v>
      </c>
      <c r="L28" s="277">
        <v>5</v>
      </c>
      <c r="M28" s="277">
        <v>76</v>
      </c>
      <c r="N28" s="529">
        <v>1</v>
      </c>
      <c r="O28" s="277">
        <v>1</v>
      </c>
      <c r="P28" s="284">
        <v>95.121951219512198</v>
      </c>
      <c r="Q28" s="284">
        <v>91.891891891891888</v>
      </c>
      <c r="R28" s="284">
        <v>97.777777777777771</v>
      </c>
      <c r="S28" s="287">
        <v>1.2195121951219512</v>
      </c>
      <c r="T28" s="284"/>
    </row>
    <row r="29" spans="1:20" ht="10.199999999999999" customHeight="1">
      <c r="A29" s="137" t="s">
        <v>362</v>
      </c>
      <c r="B29" s="276">
        <v>0</v>
      </c>
      <c r="C29" s="277">
        <v>0</v>
      </c>
      <c r="D29" s="277">
        <v>0</v>
      </c>
      <c r="E29" s="277">
        <v>6</v>
      </c>
      <c r="F29" s="277">
        <v>0</v>
      </c>
      <c r="G29" s="277">
        <v>0</v>
      </c>
      <c r="H29" s="277">
        <v>0</v>
      </c>
      <c r="I29" s="277">
        <v>0</v>
      </c>
      <c r="J29" s="277">
        <v>0</v>
      </c>
      <c r="K29" s="277">
        <v>0</v>
      </c>
      <c r="L29" s="277">
        <v>4</v>
      </c>
      <c r="M29" s="277">
        <v>57</v>
      </c>
      <c r="N29" s="529">
        <v>0</v>
      </c>
      <c r="O29" s="277">
        <v>0</v>
      </c>
      <c r="P29" s="284">
        <v>98.412698412698418</v>
      </c>
      <c r="Q29" s="284">
        <v>100</v>
      </c>
      <c r="R29" s="284">
        <v>96.428571428571431</v>
      </c>
      <c r="S29" s="287">
        <v>0</v>
      </c>
      <c r="T29" s="284"/>
    </row>
    <row r="30" spans="1:20" ht="10.199999999999999" customHeight="1">
      <c r="A30" s="137" t="s">
        <v>363</v>
      </c>
      <c r="B30" s="276">
        <v>0</v>
      </c>
      <c r="C30" s="277">
        <v>0</v>
      </c>
      <c r="D30" s="277">
        <v>0</v>
      </c>
      <c r="E30" s="277">
        <v>3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  <c r="K30" s="277">
        <v>0</v>
      </c>
      <c r="L30" s="277">
        <v>1</v>
      </c>
      <c r="M30" s="277">
        <v>77</v>
      </c>
      <c r="N30" s="529">
        <v>0</v>
      </c>
      <c r="O30" s="277">
        <v>0</v>
      </c>
      <c r="P30" s="284">
        <v>97.53086419753086</v>
      </c>
      <c r="Q30" s="284">
        <v>100</v>
      </c>
      <c r="R30" s="284">
        <v>94.871794871794876</v>
      </c>
      <c r="S30" s="287">
        <v>0</v>
      </c>
      <c r="T30" s="284"/>
    </row>
    <row r="31" spans="1:20" ht="10.199999999999999" customHeight="1">
      <c r="A31" s="137" t="s">
        <v>364</v>
      </c>
      <c r="B31" s="276">
        <v>0</v>
      </c>
      <c r="C31" s="277">
        <v>0</v>
      </c>
      <c r="D31" s="277">
        <v>0</v>
      </c>
      <c r="E31" s="277">
        <v>2</v>
      </c>
      <c r="F31" s="277">
        <v>0</v>
      </c>
      <c r="G31" s="277">
        <v>0</v>
      </c>
      <c r="H31" s="277">
        <v>0</v>
      </c>
      <c r="I31" s="277">
        <v>0</v>
      </c>
      <c r="J31" s="277">
        <v>0</v>
      </c>
      <c r="K31" s="277">
        <v>0</v>
      </c>
      <c r="L31" s="277">
        <v>3</v>
      </c>
      <c r="M31" s="277">
        <v>87</v>
      </c>
      <c r="N31" s="529">
        <v>0</v>
      </c>
      <c r="O31" s="277">
        <v>0</v>
      </c>
      <c r="P31" s="284">
        <v>95.78947368421052</v>
      </c>
      <c r="Q31" s="284">
        <v>97.674418604651166</v>
      </c>
      <c r="R31" s="284">
        <v>94.230769230769226</v>
      </c>
      <c r="S31" s="287">
        <v>0</v>
      </c>
      <c r="T31" s="284"/>
    </row>
    <row r="32" spans="1:20" ht="10.199999999999999" customHeight="1">
      <c r="A32" s="137" t="s">
        <v>365</v>
      </c>
      <c r="B32" s="276">
        <v>0</v>
      </c>
      <c r="C32" s="277">
        <v>0</v>
      </c>
      <c r="D32" s="277">
        <v>0</v>
      </c>
      <c r="E32" s="277">
        <v>1</v>
      </c>
      <c r="F32" s="277">
        <v>0</v>
      </c>
      <c r="G32" s="277">
        <v>0</v>
      </c>
      <c r="H32" s="277">
        <v>0</v>
      </c>
      <c r="I32" s="277">
        <v>0</v>
      </c>
      <c r="J32" s="277">
        <v>0</v>
      </c>
      <c r="K32" s="277">
        <v>0</v>
      </c>
      <c r="L32" s="277">
        <v>0</v>
      </c>
      <c r="M32" s="277">
        <v>90</v>
      </c>
      <c r="N32" s="529">
        <v>0</v>
      </c>
      <c r="O32" s="277">
        <v>0</v>
      </c>
      <c r="P32" s="284">
        <v>98.94736842105263</v>
      </c>
      <c r="Q32" s="284">
        <v>98.07692307692308</v>
      </c>
      <c r="R32" s="284">
        <v>100</v>
      </c>
      <c r="S32" s="287">
        <v>0</v>
      </c>
      <c r="T32" s="284"/>
    </row>
    <row r="33" spans="1:20" ht="10.199999999999999" customHeight="1">
      <c r="A33" s="137" t="s">
        <v>366</v>
      </c>
      <c r="B33" s="276">
        <v>0</v>
      </c>
      <c r="C33" s="277">
        <v>0</v>
      </c>
      <c r="D33" s="277">
        <v>0</v>
      </c>
      <c r="E33" s="277"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  <c r="K33" s="277">
        <v>0</v>
      </c>
      <c r="L33" s="277">
        <v>2</v>
      </c>
      <c r="M33" s="277">
        <v>27</v>
      </c>
      <c r="N33" s="529">
        <v>0</v>
      </c>
      <c r="O33" s="277">
        <v>0</v>
      </c>
      <c r="P33" s="284">
        <v>90</v>
      </c>
      <c r="Q33" s="284">
        <v>84.21052631578948</v>
      </c>
      <c r="R33" s="284">
        <v>100</v>
      </c>
      <c r="S33" s="287">
        <v>0</v>
      </c>
      <c r="T33" s="284"/>
    </row>
    <row r="34" spans="1:20" ht="10.199999999999999" customHeight="1">
      <c r="A34" s="137" t="s">
        <v>367</v>
      </c>
      <c r="B34" s="276">
        <v>0</v>
      </c>
      <c r="C34" s="277">
        <v>0</v>
      </c>
      <c r="D34" s="277">
        <v>0</v>
      </c>
      <c r="E34" s="277">
        <v>0</v>
      </c>
      <c r="F34" s="277">
        <v>0</v>
      </c>
      <c r="G34" s="277">
        <v>0</v>
      </c>
      <c r="H34" s="277">
        <v>0</v>
      </c>
      <c r="I34" s="277">
        <v>0</v>
      </c>
      <c r="J34" s="277">
        <v>0</v>
      </c>
      <c r="K34" s="277">
        <v>0</v>
      </c>
      <c r="L34" s="277">
        <v>2</v>
      </c>
      <c r="M34" s="277">
        <v>40</v>
      </c>
      <c r="N34" s="529">
        <v>0</v>
      </c>
      <c r="O34" s="277">
        <v>0</v>
      </c>
      <c r="P34" s="284">
        <v>100</v>
      </c>
      <c r="Q34" s="284">
        <v>100</v>
      </c>
      <c r="R34" s="284">
        <v>100</v>
      </c>
      <c r="S34" s="287">
        <v>0</v>
      </c>
      <c r="T34" s="284"/>
    </row>
    <row r="35" spans="1:20" ht="10.199999999999999" customHeight="1">
      <c r="A35" s="137" t="s">
        <v>368</v>
      </c>
      <c r="B35" s="276">
        <v>0</v>
      </c>
      <c r="C35" s="277">
        <v>0</v>
      </c>
      <c r="D35" s="277">
        <v>0</v>
      </c>
      <c r="E35" s="277">
        <v>1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2</v>
      </c>
      <c r="N35" s="529">
        <v>0</v>
      </c>
      <c r="O35" s="277">
        <v>0</v>
      </c>
      <c r="P35" s="284">
        <v>100</v>
      </c>
      <c r="Q35" s="284">
        <v>100</v>
      </c>
      <c r="R35" s="284">
        <v>100</v>
      </c>
      <c r="S35" s="287">
        <v>0</v>
      </c>
      <c r="T35" s="284"/>
    </row>
    <row r="36" spans="1:20" ht="10.199999999999999" customHeight="1">
      <c r="A36" s="137" t="s">
        <v>369</v>
      </c>
      <c r="B36" s="276">
        <v>0</v>
      </c>
      <c r="C36" s="277">
        <v>0</v>
      </c>
      <c r="D36" s="277">
        <v>0</v>
      </c>
      <c r="E36" s="277">
        <v>0</v>
      </c>
      <c r="F36" s="277">
        <v>0</v>
      </c>
      <c r="G36" s="277">
        <v>0</v>
      </c>
      <c r="H36" s="277">
        <v>0</v>
      </c>
      <c r="I36" s="277">
        <v>0</v>
      </c>
      <c r="J36" s="277">
        <v>0</v>
      </c>
      <c r="K36" s="277">
        <v>0</v>
      </c>
      <c r="L36" s="277">
        <v>1</v>
      </c>
      <c r="M36" s="277">
        <v>25</v>
      </c>
      <c r="N36" s="529">
        <v>0</v>
      </c>
      <c r="O36" s="277">
        <v>0</v>
      </c>
      <c r="P36" s="284">
        <v>100</v>
      </c>
      <c r="Q36" s="284">
        <v>100</v>
      </c>
      <c r="R36" s="284">
        <v>100</v>
      </c>
      <c r="S36" s="287">
        <v>0</v>
      </c>
      <c r="T36" s="284"/>
    </row>
    <row r="37" spans="1:20" ht="10.199999999999999" customHeight="1">
      <c r="A37" s="137" t="s">
        <v>370</v>
      </c>
      <c r="B37" s="276">
        <v>0</v>
      </c>
      <c r="C37" s="277">
        <v>0</v>
      </c>
      <c r="D37" s="277">
        <v>0</v>
      </c>
      <c r="E37" s="277">
        <v>4</v>
      </c>
      <c r="F37" s="277">
        <v>0</v>
      </c>
      <c r="G37" s="277">
        <v>0</v>
      </c>
      <c r="H37" s="277">
        <v>0</v>
      </c>
      <c r="I37" s="277">
        <v>0</v>
      </c>
      <c r="J37" s="277">
        <v>0</v>
      </c>
      <c r="K37" s="277">
        <v>0</v>
      </c>
      <c r="L37" s="277">
        <v>6</v>
      </c>
      <c r="M37" s="277">
        <v>84</v>
      </c>
      <c r="N37" s="529">
        <v>0</v>
      </c>
      <c r="O37" s="277">
        <v>0</v>
      </c>
      <c r="P37" s="284">
        <v>100</v>
      </c>
      <c r="Q37" s="284">
        <v>100</v>
      </c>
      <c r="R37" s="284">
        <v>100</v>
      </c>
      <c r="S37" s="287">
        <v>0</v>
      </c>
      <c r="T37" s="284"/>
    </row>
    <row r="38" spans="1:20" ht="10.199999999999999" customHeight="1">
      <c r="A38" s="137" t="s">
        <v>371</v>
      </c>
      <c r="B38" s="276">
        <v>0</v>
      </c>
      <c r="C38" s="277">
        <v>0</v>
      </c>
      <c r="D38" s="277">
        <v>0</v>
      </c>
      <c r="E38" s="277">
        <v>0</v>
      </c>
      <c r="F38" s="277">
        <v>0</v>
      </c>
      <c r="G38" s="277">
        <v>0</v>
      </c>
      <c r="H38" s="277">
        <v>0</v>
      </c>
      <c r="I38" s="277">
        <v>0</v>
      </c>
      <c r="J38" s="277">
        <v>0</v>
      </c>
      <c r="K38" s="277">
        <v>0</v>
      </c>
      <c r="L38" s="277">
        <v>1</v>
      </c>
      <c r="M38" s="277">
        <v>23</v>
      </c>
      <c r="N38" s="529">
        <v>0</v>
      </c>
      <c r="O38" s="277">
        <v>0</v>
      </c>
      <c r="P38" s="284">
        <v>100</v>
      </c>
      <c r="Q38" s="284">
        <v>100</v>
      </c>
      <c r="R38" s="284">
        <v>100</v>
      </c>
      <c r="S38" s="287">
        <v>0</v>
      </c>
      <c r="T38" s="284"/>
    </row>
    <row r="39" spans="1:20" ht="10.199999999999999" customHeight="1">
      <c r="A39" s="137" t="s">
        <v>372</v>
      </c>
      <c r="B39" s="276">
        <v>0</v>
      </c>
      <c r="C39" s="277">
        <v>0</v>
      </c>
      <c r="D39" s="277">
        <v>0</v>
      </c>
      <c r="E39" s="277">
        <v>1</v>
      </c>
      <c r="F39" s="277">
        <v>0</v>
      </c>
      <c r="G39" s="277">
        <v>0</v>
      </c>
      <c r="H39" s="277">
        <v>0</v>
      </c>
      <c r="I39" s="277">
        <v>0</v>
      </c>
      <c r="J39" s="277">
        <v>0</v>
      </c>
      <c r="K39" s="277">
        <v>0</v>
      </c>
      <c r="L39" s="277">
        <v>3</v>
      </c>
      <c r="M39" s="277">
        <v>32</v>
      </c>
      <c r="N39" s="529">
        <v>0</v>
      </c>
      <c r="O39" s="277">
        <v>0</v>
      </c>
      <c r="P39" s="284">
        <v>100</v>
      </c>
      <c r="Q39" s="284">
        <v>100</v>
      </c>
      <c r="R39" s="284">
        <v>100</v>
      </c>
      <c r="S39" s="287">
        <v>0</v>
      </c>
      <c r="T39" s="284"/>
    </row>
    <row r="40" spans="1:20" ht="10.199999999999999" customHeight="1">
      <c r="A40" s="137" t="s">
        <v>373</v>
      </c>
      <c r="B40" s="276">
        <v>0</v>
      </c>
      <c r="C40" s="277">
        <v>0</v>
      </c>
      <c r="D40" s="277">
        <v>0</v>
      </c>
      <c r="E40" s="277">
        <v>1</v>
      </c>
      <c r="F40" s="277">
        <v>0</v>
      </c>
      <c r="G40" s="277">
        <v>0</v>
      </c>
      <c r="H40" s="277">
        <v>0</v>
      </c>
      <c r="I40" s="277">
        <v>0</v>
      </c>
      <c r="J40" s="277">
        <v>0</v>
      </c>
      <c r="K40" s="277">
        <v>0</v>
      </c>
      <c r="L40" s="277">
        <v>0</v>
      </c>
      <c r="M40" s="277">
        <v>26</v>
      </c>
      <c r="N40" s="529">
        <v>0</v>
      </c>
      <c r="O40" s="277">
        <v>0</v>
      </c>
      <c r="P40" s="284">
        <v>92.857142857142861</v>
      </c>
      <c r="Q40" s="284">
        <v>93.333333333333329</v>
      </c>
      <c r="R40" s="284">
        <v>92.307692307692307</v>
      </c>
      <c r="S40" s="287">
        <v>0</v>
      </c>
      <c r="T40" s="284"/>
    </row>
    <row r="41" spans="1:20" ht="10.199999999999999" customHeight="1">
      <c r="A41" s="137" t="s">
        <v>374</v>
      </c>
      <c r="B41" s="276">
        <v>0</v>
      </c>
      <c r="C41" s="277">
        <v>0</v>
      </c>
      <c r="D41" s="277">
        <v>0</v>
      </c>
      <c r="E41" s="277">
        <v>9</v>
      </c>
      <c r="F41" s="277">
        <v>0</v>
      </c>
      <c r="G41" s="277">
        <v>0</v>
      </c>
      <c r="H41" s="277">
        <v>0</v>
      </c>
      <c r="I41" s="277">
        <v>0</v>
      </c>
      <c r="J41" s="277">
        <v>0</v>
      </c>
      <c r="K41" s="277">
        <v>0</v>
      </c>
      <c r="L41" s="277">
        <v>3</v>
      </c>
      <c r="M41" s="277">
        <v>99</v>
      </c>
      <c r="N41" s="529">
        <v>0</v>
      </c>
      <c r="O41" s="277">
        <v>0</v>
      </c>
      <c r="P41" s="284">
        <v>98.165137614678898</v>
      </c>
      <c r="Q41" s="284">
        <v>96.551724137931032</v>
      </c>
      <c r="R41" s="284">
        <v>100</v>
      </c>
      <c r="S41" s="287">
        <v>0</v>
      </c>
      <c r="T41" s="284"/>
    </row>
    <row r="42" spans="1:20" ht="10.199999999999999" customHeight="1">
      <c r="A42" s="138" t="s">
        <v>59</v>
      </c>
      <c r="B42" s="273">
        <v>0</v>
      </c>
      <c r="C42" s="274">
        <v>0</v>
      </c>
      <c r="D42" s="274">
        <v>0</v>
      </c>
      <c r="E42" s="274">
        <v>6</v>
      </c>
      <c r="F42" s="274">
        <v>0</v>
      </c>
      <c r="G42" s="274">
        <v>0</v>
      </c>
      <c r="H42" s="274">
        <v>0</v>
      </c>
      <c r="I42" s="274">
        <v>0</v>
      </c>
      <c r="J42" s="274">
        <v>0</v>
      </c>
      <c r="K42" s="277">
        <v>0</v>
      </c>
      <c r="L42" s="274">
        <v>8</v>
      </c>
      <c r="M42" s="274">
        <v>99</v>
      </c>
      <c r="N42" s="131">
        <v>0</v>
      </c>
      <c r="O42" s="274">
        <v>0</v>
      </c>
      <c r="P42" s="285">
        <v>97.222222222222229</v>
      </c>
      <c r="Q42" s="285">
        <v>98.484848484848484</v>
      </c>
      <c r="R42" s="285">
        <v>95.238095238095241</v>
      </c>
      <c r="S42" s="288">
        <v>0</v>
      </c>
      <c r="T42" s="285"/>
    </row>
    <row r="43" spans="1:20" ht="10.199999999999999" customHeight="1">
      <c r="A43" s="138" t="s">
        <v>60</v>
      </c>
      <c r="B43" s="273">
        <v>0</v>
      </c>
      <c r="C43" s="274">
        <v>0</v>
      </c>
      <c r="D43" s="274">
        <v>0</v>
      </c>
      <c r="E43" s="274">
        <v>0</v>
      </c>
      <c r="F43" s="274">
        <v>0</v>
      </c>
      <c r="G43" s="274">
        <v>0</v>
      </c>
      <c r="H43" s="274">
        <v>0</v>
      </c>
      <c r="I43" s="274">
        <v>0</v>
      </c>
      <c r="J43" s="274">
        <v>0</v>
      </c>
      <c r="K43" s="277">
        <v>0</v>
      </c>
      <c r="L43" s="274">
        <v>0</v>
      </c>
      <c r="M43" s="274">
        <v>22</v>
      </c>
      <c r="N43" s="131">
        <v>0</v>
      </c>
      <c r="O43" s="274">
        <v>0</v>
      </c>
      <c r="P43" s="285">
        <v>100</v>
      </c>
      <c r="Q43" s="285">
        <v>100</v>
      </c>
      <c r="R43" s="285">
        <v>100</v>
      </c>
      <c r="S43" s="288">
        <v>0</v>
      </c>
      <c r="T43" s="285"/>
    </row>
    <row r="44" spans="1:20" ht="10.199999999999999" customHeight="1">
      <c r="A44" s="138" t="s">
        <v>375</v>
      </c>
      <c r="B44" s="273">
        <v>0</v>
      </c>
      <c r="C44" s="274">
        <v>0</v>
      </c>
      <c r="D44" s="274">
        <v>0</v>
      </c>
      <c r="E44" s="274">
        <v>0</v>
      </c>
      <c r="F44" s="274">
        <v>0</v>
      </c>
      <c r="G44" s="274">
        <v>0</v>
      </c>
      <c r="H44" s="274">
        <v>0</v>
      </c>
      <c r="I44" s="274">
        <v>0</v>
      </c>
      <c r="J44" s="274">
        <v>0</v>
      </c>
      <c r="K44" s="277">
        <v>0</v>
      </c>
      <c r="L44" s="274">
        <v>0</v>
      </c>
      <c r="M44" s="274">
        <v>18</v>
      </c>
      <c r="N44" s="131">
        <v>0</v>
      </c>
      <c r="O44" s="274">
        <v>0</v>
      </c>
      <c r="P44" s="285">
        <v>100</v>
      </c>
      <c r="Q44" s="285">
        <v>100</v>
      </c>
      <c r="R44" s="285">
        <v>100</v>
      </c>
      <c r="S44" s="288">
        <v>0</v>
      </c>
      <c r="T44" s="285"/>
    </row>
    <row r="45" spans="1:20" ht="10.199999999999999" customHeight="1">
      <c r="A45" s="138" t="s">
        <v>376</v>
      </c>
      <c r="B45" s="273">
        <v>0</v>
      </c>
      <c r="C45" s="274">
        <v>0</v>
      </c>
      <c r="D45" s="274">
        <v>0</v>
      </c>
      <c r="E45" s="274">
        <v>0</v>
      </c>
      <c r="F45" s="274">
        <v>0</v>
      </c>
      <c r="G45" s="274">
        <v>0</v>
      </c>
      <c r="H45" s="274">
        <v>0</v>
      </c>
      <c r="I45" s="274">
        <v>0</v>
      </c>
      <c r="J45" s="274">
        <v>0</v>
      </c>
      <c r="K45" s="277">
        <v>0</v>
      </c>
      <c r="L45" s="274">
        <v>0</v>
      </c>
      <c r="M45" s="274">
        <v>7</v>
      </c>
      <c r="N45" s="131">
        <v>0</v>
      </c>
      <c r="O45" s="274">
        <v>0</v>
      </c>
      <c r="P45" s="285">
        <v>100</v>
      </c>
      <c r="Q45" s="285">
        <v>100</v>
      </c>
      <c r="R45" s="285">
        <v>100</v>
      </c>
      <c r="S45" s="288">
        <v>0</v>
      </c>
      <c r="T45" s="285"/>
    </row>
    <row r="46" spans="1:20" ht="10.199999999999999" customHeight="1">
      <c r="A46" s="138" t="s">
        <v>377</v>
      </c>
      <c r="B46" s="273">
        <v>0</v>
      </c>
      <c r="C46" s="274">
        <v>0</v>
      </c>
      <c r="D46" s="274">
        <v>0</v>
      </c>
      <c r="E46" s="274">
        <v>1</v>
      </c>
      <c r="F46" s="274">
        <v>0</v>
      </c>
      <c r="G46" s="274">
        <v>0</v>
      </c>
      <c r="H46" s="274">
        <v>0</v>
      </c>
      <c r="I46" s="274">
        <v>0</v>
      </c>
      <c r="J46" s="274">
        <v>0</v>
      </c>
      <c r="K46" s="277">
        <v>0</v>
      </c>
      <c r="L46" s="274">
        <v>0</v>
      </c>
      <c r="M46" s="274">
        <v>9</v>
      </c>
      <c r="N46" s="131">
        <v>0</v>
      </c>
      <c r="O46" s="274">
        <v>0</v>
      </c>
      <c r="P46" s="285">
        <v>100</v>
      </c>
      <c r="Q46" s="285">
        <v>100</v>
      </c>
      <c r="R46" s="285">
        <v>100</v>
      </c>
      <c r="S46" s="288">
        <v>0</v>
      </c>
      <c r="T46" s="285"/>
    </row>
    <row r="47" spans="1:20" s="4" customFormat="1" ht="10.199999999999999" customHeight="1">
      <c r="A47" s="138" t="s">
        <v>378</v>
      </c>
      <c r="B47" s="273">
        <v>0</v>
      </c>
      <c r="C47" s="274">
        <v>0</v>
      </c>
      <c r="D47" s="274">
        <v>0</v>
      </c>
      <c r="E47" s="274">
        <v>0</v>
      </c>
      <c r="F47" s="274">
        <v>0</v>
      </c>
      <c r="G47" s="274">
        <v>0</v>
      </c>
      <c r="H47" s="274">
        <v>0</v>
      </c>
      <c r="I47" s="274">
        <v>0</v>
      </c>
      <c r="J47" s="274">
        <v>0</v>
      </c>
      <c r="K47" s="277">
        <v>0</v>
      </c>
      <c r="L47" s="274">
        <v>0</v>
      </c>
      <c r="M47" s="274">
        <v>4</v>
      </c>
      <c r="N47" s="131">
        <v>0</v>
      </c>
      <c r="O47" s="274">
        <v>0</v>
      </c>
      <c r="P47" s="285">
        <v>100</v>
      </c>
      <c r="Q47" s="285">
        <v>100</v>
      </c>
      <c r="R47" s="285">
        <v>100</v>
      </c>
      <c r="S47" s="288">
        <v>0</v>
      </c>
      <c r="T47" s="285"/>
    </row>
    <row r="48" spans="1:20" s="4" customFormat="1" ht="10.199999999999999" customHeight="1">
      <c r="A48" s="138" t="s">
        <v>379</v>
      </c>
      <c r="B48" s="273">
        <v>0</v>
      </c>
      <c r="C48" s="274">
        <v>0</v>
      </c>
      <c r="D48" s="274">
        <v>0</v>
      </c>
      <c r="E48" s="274">
        <v>12</v>
      </c>
      <c r="F48" s="274">
        <v>0</v>
      </c>
      <c r="G48" s="274">
        <v>0</v>
      </c>
      <c r="H48" s="274">
        <v>0</v>
      </c>
      <c r="I48" s="274">
        <v>0</v>
      </c>
      <c r="J48" s="274">
        <v>0</v>
      </c>
      <c r="K48" s="277">
        <v>0</v>
      </c>
      <c r="L48" s="274">
        <v>5</v>
      </c>
      <c r="M48" s="274">
        <v>101</v>
      </c>
      <c r="N48" s="131">
        <v>0</v>
      </c>
      <c r="O48" s="274">
        <v>0</v>
      </c>
      <c r="P48" s="285">
        <v>100</v>
      </c>
      <c r="Q48" s="285">
        <v>100</v>
      </c>
      <c r="R48" s="285">
        <v>100</v>
      </c>
      <c r="S48" s="288">
        <v>0</v>
      </c>
      <c r="T48" s="285"/>
    </row>
    <row r="49" spans="1:20" s="4" customFormat="1" ht="10.199999999999999" customHeight="1">
      <c r="A49" s="138" t="s">
        <v>66</v>
      </c>
      <c r="B49" s="273">
        <v>0</v>
      </c>
      <c r="C49" s="274">
        <v>0</v>
      </c>
      <c r="D49" s="274">
        <v>0</v>
      </c>
      <c r="E49" s="274">
        <v>11</v>
      </c>
      <c r="F49" s="274">
        <v>0</v>
      </c>
      <c r="G49" s="274">
        <v>0</v>
      </c>
      <c r="H49" s="274">
        <v>0</v>
      </c>
      <c r="I49" s="274">
        <v>0</v>
      </c>
      <c r="J49" s="274">
        <v>0</v>
      </c>
      <c r="K49" s="277">
        <v>0</v>
      </c>
      <c r="L49" s="274">
        <v>4</v>
      </c>
      <c r="M49" s="274">
        <v>170</v>
      </c>
      <c r="N49" s="131">
        <v>0</v>
      </c>
      <c r="O49" s="274">
        <v>0</v>
      </c>
      <c r="P49" s="285">
        <v>99.459459459459453</v>
      </c>
      <c r="Q49" s="285">
        <v>100</v>
      </c>
      <c r="R49" s="285">
        <v>98.888888888888886</v>
      </c>
      <c r="S49" s="288">
        <v>0</v>
      </c>
      <c r="T49" s="285"/>
    </row>
    <row r="50" spans="1:20" s="4" customFormat="1" ht="10.199999999999999" customHeight="1">
      <c r="A50" s="138" t="s">
        <v>67</v>
      </c>
      <c r="B50" s="273">
        <v>0</v>
      </c>
      <c r="C50" s="274">
        <v>0</v>
      </c>
      <c r="D50" s="274">
        <v>0</v>
      </c>
      <c r="E50" s="274">
        <v>5</v>
      </c>
      <c r="F50" s="274">
        <v>0</v>
      </c>
      <c r="G50" s="274">
        <v>0</v>
      </c>
      <c r="H50" s="274">
        <v>0</v>
      </c>
      <c r="I50" s="274">
        <v>0</v>
      </c>
      <c r="J50" s="274">
        <v>0</v>
      </c>
      <c r="K50" s="277">
        <v>0</v>
      </c>
      <c r="L50" s="274">
        <v>4</v>
      </c>
      <c r="M50" s="274">
        <v>65</v>
      </c>
      <c r="N50" s="131">
        <v>0</v>
      </c>
      <c r="O50" s="274">
        <v>0</v>
      </c>
      <c r="P50" s="285">
        <v>100</v>
      </c>
      <c r="Q50" s="285">
        <v>100</v>
      </c>
      <c r="R50" s="285">
        <v>100</v>
      </c>
      <c r="S50" s="288">
        <v>0</v>
      </c>
      <c r="T50" s="285"/>
    </row>
    <row r="51" spans="1:20" s="4" customFormat="1" ht="10.199999999999999" customHeight="1">
      <c r="A51" s="138" t="s">
        <v>68</v>
      </c>
      <c r="B51" s="273">
        <v>0</v>
      </c>
      <c r="C51" s="274">
        <v>0</v>
      </c>
      <c r="D51" s="274">
        <v>0</v>
      </c>
      <c r="E51" s="274">
        <v>0</v>
      </c>
      <c r="F51" s="274">
        <v>0</v>
      </c>
      <c r="G51" s="274">
        <v>0</v>
      </c>
      <c r="H51" s="274">
        <v>0</v>
      </c>
      <c r="I51" s="274">
        <v>0</v>
      </c>
      <c r="J51" s="274">
        <v>0</v>
      </c>
      <c r="K51" s="277">
        <v>0</v>
      </c>
      <c r="L51" s="274">
        <v>0</v>
      </c>
      <c r="M51" s="274">
        <v>34</v>
      </c>
      <c r="N51" s="131">
        <v>0</v>
      </c>
      <c r="O51" s="274">
        <v>0</v>
      </c>
      <c r="P51" s="285">
        <v>94.594594594594597</v>
      </c>
      <c r="Q51" s="285">
        <v>100</v>
      </c>
      <c r="R51" s="285">
        <v>88.235294117647058</v>
      </c>
      <c r="S51" s="288">
        <v>0</v>
      </c>
      <c r="T51" s="285"/>
    </row>
    <row r="52" spans="1:20" s="4" customFormat="1" ht="10.199999999999999" customHeight="1">
      <c r="A52" s="138" t="s">
        <v>69</v>
      </c>
      <c r="B52" s="273">
        <v>0</v>
      </c>
      <c r="C52" s="274">
        <v>0</v>
      </c>
      <c r="D52" s="274">
        <v>0</v>
      </c>
      <c r="E52" s="274">
        <v>1</v>
      </c>
      <c r="F52" s="274">
        <v>0</v>
      </c>
      <c r="G52" s="274">
        <v>0</v>
      </c>
      <c r="H52" s="274">
        <v>0</v>
      </c>
      <c r="I52" s="274">
        <v>0</v>
      </c>
      <c r="J52" s="274">
        <v>0</v>
      </c>
      <c r="K52" s="277">
        <v>0</v>
      </c>
      <c r="L52" s="274">
        <v>0</v>
      </c>
      <c r="M52" s="274">
        <v>156</v>
      </c>
      <c r="N52" s="131">
        <v>0</v>
      </c>
      <c r="O52" s="274">
        <v>0</v>
      </c>
      <c r="P52" s="285">
        <v>100</v>
      </c>
      <c r="Q52" s="285">
        <v>100</v>
      </c>
      <c r="R52" s="285">
        <v>100</v>
      </c>
      <c r="S52" s="288">
        <v>0</v>
      </c>
      <c r="T52" s="285"/>
    </row>
    <row r="53" spans="1:20" s="4" customFormat="1" ht="10.199999999999999" customHeight="1">
      <c r="A53" s="138" t="s">
        <v>70</v>
      </c>
      <c r="B53" s="273">
        <v>0</v>
      </c>
      <c r="C53" s="274">
        <v>0</v>
      </c>
      <c r="D53" s="274">
        <v>0</v>
      </c>
      <c r="E53" s="274">
        <v>7</v>
      </c>
      <c r="F53" s="274">
        <v>0</v>
      </c>
      <c r="G53" s="274">
        <v>0</v>
      </c>
      <c r="H53" s="274">
        <v>0</v>
      </c>
      <c r="I53" s="274">
        <v>0</v>
      </c>
      <c r="J53" s="274">
        <v>0</v>
      </c>
      <c r="K53" s="277">
        <v>0</v>
      </c>
      <c r="L53" s="274">
        <v>7</v>
      </c>
      <c r="M53" s="274">
        <v>116</v>
      </c>
      <c r="N53" s="131">
        <v>1</v>
      </c>
      <c r="O53" s="274">
        <v>1</v>
      </c>
      <c r="P53" s="285">
        <v>96.09375</v>
      </c>
      <c r="Q53" s="285">
        <v>93.650793650793645</v>
      </c>
      <c r="R53" s="285">
        <v>98.461538461538467</v>
      </c>
      <c r="S53" s="288">
        <v>0.78125</v>
      </c>
      <c r="T53" s="285"/>
    </row>
    <row r="54" spans="1:20" s="4" customFormat="1" ht="10.199999999999999" customHeight="1">
      <c r="A54" s="138" t="s">
        <v>71</v>
      </c>
      <c r="B54" s="273">
        <v>0</v>
      </c>
      <c r="C54" s="274">
        <v>0</v>
      </c>
      <c r="D54" s="274">
        <v>0</v>
      </c>
      <c r="E54" s="274">
        <v>12</v>
      </c>
      <c r="F54" s="274">
        <v>0</v>
      </c>
      <c r="G54" s="274">
        <v>0</v>
      </c>
      <c r="H54" s="274">
        <v>0</v>
      </c>
      <c r="I54" s="274">
        <v>0</v>
      </c>
      <c r="J54" s="274">
        <v>0</v>
      </c>
      <c r="K54" s="277">
        <v>0</v>
      </c>
      <c r="L54" s="274">
        <v>1</v>
      </c>
      <c r="M54" s="274">
        <v>42</v>
      </c>
      <c r="N54" s="131">
        <v>0</v>
      </c>
      <c r="O54" s="274">
        <v>0</v>
      </c>
      <c r="P54" s="285">
        <v>100</v>
      </c>
      <c r="Q54" s="285">
        <v>100</v>
      </c>
      <c r="R54" s="285">
        <v>100</v>
      </c>
      <c r="S54" s="288">
        <v>0</v>
      </c>
      <c r="T54" s="285"/>
    </row>
    <row r="55" spans="1:20" s="4" customFormat="1" ht="10.199999999999999" customHeight="1">
      <c r="A55" s="138" t="s">
        <v>72</v>
      </c>
      <c r="B55" s="273">
        <v>0</v>
      </c>
      <c r="C55" s="274">
        <v>0</v>
      </c>
      <c r="D55" s="274">
        <v>0</v>
      </c>
      <c r="E55" s="274">
        <v>3</v>
      </c>
      <c r="F55" s="274">
        <v>0</v>
      </c>
      <c r="G55" s="274">
        <v>0</v>
      </c>
      <c r="H55" s="274">
        <v>0</v>
      </c>
      <c r="I55" s="274">
        <v>0</v>
      </c>
      <c r="J55" s="274">
        <v>0</v>
      </c>
      <c r="K55" s="277">
        <v>0</v>
      </c>
      <c r="L55" s="274">
        <v>4</v>
      </c>
      <c r="M55" s="274">
        <v>55</v>
      </c>
      <c r="N55" s="131">
        <v>0</v>
      </c>
      <c r="O55" s="274">
        <v>0</v>
      </c>
      <c r="P55" s="285">
        <v>100</v>
      </c>
      <c r="Q55" s="285">
        <v>100</v>
      </c>
      <c r="R55" s="285">
        <v>100</v>
      </c>
      <c r="S55" s="288">
        <v>0</v>
      </c>
      <c r="T55" s="285"/>
    </row>
    <row r="56" spans="1:20" s="4" customFormat="1" ht="10.199999999999999" customHeight="1">
      <c r="A56" s="138" t="s">
        <v>73</v>
      </c>
      <c r="B56" s="273">
        <v>0</v>
      </c>
      <c r="C56" s="274">
        <v>0</v>
      </c>
      <c r="D56" s="274">
        <v>0</v>
      </c>
      <c r="E56" s="274">
        <v>2</v>
      </c>
      <c r="F56" s="274">
        <v>0</v>
      </c>
      <c r="G56" s="274">
        <v>0</v>
      </c>
      <c r="H56" s="274">
        <v>0</v>
      </c>
      <c r="I56" s="274">
        <v>0</v>
      </c>
      <c r="J56" s="274">
        <v>0</v>
      </c>
      <c r="K56" s="277">
        <v>0</v>
      </c>
      <c r="L56" s="274">
        <v>1</v>
      </c>
      <c r="M56" s="274">
        <v>22</v>
      </c>
      <c r="N56" s="131">
        <v>0</v>
      </c>
      <c r="O56" s="274">
        <v>0</v>
      </c>
      <c r="P56" s="285">
        <v>100</v>
      </c>
      <c r="Q56" s="285">
        <v>100</v>
      </c>
      <c r="R56" s="285">
        <v>100</v>
      </c>
      <c r="S56" s="288">
        <v>0</v>
      </c>
      <c r="T56" s="285"/>
    </row>
    <row r="57" spans="1:20" s="4" customFormat="1" ht="10.199999999999999" customHeight="1">
      <c r="A57" s="138" t="s">
        <v>74</v>
      </c>
      <c r="B57" s="273">
        <v>0</v>
      </c>
      <c r="C57" s="274">
        <v>0</v>
      </c>
      <c r="D57" s="274">
        <v>0</v>
      </c>
      <c r="E57" s="274">
        <v>6</v>
      </c>
      <c r="F57" s="274">
        <v>0</v>
      </c>
      <c r="G57" s="274">
        <v>0</v>
      </c>
      <c r="H57" s="274">
        <v>0</v>
      </c>
      <c r="I57" s="274">
        <v>0</v>
      </c>
      <c r="J57" s="274">
        <v>0</v>
      </c>
      <c r="K57" s="277">
        <v>0</v>
      </c>
      <c r="L57" s="274">
        <v>4</v>
      </c>
      <c r="M57" s="274">
        <v>131</v>
      </c>
      <c r="N57" s="131">
        <v>0</v>
      </c>
      <c r="O57" s="274">
        <v>0</v>
      </c>
      <c r="P57" s="285">
        <v>97.916666666666671</v>
      </c>
      <c r="Q57" s="285">
        <v>98.734177215189874</v>
      </c>
      <c r="R57" s="285">
        <v>96.92307692307692</v>
      </c>
      <c r="S57" s="288">
        <v>0</v>
      </c>
      <c r="T57" s="285"/>
    </row>
    <row r="58" spans="1:20" s="4" customFormat="1" ht="10.199999999999999" customHeight="1">
      <c r="A58" s="138" t="s">
        <v>75</v>
      </c>
      <c r="B58" s="273">
        <v>0</v>
      </c>
      <c r="C58" s="274">
        <v>0</v>
      </c>
      <c r="D58" s="274">
        <v>0</v>
      </c>
      <c r="E58" s="274">
        <v>0</v>
      </c>
      <c r="F58" s="274">
        <v>0</v>
      </c>
      <c r="G58" s="274">
        <v>0</v>
      </c>
      <c r="H58" s="274">
        <v>0</v>
      </c>
      <c r="I58" s="274">
        <v>0</v>
      </c>
      <c r="J58" s="274">
        <v>0</v>
      </c>
      <c r="K58" s="277">
        <v>0</v>
      </c>
      <c r="L58" s="274">
        <v>1</v>
      </c>
      <c r="M58" s="274">
        <v>59</v>
      </c>
      <c r="N58" s="131">
        <v>0</v>
      </c>
      <c r="O58" s="274">
        <v>0</v>
      </c>
      <c r="P58" s="285">
        <v>96.774193548387103</v>
      </c>
      <c r="Q58" s="285">
        <v>96.551724137931032</v>
      </c>
      <c r="R58" s="285">
        <v>96.969696969696969</v>
      </c>
      <c r="S58" s="288">
        <v>0</v>
      </c>
      <c r="T58" s="285"/>
    </row>
    <row r="59" spans="1:20" s="4" customFormat="1" ht="10.199999999999999" customHeight="1">
      <c r="A59" s="138" t="s">
        <v>76</v>
      </c>
      <c r="B59" s="273">
        <v>0</v>
      </c>
      <c r="C59" s="274">
        <v>0</v>
      </c>
      <c r="D59" s="274">
        <v>0</v>
      </c>
      <c r="E59" s="274">
        <v>0</v>
      </c>
      <c r="F59" s="274">
        <v>0</v>
      </c>
      <c r="G59" s="274">
        <v>0</v>
      </c>
      <c r="H59" s="274">
        <v>0</v>
      </c>
      <c r="I59" s="274">
        <v>0</v>
      </c>
      <c r="J59" s="274">
        <v>0</v>
      </c>
      <c r="K59" s="277">
        <v>0</v>
      </c>
      <c r="L59" s="274">
        <v>1</v>
      </c>
      <c r="M59" s="274">
        <v>34</v>
      </c>
      <c r="N59" s="131">
        <v>0</v>
      </c>
      <c r="O59" s="274">
        <v>0</v>
      </c>
      <c r="P59" s="285">
        <v>100</v>
      </c>
      <c r="Q59" s="285">
        <v>100</v>
      </c>
      <c r="R59" s="285">
        <v>100</v>
      </c>
      <c r="S59" s="288">
        <v>0</v>
      </c>
      <c r="T59" s="285"/>
    </row>
    <row r="60" spans="1:20" s="4" customFormat="1" ht="10.199999999999999" customHeight="1">
      <c r="A60" s="138" t="s">
        <v>77</v>
      </c>
      <c r="B60" s="273">
        <v>0</v>
      </c>
      <c r="C60" s="274">
        <v>0</v>
      </c>
      <c r="D60" s="274">
        <v>0</v>
      </c>
      <c r="E60" s="274">
        <v>4</v>
      </c>
      <c r="F60" s="274">
        <v>0</v>
      </c>
      <c r="G60" s="274">
        <v>0</v>
      </c>
      <c r="H60" s="274">
        <v>0</v>
      </c>
      <c r="I60" s="274">
        <v>0</v>
      </c>
      <c r="J60" s="274">
        <v>0</v>
      </c>
      <c r="K60" s="274">
        <v>0</v>
      </c>
      <c r="L60" s="274">
        <v>2</v>
      </c>
      <c r="M60" s="274">
        <v>46</v>
      </c>
      <c r="N60" s="131">
        <v>0</v>
      </c>
      <c r="O60" s="274">
        <v>0</v>
      </c>
      <c r="P60" s="285">
        <v>100</v>
      </c>
      <c r="Q60" s="285">
        <v>100</v>
      </c>
      <c r="R60" s="285">
        <v>100</v>
      </c>
      <c r="S60" s="288">
        <v>0</v>
      </c>
      <c r="T60" s="285"/>
    </row>
    <row r="61" spans="1:20" s="4" customFormat="1" ht="10.199999999999999" customHeight="1">
      <c r="A61" s="138" t="s">
        <v>78</v>
      </c>
      <c r="B61" s="273">
        <v>0</v>
      </c>
      <c r="C61" s="274">
        <v>0</v>
      </c>
      <c r="D61" s="274">
        <v>0</v>
      </c>
      <c r="E61" s="274">
        <v>2</v>
      </c>
      <c r="F61" s="274">
        <v>0</v>
      </c>
      <c r="G61" s="274">
        <v>0</v>
      </c>
      <c r="H61" s="274">
        <v>0</v>
      </c>
      <c r="I61" s="274">
        <v>0</v>
      </c>
      <c r="J61" s="274">
        <v>0</v>
      </c>
      <c r="K61" s="274">
        <v>0</v>
      </c>
      <c r="L61" s="274">
        <v>2</v>
      </c>
      <c r="M61" s="274">
        <v>37</v>
      </c>
      <c r="N61" s="131">
        <v>0</v>
      </c>
      <c r="O61" s="274">
        <v>0</v>
      </c>
      <c r="P61" s="285">
        <v>100</v>
      </c>
      <c r="Q61" s="285">
        <v>100</v>
      </c>
      <c r="R61" s="285">
        <v>100</v>
      </c>
      <c r="S61" s="288">
        <v>0</v>
      </c>
      <c r="T61" s="285"/>
    </row>
    <row r="62" spans="1:20" s="4" customFormat="1" ht="10.199999999999999" customHeight="1">
      <c r="A62" s="138" t="s">
        <v>79</v>
      </c>
      <c r="B62" s="273">
        <v>0</v>
      </c>
      <c r="C62" s="274">
        <v>0</v>
      </c>
      <c r="D62" s="274">
        <v>0</v>
      </c>
      <c r="E62" s="274">
        <v>8</v>
      </c>
      <c r="F62" s="274">
        <v>0</v>
      </c>
      <c r="G62" s="274">
        <v>0</v>
      </c>
      <c r="H62" s="274">
        <v>0</v>
      </c>
      <c r="I62" s="274">
        <v>0</v>
      </c>
      <c r="J62" s="274">
        <v>0</v>
      </c>
      <c r="K62" s="274">
        <v>0</v>
      </c>
      <c r="L62" s="274">
        <v>13</v>
      </c>
      <c r="M62" s="274">
        <v>129</v>
      </c>
      <c r="N62" s="131">
        <v>0</v>
      </c>
      <c r="O62" s="274">
        <v>0</v>
      </c>
      <c r="P62" s="285">
        <v>93.75</v>
      </c>
      <c r="Q62" s="285">
        <v>88.311688311688314</v>
      </c>
      <c r="R62" s="285">
        <v>100</v>
      </c>
      <c r="S62" s="288">
        <v>0</v>
      </c>
      <c r="T62" s="285"/>
    </row>
    <row r="63" spans="1:20" s="4" customFormat="1" ht="10.199999999999999" customHeight="1">
      <c r="A63" s="138" t="s">
        <v>80</v>
      </c>
      <c r="B63" s="273">
        <v>0</v>
      </c>
      <c r="C63" s="274">
        <v>0</v>
      </c>
      <c r="D63" s="274">
        <v>0</v>
      </c>
      <c r="E63" s="274">
        <v>2</v>
      </c>
      <c r="F63" s="274">
        <v>0</v>
      </c>
      <c r="G63" s="274">
        <v>0</v>
      </c>
      <c r="H63" s="274">
        <v>0</v>
      </c>
      <c r="I63" s="274">
        <v>0</v>
      </c>
      <c r="J63" s="274">
        <v>0</v>
      </c>
      <c r="K63" s="274">
        <v>0</v>
      </c>
      <c r="L63" s="274">
        <v>2</v>
      </c>
      <c r="M63" s="274">
        <v>70</v>
      </c>
      <c r="N63" s="131">
        <v>0</v>
      </c>
      <c r="O63" s="274">
        <v>0</v>
      </c>
      <c r="P63" s="285">
        <v>100</v>
      </c>
      <c r="Q63" s="285">
        <v>100</v>
      </c>
      <c r="R63" s="285">
        <v>100</v>
      </c>
      <c r="S63" s="288">
        <v>0</v>
      </c>
      <c r="T63" s="285"/>
    </row>
    <row r="64" spans="1:20" s="4" customFormat="1" ht="10.199999999999999" customHeight="1">
      <c r="A64" s="138" t="s">
        <v>81</v>
      </c>
      <c r="B64" s="273">
        <v>0</v>
      </c>
      <c r="C64" s="274">
        <v>0</v>
      </c>
      <c r="D64" s="274">
        <v>0</v>
      </c>
      <c r="E64" s="274">
        <v>23</v>
      </c>
      <c r="F64" s="274">
        <v>0</v>
      </c>
      <c r="G64" s="274">
        <v>0</v>
      </c>
      <c r="H64" s="274">
        <v>0</v>
      </c>
      <c r="I64" s="274">
        <v>0</v>
      </c>
      <c r="J64" s="274">
        <v>0</v>
      </c>
      <c r="K64" s="274">
        <v>0</v>
      </c>
      <c r="L64" s="274">
        <v>0</v>
      </c>
      <c r="M64" s="274">
        <v>110</v>
      </c>
      <c r="N64" s="131">
        <v>0</v>
      </c>
      <c r="O64" s="274">
        <v>0</v>
      </c>
      <c r="P64" s="285">
        <v>100</v>
      </c>
      <c r="Q64" s="285">
        <v>100</v>
      </c>
      <c r="R64" s="285">
        <v>100</v>
      </c>
      <c r="S64" s="288">
        <v>0</v>
      </c>
      <c r="T64" s="285"/>
    </row>
    <row r="65" spans="1:20" s="4" customFormat="1" ht="10.199999999999999" customHeight="1">
      <c r="A65" s="138" t="s">
        <v>82</v>
      </c>
      <c r="B65" s="273">
        <v>0</v>
      </c>
      <c r="C65" s="274">
        <v>0</v>
      </c>
      <c r="D65" s="274">
        <v>0</v>
      </c>
      <c r="E65" s="274">
        <v>1</v>
      </c>
      <c r="F65" s="274">
        <v>0</v>
      </c>
      <c r="G65" s="274">
        <v>0</v>
      </c>
      <c r="H65" s="274">
        <v>0</v>
      </c>
      <c r="I65" s="274">
        <v>0</v>
      </c>
      <c r="J65" s="274">
        <v>0</v>
      </c>
      <c r="K65" s="274">
        <v>0</v>
      </c>
      <c r="L65" s="274">
        <v>0</v>
      </c>
      <c r="M65" s="274">
        <v>19</v>
      </c>
      <c r="N65" s="131">
        <v>0</v>
      </c>
      <c r="O65" s="274">
        <v>0</v>
      </c>
      <c r="P65" s="285">
        <v>95.238095238095241</v>
      </c>
      <c r="Q65" s="285">
        <v>100</v>
      </c>
      <c r="R65" s="285">
        <v>93.333333333333329</v>
      </c>
      <c r="S65" s="288">
        <v>0</v>
      </c>
      <c r="T65" s="285"/>
    </row>
    <row r="66" spans="1:20" s="4" customFormat="1" ht="10.199999999999999" customHeight="1">
      <c r="A66" s="138" t="s">
        <v>83</v>
      </c>
      <c r="B66" s="273">
        <v>0</v>
      </c>
      <c r="C66" s="274">
        <v>0</v>
      </c>
      <c r="D66" s="274">
        <v>0</v>
      </c>
      <c r="E66" s="274">
        <v>2</v>
      </c>
      <c r="F66" s="274">
        <v>0</v>
      </c>
      <c r="G66" s="274">
        <v>0</v>
      </c>
      <c r="H66" s="274">
        <v>0</v>
      </c>
      <c r="I66" s="274">
        <v>0</v>
      </c>
      <c r="J66" s="274">
        <v>0</v>
      </c>
      <c r="K66" s="274">
        <v>0</v>
      </c>
      <c r="L66" s="274">
        <v>1</v>
      </c>
      <c r="M66" s="274">
        <v>6</v>
      </c>
      <c r="N66" s="131">
        <v>0</v>
      </c>
      <c r="O66" s="274">
        <v>0</v>
      </c>
      <c r="P66" s="285">
        <v>88.888888888888886</v>
      </c>
      <c r="Q66" s="285">
        <v>100</v>
      </c>
      <c r="R66" s="285">
        <v>87.5</v>
      </c>
      <c r="S66" s="288">
        <v>0</v>
      </c>
      <c r="T66" s="285"/>
    </row>
    <row r="67" spans="1:20" s="4" customFormat="1" ht="10.199999999999999" customHeight="1">
      <c r="A67" s="138" t="s">
        <v>380</v>
      </c>
      <c r="B67" s="273">
        <v>0</v>
      </c>
      <c r="C67" s="274">
        <v>0</v>
      </c>
      <c r="D67" s="274">
        <v>0</v>
      </c>
      <c r="E67" s="274">
        <v>0</v>
      </c>
      <c r="F67" s="274">
        <v>0</v>
      </c>
      <c r="G67" s="274">
        <v>0</v>
      </c>
      <c r="H67" s="274">
        <v>0</v>
      </c>
      <c r="I67" s="274">
        <v>0</v>
      </c>
      <c r="J67" s="274">
        <v>0</v>
      </c>
      <c r="K67" s="274">
        <v>0</v>
      </c>
      <c r="L67" s="274">
        <v>0</v>
      </c>
      <c r="M67" s="274">
        <v>0</v>
      </c>
      <c r="N67" s="131">
        <v>0</v>
      </c>
      <c r="O67" s="274">
        <v>0</v>
      </c>
      <c r="P67" s="285">
        <v>0</v>
      </c>
      <c r="Q67" s="285">
        <v>0</v>
      </c>
      <c r="R67" s="285">
        <v>0</v>
      </c>
      <c r="S67" s="288">
        <v>0</v>
      </c>
      <c r="T67" s="285"/>
    </row>
    <row r="68" spans="1:20" s="4" customFormat="1" ht="10.199999999999999" customHeight="1">
      <c r="A68" s="138" t="s">
        <v>85</v>
      </c>
      <c r="B68" s="273">
        <v>0</v>
      </c>
      <c r="C68" s="274">
        <v>0</v>
      </c>
      <c r="D68" s="274">
        <v>0</v>
      </c>
      <c r="E68" s="274">
        <v>0</v>
      </c>
      <c r="F68" s="274">
        <v>0</v>
      </c>
      <c r="G68" s="274">
        <v>0</v>
      </c>
      <c r="H68" s="274">
        <v>0</v>
      </c>
      <c r="I68" s="274">
        <v>0</v>
      </c>
      <c r="J68" s="274">
        <v>0</v>
      </c>
      <c r="K68" s="274">
        <v>0</v>
      </c>
      <c r="L68" s="274">
        <v>0</v>
      </c>
      <c r="M68" s="274">
        <v>0</v>
      </c>
      <c r="N68" s="131">
        <v>0</v>
      </c>
      <c r="O68" s="274">
        <v>0</v>
      </c>
      <c r="P68" s="285">
        <v>0</v>
      </c>
      <c r="Q68" s="285">
        <v>0</v>
      </c>
      <c r="R68" s="285">
        <v>0</v>
      </c>
      <c r="S68" s="288">
        <v>0</v>
      </c>
      <c r="T68" s="285"/>
    </row>
    <row r="69" spans="1:20" s="4" customFormat="1" ht="10.199999999999999" customHeight="1">
      <c r="A69" s="138" t="s">
        <v>86</v>
      </c>
      <c r="B69" s="273">
        <v>0</v>
      </c>
      <c r="C69" s="274">
        <v>0</v>
      </c>
      <c r="D69" s="274">
        <v>0</v>
      </c>
      <c r="E69" s="274">
        <v>2</v>
      </c>
      <c r="F69" s="274">
        <v>0</v>
      </c>
      <c r="G69" s="274">
        <v>0</v>
      </c>
      <c r="H69" s="274">
        <v>0</v>
      </c>
      <c r="I69" s="274">
        <v>0</v>
      </c>
      <c r="J69" s="274">
        <v>0</v>
      </c>
      <c r="K69" s="274">
        <v>0</v>
      </c>
      <c r="L69" s="274">
        <v>0</v>
      </c>
      <c r="M69" s="274">
        <v>4</v>
      </c>
      <c r="N69" s="131">
        <v>0</v>
      </c>
      <c r="O69" s="274">
        <v>0</v>
      </c>
      <c r="P69" s="285">
        <v>100</v>
      </c>
      <c r="Q69" s="285">
        <v>100</v>
      </c>
      <c r="R69" s="285">
        <v>100</v>
      </c>
      <c r="S69" s="288">
        <v>0</v>
      </c>
      <c r="T69" s="285"/>
    </row>
    <row r="70" spans="1:20" s="4" customFormat="1" ht="10.199999999999999" customHeight="1">
      <c r="A70" s="138" t="s">
        <v>87</v>
      </c>
      <c r="B70" s="273">
        <v>0</v>
      </c>
      <c r="C70" s="274">
        <v>0</v>
      </c>
      <c r="D70" s="274">
        <v>0</v>
      </c>
      <c r="E70" s="274">
        <v>0</v>
      </c>
      <c r="F70" s="274">
        <v>0</v>
      </c>
      <c r="G70" s="274">
        <v>0</v>
      </c>
      <c r="H70" s="274">
        <v>0</v>
      </c>
      <c r="I70" s="274">
        <v>0</v>
      </c>
      <c r="J70" s="274">
        <v>0</v>
      </c>
      <c r="K70" s="274">
        <v>0</v>
      </c>
      <c r="L70" s="274">
        <v>0</v>
      </c>
      <c r="M70" s="274">
        <v>6</v>
      </c>
      <c r="N70" s="131">
        <v>0</v>
      </c>
      <c r="O70" s="274">
        <v>0</v>
      </c>
      <c r="P70" s="285">
        <v>85.714285714285708</v>
      </c>
      <c r="Q70" s="285">
        <v>100</v>
      </c>
      <c r="R70" s="285">
        <v>50</v>
      </c>
      <c r="S70" s="288">
        <v>0</v>
      </c>
      <c r="T70" s="285"/>
    </row>
    <row r="71" spans="1:20" s="4" customFormat="1" ht="10.199999999999999" customHeight="1">
      <c r="A71" s="138" t="s">
        <v>88</v>
      </c>
      <c r="B71" s="273">
        <v>0</v>
      </c>
      <c r="C71" s="274">
        <v>0</v>
      </c>
      <c r="D71" s="274">
        <v>0</v>
      </c>
      <c r="E71" s="274">
        <v>0</v>
      </c>
      <c r="F71" s="274">
        <v>0</v>
      </c>
      <c r="G71" s="274">
        <v>0</v>
      </c>
      <c r="H71" s="274">
        <v>0</v>
      </c>
      <c r="I71" s="274">
        <v>0</v>
      </c>
      <c r="J71" s="274">
        <v>0</v>
      </c>
      <c r="K71" s="274">
        <v>0</v>
      </c>
      <c r="L71" s="274">
        <v>0</v>
      </c>
      <c r="M71" s="274">
        <v>2</v>
      </c>
      <c r="N71" s="131">
        <v>0</v>
      </c>
      <c r="O71" s="274">
        <v>0</v>
      </c>
      <c r="P71" s="285">
        <v>100</v>
      </c>
      <c r="Q71" s="285">
        <v>100</v>
      </c>
      <c r="R71" s="285">
        <v>100</v>
      </c>
      <c r="S71" s="288">
        <v>0</v>
      </c>
      <c r="T71" s="285"/>
    </row>
    <row r="72" spans="1:20" s="4" customFormat="1" ht="10.199999999999999" customHeight="1">
      <c r="A72" s="138" t="s">
        <v>381</v>
      </c>
      <c r="B72" s="273">
        <v>0</v>
      </c>
      <c r="C72" s="274">
        <v>0</v>
      </c>
      <c r="D72" s="274">
        <v>0</v>
      </c>
      <c r="E72" s="274">
        <v>4</v>
      </c>
      <c r="F72" s="274">
        <v>0</v>
      </c>
      <c r="G72" s="274">
        <v>0</v>
      </c>
      <c r="H72" s="274">
        <v>0</v>
      </c>
      <c r="I72" s="274">
        <v>0</v>
      </c>
      <c r="J72" s="274">
        <v>0</v>
      </c>
      <c r="K72" s="274">
        <v>0</v>
      </c>
      <c r="L72" s="274">
        <v>0</v>
      </c>
      <c r="M72" s="274">
        <v>61</v>
      </c>
      <c r="N72" s="131">
        <v>0</v>
      </c>
      <c r="O72" s="274">
        <v>0</v>
      </c>
      <c r="P72" s="285">
        <v>100</v>
      </c>
      <c r="Q72" s="285">
        <v>100</v>
      </c>
      <c r="R72" s="285">
        <v>100</v>
      </c>
      <c r="S72" s="288">
        <v>0</v>
      </c>
      <c r="T72" s="285"/>
    </row>
    <row r="73" spans="1:20" s="4" customFormat="1" ht="10.199999999999999" customHeight="1">
      <c r="A73" s="139" t="s">
        <v>90</v>
      </c>
      <c r="B73" s="279">
        <v>0</v>
      </c>
      <c r="C73" s="280">
        <v>0</v>
      </c>
      <c r="D73" s="280">
        <v>0</v>
      </c>
      <c r="E73" s="280">
        <v>0</v>
      </c>
      <c r="F73" s="280">
        <v>0</v>
      </c>
      <c r="G73" s="280">
        <v>0</v>
      </c>
      <c r="H73" s="280">
        <v>0</v>
      </c>
      <c r="I73" s="280">
        <v>0</v>
      </c>
      <c r="J73" s="280">
        <v>0</v>
      </c>
      <c r="K73" s="280">
        <v>0</v>
      </c>
      <c r="L73" s="280">
        <v>0</v>
      </c>
      <c r="M73" s="280">
        <v>0</v>
      </c>
      <c r="N73" s="530">
        <v>0</v>
      </c>
      <c r="O73" s="280">
        <v>0</v>
      </c>
      <c r="P73" s="286">
        <v>0</v>
      </c>
      <c r="Q73" s="286">
        <v>0</v>
      </c>
      <c r="R73" s="286">
        <v>0</v>
      </c>
      <c r="S73" s="289">
        <v>0</v>
      </c>
      <c r="T73" s="285"/>
    </row>
    <row r="74" spans="1:20" s="4" customFormat="1" ht="9.75" customHeight="1">
      <c r="A74" s="142" t="s">
        <v>942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</row>
    <row r="75" spans="1:20" s="4" customFormat="1" ht="10.8" customHeight="1">
      <c r="A75" s="143" t="s">
        <v>943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" customFormat="1" ht="10.8" customHeight="1">
      <c r="A76" s="143" t="s">
        <v>944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ht="9.75" customHeight="1">
      <c r="A77" s="5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</row>
    <row r="78" spans="1:20" s="4" customFormat="1" ht="10.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</sheetData>
  <mergeCells count="12">
    <mergeCell ref="A4:A7"/>
    <mergeCell ref="B4:D6"/>
    <mergeCell ref="E4:O4"/>
    <mergeCell ref="P4:R6"/>
    <mergeCell ref="S4:S7"/>
    <mergeCell ref="E5:E7"/>
    <mergeCell ref="F5:J6"/>
    <mergeCell ref="K5:K7"/>
    <mergeCell ref="L5:L7"/>
    <mergeCell ref="M5:M7"/>
    <mergeCell ref="O5:O7"/>
    <mergeCell ref="N5:N7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明朝,標準"－中学校・卒業後の状況調査－</oddHeader>
    <oddFooter>&amp;C-  &amp;P 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8">
    <tabColor theme="5" tint="0.79998168889431442"/>
  </sheetPr>
  <dimension ref="A1:L65"/>
  <sheetViews>
    <sheetView workbookViewId="0"/>
  </sheetViews>
  <sheetFormatPr defaultRowHeight="10.8"/>
  <cols>
    <col min="1" max="1" width="2.19921875" style="1" customWidth="1"/>
    <col min="2" max="2" width="24.59765625" style="1" customWidth="1"/>
    <col min="3" max="3" width="15.296875" style="1" customWidth="1"/>
    <col min="4" max="10" width="6.09765625" style="1" customWidth="1"/>
    <col min="11" max="12" width="6.69921875" style="1" customWidth="1"/>
    <col min="13" max="13" width="2.59765625" style="1" customWidth="1"/>
    <col min="14" max="16" width="2.5" style="1" customWidth="1"/>
    <col min="17" max="16384" width="8.796875" style="1"/>
  </cols>
  <sheetData>
    <row r="1" spans="1:12" ht="14.4">
      <c r="A1" s="19"/>
    </row>
    <row r="2" spans="1:12" ht="21" customHeight="1">
      <c r="A2" s="19" t="s">
        <v>945</v>
      </c>
    </row>
    <row r="3" spans="1:12" ht="13.8" customHeight="1">
      <c r="A3" s="18" t="s">
        <v>946</v>
      </c>
      <c r="L3" s="123"/>
    </row>
    <row r="4" spans="1:12">
      <c r="A4" s="578" t="s">
        <v>472</v>
      </c>
      <c r="B4" s="576"/>
      <c r="C4" s="577"/>
      <c r="D4" s="1009" t="s">
        <v>947</v>
      </c>
      <c r="E4" s="614" t="s">
        <v>878</v>
      </c>
      <c r="F4" s="615"/>
      <c r="G4" s="615"/>
      <c r="H4" s="1003" t="s">
        <v>345</v>
      </c>
      <c r="I4" s="1003"/>
      <c r="J4" s="1004"/>
    </row>
    <row r="5" spans="1:12" ht="12">
      <c r="A5" s="581"/>
      <c r="B5" s="582"/>
      <c r="C5" s="602"/>
      <c r="D5" s="1010"/>
      <c r="E5" s="92" t="s">
        <v>3</v>
      </c>
      <c r="F5" s="81" t="s">
        <v>8</v>
      </c>
      <c r="G5" s="81" t="s">
        <v>9</v>
      </c>
      <c r="H5" s="81" t="s">
        <v>3</v>
      </c>
      <c r="I5" s="77" t="s">
        <v>8</v>
      </c>
      <c r="J5" s="112" t="s">
        <v>9</v>
      </c>
    </row>
    <row r="6" spans="1:12">
      <c r="A6" s="1005" t="s">
        <v>879</v>
      </c>
      <c r="B6" s="1006"/>
      <c r="C6" s="1006"/>
      <c r="D6" s="246">
        <v>190</v>
      </c>
      <c r="E6" s="246">
        <v>189</v>
      </c>
      <c r="F6" s="246">
        <v>98</v>
      </c>
      <c r="G6" s="246">
        <v>91</v>
      </c>
      <c r="H6" s="373">
        <v>0</v>
      </c>
      <c r="I6" s="246">
        <v>0</v>
      </c>
      <c r="J6" s="374">
        <v>0</v>
      </c>
    </row>
    <row r="7" spans="1:12" ht="23.4" customHeight="1">
      <c r="A7" s="1007" t="s">
        <v>880</v>
      </c>
      <c r="B7" s="1006"/>
      <c r="C7" s="1006"/>
      <c r="D7" s="246">
        <v>185</v>
      </c>
      <c r="E7" s="246">
        <v>186</v>
      </c>
      <c r="F7" s="246">
        <v>97</v>
      </c>
      <c r="G7" s="246">
        <v>89</v>
      </c>
      <c r="H7" s="373">
        <v>0</v>
      </c>
      <c r="I7" s="246">
        <v>0</v>
      </c>
      <c r="J7" s="374">
        <v>0</v>
      </c>
    </row>
    <row r="8" spans="1:12" ht="23.4" customHeight="1">
      <c r="A8" s="1007" t="s">
        <v>881</v>
      </c>
      <c r="B8" s="1006"/>
      <c r="C8" s="1006"/>
      <c r="D8" s="246">
        <v>2</v>
      </c>
      <c r="E8" s="246">
        <v>2</v>
      </c>
      <c r="F8" s="373">
        <v>1</v>
      </c>
      <c r="G8" s="373">
        <v>1</v>
      </c>
      <c r="H8" s="373">
        <v>0</v>
      </c>
      <c r="I8" s="246">
        <v>0</v>
      </c>
      <c r="J8" s="374">
        <v>0</v>
      </c>
    </row>
    <row r="9" spans="1:12">
      <c r="A9" s="1007" t="s">
        <v>882</v>
      </c>
      <c r="B9" s="1008"/>
      <c r="C9" s="77" t="s">
        <v>3</v>
      </c>
      <c r="D9" s="246">
        <v>0</v>
      </c>
      <c r="E9" s="246">
        <v>1</v>
      </c>
      <c r="F9" s="246">
        <v>0</v>
      </c>
      <c r="G9" s="246">
        <v>1</v>
      </c>
      <c r="H9" s="373">
        <v>0</v>
      </c>
      <c r="I9" s="246">
        <v>0</v>
      </c>
      <c r="J9" s="374">
        <v>0</v>
      </c>
    </row>
    <row r="10" spans="1:12">
      <c r="A10" s="1007"/>
      <c r="B10" s="1008"/>
      <c r="C10" s="124" t="s">
        <v>865</v>
      </c>
      <c r="D10" s="246">
        <v>0</v>
      </c>
      <c r="E10" s="246">
        <v>0</v>
      </c>
      <c r="F10" s="246">
        <v>0</v>
      </c>
      <c r="G10" s="246">
        <v>0</v>
      </c>
      <c r="H10" s="373">
        <v>0</v>
      </c>
      <c r="I10" s="246">
        <v>0</v>
      </c>
      <c r="J10" s="374">
        <v>0</v>
      </c>
    </row>
    <row r="11" spans="1:12">
      <c r="A11" s="1007"/>
      <c r="B11" s="1008"/>
      <c r="C11" s="124" t="s">
        <v>866</v>
      </c>
      <c r="D11" s="246">
        <v>0</v>
      </c>
      <c r="E11" s="246">
        <v>1</v>
      </c>
      <c r="F11" s="246">
        <v>0</v>
      </c>
      <c r="G11" s="246">
        <v>1</v>
      </c>
      <c r="H11" s="373">
        <v>0</v>
      </c>
      <c r="I11" s="246">
        <v>0</v>
      </c>
      <c r="J11" s="374">
        <v>0</v>
      </c>
    </row>
    <row r="12" spans="1:12">
      <c r="A12" s="1005" t="s">
        <v>883</v>
      </c>
      <c r="B12" s="1006"/>
      <c r="C12" s="1006"/>
      <c r="D12" s="246">
        <v>0</v>
      </c>
      <c r="E12" s="246">
        <v>0</v>
      </c>
      <c r="F12" s="246">
        <v>0</v>
      </c>
      <c r="G12" s="246">
        <v>0</v>
      </c>
      <c r="H12" s="373">
        <v>0</v>
      </c>
      <c r="I12" s="246">
        <v>0</v>
      </c>
      <c r="J12" s="374">
        <v>0</v>
      </c>
    </row>
    <row r="13" spans="1:12">
      <c r="A13" s="1007" t="s">
        <v>884</v>
      </c>
      <c r="B13" s="1008"/>
      <c r="C13" s="77" t="s">
        <v>3</v>
      </c>
      <c r="D13" s="246">
        <v>0</v>
      </c>
      <c r="E13" s="246">
        <v>0</v>
      </c>
      <c r="F13" s="246">
        <v>0</v>
      </c>
      <c r="G13" s="246">
        <v>0</v>
      </c>
      <c r="H13" s="246">
        <v>0</v>
      </c>
      <c r="I13" s="246">
        <v>0</v>
      </c>
      <c r="J13" s="374">
        <v>0</v>
      </c>
    </row>
    <row r="14" spans="1:12">
      <c r="A14" s="1007"/>
      <c r="B14" s="1008"/>
      <c r="C14" s="124" t="s">
        <v>885</v>
      </c>
      <c r="D14" s="246">
        <v>0</v>
      </c>
      <c r="E14" s="373">
        <v>0</v>
      </c>
      <c r="F14" s="246">
        <v>0</v>
      </c>
      <c r="G14" s="246">
        <v>0</v>
      </c>
      <c r="H14" s="373">
        <v>0</v>
      </c>
      <c r="I14" s="246">
        <v>0</v>
      </c>
      <c r="J14" s="374">
        <v>0</v>
      </c>
    </row>
    <row r="15" spans="1:12">
      <c r="A15" s="1007"/>
      <c r="B15" s="1008"/>
      <c r="C15" s="124" t="s">
        <v>886</v>
      </c>
      <c r="D15" s="246">
        <v>0</v>
      </c>
      <c r="E15" s="373">
        <v>0</v>
      </c>
      <c r="F15" s="246">
        <v>0</v>
      </c>
      <c r="G15" s="246">
        <v>0</v>
      </c>
      <c r="H15" s="373">
        <v>0</v>
      </c>
      <c r="I15" s="246">
        <v>0</v>
      </c>
      <c r="J15" s="374">
        <v>0</v>
      </c>
    </row>
    <row r="16" spans="1:12">
      <c r="A16" s="1007"/>
      <c r="B16" s="1008"/>
      <c r="C16" s="124" t="s">
        <v>887</v>
      </c>
      <c r="D16" s="246">
        <v>0</v>
      </c>
      <c r="E16" s="373">
        <v>0</v>
      </c>
      <c r="F16" s="246">
        <v>0</v>
      </c>
      <c r="G16" s="246">
        <v>0</v>
      </c>
      <c r="H16" s="373">
        <v>0</v>
      </c>
      <c r="I16" s="246">
        <v>0</v>
      </c>
      <c r="J16" s="374">
        <v>0</v>
      </c>
    </row>
    <row r="17" spans="1:10">
      <c r="A17" s="1007"/>
      <c r="B17" s="1008"/>
      <c r="C17" s="124" t="s">
        <v>888</v>
      </c>
      <c r="D17" s="246">
        <v>0</v>
      </c>
      <c r="E17" s="373">
        <v>0</v>
      </c>
      <c r="F17" s="373">
        <v>0</v>
      </c>
      <c r="G17" s="373">
        <v>0</v>
      </c>
      <c r="H17" s="373">
        <v>0</v>
      </c>
      <c r="I17" s="373">
        <v>0</v>
      </c>
      <c r="J17" s="374">
        <v>0</v>
      </c>
    </row>
    <row r="18" spans="1:10">
      <c r="A18" s="1005" t="s">
        <v>889</v>
      </c>
      <c r="B18" s="1006"/>
      <c r="C18" s="1006"/>
      <c r="D18" s="246">
        <v>3</v>
      </c>
      <c r="E18" s="373">
        <v>0</v>
      </c>
      <c r="F18" s="246">
        <v>0</v>
      </c>
      <c r="G18" s="246">
        <v>0</v>
      </c>
      <c r="H18" s="373">
        <v>0</v>
      </c>
      <c r="I18" s="246">
        <v>0</v>
      </c>
      <c r="J18" s="374">
        <v>0</v>
      </c>
    </row>
    <row r="19" spans="1:10">
      <c r="A19" s="1005" t="s">
        <v>890</v>
      </c>
      <c r="B19" s="1006"/>
      <c r="C19" s="1006"/>
      <c r="D19" s="246">
        <v>0</v>
      </c>
      <c r="E19" s="373">
        <v>0</v>
      </c>
      <c r="F19" s="246">
        <v>0</v>
      </c>
      <c r="G19" s="246">
        <v>0</v>
      </c>
      <c r="H19" s="373">
        <v>0</v>
      </c>
      <c r="I19" s="246">
        <v>0</v>
      </c>
      <c r="J19" s="374">
        <v>0</v>
      </c>
    </row>
    <row r="20" spans="1:10">
      <c r="A20" s="1011" t="s">
        <v>891</v>
      </c>
      <c r="B20" s="1006" t="s">
        <v>892</v>
      </c>
      <c r="C20" s="1006"/>
      <c r="D20" s="246">
        <v>7</v>
      </c>
      <c r="E20" s="373">
        <v>5</v>
      </c>
      <c r="F20" s="246">
        <v>3</v>
      </c>
      <c r="G20" s="246">
        <v>2</v>
      </c>
      <c r="H20" s="373">
        <v>0</v>
      </c>
      <c r="I20" s="246">
        <v>0</v>
      </c>
      <c r="J20" s="374">
        <v>0</v>
      </c>
    </row>
    <row r="21" spans="1:10">
      <c r="A21" s="1011"/>
      <c r="B21" s="1008" t="s">
        <v>893</v>
      </c>
      <c r="C21" s="77" t="s">
        <v>3</v>
      </c>
      <c r="D21" s="246">
        <v>0</v>
      </c>
      <c r="E21" s="373">
        <v>0</v>
      </c>
      <c r="F21" s="373">
        <v>0</v>
      </c>
      <c r="G21" s="373">
        <v>0</v>
      </c>
      <c r="H21" s="373">
        <v>0</v>
      </c>
      <c r="I21" s="373">
        <v>0</v>
      </c>
      <c r="J21" s="374">
        <v>0</v>
      </c>
    </row>
    <row r="22" spans="1:10">
      <c r="A22" s="1011"/>
      <c r="B22" s="1008"/>
      <c r="C22" s="124" t="s">
        <v>894</v>
      </c>
      <c r="D22" s="246">
        <v>0</v>
      </c>
      <c r="E22" s="373">
        <v>0</v>
      </c>
      <c r="F22" s="246">
        <v>0</v>
      </c>
      <c r="G22" s="246">
        <v>0</v>
      </c>
      <c r="H22" s="373">
        <v>0</v>
      </c>
      <c r="I22" s="246">
        <v>0</v>
      </c>
      <c r="J22" s="374">
        <v>0</v>
      </c>
    </row>
    <row r="23" spans="1:10">
      <c r="A23" s="1011"/>
      <c r="B23" s="1008"/>
      <c r="C23" s="124" t="s">
        <v>895</v>
      </c>
      <c r="D23" s="246">
        <v>0</v>
      </c>
      <c r="E23" s="373">
        <v>0</v>
      </c>
      <c r="F23" s="246">
        <v>0</v>
      </c>
      <c r="G23" s="246">
        <v>0</v>
      </c>
      <c r="H23" s="373">
        <v>0</v>
      </c>
      <c r="I23" s="246">
        <v>0</v>
      </c>
      <c r="J23" s="374">
        <v>0</v>
      </c>
    </row>
    <row r="24" spans="1:10">
      <c r="A24" s="1011"/>
      <c r="B24" s="1008"/>
      <c r="C24" s="124" t="s">
        <v>896</v>
      </c>
      <c r="D24" s="246">
        <v>0</v>
      </c>
      <c r="E24" s="373">
        <v>0</v>
      </c>
      <c r="F24" s="246">
        <v>0</v>
      </c>
      <c r="G24" s="246">
        <v>0</v>
      </c>
      <c r="H24" s="373">
        <v>0</v>
      </c>
      <c r="I24" s="246">
        <v>0</v>
      </c>
      <c r="J24" s="374">
        <v>0</v>
      </c>
    </row>
    <row r="25" spans="1:10">
      <c r="A25" s="1011"/>
      <c r="B25" s="1008"/>
      <c r="C25" s="124" t="s">
        <v>897</v>
      </c>
      <c r="D25" s="246">
        <v>0</v>
      </c>
      <c r="E25" s="373">
        <v>0</v>
      </c>
      <c r="F25" s="246">
        <v>0</v>
      </c>
      <c r="G25" s="246">
        <v>0</v>
      </c>
      <c r="H25" s="373">
        <v>0</v>
      </c>
      <c r="I25" s="246">
        <v>0</v>
      </c>
      <c r="J25" s="374">
        <v>0</v>
      </c>
    </row>
    <row r="26" spans="1:10" ht="23.4" customHeight="1">
      <c r="A26" s="1011"/>
      <c r="B26" s="1008" t="s">
        <v>898</v>
      </c>
      <c r="C26" s="1006"/>
      <c r="D26" s="246">
        <v>0</v>
      </c>
      <c r="E26" s="373">
        <v>0</v>
      </c>
      <c r="F26" s="373">
        <v>0</v>
      </c>
      <c r="G26" s="373">
        <v>0</v>
      </c>
      <c r="H26" s="373">
        <v>0</v>
      </c>
      <c r="I26" s="373">
        <v>0</v>
      </c>
      <c r="J26" s="374">
        <v>0</v>
      </c>
    </row>
    <row r="27" spans="1:10">
      <c r="A27" s="1011"/>
      <c r="B27" s="1006" t="s">
        <v>899</v>
      </c>
      <c r="C27" s="1006"/>
      <c r="D27" s="246">
        <v>4</v>
      </c>
      <c r="E27" s="373">
        <v>16</v>
      </c>
      <c r="F27" s="246">
        <v>6</v>
      </c>
      <c r="G27" s="246">
        <v>10</v>
      </c>
      <c r="H27" s="373">
        <v>0</v>
      </c>
      <c r="I27" s="246">
        <v>0</v>
      </c>
      <c r="J27" s="374">
        <v>0</v>
      </c>
    </row>
    <row r="28" spans="1:10">
      <c r="A28" s="1011"/>
      <c r="B28" s="1006" t="s">
        <v>900</v>
      </c>
      <c r="C28" s="1006"/>
      <c r="D28" s="246">
        <v>173</v>
      </c>
      <c r="E28" s="373">
        <v>178</v>
      </c>
      <c r="F28" s="246">
        <v>94</v>
      </c>
      <c r="G28" s="246">
        <v>84</v>
      </c>
      <c r="H28" s="373">
        <v>0</v>
      </c>
      <c r="I28" s="246">
        <v>0</v>
      </c>
      <c r="J28" s="374">
        <v>0</v>
      </c>
    </row>
    <row r="29" spans="1:10">
      <c r="A29" s="1012"/>
      <c r="B29" s="1013" t="s">
        <v>901</v>
      </c>
      <c r="C29" s="1013"/>
      <c r="D29" s="247">
        <v>0</v>
      </c>
      <c r="E29" s="247">
        <v>0</v>
      </c>
      <c r="F29" s="247">
        <v>0</v>
      </c>
      <c r="G29" s="247">
        <v>0</v>
      </c>
      <c r="H29" s="383">
        <v>0</v>
      </c>
      <c r="I29" s="247">
        <v>0</v>
      </c>
      <c r="J29" s="384">
        <v>0</v>
      </c>
    </row>
    <row r="30" spans="1:10" s="4" customFormat="1" ht="12.15" customHeight="1">
      <c r="A30" s="122"/>
      <c r="B30" s="2"/>
      <c r="C30" s="2"/>
      <c r="D30" s="2"/>
      <c r="E30" s="2"/>
      <c r="F30" s="58"/>
      <c r="G30" s="58"/>
      <c r="H30" s="58"/>
      <c r="I30" s="58"/>
      <c r="J30" s="58"/>
    </row>
    <row r="31" spans="1:10">
      <c r="A31" s="578" t="s">
        <v>472</v>
      </c>
      <c r="B31" s="576"/>
      <c r="C31" s="577"/>
      <c r="D31" s="614" t="s">
        <v>346</v>
      </c>
      <c r="E31" s="615"/>
      <c r="F31" s="615"/>
      <c r="G31" s="1003" t="s">
        <v>347</v>
      </c>
      <c r="H31" s="1003"/>
      <c r="I31" s="1004"/>
    </row>
    <row r="32" spans="1:10" ht="12">
      <c r="A32" s="581"/>
      <c r="B32" s="582"/>
      <c r="C32" s="602"/>
      <c r="D32" s="92" t="s">
        <v>3</v>
      </c>
      <c r="E32" s="81" t="s">
        <v>8</v>
      </c>
      <c r="F32" s="81" t="s">
        <v>9</v>
      </c>
      <c r="G32" s="81" t="s">
        <v>3</v>
      </c>
      <c r="H32" s="77" t="s">
        <v>8</v>
      </c>
      <c r="I32" s="112" t="s">
        <v>9</v>
      </c>
    </row>
    <row r="33" spans="1:9">
      <c r="A33" s="1005" t="s">
        <v>879</v>
      </c>
      <c r="B33" s="1006"/>
      <c r="C33" s="1006"/>
      <c r="D33" s="246">
        <v>189</v>
      </c>
      <c r="E33" s="246">
        <v>98</v>
      </c>
      <c r="F33" s="246">
        <v>91</v>
      </c>
      <c r="G33" s="373">
        <v>0</v>
      </c>
      <c r="H33" s="246">
        <v>0</v>
      </c>
      <c r="I33" s="374">
        <v>0</v>
      </c>
    </row>
    <row r="34" spans="1:9" ht="23.4" customHeight="1">
      <c r="A34" s="1007" t="s">
        <v>880</v>
      </c>
      <c r="B34" s="1006"/>
      <c r="C34" s="1006"/>
      <c r="D34" s="246">
        <v>186</v>
      </c>
      <c r="E34" s="246">
        <v>97</v>
      </c>
      <c r="F34" s="246">
        <v>89</v>
      </c>
      <c r="G34" s="373">
        <v>0</v>
      </c>
      <c r="H34" s="246">
        <v>0</v>
      </c>
      <c r="I34" s="374">
        <v>0</v>
      </c>
    </row>
    <row r="35" spans="1:9" ht="23.4" customHeight="1">
      <c r="A35" s="1007" t="s">
        <v>881</v>
      </c>
      <c r="B35" s="1006"/>
      <c r="C35" s="1006"/>
      <c r="D35" s="246">
        <v>2</v>
      </c>
      <c r="E35" s="246">
        <v>1</v>
      </c>
      <c r="F35" s="246">
        <v>1</v>
      </c>
      <c r="G35" s="373">
        <v>0</v>
      </c>
      <c r="H35" s="246">
        <v>0</v>
      </c>
      <c r="I35" s="374">
        <v>0</v>
      </c>
    </row>
    <row r="36" spans="1:9">
      <c r="A36" s="1007" t="s">
        <v>882</v>
      </c>
      <c r="B36" s="1008"/>
      <c r="C36" s="77" t="s">
        <v>3</v>
      </c>
      <c r="D36" s="246">
        <v>1</v>
      </c>
      <c r="E36" s="246">
        <v>0</v>
      </c>
      <c r="F36" s="246">
        <v>1</v>
      </c>
      <c r="G36" s="373">
        <v>0</v>
      </c>
      <c r="H36" s="246">
        <v>0</v>
      </c>
      <c r="I36" s="374">
        <v>0</v>
      </c>
    </row>
    <row r="37" spans="1:9">
      <c r="A37" s="1007"/>
      <c r="B37" s="1008"/>
      <c r="C37" s="124" t="s">
        <v>865</v>
      </c>
      <c r="D37" s="246">
        <v>0</v>
      </c>
      <c r="E37" s="246">
        <v>0</v>
      </c>
      <c r="F37" s="246">
        <v>0</v>
      </c>
      <c r="G37" s="373">
        <v>0</v>
      </c>
      <c r="H37" s="246">
        <v>0</v>
      </c>
      <c r="I37" s="374">
        <v>0</v>
      </c>
    </row>
    <row r="38" spans="1:9">
      <c r="A38" s="1007"/>
      <c r="B38" s="1008"/>
      <c r="C38" s="124" t="s">
        <v>866</v>
      </c>
      <c r="D38" s="246">
        <v>1</v>
      </c>
      <c r="E38" s="246">
        <v>0</v>
      </c>
      <c r="F38" s="246">
        <v>1</v>
      </c>
      <c r="G38" s="373">
        <v>0</v>
      </c>
      <c r="H38" s="246">
        <v>0</v>
      </c>
      <c r="I38" s="374">
        <v>0</v>
      </c>
    </row>
    <row r="39" spans="1:9">
      <c r="A39" s="1005" t="s">
        <v>883</v>
      </c>
      <c r="B39" s="1006"/>
      <c r="C39" s="1006"/>
      <c r="D39" s="246">
        <v>0</v>
      </c>
      <c r="E39" s="373">
        <v>0</v>
      </c>
      <c r="F39" s="373">
        <v>0</v>
      </c>
      <c r="G39" s="373">
        <v>0</v>
      </c>
      <c r="H39" s="373">
        <v>0</v>
      </c>
      <c r="I39" s="374">
        <v>0</v>
      </c>
    </row>
    <row r="40" spans="1:9">
      <c r="A40" s="1007" t="s">
        <v>884</v>
      </c>
      <c r="B40" s="1008"/>
      <c r="C40" s="77" t="s">
        <v>3</v>
      </c>
      <c r="D40" s="246">
        <v>0</v>
      </c>
      <c r="E40" s="246">
        <v>0</v>
      </c>
      <c r="F40" s="246">
        <v>0</v>
      </c>
      <c r="G40" s="373">
        <v>0</v>
      </c>
      <c r="H40" s="246">
        <v>0</v>
      </c>
      <c r="I40" s="374">
        <v>0</v>
      </c>
    </row>
    <row r="41" spans="1:9">
      <c r="A41" s="1007"/>
      <c r="B41" s="1008"/>
      <c r="C41" s="124" t="s">
        <v>885</v>
      </c>
      <c r="D41" s="246">
        <v>0</v>
      </c>
      <c r="E41" s="246">
        <v>0</v>
      </c>
      <c r="F41" s="246">
        <v>0</v>
      </c>
      <c r="G41" s="373">
        <v>0</v>
      </c>
      <c r="H41" s="373">
        <v>0</v>
      </c>
      <c r="I41" s="374">
        <v>0</v>
      </c>
    </row>
    <row r="42" spans="1:9">
      <c r="A42" s="1007"/>
      <c r="B42" s="1008"/>
      <c r="C42" s="124" t="s">
        <v>886</v>
      </c>
      <c r="D42" s="373">
        <v>0</v>
      </c>
      <c r="E42" s="246">
        <v>0</v>
      </c>
      <c r="F42" s="246">
        <v>0</v>
      </c>
      <c r="G42" s="246">
        <v>0</v>
      </c>
      <c r="H42" s="246">
        <v>0</v>
      </c>
      <c r="I42" s="374">
        <v>0</v>
      </c>
    </row>
    <row r="43" spans="1:9">
      <c r="A43" s="1007"/>
      <c r="B43" s="1008"/>
      <c r="C43" s="124" t="s">
        <v>887</v>
      </c>
      <c r="D43" s="246">
        <v>0</v>
      </c>
      <c r="E43" s="246">
        <v>0</v>
      </c>
      <c r="F43" s="246">
        <v>0</v>
      </c>
      <c r="G43" s="373">
        <v>0</v>
      </c>
      <c r="H43" s="246">
        <v>0</v>
      </c>
      <c r="I43" s="374">
        <v>0</v>
      </c>
    </row>
    <row r="44" spans="1:9">
      <c r="A44" s="1007"/>
      <c r="B44" s="1008"/>
      <c r="C44" s="124" t="s">
        <v>888</v>
      </c>
      <c r="D44" s="246">
        <v>0</v>
      </c>
      <c r="E44" s="373">
        <v>0</v>
      </c>
      <c r="F44" s="373">
        <v>0</v>
      </c>
      <c r="G44" s="373">
        <v>0</v>
      </c>
      <c r="H44" s="373">
        <v>0</v>
      </c>
      <c r="I44" s="374">
        <v>0</v>
      </c>
    </row>
    <row r="45" spans="1:9">
      <c r="A45" s="1005" t="s">
        <v>889</v>
      </c>
      <c r="B45" s="1006"/>
      <c r="C45" s="1006"/>
      <c r="D45" s="246">
        <v>0</v>
      </c>
      <c r="E45" s="246">
        <v>0</v>
      </c>
      <c r="F45" s="246">
        <v>0</v>
      </c>
      <c r="G45" s="373">
        <v>0</v>
      </c>
      <c r="H45" s="246">
        <v>0</v>
      </c>
      <c r="I45" s="374">
        <v>0</v>
      </c>
    </row>
    <row r="46" spans="1:9">
      <c r="A46" s="1005" t="s">
        <v>890</v>
      </c>
      <c r="B46" s="1006"/>
      <c r="C46" s="1006"/>
      <c r="D46" s="246">
        <v>0</v>
      </c>
      <c r="E46" s="246">
        <v>0</v>
      </c>
      <c r="F46" s="246">
        <v>0</v>
      </c>
      <c r="G46" s="373">
        <v>0</v>
      </c>
      <c r="H46" s="246">
        <v>0</v>
      </c>
      <c r="I46" s="374">
        <v>0</v>
      </c>
    </row>
    <row r="47" spans="1:9">
      <c r="A47" s="1011" t="s">
        <v>891</v>
      </c>
      <c r="B47" s="1006" t="s">
        <v>892</v>
      </c>
      <c r="C47" s="1006"/>
      <c r="D47" s="246">
        <v>5</v>
      </c>
      <c r="E47" s="246">
        <v>3</v>
      </c>
      <c r="F47" s="246">
        <v>2</v>
      </c>
      <c r="G47" s="373">
        <v>0</v>
      </c>
      <c r="H47" s="246">
        <v>0</v>
      </c>
      <c r="I47" s="374">
        <v>0</v>
      </c>
    </row>
    <row r="48" spans="1:9">
      <c r="A48" s="1011"/>
      <c r="B48" s="1008" t="s">
        <v>893</v>
      </c>
      <c r="C48" s="77" t="s">
        <v>3</v>
      </c>
      <c r="D48" s="373">
        <v>0</v>
      </c>
      <c r="E48" s="246">
        <v>0</v>
      </c>
      <c r="F48" s="246">
        <v>0</v>
      </c>
      <c r="G48" s="373">
        <v>0</v>
      </c>
      <c r="H48" s="246">
        <v>0</v>
      </c>
      <c r="I48" s="374">
        <v>0</v>
      </c>
    </row>
    <row r="49" spans="1:10">
      <c r="A49" s="1011"/>
      <c r="B49" s="1008"/>
      <c r="C49" s="124" t="s">
        <v>894</v>
      </c>
      <c r="D49" s="246">
        <v>0</v>
      </c>
      <c r="E49" s="246">
        <v>0</v>
      </c>
      <c r="F49" s="246">
        <v>0</v>
      </c>
      <c r="G49" s="373">
        <v>0</v>
      </c>
      <c r="H49" s="246">
        <v>0</v>
      </c>
      <c r="I49" s="374">
        <v>0</v>
      </c>
    </row>
    <row r="50" spans="1:10">
      <c r="A50" s="1011"/>
      <c r="B50" s="1008"/>
      <c r="C50" s="124" t="s">
        <v>895</v>
      </c>
      <c r="D50" s="246">
        <v>0</v>
      </c>
      <c r="E50" s="246">
        <v>0</v>
      </c>
      <c r="F50" s="246">
        <v>0</v>
      </c>
      <c r="G50" s="373">
        <v>0</v>
      </c>
      <c r="H50" s="246">
        <v>0</v>
      </c>
      <c r="I50" s="374">
        <v>0</v>
      </c>
    </row>
    <row r="51" spans="1:10">
      <c r="A51" s="1011"/>
      <c r="B51" s="1008"/>
      <c r="C51" s="124" t="s">
        <v>896</v>
      </c>
      <c r="D51" s="246">
        <v>0</v>
      </c>
      <c r="E51" s="246">
        <v>0</v>
      </c>
      <c r="F51" s="246">
        <v>0</v>
      </c>
      <c r="G51" s="373">
        <v>0</v>
      </c>
      <c r="H51" s="246">
        <v>0</v>
      </c>
      <c r="I51" s="374">
        <v>0</v>
      </c>
    </row>
    <row r="52" spans="1:10">
      <c r="A52" s="1011"/>
      <c r="B52" s="1008"/>
      <c r="C52" s="124" t="s">
        <v>897</v>
      </c>
      <c r="D52" s="246">
        <v>0</v>
      </c>
      <c r="E52" s="246">
        <v>0</v>
      </c>
      <c r="F52" s="246">
        <v>0</v>
      </c>
      <c r="G52" s="373">
        <v>0</v>
      </c>
      <c r="H52" s="246">
        <v>0</v>
      </c>
      <c r="I52" s="374">
        <v>0</v>
      </c>
    </row>
    <row r="53" spans="1:10" ht="23.4" customHeight="1">
      <c r="A53" s="1011"/>
      <c r="B53" s="1008" t="s">
        <v>898</v>
      </c>
      <c r="C53" s="1006"/>
      <c r="D53" s="246">
        <v>0</v>
      </c>
      <c r="E53" s="246">
        <v>0</v>
      </c>
      <c r="F53" s="246">
        <v>0</v>
      </c>
      <c r="G53" s="373">
        <v>0</v>
      </c>
      <c r="H53" s="246">
        <v>0</v>
      </c>
      <c r="I53" s="374">
        <v>0</v>
      </c>
    </row>
    <row r="54" spans="1:10">
      <c r="A54" s="1011"/>
      <c r="B54" s="1006" t="s">
        <v>899</v>
      </c>
      <c r="C54" s="1006"/>
      <c r="D54" s="246">
        <v>16</v>
      </c>
      <c r="E54" s="246">
        <v>6</v>
      </c>
      <c r="F54" s="246">
        <v>10</v>
      </c>
      <c r="G54" s="373">
        <v>0</v>
      </c>
      <c r="H54" s="246">
        <v>0</v>
      </c>
      <c r="I54" s="374">
        <v>0</v>
      </c>
    </row>
    <row r="55" spans="1:10">
      <c r="A55" s="1011"/>
      <c r="B55" s="1006" t="s">
        <v>900</v>
      </c>
      <c r="C55" s="1006"/>
      <c r="D55" s="246">
        <v>178</v>
      </c>
      <c r="E55" s="246">
        <v>94</v>
      </c>
      <c r="F55" s="246">
        <v>84</v>
      </c>
      <c r="G55" s="373">
        <v>0</v>
      </c>
      <c r="H55" s="246">
        <v>0</v>
      </c>
      <c r="I55" s="374">
        <v>0</v>
      </c>
    </row>
    <row r="56" spans="1:10">
      <c r="A56" s="1012"/>
      <c r="B56" s="1013" t="s">
        <v>901</v>
      </c>
      <c r="C56" s="1013"/>
      <c r="D56" s="247">
        <v>0</v>
      </c>
      <c r="E56" s="247">
        <v>0</v>
      </c>
      <c r="F56" s="247">
        <v>0</v>
      </c>
      <c r="G56" s="383">
        <v>0</v>
      </c>
      <c r="H56" s="247">
        <v>0</v>
      </c>
      <c r="I56" s="384">
        <v>0</v>
      </c>
    </row>
    <row r="57" spans="1:10" s="4" customFormat="1" ht="12.15" customHeight="1">
      <c r="A57" s="122"/>
      <c r="B57" s="2"/>
      <c r="C57" s="2"/>
      <c r="D57" s="2"/>
      <c r="E57" s="2"/>
      <c r="F57" s="58"/>
      <c r="G57" s="58"/>
      <c r="H57" s="58"/>
      <c r="I57" s="58"/>
      <c r="J57" s="58"/>
    </row>
    <row r="58" spans="1:10" s="4" customFormat="1" ht="10.8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s="4" customFormat="1" ht="10.8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s="4" customFormat="1">
      <c r="B60" s="1"/>
      <c r="C60" s="3"/>
      <c r="D60" s="1"/>
      <c r="E60" s="1"/>
      <c r="F60" s="1"/>
      <c r="G60" s="1"/>
      <c r="H60" s="1"/>
      <c r="I60" s="1"/>
      <c r="J60" s="1"/>
    </row>
    <row r="61" spans="1:10" s="4" customForma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s="4" customForma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s="4" customForma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s="4" customForma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s="4" customFormat="1">
      <c r="A65" s="1"/>
      <c r="B65" s="1"/>
      <c r="C65" s="1"/>
      <c r="D65" s="1"/>
      <c r="E65" s="1"/>
      <c r="F65" s="1"/>
      <c r="G65" s="1"/>
      <c r="H65" s="1"/>
      <c r="I65" s="1"/>
      <c r="J65" s="1"/>
    </row>
  </sheetData>
  <mergeCells count="37">
    <mergeCell ref="B56:C56"/>
    <mergeCell ref="A36:B38"/>
    <mergeCell ref="A39:C39"/>
    <mergeCell ref="A40:B44"/>
    <mergeCell ref="A45:C45"/>
    <mergeCell ref="A46:C46"/>
    <mergeCell ref="A47:A56"/>
    <mergeCell ref="B47:C47"/>
    <mergeCell ref="B48:B52"/>
    <mergeCell ref="B53:C53"/>
    <mergeCell ref="B54:C54"/>
    <mergeCell ref="D31:F31"/>
    <mergeCell ref="G31:I31"/>
    <mergeCell ref="A33:C33"/>
    <mergeCell ref="A34:C34"/>
    <mergeCell ref="B55:C55"/>
    <mergeCell ref="A35:C35"/>
    <mergeCell ref="A31:C32"/>
    <mergeCell ref="A20:A29"/>
    <mergeCell ref="B20:C20"/>
    <mergeCell ref="B21:B25"/>
    <mergeCell ref="B26:C26"/>
    <mergeCell ref="B27:C27"/>
    <mergeCell ref="B28:C28"/>
    <mergeCell ref="B29:C29"/>
    <mergeCell ref="A19:C19"/>
    <mergeCell ref="A4:C5"/>
    <mergeCell ref="D4:D5"/>
    <mergeCell ref="E4:G4"/>
    <mergeCell ref="H4:J4"/>
    <mergeCell ref="A6:C6"/>
    <mergeCell ref="A7:C7"/>
    <mergeCell ref="A8:C8"/>
    <mergeCell ref="A9:B11"/>
    <mergeCell ref="A12:C12"/>
    <mergeCell ref="A13:B17"/>
    <mergeCell ref="A18:C18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明朝,標準"－義務教育学校・卒業後の状況調査－</oddHeader>
    <oddFooter>&amp;C-  &amp;P 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9">
    <tabColor theme="5" tint="0.79998168889431442"/>
  </sheetPr>
  <dimension ref="A1:R27"/>
  <sheetViews>
    <sheetView workbookViewId="0"/>
  </sheetViews>
  <sheetFormatPr defaultRowHeight="10.8"/>
  <cols>
    <col min="1" max="1" width="7.19921875" style="1" customWidth="1"/>
    <col min="2" max="2" width="2.5" style="1" customWidth="1"/>
    <col min="3" max="3" width="13.59765625" style="1" customWidth="1"/>
    <col min="4" max="15" width="5.09765625" style="1" customWidth="1"/>
    <col min="16" max="16" width="6.09765625" style="1" customWidth="1"/>
    <col min="17" max="18" width="6.69921875" style="1" customWidth="1"/>
    <col min="19" max="19" width="2.59765625" style="1" customWidth="1"/>
    <col min="20" max="22" width="2.5" style="1" customWidth="1"/>
    <col min="23" max="16384" width="8.796875" style="1"/>
  </cols>
  <sheetData>
    <row r="1" spans="1:18" ht="14.4">
      <c r="A1" s="19"/>
    </row>
    <row r="2" spans="1:18" ht="21" customHeight="1">
      <c r="A2" s="19"/>
    </row>
    <row r="3" spans="1:18" ht="13.8" customHeight="1">
      <c r="A3" s="18" t="s">
        <v>948</v>
      </c>
      <c r="R3" s="123"/>
    </row>
    <row r="4" spans="1:18" ht="14.4" customHeight="1">
      <c r="A4" s="578" t="s">
        <v>903</v>
      </c>
      <c r="B4" s="576"/>
      <c r="C4" s="577"/>
      <c r="D4" s="614" t="s">
        <v>3</v>
      </c>
      <c r="E4" s="615"/>
      <c r="F4" s="615"/>
      <c r="G4" s="615" t="s">
        <v>345</v>
      </c>
      <c r="H4" s="615"/>
      <c r="I4" s="615"/>
      <c r="J4" s="615" t="s">
        <v>346</v>
      </c>
      <c r="K4" s="615"/>
      <c r="L4" s="615"/>
      <c r="M4" s="1003" t="s">
        <v>347</v>
      </c>
      <c r="N4" s="1003"/>
      <c r="O4" s="1004"/>
    </row>
    <row r="5" spans="1:18" ht="14.4" customHeight="1">
      <c r="A5" s="581"/>
      <c r="B5" s="582"/>
      <c r="C5" s="602"/>
      <c r="D5" s="92" t="s">
        <v>3</v>
      </c>
      <c r="E5" s="81" t="s">
        <v>8</v>
      </c>
      <c r="F5" s="81" t="s">
        <v>9</v>
      </c>
      <c r="G5" s="92" t="s">
        <v>3</v>
      </c>
      <c r="H5" s="81" t="s">
        <v>8</v>
      </c>
      <c r="I5" s="81" t="s">
        <v>9</v>
      </c>
      <c r="J5" s="92" t="s">
        <v>3</v>
      </c>
      <c r="K5" s="81" t="s">
        <v>8</v>
      </c>
      <c r="L5" s="81" t="s">
        <v>9</v>
      </c>
      <c r="M5" s="92" t="s">
        <v>3</v>
      </c>
      <c r="N5" s="81" t="s">
        <v>8</v>
      </c>
      <c r="O5" s="112" t="s">
        <v>9</v>
      </c>
    </row>
    <row r="6" spans="1:18" ht="14.4" customHeight="1">
      <c r="A6" s="675" t="s">
        <v>3</v>
      </c>
      <c r="B6" s="1016"/>
      <c r="C6" s="1016"/>
      <c r="D6" s="246">
        <v>16</v>
      </c>
      <c r="E6" s="246">
        <v>6</v>
      </c>
      <c r="F6" s="246">
        <v>10</v>
      </c>
      <c r="G6" s="246">
        <v>0</v>
      </c>
      <c r="H6" s="246">
        <v>0</v>
      </c>
      <c r="I6" s="246">
        <v>0</v>
      </c>
      <c r="J6" s="246">
        <v>16</v>
      </c>
      <c r="K6" s="246">
        <v>6</v>
      </c>
      <c r="L6" s="246">
        <v>10</v>
      </c>
      <c r="M6" s="373">
        <v>0</v>
      </c>
      <c r="N6" s="246">
        <v>0</v>
      </c>
      <c r="O6" s="374">
        <v>0</v>
      </c>
    </row>
    <row r="7" spans="1:18" ht="14.4" customHeight="1">
      <c r="A7" s="1015" t="s">
        <v>904</v>
      </c>
      <c r="B7" s="1016"/>
      <c r="C7" s="1016"/>
      <c r="D7" s="246">
        <v>16</v>
      </c>
      <c r="E7" s="246">
        <v>6</v>
      </c>
      <c r="F7" s="246">
        <v>10</v>
      </c>
      <c r="G7" s="246">
        <v>0</v>
      </c>
      <c r="H7" s="246">
        <v>0</v>
      </c>
      <c r="I7" s="246">
        <v>0</v>
      </c>
      <c r="J7" s="246">
        <v>16</v>
      </c>
      <c r="K7" s="246">
        <v>6</v>
      </c>
      <c r="L7" s="246">
        <v>10</v>
      </c>
      <c r="M7" s="373">
        <v>0</v>
      </c>
      <c r="N7" s="246">
        <v>0</v>
      </c>
      <c r="O7" s="374">
        <v>0</v>
      </c>
    </row>
    <row r="8" spans="1:18" ht="14.4" customHeight="1">
      <c r="A8" s="1015" t="s">
        <v>905</v>
      </c>
      <c r="B8" s="1016"/>
      <c r="C8" s="1016"/>
      <c r="D8" s="246">
        <v>0</v>
      </c>
      <c r="E8" s="246">
        <v>0</v>
      </c>
      <c r="F8" s="246">
        <v>0</v>
      </c>
      <c r="G8" s="246">
        <v>0</v>
      </c>
      <c r="H8" s="246">
        <v>0</v>
      </c>
      <c r="I8" s="246">
        <v>0</v>
      </c>
      <c r="J8" s="246">
        <v>0</v>
      </c>
      <c r="K8" s="246">
        <v>0</v>
      </c>
      <c r="L8" s="246">
        <v>0</v>
      </c>
      <c r="M8" s="373">
        <v>0</v>
      </c>
      <c r="N8" s="246">
        <v>0</v>
      </c>
      <c r="O8" s="374">
        <v>0</v>
      </c>
    </row>
    <row r="9" spans="1:18" ht="14.4" customHeight="1">
      <c r="A9" s="1017" t="s">
        <v>906</v>
      </c>
      <c r="B9" s="1018"/>
      <c r="C9" s="1019"/>
      <c r="D9" s="246">
        <v>0</v>
      </c>
      <c r="E9" s="246">
        <v>0</v>
      </c>
      <c r="F9" s="246">
        <v>0</v>
      </c>
      <c r="G9" s="246">
        <v>0</v>
      </c>
      <c r="H9" s="246">
        <v>0</v>
      </c>
      <c r="I9" s="246">
        <v>0</v>
      </c>
      <c r="J9" s="246">
        <v>0</v>
      </c>
      <c r="K9" s="246">
        <v>0</v>
      </c>
      <c r="L9" s="246">
        <v>0</v>
      </c>
      <c r="M9" s="373">
        <v>0</v>
      </c>
      <c r="N9" s="246">
        <v>0</v>
      </c>
      <c r="O9" s="374">
        <v>0</v>
      </c>
    </row>
    <row r="10" spans="1:18" ht="14.4" customHeight="1">
      <c r="A10" s="1020" t="s">
        <v>907</v>
      </c>
      <c r="B10" s="1021"/>
      <c r="C10" s="1022"/>
      <c r="D10" s="246">
        <v>0</v>
      </c>
      <c r="E10" s="246">
        <v>0</v>
      </c>
      <c r="F10" s="246">
        <v>0</v>
      </c>
      <c r="G10" s="246">
        <v>0</v>
      </c>
      <c r="H10" s="246">
        <v>0</v>
      </c>
      <c r="I10" s="246">
        <v>0</v>
      </c>
      <c r="J10" s="246">
        <v>0</v>
      </c>
      <c r="K10" s="246">
        <v>0</v>
      </c>
      <c r="L10" s="246">
        <v>0</v>
      </c>
      <c r="M10" s="373">
        <v>0</v>
      </c>
      <c r="N10" s="246">
        <v>0</v>
      </c>
      <c r="O10" s="374">
        <v>0</v>
      </c>
    </row>
    <row r="11" spans="1:18" ht="14.4" customHeight="1">
      <c r="A11" s="1020" t="s">
        <v>908</v>
      </c>
      <c r="B11" s="1021"/>
      <c r="C11" s="1022"/>
      <c r="D11" s="246">
        <v>0</v>
      </c>
      <c r="E11" s="246">
        <v>0</v>
      </c>
      <c r="F11" s="246">
        <v>0</v>
      </c>
      <c r="G11" s="246">
        <v>0</v>
      </c>
      <c r="H11" s="246">
        <v>0</v>
      </c>
      <c r="I11" s="246">
        <v>0</v>
      </c>
      <c r="J11" s="246">
        <v>0</v>
      </c>
      <c r="K11" s="246">
        <v>0</v>
      </c>
      <c r="L11" s="246">
        <v>0</v>
      </c>
      <c r="M11" s="373">
        <v>0</v>
      </c>
      <c r="N11" s="246">
        <v>0</v>
      </c>
      <c r="O11" s="374">
        <v>0</v>
      </c>
    </row>
    <row r="12" spans="1:18" ht="14.4" customHeight="1">
      <c r="A12" s="1023" t="s">
        <v>909</v>
      </c>
      <c r="B12" s="1024"/>
      <c r="C12" s="1025"/>
      <c r="D12" s="247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383">
        <v>0</v>
      </c>
      <c r="N12" s="247">
        <v>0</v>
      </c>
      <c r="O12" s="384">
        <v>0</v>
      </c>
    </row>
    <row r="13" spans="1:18" s="4" customFormat="1" ht="12.15" customHeight="1">
      <c r="A13" s="122"/>
      <c r="B13" s="2"/>
      <c r="C13" s="2"/>
      <c r="D13" s="2"/>
      <c r="E13" s="2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1:18" ht="13.8" customHeight="1">
      <c r="A14" s="18" t="s">
        <v>949</v>
      </c>
      <c r="R14" s="123"/>
    </row>
    <row r="15" spans="1:18" ht="14.4" customHeight="1">
      <c r="A15" s="1028" t="s">
        <v>472</v>
      </c>
      <c r="B15" s="563"/>
      <c r="C15" s="71" t="s">
        <v>3</v>
      </c>
      <c r="D15" s="614" t="s">
        <v>911</v>
      </c>
      <c r="E15" s="615"/>
      <c r="F15" s="615"/>
      <c r="G15" s="614" t="s">
        <v>912</v>
      </c>
      <c r="H15" s="615"/>
      <c r="I15" s="615"/>
      <c r="J15" s="614" t="s">
        <v>913</v>
      </c>
      <c r="K15" s="615"/>
      <c r="L15" s="615"/>
      <c r="M15" s="615" t="s">
        <v>914</v>
      </c>
      <c r="N15" s="615"/>
      <c r="O15" s="1014"/>
    </row>
    <row r="16" spans="1:18" ht="14.4" customHeight="1">
      <c r="A16" s="1029" t="s">
        <v>3</v>
      </c>
      <c r="B16" s="1030"/>
      <c r="C16" s="385">
        <v>0</v>
      </c>
      <c r="D16" s="1034">
        <v>0</v>
      </c>
      <c r="E16" s="1034">
        <v>0</v>
      </c>
      <c r="F16" s="1034">
        <v>0</v>
      </c>
      <c r="G16" s="1034">
        <v>0</v>
      </c>
      <c r="H16" s="1034">
        <v>0</v>
      </c>
      <c r="I16" s="1034">
        <v>0</v>
      </c>
      <c r="J16" s="1034">
        <v>0</v>
      </c>
      <c r="K16" s="1034">
        <v>0</v>
      </c>
      <c r="L16" s="1034">
        <v>0</v>
      </c>
      <c r="M16" s="952">
        <v>0</v>
      </c>
      <c r="N16" s="952">
        <v>0</v>
      </c>
      <c r="O16" s="1033">
        <v>0</v>
      </c>
    </row>
    <row r="17" spans="1:16" ht="14.4" customHeight="1">
      <c r="A17" s="1031" t="s">
        <v>915</v>
      </c>
      <c r="B17" s="1032"/>
      <c r="C17" s="386">
        <v>0</v>
      </c>
      <c r="D17" s="1068">
        <v>0</v>
      </c>
      <c r="E17" s="1068">
        <v>0</v>
      </c>
      <c r="F17" s="1068">
        <v>0</v>
      </c>
      <c r="G17" s="1068">
        <v>0</v>
      </c>
      <c r="H17" s="1068">
        <v>0</v>
      </c>
      <c r="I17" s="1068">
        <v>0</v>
      </c>
      <c r="J17" s="1068">
        <v>0</v>
      </c>
      <c r="K17" s="1068">
        <v>0</v>
      </c>
      <c r="L17" s="1068">
        <v>0</v>
      </c>
      <c r="M17" s="952">
        <v>0</v>
      </c>
      <c r="N17" s="952">
        <v>0</v>
      </c>
      <c r="O17" s="1033">
        <v>0</v>
      </c>
    </row>
    <row r="18" spans="1:16" ht="14.4" customHeight="1">
      <c r="A18" s="1031" t="s">
        <v>916</v>
      </c>
      <c r="B18" s="1032"/>
      <c r="C18" s="386">
        <v>0</v>
      </c>
      <c r="D18" s="1068">
        <v>0</v>
      </c>
      <c r="E18" s="1068">
        <v>0</v>
      </c>
      <c r="F18" s="1068">
        <v>0</v>
      </c>
      <c r="G18" s="1068">
        <v>0</v>
      </c>
      <c r="H18" s="1068">
        <v>0</v>
      </c>
      <c r="I18" s="1068">
        <v>0</v>
      </c>
      <c r="J18" s="1068">
        <v>0</v>
      </c>
      <c r="K18" s="1068">
        <v>0</v>
      </c>
      <c r="L18" s="1068">
        <v>0</v>
      </c>
      <c r="M18" s="952">
        <v>0</v>
      </c>
      <c r="N18" s="952">
        <v>0</v>
      </c>
      <c r="O18" s="1033">
        <v>0</v>
      </c>
    </row>
    <row r="19" spans="1:16" ht="14.4" customHeight="1">
      <c r="A19" s="1026" t="s">
        <v>917</v>
      </c>
      <c r="B19" s="77" t="s">
        <v>8</v>
      </c>
      <c r="C19" s="386">
        <v>0</v>
      </c>
      <c r="D19" s="1068">
        <v>0</v>
      </c>
      <c r="E19" s="1068">
        <v>0</v>
      </c>
      <c r="F19" s="1068">
        <v>0</v>
      </c>
      <c r="G19" s="1068">
        <v>0</v>
      </c>
      <c r="H19" s="1068">
        <v>0</v>
      </c>
      <c r="I19" s="1068">
        <v>0</v>
      </c>
      <c r="J19" s="1068">
        <v>0</v>
      </c>
      <c r="K19" s="1068">
        <v>0</v>
      </c>
      <c r="L19" s="1068">
        <v>0</v>
      </c>
      <c r="M19" s="952">
        <v>0</v>
      </c>
      <c r="N19" s="952">
        <v>0</v>
      </c>
      <c r="O19" s="1033">
        <v>0</v>
      </c>
    </row>
    <row r="20" spans="1:16" ht="14.4" customHeight="1">
      <c r="A20" s="1027"/>
      <c r="B20" s="127" t="s">
        <v>9</v>
      </c>
      <c r="C20" s="387">
        <v>0</v>
      </c>
      <c r="D20" s="1069">
        <v>0</v>
      </c>
      <c r="E20" s="1069">
        <v>0</v>
      </c>
      <c r="F20" s="1069">
        <v>0</v>
      </c>
      <c r="G20" s="1069">
        <v>0</v>
      </c>
      <c r="H20" s="1069">
        <v>0</v>
      </c>
      <c r="I20" s="1069">
        <v>0</v>
      </c>
      <c r="J20" s="1069">
        <v>0</v>
      </c>
      <c r="K20" s="1069">
        <v>0</v>
      </c>
      <c r="L20" s="1069">
        <v>0</v>
      </c>
      <c r="M20" s="1036">
        <v>0</v>
      </c>
      <c r="N20" s="1036">
        <v>0</v>
      </c>
      <c r="O20" s="1037">
        <v>0</v>
      </c>
    </row>
    <row r="21" spans="1:16" s="4" customFormat="1" ht="12.15" customHeight="1">
      <c r="A21" s="122"/>
      <c r="B21" s="2"/>
      <c r="C21" s="2"/>
      <c r="D21" s="2"/>
      <c r="E21" s="2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</row>
    <row r="22" spans="1:16" s="4" customFormat="1" ht="10.8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s="4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s="4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s="4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s="4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s="4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</sheetData>
  <mergeCells count="41">
    <mergeCell ref="A19:A20"/>
    <mergeCell ref="D19:F19"/>
    <mergeCell ref="G19:I19"/>
    <mergeCell ref="J19:L19"/>
    <mergeCell ref="M19:O19"/>
    <mergeCell ref="D20:F20"/>
    <mergeCell ref="G20:I20"/>
    <mergeCell ref="J20:L20"/>
    <mergeCell ref="M20:O20"/>
    <mergeCell ref="A17:B17"/>
    <mergeCell ref="D17:F17"/>
    <mergeCell ref="G17:I17"/>
    <mergeCell ref="J17:L17"/>
    <mergeCell ref="M17:O17"/>
    <mergeCell ref="A18:B18"/>
    <mergeCell ref="D18:F18"/>
    <mergeCell ref="G18:I18"/>
    <mergeCell ref="J18:L18"/>
    <mergeCell ref="M18:O18"/>
    <mergeCell ref="A15:B15"/>
    <mergeCell ref="D15:F15"/>
    <mergeCell ref="G15:I15"/>
    <mergeCell ref="J15:L15"/>
    <mergeCell ref="M15:O15"/>
    <mergeCell ref="A16:B16"/>
    <mergeCell ref="D16:F16"/>
    <mergeCell ref="G16:I16"/>
    <mergeCell ref="J16:L16"/>
    <mergeCell ref="M16:O16"/>
    <mergeCell ref="M4:O4"/>
    <mergeCell ref="A6:C6"/>
    <mergeCell ref="A12:C12"/>
    <mergeCell ref="A4:C5"/>
    <mergeCell ref="D4:F4"/>
    <mergeCell ref="G4:I4"/>
    <mergeCell ref="J4:L4"/>
    <mergeCell ref="A7:C7"/>
    <mergeCell ref="A8:C8"/>
    <mergeCell ref="A9:C9"/>
    <mergeCell ref="A10:C10"/>
    <mergeCell ref="A11:C11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明朝,標準"－義務教育学校・卒業後の状況調査－</oddHeader>
    <oddFooter>&amp;C-  &amp;P 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30">
    <tabColor theme="5" tint="0.79998168889431442"/>
  </sheetPr>
  <dimension ref="A1:AE81"/>
  <sheetViews>
    <sheetView workbookViewId="0"/>
  </sheetViews>
  <sheetFormatPr defaultRowHeight="10.8"/>
  <cols>
    <col min="1" max="1" width="5.796875" style="1" customWidth="1"/>
    <col min="2" max="2" width="4" style="1" customWidth="1"/>
    <col min="3" max="4" width="3.09765625" style="1" customWidth="1"/>
    <col min="5" max="5" width="4" style="1" customWidth="1"/>
    <col min="6" max="7" width="3.09765625" style="1" customWidth="1"/>
    <col min="8" max="31" width="2.3984375" style="1" customWidth="1"/>
    <col min="32" max="32" width="2.296875" style="1" customWidth="1"/>
    <col min="33" max="16384" width="8.796875" style="1"/>
  </cols>
  <sheetData>
    <row r="1" spans="1:31" ht="14.4">
      <c r="A1" s="19"/>
    </row>
    <row r="2" spans="1:31" ht="21" customHeight="1"/>
    <row r="3" spans="1:31" ht="13.8" customHeight="1">
      <c r="A3" s="18" t="s">
        <v>950</v>
      </c>
    </row>
    <row r="4" spans="1:31" ht="10.8" customHeight="1">
      <c r="A4" s="1045" t="s">
        <v>344</v>
      </c>
      <c r="B4" s="1048" t="s">
        <v>919</v>
      </c>
      <c r="C4" s="1040"/>
      <c r="D4" s="1040"/>
      <c r="E4" s="1039" t="s">
        <v>920</v>
      </c>
      <c r="F4" s="1040"/>
      <c r="G4" s="1040"/>
      <c r="H4" s="1039" t="s">
        <v>921</v>
      </c>
      <c r="I4" s="1040"/>
      <c r="J4" s="1040"/>
      <c r="K4" s="1039" t="s">
        <v>922</v>
      </c>
      <c r="L4" s="1040"/>
      <c r="M4" s="1040"/>
      <c r="N4" s="1039" t="s">
        <v>923</v>
      </c>
      <c r="O4" s="1040"/>
      <c r="P4" s="1040"/>
      <c r="Q4" s="1057" t="s">
        <v>924</v>
      </c>
      <c r="R4" s="1058"/>
      <c r="S4" s="1058"/>
      <c r="T4" s="1058"/>
      <c r="U4" s="1058"/>
      <c r="V4" s="1058"/>
      <c r="W4" s="1058"/>
      <c r="X4" s="1058"/>
      <c r="Y4" s="1058"/>
      <c r="Z4" s="1058"/>
      <c r="AA4" s="1058"/>
      <c r="AB4" s="1059"/>
      <c r="AC4" s="1049" t="s">
        <v>925</v>
      </c>
      <c r="AD4" s="1049"/>
      <c r="AE4" s="1050"/>
    </row>
    <row r="5" spans="1:31" ht="14.4" customHeight="1">
      <c r="A5" s="1046"/>
      <c r="B5" s="1041"/>
      <c r="C5" s="1042"/>
      <c r="D5" s="1042"/>
      <c r="E5" s="1041"/>
      <c r="F5" s="1042"/>
      <c r="G5" s="1042"/>
      <c r="H5" s="1041"/>
      <c r="I5" s="1042"/>
      <c r="J5" s="1042"/>
      <c r="K5" s="1041"/>
      <c r="L5" s="1042"/>
      <c r="M5" s="1042"/>
      <c r="N5" s="1041"/>
      <c r="O5" s="1042"/>
      <c r="P5" s="1042"/>
      <c r="Q5" s="1055" t="s">
        <v>926</v>
      </c>
      <c r="R5" s="1055"/>
      <c r="S5" s="1055"/>
      <c r="T5" s="1055" t="s">
        <v>806</v>
      </c>
      <c r="U5" s="1055"/>
      <c r="V5" s="1055"/>
      <c r="W5" s="1055"/>
      <c r="X5" s="1055"/>
      <c r="Y5" s="1055"/>
      <c r="Z5" s="1056" t="s">
        <v>927</v>
      </c>
      <c r="AA5" s="1056"/>
      <c r="AB5" s="1056"/>
      <c r="AC5" s="1051"/>
      <c r="AD5" s="1051"/>
      <c r="AE5" s="1052"/>
    </row>
    <row r="6" spans="1:31" ht="19.8" customHeight="1">
      <c r="A6" s="1046"/>
      <c r="B6" s="1043"/>
      <c r="C6" s="1044"/>
      <c r="D6" s="1044"/>
      <c r="E6" s="1043"/>
      <c r="F6" s="1044"/>
      <c r="G6" s="1044"/>
      <c r="H6" s="1043"/>
      <c r="I6" s="1044"/>
      <c r="J6" s="1044"/>
      <c r="K6" s="1043"/>
      <c r="L6" s="1044"/>
      <c r="M6" s="1044"/>
      <c r="N6" s="1043"/>
      <c r="O6" s="1044"/>
      <c r="P6" s="1044"/>
      <c r="Q6" s="1055"/>
      <c r="R6" s="1055"/>
      <c r="S6" s="1055"/>
      <c r="T6" s="1056" t="s">
        <v>928</v>
      </c>
      <c r="U6" s="1055"/>
      <c r="V6" s="1055"/>
      <c r="W6" s="1056" t="s">
        <v>929</v>
      </c>
      <c r="X6" s="1055"/>
      <c r="Y6" s="1055"/>
      <c r="Z6" s="1056"/>
      <c r="AA6" s="1056"/>
      <c r="AB6" s="1056"/>
      <c r="AC6" s="1053"/>
      <c r="AD6" s="1053"/>
      <c r="AE6" s="1054"/>
    </row>
    <row r="7" spans="1:31" ht="17.399999999999999" customHeight="1">
      <c r="A7" s="1047"/>
      <c r="B7" s="128" t="s">
        <v>3</v>
      </c>
      <c r="C7" s="128" t="s">
        <v>8</v>
      </c>
      <c r="D7" s="128" t="s">
        <v>9</v>
      </c>
      <c r="E7" s="128" t="s">
        <v>3</v>
      </c>
      <c r="F7" s="128" t="s">
        <v>8</v>
      </c>
      <c r="G7" s="128" t="s">
        <v>9</v>
      </c>
      <c r="H7" s="128" t="s">
        <v>3</v>
      </c>
      <c r="I7" s="128" t="s">
        <v>8</v>
      </c>
      <c r="J7" s="128" t="s">
        <v>9</v>
      </c>
      <c r="K7" s="128" t="s">
        <v>3</v>
      </c>
      <c r="L7" s="128" t="s">
        <v>8</v>
      </c>
      <c r="M7" s="128" t="s">
        <v>9</v>
      </c>
      <c r="N7" s="128" t="s">
        <v>3</v>
      </c>
      <c r="O7" s="128" t="s">
        <v>8</v>
      </c>
      <c r="P7" s="128" t="s">
        <v>9</v>
      </c>
      <c r="Q7" s="128" t="s">
        <v>3</v>
      </c>
      <c r="R7" s="128" t="s">
        <v>8</v>
      </c>
      <c r="S7" s="128" t="s">
        <v>9</v>
      </c>
      <c r="T7" s="128" t="s">
        <v>3</v>
      </c>
      <c r="U7" s="128" t="s">
        <v>8</v>
      </c>
      <c r="V7" s="128" t="s">
        <v>9</v>
      </c>
      <c r="W7" s="140" t="s">
        <v>3</v>
      </c>
      <c r="X7" s="128" t="s">
        <v>8</v>
      </c>
      <c r="Y7" s="128" t="s">
        <v>9</v>
      </c>
      <c r="Z7" s="128" t="s">
        <v>3</v>
      </c>
      <c r="AA7" s="128" t="s">
        <v>8</v>
      </c>
      <c r="AB7" s="128" t="s">
        <v>9</v>
      </c>
      <c r="AC7" s="128" t="s">
        <v>3</v>
      </c>
      <c r="AD7" s="128" t="s">
        <v>8</v>
      </c>
      <c r="AE7" s="129" t="s">
        <v>9</v>
      </c>
    </row>
    <row r="8" spans="1:31" ht="10.8" customHeight="1">
      <c r="A8" s="136" t="s">
        <v>235</v>
      </c>
      <c r="B8" s="130">
        <v>190</v>
      </c>
      <c r="C8" s="131">
        <v>97</v>
      </c>
      <c r="D8" s="131">
        <v>93</v>
      </c>
      <c r="E8" s="131">
        <v>185</v>
      </c>
      <c r="F8" s="131">
        <v>96</v>
      </c>
      <c r="G8" s="131">
        <v>89</v>
      </c>
      <c r="H8" s="131">
        <v>2</v>
      </c>
      <c r="I8" s="131">
        <v>1</v>
      </c>
      <c r="J8" s="131">
        <v>1</v>
      </c>
      <c r="K8" s="131">
        <v>0</v>
      </c>
      <c r="L8" s="131">
        <v>0</v>
      </c>
      <c r="M8" s="131">
        <v>0</v>
      </c>
      <c r="N8" s="131">
        <v>0</v>
      </c>
      <c r="O8" s="131">
        <v>0</v>
      </c>
      <c r="P8" s="131">
        <v>0</v>
      </c>
      <c r="Q8" s="131">
        <v>0</v>
      </c>
      <c r="R8" s="131">
        <v>0</v>
      </c>
      <c r="S8" s="131">
        <v>0</v>
      </c>
      <c r="T8" s="131">
        <v>0</v>
      </c>
      <c r="U8" s="131">
        <v>0</v>
      </c>
      <c r="V8" s="131">
        <v>0</v>
      </c>
      <c r="W8" s="131">
        <v>0</v>
      </c>
      <c r="X8" s="131">
        <v>0</v>
      </c>
      <c r="Y8" s="131">
        <v>0</v>
      </c>
      <c r="Z8" s="131">
        <v>0</v>
      </c>
      <c r="AA8" s="131">
        <v>0</v>
      </c>
      <c r="AB8" s="131">
        <v>0</v>
      </c>
      <c r="AC8" s="132">
        <v>3</v>
      </c>
      <c r="AD8" s="132">
        <v>0</v>
      </c>
      <c r="AE8" s="133">
        <v>3</v>
      </c>
    </row>
    <row r="9" spans="1:31" ht="10.8" customHeight="1">
      <c r="A9" s="136" t="s">
        <v>878</v>
      </c>
      <c r="B9" s="134">
        <v>189</v>
      </c>
      <c r="C9" s="131">
        <v>98</v>
      </c>
      <c r="D9" s="131">
        <v>91</v>
      </c>
      <c r="E9" s="131">
        <v>186</v>
      </c>
      <c r="F9" s="131">
        <v>97</v>
      </c>
      <c r="G9" s="131">
        <v>89</v>
      </c>
      <c r="H9" s="131">
        <v>2</v>
      </c>
      <c r="I9" s="131">
        <v>1</v>
      </c>
      <c r="J9" s="131">
        <v>1</v>
      </c>
      <c r="K9" s="131">
        <v>1</v>
      </c>
      <c r="L9" s="131">
        <v>0</v>
      </c>
      <c r="M9" s="131">
        <v>1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0</v>
      </c>
      <c r="W9" s="131">
        <v>0</v>
      </c>
      <c r="X9" s="131">
        <v>0</v>
      </c>
      <c r="Y9" s="131">
        <v>0</v>
      </c>
      <c r="Z9" s="131">
        <v>0</v>
      </c>
      <c r="AA9" s="131">
        <v>0</v>
      </c>
      <c r="AB9" s="131">
        <v>0</v>
      </c>
      <c r="AC9" s="131">
        <v>0</v>
      </c>
      <c r="AD9" s="131">
        <v>0</v>
      </c>
      <c r="AE9" s="135">
        <v>0</v>
      </c>
    </row>
    <row r="10" spans="1:31" ht="10.8" customHeight="1">
      <c r="A10" s="136"/>
      <c r="B10" s="273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5"/>
    </row>
    <row r="11" spans="1:31" ht="10.8" customHeight="1">
      <c r="A11" s="136" t="s">
        <v>345</v>
      </c>
      <c r="B11" s="134">
        <v>0</v>
      </c>
      <c r="C11" s="131">
        <v>0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31">
        <v>0</v>
      </c>
      <c r="Y11" s="131">
        <v>0</v>
      </c>
      <c r="Z11" s="131">
        <v>0</v>
      </c>
      <c r="AA11" s="131">
        <v>0</v>
      </c>
      <c r="AB11" s="131">
        <v>0</v>
      </c>
      <c r="AC11" s="131">
        <v>0</v>
      </c>
      <c r="AD11" s="131">
        <v>0</v>
      </c>
      <c r="AE11" s="135">
        <v>0</v>
      </c>
    </row>
    <row r="12" spans="1:31" ht="10.8" customHeight="1">
      <c r="A12" s="136" t="s">
        <v>346</v>
      </c>
      <c r="B12" s="134">
        <v>189</v>
      </c>
      <c r="C12" s="131">
        <v>98</v>
      </c>
      <c r="D12" s="131">
        <v>91</v>
      </c>
      <c r="E12" s="131">
        <v>186</v>
      </c>
      <c r="F12" s="131">
        <v>97</v>
      </c>
      <c r="G12" s="131">
        <v>89</v>
      </c>
      <c r="H12" s="131">
        <v>2</v>
      </c>
      <c r="I12" s="131">
        <v>1</v>
      </c>
      <c r="J12" s="131">
        <v>1</v>
      </c>
      <c r="K12" s="131">
        <v>1</v>
      </c>
      <c r="L12" s="131">
        <v>0</v>
      </c>
      <c r="M12" s="131">
        <v>1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131">
        <v>0</v>
      </c>
      <c r="X12" s="131">
        <v>0</v>
      </c>
      <c r="Y12" s="131">
        <v>0</v>
      </c>
      <c r="Z12" s="131">
        <v>0</v>
      </c>
      <c r="AA12" s="131">
        <v>0</v>
      </c>
      <c r="AB12" s="131">
        <v>0</v>
      </c>
      <c r="AC12" s="131">
        <v>0</v>
      </c>
      <c r="AD12" s="131">
        <v>0</v>
      </c>
      <c r="AE12" s="135">
        <v>0</v>
      </c>
    </row>
    <row r="13" spans="1:31" ht="10.8" customHeight="1">
      <c r="A13" s="136" t="s">
        <v>347</v>
      </c>
      <c r="B13" s="134">
        <v>0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  <c r="Z13" s="131">
        <v>0</v>
      </c>
      <c r="AA13" s="131">
        <v>0</v>
      </c>
      <c r="AB13" s="131">
        <v>0</v>
      </c>
      <c r="AC13" s="131">
        <v>0</v>
      </c>
      <c r="AD13" s="131">
        <v>0</v>
      </c>
      <c r="AE13" s="135">
        <v>0</v>
      </c>
    </row>
    <row r="14" spans="1:31" ht="10.8" customHeight="1">
      <c r="A14" s="136"/>
      <c r="B14" s="273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5"/>
    </row>
    <row r="15" spans="1:31" ht="10.8" customHeight="1">
      <c r="A15" s="137" t="s">
        <v>348</v>
      </c>
      <c r="B15" s="276" t="s">
        <v>951</v>
      </c>
      <c r="C15" s="277">
        <v>0</v>
      </c>
      <c r="D15" s="277">
        <v>0</v>
      </c>
      <c r="E15" s="277">
        <v>0</v>
      </c>
      <c r="F15" s="277">
        <v>0</v>
      </c>
      <c r="G15" s="277">
        <v>0</v>
      </c>
      <c r="H15" s="277">
        <v>0</v>
      </c>
      <c r="I15" s="277">
        <v>0</v>
      </c>
      <c r="J15" s="277">
        <v>0</v>
      </c>
      <c r="K15" s="277">
        <v>0</v>
      </c>
      <c r="L15" s="277">
        <v>0</v>
      </c>
      <c r="M15" s="277">
        <v>0</v>
      </c>
      <c r="N15" s="277">
        <v>0</v>
      </c>
      <c r="O15" s="277">
        <v>0</v>
      </c>
      <c r="P15" s="277">
        <v>0</v>
      </c>
      <c r="Q15" s="277">
        <v>0</v>
      </c>
      <c r="R15" s="277">
        <v>0</v>
      </c>
      <c r="S15" s="277">
        <v>0</v>
      </c>
      <c r="T15" s="277">
        <v>0</v>
      </c>
      <c r="U15" s="277">
        <v>0</v>
      </c>
      <c r="V15" s="277">
        <v>0</v>
      </c>
      <c r="W15" s="277">
        <v>0</v>
      </c>
      <c r="X15" s="277">
        <v>0</v>
      </c>
      <c r="Y15" s="277">
        <v>0</v>
      </c>
      <c r="Z15" s="277">
        <v>0</v>
      </c>
      <c r="AA15" s="277">
        <v>0</v>
      </c>
      <c r="AB15" s="277">
        <v>0</v>
      </c>
      <c r="AC15" s="277">
        <v>0</v>
      </c>
      <c r="AD15" s="277">
        <v>0</v>
      </c>
      <c r="AE15" s="278">
        <v>0</v>
      </c>
    </row>
    <row r="16" spans="1:31" ht="10.8" customHeight="1">
      <c r="A16" s="137" t="s">
        <v>349</v>
      </c>
      <c r="B16" s="276">
        <v>72</v>
      </c>
      <c r="C16" s="277">
        <v>43</v>
      </c>
      <c r="D16" s="277">
        <v>29</v>
      </c>
      <c r="E16" s="277">
        <v>70</v>
      </c>
      <c r="F16" s="277">
        <v>42</v>
      </c>
      <c r="G16" s="277">
        <v>28</v>
      </c>
      <c r="H16" s="277">
        <v>2</v>
      </c>
      <c r="I16" s="277">
        <v>1</v>
      </c>
      <c r="J16" s="277">
        <v>1</v>
      </c>
      <c r="K16" s="277">
        <v>0</v>
      </c>
      <c r="L16" s="277">
        <v>0</v>
      </c>
      <c r="M16" s="277">
        <v>0</v>
      </c>
      <c r="N16" s="277">
        <v>0</v>
      </c>
      <c r="O16" s="277">
        <v>0</v>
      </c>
      <c r="P16" s="277">
        <v>0</v>
      </c>
      <c r="Q16" s="277">
        <v>0</v>
      </c>
      <c r="R16" s="277">
        <v>0</v>
      </c>
      <c r="S16" s="277">
        <v>0</v>
      </c>
      <c r="T16" s="277">
        <v>0</v>
      </c>
      <c r="U16" s="277">
        <v>0</v>
      </c>
      <c r="V16" s="277">
        <v>0</v>
      </c>
      <c r="W16" s="277">
        <v>0</v>
      </c>
      <c r="X16" s="277">
        <v>0</v>
      </c>
      <c r="Y16" s="277">
        <v>0</v>
      </c>
      <c r="Z16" s="277">
        <v>0</v>
      </c>
      <c r="AA16" s="277">
        <v>0</v>
      </c>
      <c r="AB16" s="277">
        <v>0</v>
      </c>
      <c r="AC16" s="277">
        <v>0</v>
      </c>
      <c r="AD16" s="277">
        <v>0</v>
      </c>
      <c r="AE16" s="278">
        <v>0</v>
      </c>
    </row>
    <row r="17" spans="1:31" ht="10.8" customHeight="1">
      <c r="A17" s="137" t="s">
        <v>350</v>
      </c>
      <c r="B17" s="276">
        <v>39</v>
      </c>
      <c r="C17" s="277">
        <v>18</v>
      </c>
      <c r="D17" s="277">
        <v>21</v>
      </c>
      <c r="E17" s="277">
        <v>38</v>
      </c>
      <c r="F17" s="277">
        <v>18</v>
      </c>
      <c r="G17" s="277">
        <v>20</v>
      </c>
      <c r="H17" s="277">
        <v>0</v>
      </c>
      <c r="I17" s="277">
        <v>0</v>
      </c>
      <c r="J17" s="277">
        <v>0</v>
      </c>
      <c r="K17" s="277">
        <v>1</v>
      </c>
      <c r="L17" s="277">
        <v>0</v>
      </c>
      <c r="M17" s="277">
        <v>1</v>
      </c>
      <c r="N17" s="277">
        <v>0</v>
      </c>
      <c r="O17" s="277">
        <v>0</v>
      </c>
      <c r="P17" s="277">
        <v>0</v>
      </c>
      <c r="Q17" s="277">
        <v>0</v>
      </c>
      <c r="R17" s="277">
        <v>0</v>
      </c>
      <c r="S17" s="277">
        <v>0</v>
      </c>
      <c r="T17" s="277">
        <v>0</v>
      </c>
      <c r="U17" s="277">
        <v>0</v>
      </c>
      <c r="V17" s="277">
        <v>0</v>
      </c>
      <c r="W17" s="277">
        <v>0</v>
      </c>
      <c r="X17" s="277">
        <v>0</v>
      </c>
      <c r="Y17" s="277">
        <v>0</v>
      </c>
      <c r="Z17" s="277">
        <v>0</v>
      </c>
      <c r="AA17" s="277">
        <v>0</v>
      </c>
      <c r="AB17" s="277">
        <v>0</v>
      </c>
      <c r="AC17" s="277">
        <v>0</v>
      </c>
      <c r="AD17" s="277">
        <v>0</v>
      </c>
      <c r="AE17" s="278">
        <v>0</v>
      </c>
    </row>
    <row r="18" spans="1:31" ht="10.8" customHeight="1">
      <c r="A18" s="137" t="s">
        <v>351</v>
      </c>
      <c r="B18" s="276" t="s">
        <v>951</v>
      </c>
      <c r="C18" s="277">
        <v>0</v>
      </c>
      <c r="D18" s="277">
        <v>0</v>
      </c>
      <c r="E18" s="277">
        <v>0</v>
      </c>
      <c r="F18" s="277">
        <v>0</v>
      </c>
      <c r="G18" s="277">
        <v>0</v>
      </c>
      <c r="H18" s="277">
        <v>0</v>
      </c>
      <c r="I18" s="277">
        <v>0</v>
      </c>
      <c r="J18" s="277">
        <v>0</v>
      </c>
      <c r="K18" s="277">
        <v>0</v>
      </c>
      <c r="L18" s="277">
        <v>0</v>
      </c>
      <c r="M18" s="277">
        <v>0</v>
      </c>
      <c r="N18" s="277">
        <v>0</v>
      </c>
      <c r="O18" s="277">
        <v>0</v>
      </c>
      <c r="P18" s="277">
        <v>0</v>
      </c>
      <c r="Q18" s="277">
        <v>0</v>
      </c>
      <c r="R18" s="277">
        <v>0</v>
      </c>
      <c r="S18" s="277">
        <v>0</v>
      </c>
      <c r="T18" s="277">
        <v>0</v>
      </c>
      <c r="U18" s="277">
        <v>0</v>
      </c>
      <c r="V18" s="277">
        <v>0</v>
      </c>
      <c r="W18" s="277">
        <v>0</v>
      </c>
      <c r="X18" s="277">
        <v>0</v>
      </c>
      <c r="Y18" s="277">
        <v>0</v>
      </c>
      <c r="Z18" s="277">
        <v>0</v>
      </c>
      <c r="AA18" s="277">
        <v>0</v>
      </c>
      <c r="AB18" s="277">
        <v>0</v>
      </c>
      <c r="AC18" s="277">
        <v>0</v>
      </c>
      <c r="AD18" s="277">
        <v>0</v>
      </c>
      <c r="AE18" s="278">
        <v>0</v>
      </c>
    </row>
    <row r="19" spans="1:31" ht="10.8" customHeight="1">
      <c r="A19" s="137" t="s">
        <v>352</v>
      </c>
      <c r="B19" s="276" t="s">
        <v>951</v>
      </c>
      <c r="C19" s="277">
        <v>0</v>
      </c>
      <c r="D19" s="277">
        <v>0</v>
      </c>
      <c r="E19" s="277">
        <v>0</v>
      </c>
      <c r="F19" s="277">
        <v>0</v>
      </c>
      <c r="G19" s="277">
        <v>0</v>
      </c>
      <c r="H19" s="277">
        <v>0</v>
      </c>
      <c r="I19" s="277">
        <v>0</v>
      </c>
      <c r="J19" s="277">
        <v>0</v>
      </c>
      <c r="K19" s="277">
        <v>0</v>
      </c>
      <c r="L19" s="277">
        <v>0</v>
      </c>
      <c r="M19" s="277">
        <v>0</v>
      </c>
      <c r="N19" s="277">
        <v>0</v>
      </c>
      <c r="O19" s="277">
        <v>0</v>
      </c>
      <c r="P19" s="277">
        <v>0</v>
      </c>
      <c r="Q19" s="277">
        <v>0</v>
      </c>
      <c r="R19" s="277">
        <v>0</v>
      </c>
      <c r="S19" s="277">
        <v>0</v>
      </c>
      <c r="T19" s="277">
        <v>0</v>
      </c>
      <c r="U19" s="277">
        <v>0</v>
      </c>
      <c r="V19" s="277">
        <v>0</v>
      </c>
      <c r="W19" s="277">
        <v>0</v>
      </c>
      <c r="X19" s="277">
        <v>0</v>
      </c>
      <c r="Y19" s="277">
        <v>0</v>
      </c>
      <c r="Z19" s="277">
        <v>0</v>
      </c>
      <c r="AA19" s="277">
        <v>0</v>
      </c>
      <c r="AB19" s="277">
        <v>0</v>
      </c>
      <c r="AC19" s="277">
        <v>0</v>
      </c>
      <c r="AD19" s="277">
        <v>0</v>
      </c>
      <c r="AE19" s="278">
        <v>0</v>
      </c>
    </row>
    <row r="20" spans="1:31" ht="10.8" customHeight="1">
      <c r="A20" s="137" t="s">
        <v>353</v>
      </c>
      <c r="B20" s="276">
        <v>34</v>
      </c>
      <c r="C20" s="277">
        <v>18</v>
      </c>
      <c r="D20" s="277">
        <v>16</v>
      </c>
      <c r="E20" s="277">
        <v>34</v>
      </c>
      <c r="F20" s="277">
        <v>18</v>
      </c>
      <c r="G20" s="277">
        <v>16</v>
      </c>
      <c r="H20" s="277">
        <v>0</v>
      </c>
      <c r="I20" s="277">
        <v>0</v>
      </c>
      <c r="J20" s="277">
        <v>0</v>
      </c>
      <c r="K20" s="277">
        <v>0</v>
      </c>
      <c r="L20" s="277">
        <v>0</v>
      </c>
      <c r="M20" s="277">
        <v>0</v>
      </c>
      <c r="N20" s="277">
        <v>0</v>
      </c>
      <c r="O20" s="277">
        <v>0</v>
      </c>
      <c r="P20" s="277">
        <v>0</v>
      </c>
      <c r="Q20" s="277">
        <v>0</v>
      </c>
      <c r="R20" s="277">
        <v>0</v>
      </c>
      <c r="S20" s="277">
        <v>0</v>
      </c>
      <c r="T20" s="277">
        <v>0</v>
      </c>
      <c r="U20" s="277">
        <v>0</v>
      </c>
      <c r="V20" s="277">
        <v>0</v>
      </c>
      <c r="W20" s="277">
        <v>0</v>
      </c>
      <c r="X20" s="277">
        <v>0</v>
      </c>
      <c r="Y20" s="277">
        <v>0</v>
      </c>
      <c r="Z20" s="277">
        <v>0</v>
      </c>
      <c r="AA20" s="277">
        <v>0</v>
      </c>
      <c r="AB20" s="277">
        <v>0</v>
      </c>
      <c r="AC20" s="277">
        <v>0</v>
      </c>
      <c r="AD20" s="277">
        <v>0</v>
      </c>
      <c r="AE20" s="278">
        <v>0</v>
      </c>
    </row>
    <row r="21" spans="1:31" ht="10.8" customHeight="1">
      <c r="A21" s="137" t="s">
        <v>354</v>
      </c>
      <c r="B21" s="276" t="s">
        <v>951</v>
      </c>
      <c r="C21" s="277">
        <v>0</v>
      </c>
      <c r="D21" s="277">
        <v>0</v>
      </c>
      <c r="E21" s="277">
        <v>0</v>
      </c>
      <c r="F21" s="277">
        <v>0</v>
      </c>
      <c r="G21" s="277">
        <v>0</v>
      </c>
      <c r="H21" s="277">
        <v>0</v>
      </c>
      <c r="I21" s="277">
        <v>0</v>
      </c>
      <c r="J21" s="277">
        <v>0</v>
      </c>
      <c r="K21" s="277">
        <v>0</v>
      </c>
      <c r="L21" s="277">
        <v>0</v>
      </c>
      <c r="M21" s="277">
        <v>0</v>
      </c>
      <c r="N21" s="277">
        <v>0</v>
      </c>
      <c r="O21" s="277">
        <v>0</v>
      </c>
      <c r="P21" s="277">
        <v>0</v>
      </c>
      <c r="Q21" s="277">
        <v>0</v>
      </c>
      <c r="R21" s="277">
        <v>0</v>
      </c>
      <c r="S21" s="277">
        <v>0</v>
      </c>
      <c r="T21" s="277">
        <v>0</v>
      </c>
      <c r="U21" s="277">
        <v>0</v>
      </c>
      <c r="V21" s="277">
        <v>0</v>
      </c>
      <c r="W21" s="277">
        <v>0</v>
      </c>
      <c r="X21" s="277">
        <v>0</v>
      </c>
      <c r="Y21" s="277">
        <v>0</v>
      </c>
      <c r="Z21" s="277">
        <v>0</v>
      </c>
      <c r="AA21" s="277">
        <v>0</v>
      </c>
      <c r="AB21" s="277">
        <v>0</v>
      </c>
      <c r="AC21" s="277">
        <v>0</v>
      </c>
      <c r="AD21" s="277">
        <v>0</v>
      </c>
      <c r="AE21" s="278">
        <v>0</v>
      </c>
    </row>
    <row r="22" spans="1:31" ht="10.8" customHeight="1">
      <c r="A22" s="137" t="s">
        <v>355</v>
      </c>
      <c r="B22" s="276" t="s">
        <v>951</v>
      </c>
      <c r="C22" s="277">
        <v>0</v>
      </c>
      <c r="D22" s="277">
        <v>0</v>
      </c>
      <c r="E22" s="277">
        <v>0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7">
        <v>0</v>
      </c>
      <c r="O22" s="277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0</v>
      </c>
      <c r="U22" s="277">
        <v>0</v>
      </c>
      <c r="V22" s="277">
        <v>0</v>
      </c>
      <c r="W22" s="277">
        <v>0</v>
      </c>
      <c r="X22" s="277">
        <v>0</v>
      </c>
      <c r="Y22" s="277">
        <v>0</v>
      </c>
      <c r="Z22" s="277">
        <v>0</v>
      </c>
      <c r="AA22" s="277">
        <v>0</v>
      </c>
      <c r="AB22" s="277">
        <v>0</v>
      </c>
      <c r="AC22" s="277">
        <v>0</v>
      </c>
      <c r="AD22" s="277">
        <v>0</v>
      </c>
      <c r="AE22" s="278">
        <v>0</v>
      </c>
    </row>
    <row r="23" spans="1:31" ht="10.8" customHeight="1">
      <c r="A23" s="137" t="s">
        <v>356</v>
      </c>
      <c r="B23" s="276" t="s">
        <v>951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277">
        <v>0</v>
      </c>
      <c r="R23" s="277">
        <v>0</v>
      </c>
      <c r="S23" s="277">
        <v>0</v>
      </c>
      <c r="T23" s="277">
        <v>0</v>
      </c>
      <c r="U23" s="277">
        <v>0</v>
      </c>
      <c r="V23" s="277">
        <v>0</v>
      </c>
      <c r="W23" s="277">
        <v>0</v>
      </c>
      <c r="X23" s="277">
        <v>0</v>
      </c>
      <c r="Y23" s="277">
        <v>0</v>
      </c>
      <c r="Z23" s="277">
        <v>0</v>
      </c>
      <c r="AA23" s="277">
        <v>0</v>
      </c>
      <c r="AB23" s="277">
        <v>0</v>
      </c>
      <c r="AC23" s="277">
        <v>0</v>
      </c>
      <c r="AD23" s="277">
        <v>0</v>
      </c>
      <c r="AE23" s="278">
        <v>0</v>
      </c>
    </row>
    <row r="24" spans="1:31" ht="10.8" customHeight="1">
      <c r="A24" s="137" t="s">
        <v>357</v>
      </c>
      <c r="B24" s="276" t="s">
        <v>951</v>
      </c>
      <c r="C24" s="277">
        <v>0</v>
      </c>
      <c r="D24" s="277">
        <v>0</v>
      </c>
      <c r="E24" s="277">
        <v>0</v>
      </c>
      <c r="F24" s="277">
        <v>0</v>
      </c>
      <c r="G24" s="277">
        <v>0</v>
      </c>
      <c r="H24" s="277">
        <v>0</v>
      </c>
      <c r="I24" s="277">
        <v>0</v>
      </c>
      <c r="J24" s="277">
        <v>0</v>
      </c>
      <c r="K24" s="277">
        <v>0</v>
      </c>
      <c r="L24" s="277">
        <v>0</v>
      </c>
      <c r="M24" s="277">
        <v>0</v>
      </c>
      <c r="N24" s="277">
        <v>0</v>
      </c>
      <c r="O24" s="277">
        <v>0</v>
      </c>
      <c r="P24" s="277">
        <v>0</v>
      </c>
      <c r="Q24" s="277">
        <v>0</v>
      </c>
      <c r="R24" s="277">
        <v>0</v>
      </c>
      <c r="S24" s="277">
        <v>0</v>
      </c>
      <c r="T24" s="277">
        <v>0</v>
      </c>
      <c r="U24" s="277">
        <v>0</v>
      </c>
      <c r="V24" s="277">
        <v>0</v>
      </c>
      <c r="W24" s="277">
        <v>0</v>
      </c>
      <c r="X24" s="277">
        <v>0</v>
      </c>
      <c r="Y24" s="277">
        <v>0</v>
      </c>
      <c r="Z24" s="277">
        <v>0</v>
      </c>
      <c r="AA24" s="277">
        <v>0</v>
      </c>
      <c r="AB24" s="277">
        <v>0</v>
      </c>
      <c r="AC24" s="277">
        <v>0</v>
      </c>
      <c r="AD24" s="277">
        <v>0</v>
      </c>
      <c r="AE24" s="278">
        <v>0</v>
      </c>
    </row>
    <row r="25" spans="1:31" ht="10.8" customHeight="1">
      <c r="A25" s="137" t="s">
        <v>358</v>
      </c>
      <c r="B25" s="276" t="s">
        <v>951</v>
      </c>
      <c r="C25" s="277">
        <v>0</v>
      </c>
      <c r="D25" s="277">
        <v>0</v>
      </c>
      <c r="E25" s="277">
        <v>0</v>
      </c>
      <c r="F25" s="277">
        <v>0</v>
      </c>
      <c r="G25" s="277">
        <v>0</v>
      </c>
      <c r="H25" s="277">
        <v>0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277">
        <v>0</v>
      </c>
      <c r="O25" s="277">
        <v>0</v>
      </c>
      <c r="P25" s="277">
        <v>0</v>
      </c>
      <c r="Q25" s="277">
        <v>0</v>
      </c>
      <c r="R25" s="277">
        <v>0</v>
      </c>
      <c r="S25" s="277">
        <v>0</v>
      </c>
      <c r="T25" s="277">
        <v>0</v>
      </c>
      <c r="U25" s="277">
        <v>0</v>
      </c>
      <c r="V25" s="277">
        <v>0</v>
      </c>
      <c r="W25" s="277">
        <v>0</v>
      </c>
      <c r="X25" s="277">
        <v>0</v>
      </c>
      <c r="Y25" s="277">
        <v>0</v>
      </c>
      <c r="Z25" s="277">
        <v>0</v>
      </c>
      <c r="AA25" s="277">
        <v>0</v>
      </c>
      <c r="AB25" s="277">
        <v>0</v>
      </c>
      <c r="AC25" s="277">
        <v>0</v>
      </c>
      <c r="AD25" s="277">
        <v>0</v>
      </c>
      <c r="AE25" s="278">
        <v>0</v>
      </c>
    </row>
    <row r="26" spans="1:31" ht="10.8" customHeight="1">
      <c r="A26" s="137" t="s">
        <v>359</v>
      </c>
      <c r="B26" s="276" t="s">
        <v>951</v>
      </c>
      <c r="C26" s="277">
        <v>0</v>
      </c>
      <c r="D26" s="277">
        <v>0</v>
      </c>
      <c r="E26" s="277">
        <v>0</v>
      </c>
      <c r="F26" s="277">
        <v>0</v>
      </c>
      <c r="G26" s="277">
        <v>0</v>
      </c>
      <c r="H26" s="277">
        <v>0</v>
      </c>
      <c r="I26" s="277">
        <v>0</v>
      </c>
      <c r="J26" s="277">
        <v>0</v>
      </c>
      <c r="K26" s="277">
        <v>0</v>
      </c>
      <c r="L26" s="277">
        <v>0</v>
      </c>
      <c r="M26" s="277">
        <v>0</v>
      </c>
      <c r="N26" s="277">
        <v>0</v>
      </c>
      <c r="O26" s="277">
        <v>0</v>
      </c>
      <c r="P26" s="277">
        <v>0</v>
      </c>
      <c r="Q26" s="277">
        <v>0</v>
      </c>
      <c r="R26" s="277">
        <v>0</v>
      </c>
      <c r="S26" s="277">
        <v>0</v>
      </c>
      <c r="T26" s="277">
        <v>0</v>
      </c>
      <c r="U26" s="277">
        <v>0</v>
      </c>
      <c r="V26" s="277">
        <v>0</v>
      </c>
      <c r="W26" s="277">
        <v>0</v>
      </c>
      <c r="X26" s="277">
        <v>0</v>
      </c>
      <c r="Y26" s="277">
        <v>0</v>
      </c>
      <c r="Z26" s="277">
        <v>0</v>
      </c>
      <c r="AA26" s="277">
        <v>0</v>
      </c>
      <c r="AB26" s="277">
        <v>0</v>
      </c>
      <c r="AC26" s="277">
        <v>0</v>
      </c>
      <c r="AD26" s="277">
        <v>0</v>
      </c>
      <c r="AE26" s="278">
        <v>0</v>
      </c>
    </row>
    <row r="27" spans="1:31" ht="10.8" customHeight="1">
      <c r="A27" s="137" t="s">
        <v>360</v>
      </c>
      <c r="B27" s="276" t="s">
        <v>951</v>
      </c>
      <c r="C27" s="277">
        <v>0</v>
      </c>
      <c r="D27" s="277">
        <v>0</v>
      </c>
      <c r="E27" s="277">
        <v>0</v>
      </c>
      <c r="F27" s="277">
        <v>0</v>
      </c>
      <c r="G27" s="277">
        <v>0</v>
      </c>
      <c r="H27" s="277">
        <v>0</v>
      </c>
      <c r="I27" s="277">
        <v>0</v>
      </c>
      <c r="J27" s="277">
        <v>0</v>
      </c>
      <c r="K27" s="277">
        <v>0</v>
      </c>
      <c r="L27" s="277">
        <v>0</v>
      </c>
      <c r="M27" s="277">
        <v>0</v>
      </c>
      <c r="N27" s="277">
        <v>0</v>
      </c>
      <c r="O27" s="277">
        <v>0</v>
      </c>
      <c r="P27" s="277">
        <v>0</v>
      </c>
      <c r="Q27" s="277">
        <v>0</v>
      </c>
      <c r="R27" s="277">
        <v>0</v>
      </c>
      <c r="S27" s="277">
        <v>0</v>
      </c>
      <c r="T27" s="277">
        <v>0</v>
      </c>
      <c r="U27" s="277">
        <v>0</v>
      </c>
      <c r="V27" s="277">
        <v>0</v>
      </c>
      <c r="W27" s="277">
        <v>0</v>
      </c>
      <c r="X27" s="277">
        <v>0</v>
      </c>
      <c r="Y27" s="277">
        <v>0</v>
      </c>
      <c r="Z27" s="277">
        <v>0</v>
      </c>
      <c r="AA27" s="277">
        <v>0</v>
      </c>
      <c r="AB27" s="277">
        <v>0</v>
      </c>
      <c r="AC27" s="277">
        <v>0</v>
      </c>
      <c r="AD27" s="277">
        <v>0</v>
      </c>
      <c r="AE27" s="278">
        <v>0</v>
      </c>
    </row>
    <row r="28" spans="1:31" ht="10.8" customHeight="1">
      <c r="A28" s="137" t="s">
        <v>361</v>
      </c>
      <c r="B28" s="276" t="s">
        <v>951</v>
      </c>
      <c r="C28" s="277">
        <v>0</v>
      </c>
      <c r="D28" s="277">
        <v>0</v>
      </c>
      <c r="E28" s="277">
        <v>0</v>
      </c>
      <c r="F28" s="277">
        <v>0</v>
      </c>
      <c r="G28" s="277">
        <v>0</v>
      </c>
      <c r="H28" s="277">
        <v>0</v>
      </c>
      <c r="I28" s="277">
        <v>0</v>
      </c>
      <c r="J28" s="277">
        <v>0</v>
      </c>
      <c r="K28" s="277">
        <v>0</v>
      </c>
      <c r="L28" s="277">
        <v>0</v>
      </c>
      <c r="M28" s="277">
        <v>0</v>
      </c>
      <c r="N28" s="277">
        <v>0</v>
      </c>
      <c r="O28" s="277">
        <v>0</v>
      </c>
      <c r="P28" s="277">
        <v>0</v>
      </c>
      <c r="Q28" s="277">
        <v>0</v>
      </c>
      <c r="R28" s="277">
        <v>0</v>
      </c>
      <c r="S28" s="277">
        <v>0</v>
      </c>
      <c r="T28" s="277">
        <v>0</v>
      </c>
      <c r="U28" s="277">
        <v>0</v>
      </c>
      <c r="V28" s="277">
        <v>0</v>
      </c>
      <c r="W28" s="277">
        <v>0</v>
      </c>
      <c r="X28" s="277">
        <v>0</v>
      </c>
      <c r="Y28" s="277">
        <v>0</v>
      </c>
      <c r="Z28" s="277">
        <v>0</v>
      </c>
      <c r="AA28" s="277">
        <v>0</v>
      </c>
      <c r="AB28" s="277">
        <v>0</v>
      </c>
      <c r="AC28" s="277">
        <v>0</v>
      </c>
      <c r="AD28" s="277">
        <v>0</v>
      </c>
      <c r="AE28" s="278">
        <v>0</v>
      </c>
    </row>
    <row r="29" spans="1:31" ht="10.8" customHeight="1">
      <c r="A29" s="137" t="s">
        <v>362</v>
      </c>
      <c r="B29" s="276" t="s">
        <v>951</v>
      </c>
      <c r="C29" s="277">
        <v>0</v>
      </c>
      <c r="D29" s="277">
        <v>0</v>
      </c>
      <c r="E29" s="277">
        <v>0</v>
      </c>
      <c r="F29" s="277">
        <v>0</v>
      </c>
      <c r="G29" s="277">
        <v>0</v>
      </c>
      <c r="H29" s="277">
        <v>0</v>
      </c>
      <c r="I29" s="277">
        <v>0</v>
      </c>
      <c r="J29" s="277">
        <v>0</v>
      </c>
      <c r="K29" s="277">
        <v>0</v>
      </c>
      <c r="L29" s="277">
        <v>0</v>
      </c>
      <c r="M29" s="277">
        <v>0</v>
      </c>
      <c r="N29" s="277">
        <v>0</v>
      </c>
      <c r="O29" s="277">
        <v>0</v>
      </c>
      <c r="P29" s="277">
        <v>0</v>
      </c>
      <c r="Q29" s="277">
        <v>0</v>
      </c>
      <c r="R29" s="277">
        <v>0</v>
      </c>
      <c r="S29" s="277">
        <v>0</v>
      </c>
      <c r="T29" s="277">
        <v>0</v>
      </c>
      <c r="U29" s="277">
        <v>0</v>
      </c>
      <c r="V29" s="277">
        <v>0</v>
      </c>
      <c r="W29" s="277">
        <v>0</v>
      </c>
      <c r="X29" s="277">
        <v>0</v>
      </c>
      <c r="Y29" s="277">
        <v>0</v>
      </c>
      <c r="Z29" s="277">
        <v>0</v>
      </c>
      <c r="AA29" s="277">
        <v>0</v>
      </c>
      <c r="AB29" s="277">
        <v>0</v>
      </c>
      <c r="AC29" s="277">
        <v>0</v>
      </c>
      <c r="AD29" s="277">
        <v>0</v>
      </c>
      <c r="AE29" s="278">
        <v>0</v>
      </c>
    </row>
    <row r="30" spans="1:31" ht="10.8" customHeight="1">
      <c r="A30" s="137" t="s">
        <v>363</v>
      </c>
      <c r="B30" s="276" t="s">
        <v>951</v>
      </c>
      <c r="C30" s="277">
        <v>0</v>
      </c>
      <c r="D30" s="277">
        <v>0</v>
      </c>
      <c r="E30" s="277">
        <v>0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  <c r="K30" s="277">
        <v>0</v>
      </c>
      <c r="L30" s="277">
        <v>0</v>
      </c>
      <c r="M30" s="277">
        <v>0</v>
      </c>
      <c r="N30" s="277">
        <v>0</v>
      </c>
      <c r="O30" s="277">
        <v>0</v>
      </c>
      <c r="P30" s="277">
        <v>0</v>
      </c>
      <c r="Q30" s="277">
        <v>0</v>
      </c>
      <c r="R30" s="277">
        <v>0</v>
      </c>
      <c r="S30" s="277">
        <v>0</v>
      </c>
      <c r="T30" s="277">
        <v>0</v>
      </c>
      <c r="U30" s="277">
        <v>0</v>
      </c>
      <c r="V30" s="277">
        <v>0</v>
      </c>
      <c r="W30" s="277">
        <v>0</v>
      </c>
      <c r="X30" s="277">
        <v>0</v>
      </c>
      <c r="Y30" s="277">
        <v>0</v>
      </c>
      <c r="Z30" s="277">
        <v>0</v>
      </c>
      <c r="AA30" s="277">
        <v>0</v>
      </c>
      <c r="AB30" s="277">
        <v>0</v>
      </c>
      <c r="AC30" s="277">
        <v>0</v>
      </c>
      <c r="AD30" s="277">
        <v>0</v>
      </c>
      <c r="AE30" s="278">
        <v>0</v>
      </c>
    </row>
    <row r="31" spans="1:31" ht="10.8" customHeight="1">
      <c r="A31" s="137" t="s">
        <v>364</v>
      </c>
      <c r="B31" s="276" t="s">
        <v>951</v>
      </c>
      <c r="C31" s="277">
        <v>0</v>
      </c>
      <c r="D31" s="277">
        <v>0</v>
      </c>
      <c r="E31" s="277">
        <v>0</v>
      </c>
      <c r="F31" s="277">
        <v>0</v>
      </c>
      <c r="G31" s="277">
        <v>0</v>
      </c>
      <c r="H31" s="277">
        <v>0</v>
      </c>
      <c r="I31" s="277">
        <v>0</v>
      </c>
      <c r="J31" s="277">
        <v>0</v>
      </c>
      <c r="K31" s="277">
        <v>0</v>
      </c>
      <c r="L31" s="277">
        <v>0</v>
      </c>
      <c r="M31" s="277">
        <v>0</v>
      </c>
      <c r="N31" s="277">
        <v>0</v>
      </c>
      <c r="O31" s="277">
        <v>0</v>
      </c>
      <c r="P31" s="277">
        <v>0</v>
      </c>
      <c r="Q31" s="277">
        <v>0</v>
      </c>
      <c r="R31" s="277">
        <v>0</v>
      </c>
      <c r="S31" s="277">
        <v>0</v>
      </c>
      <c r="T31" s="277">
        <v>0</v>
      </c>
      <c r="U31" s="277">
        <v>0</v>
      </c>
      <c r="V31" s="277">
        <v>0</v>
      </c>
      <c r="W31" s="277">
        <v>0</v>
      </c>
      <c r="X31" s="277">
        <v>0</v>
      </c>
      <c r="Y31" s="277">
        <v>0</v>
      </c>
      <c r="Z31" s="277">
        <v>0</v>
      </c>
      <c r="AA31" s="277">
        <v>0</v>
      </c>
      <c r="AB31" s="277">
        <v>0</v>
      </c>
      <c r="AC31" s="277">
        <v>0</v>
      </c>
      <c r="AD31" s="277">
        <v>0</v>
      </c>
      <c r="AE31" s="278">
        <v>0</v>
      </c>
    </row>
    <row r="32" spans="1:31" ht="10.8" customHeight="1">
      <c r="A32" s="137" t="s">
        <v>365</v>
      </c>
      <c r="B32" s="276" t="s">
        <v>951</v>
      </c>
      <c r="C32" s="277">
        <v>0</v>
      </c>
      <c r="D32" s="277">
        <v>0</v>
      </c>
      <c r="E32" s="277">
        <v>0</v>
      </c>
      <c r="F32" s="277">
        <v>0</v>
      </c>
      <c r="G32" s="277">
        <v>0</v>
      </c>
      <c r="H32" s="277">
        <v>0</v>
      </c>
      <c r="I32" s="277">
        <v>0</v>
      </c>
      <c r="J32" s="277">
        <v>0</v>
      </c>
      <c r="K32" s="277">
        <v>0</v>
      </c>
      <c r="L32" s="277">
        <v>0</v>
      </c>
      <c r="M32" s="277">
        <v>0</v>
      </c>
      <c r="N32" s="277">
        <v>0</v>
      </c>
      <c r="O32" s="277">
        <v>0</v>
      </c>
      <c r="P32" s="277">
        <v>0</v>
      </c>
      <c r="Q32" s="277">
        <v>0</v>
      </c>
      <c r="R32" s="277">
        <v>0</v>
      </c>
      <c r="S32" s="277">
        <v>0</v>
      </c>
      <c r="T32" s="277">
        <v>0</v>
      </c>
      <c r="U32" s="277">
        <v>0</v>
      </c>
      <c r="V32" s="277">
        <v>0</v>
      </c>
      <c r="W32" s="277">
        <v>0</v>
      </c>
      <c r="X32" s="277">
        <v>0</v>
      </c>
      <c r="Y32" s="277">
        <v>0</v>
      </c>
      <c r="Z32" s="277">
        <v>0</v>
      </c>
      <c r="AA32" s="277">
        <v>0</v>
      </c>
      <c r="AB32" s="277">
        <v>0</v>
      </c>
      <c r="AC32" s="277">
        <v>0</v>
      </c>
      <c r="AD32" s="277">
        <v>0</v>
      </c>
      <c r="AE32" s="278">
        <v>0</v>
      </c>
    </row>
    <row r="33" spans="1:31" ht="10.8" customHeight="1">
      <c r="A33" s="137" t="s">
        <v>366</v>
      </c>
      <c r="B33" s="276" t="s">
        <v>951</v>
      </c>
      <c r="C33" s="277">
        <v>0</v>
      </c>
      <c r="D33" s="277">
        <v>0</v>
      </c>
      <c r="E33" s="277"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  <c r="K33" s="277">
        <v>0</v>
      </c>
      <c r="L33" s="277">
        <v>0</v>
      </c>
      <c r="M33" s="277">
        <v>0</v>
      </c>
      <c r="N33" s="277">
        <v>0</v>
      </c>
      <c r="O33" s="277">
        <v>0</v>
      </c>
      <c r="P33" s="277">
        <v>0</v>
      </c>
      <c r="Q33" s="277">
        <v>0</v>
      </c>
      <c r="R33" s="277">
        <v>0</v>
      </c>
      <c r="S33" s="277">
        <v>0</v>
      </c>
      <c r="T33" s="277">
        <v>0</v>
      </c>
      <c r="U33" s="277">
        <v>0</v>
      </c>
      <c r="V33" s="277">
        <v>0</v>
      </c>
      <c r="W33" s="277">
        <v>0</v>
      </c>
      <c r="X33" s="277">
        <v>0</v>
      </c>
      <c r="Y33" s="277">
        <v>0</v>
      </c>
      <c r="Z33" s="277">
        <v>0</v>
      </c>
      <c r="AA33" s="277">
        <v>0</v>
      </c>
      <c r="AB33" s="277">
        <v>0</v>
      </c>
      <c r="AC33" s="277">
        <v>0</v>
      </c>
      <c r="AD33" s="277">
        <v>0</v>
      </c>
      <c r="AE33" s="278">
        <v>0</v>
      </c>
    </row>
    <row r="34" spans="1:31" ht="10.8" customHeight="1">
      <c r="A34" s="137" t="s">
        <v>367</v>
      </c>
      <c r="B34" s="276" t="s">
        <v>951</v>
      </c>
      <c r="C34" s="277">
        <v>0</v>
      </c>
      <c r="D34" s="277">
        <v>0</v>
      </c>
      <c r="E34" s="277">
        <v>0</v>
      </c>
      <c r="F34" s="277">
        <v>0</v>
      </c>
      <c r="G34" s="277">
        <v>0</v>
      </c>
      <c r="H34" s="277">
        <v>0</v>
      </c>
      <c r="I34" s="277">
        <v>0</v>
      </c>
      <c r="J34" s="277">
        <v>0</v>
      </c>
      <c r="K34" s="277">
        <v>0</v>
      </c>
      <c r="L34" s="277">
        <v>0</v>
      </c>
      <c r="M34" s="277">
        <v>0</v>
      </c>
      <c r="N34" s="277">
        <v>0</v>
      </c>
      <c r="O34" s="277">
        <v>0</v>
      </c>
      <c r="P34" s="277">
        <v>0</v>
      </c>
      <c r="Q34" s="277">
        <v>0</v>
      </c>
      <c r="R34" s="277">
        <v>0</v>
      </c>
      <c r="S34" s="277">
        <v>0</v>
      </c>
      <c r="T34" s="277">
        <v>0</v>
      </c>
      <c r="U34" s="277">
        <v>0</v>
      </c>
      <c r="V34" s="277">
        <v>0</v>
      </c>
      <c r="W34" s="277">
        <v>0</v>
      </c>
      <c r="X34" s="277">
        <v>0</v>
      </c>
      <c r="Y34" s="277">
        <v>0</v>
      </c>
      <c r="Z34" s="277">
        <v>0</v>
      </c>
      <c r="AA34" s="277">
        <v>0</v>
      </c>
      <c r="AB34" s="277">
        <v>0</v>
      </c>
      <c r="AC34" s="277">
        <v>0</v>
      </c>
      <c r="AD34" s="277">
        <v>0</v>
      </c>
      <c r="AE34" s="278">
        <v>0</v>
      </c>
    </row>
    <row r="35" spans="1:31" ht="10.8" customHeight="1">
      <c r="A35" s="137" t="s">
        <v>368</v>
      </c>
      <c r="B35" s="276" t="s">
        <v>951</v>
      </c>
      <c r="C35" s="277">
        <v>0</v>
      </c>
      <c r="D35" s="277">
        <v>0</v>
      </c>
      <c r="E35" s="27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0</v>
      </c>
      <c r="N35" s="277">
        <v>0</v>
      </c>
      <c r="O35" s="277">
        <v>0</v>
      </c>
      <c r="P35" s="277">
        <v>0</v>
      </c>
      <c r="Q35" s="277">
        <v>0</v>
      </c>
      <c r="R35" s="277">
        <v>0</v>
      </c>
      <c r="S35" s="277">
        <v>0</v>
      </c>
      <c r="T35" s="277">
        <v>0</v>
      </c>
      <c r="U35" s="277">
        <v>0</v>
      </c>
      <c r="V35" s="277">
        <v>0</v>
      </c>
      <c r="W35" s="277">
        <v>0</v>
      </c>
      <c r="X35" s="277">
        <v>0</v>
      </c>
      <c r="Y35" s="277">
        <v>0</v>
      </c>
      <c r="Z35" s="277">
        <v>0</v>
      </c>
      <c r="AA35" s="277">
        <v>0</v>
      </c>
      <c r="AB35" s="277">
        <v>0</v>
      </c>
      <c r="AC35" s="277">
        <v>0</v>
      </c>
      <c r="AD35" s="277">
        <v>0</v>
      </c>
      <c r="AE35" s="278">
        <v>0</v>
      </c>
    </row>
    <row r="36" spans="1:31" ht="10.8" customHeight="1">
      <c r="A36" s="137" t="s">
        <v>369</v>
      </c>
      <c r="B36" s="276" t="s">
        <v>951</v>
      </c>
      <c r="C36" s="277">
        <v>0</v>
      </c>
      <c r="D36" s="277">
        <v>0</v>
      </c>
      <c r="E36" s="277">
        <v>0</v>
      </c>
      <c r="F36" s="277">
        <v>0</v>
      </c>
      <c r="G36" s="277">
        <v>0</v>
      </c>
      <c r="H36" s="277">
        <v>0</v>
      </c>
      <c r="I36" s="277">
        <v>0</v>
      </c>
      <c r="J36" s="277">
        <v>0</v>
      </c>
      <c r="K36" s="277">
        <v>0</v>
      </c>
      <c r="L36" s="277">
        <v>0</v>
      </c>
      <c r="M36" s="277">
        <v>0</v>
      </c>
      <c r="N36" s="277">
        <v>0</v>
      </c>
      <c r="O36" s="277">
        <v>0</v>
      </c>
      <c r="P36" s="277">
        <v>0</v>
      </c>
      <c r="Q36" s="277">
        <v>0</v>
      </c>
      <c r="R36" s="277">
        <v>0</v>
      </c>
      <c r="S36" s="277">
        <v>0</v>
      </c>
      <c r="T36" s="277">
        <v>0</v>
      </c>
      <c r="U36" s="277">
        <v>0</v>
      </c>
      <c r="V36" s="277">
        <v>0</v>
      </c>
      <c r="W36" s="277">
        <v>0</v>
      </c>
      <c r="X36" s="277">
        <v>0</v>
      </c>
      <c r="Y36" s="277">
        <v>0</v>
      </c>
      <c r="Z36" s="277">
        <v>0</v>
      </c>
      <c r="AA36" s="277">
        <v>0</v>
      </c>
      <c r="AB36" s="277">
        <v>0</v>
      </c>
      <c r="AC36" s="277">
        <v>0</v>
      </c>
      <c r="AD36" s="277">
        <v>0</v>
      </c>
      <c r="AE36" s="278">
        <v>0</v>
      </c>
    </row>
    <row r="37" spans="1:31" ht="10.8" customHeight="1">
      <c r="A37" s="137" t="s">
        <v>370</v>
      </c>
      <c r="B37" s="276" t="s">
        <v>951</v>
      </c>
      <c r="C37" s="277">
        <v>0</v>
      </c>
      <c r="D37" s="277">
        <v>0</v>
      </c>
      <c r="E37" s="277">
        <v>0</v>
      </c>
      <c r="F37" s="277">
        <v>0</v>
      </c>
      <c r="G37" s="277">
        <v>0</v>
      </c>
      <c r="H37" s="277">
        <v>0</v>
      </c>
      <c r="I37" s="277">
        <v>0</v>
      </c>
      <c r="J37" s="277">
        <v>0</v>
      </c>
      <c r="K37" s="277">
        <v>0</v>
      </c>
      <c r="L37" s="277">
        <v>0</v>
      </c>
      <c r="M37" s="277">
        <v>0</v>
      </c>
      <c r="N37" s="277">
        <v>0</v>
      </c>
      <c r="O37" s="277">
        <v>0</v>
      </c>
      <c r="P37" s="277">
        <v>0</v>
      </c>
      <c r="Q37" s="277">
        <v>0</v>
      </c>
      <c r="R37" s="277">
        <v>0</v>
      </c>
      <c r="S37" s="277">
        <v>0</v>
      </c>
      <c r="T37" s="277">
        <v>0</v>
      </c>
      <c r="U37" s="277">
        <v>0</v>
      </c>
      <c r="V37" s="277">
        <v>0</v>
      </c>
      <c r="W37" s="277">
        <v>0</v>
      </c>
      <c r="X37" s="277">
        <v>0</v>
      </c>
      <c r="Y37" s="277">
        <v>0</v>
      </c>
      <c r="Z37" s="277">
        <v>0</v>
      </c>
      <c r="AA37" s="277">
        <v>0</v>
      </c>
      <c r="AB37" s="277">
        <v>0</v>
      </c>
      <c r="AC37" s="277">
        <v>0</v>
      </c>
      <c r="AD37" s="277">
        <v>0</v>
      </c>
      <c r="AE37" s="278">
        <v>0</v>
      </c>
    </row>
    <row r="38" spans="1:31" ht="10.8" customHeight="1">
      <c r="A38" s="137" t="s">
        <v>371</v>
      </c>
      <c r="B38" s="276" t="s">
        <v>951</v>
      </c>
      <c r="C38" s="277">
        <v>0</v>
      </c>
      <c r="D38" s="277">
        <v>0</v>
      </c>
      <c r="E38" s="277">
        <v>0</v>
      </c>
      <c r="F38" s="277">
        <v>0</v>
      </c>
      <c r="G38" s="277">
        <v>0</v>
      </c>
      <c r="H38" s="277">
        <v>0</v>
      </c>
      <c r="I38" s="277">
        <v>0</v>
      </c>
      <c r="J38" s="277">
        <v>0</v>
      </c>
      <c r="K38" s="277">
        <v>0</v>
      </c>
      <c r="L38" s="277">
        <v>0</v>
      </c>
      <c r="M38" s="277">
        <v>0</v>
      </c>
      <c r="N38" s="277">
        <v>0</v>
      </c>
      <c r="O38" s="277">
        <v>0</v>
      </c>
      <c r="P38" s="277">
        <v>0</v>
      </c>
      <c r="Q38" s="277">
        <v>0</v>
      </c>
      <c r="R38" s="277">
        <v>0</v>
      </c>
      <c r="S38" s="277">
        <v>0</v>
      </c>
      <c r="T38" s="277">
        <v>0</v>
      </c>
      <c r="U38" s="277">
        <v>0</v>
      </c>
      <c r="V38" s="277">
        <v>0</v>
      </c>
      <c r="W38" s="277">
        <v>0</v>
      </c>
      <c r="X38" s="277">
        <v>0</v>
      </c>
      <c r="Y38" s="277">
        <v>0</v>
      </c>
      <c r="Z38" s="277">
        <v>0</v>
      </c>
      <c r="AA38" s="277">
        <v>0</v>
      </c>
      <c r="AB38" s="277">
        <v>0</v>
      </c>
      <c r="AC38" s="277">
        <v>0</v>
      </c>
      <c r="AD38" s="277">
        <v>0</v>
      </c>
      <c r="AE38" s="278">
        <v>0</v>
      </c>
    </row>
    <row r="39" spans="1:31" ht="10.8" customHeight="1">
      <c r="A39" s="137" t="s">
        <v>372</v>
      </c>
      <c r="B39" s="276" t="s">
        <v>951</v>
      </c>
      <c r="C39" s="277">
        <v>0</v>
      </c>
      <c r="D39" s="277">
        <v>0</v>
      </c>
      <c r="E39" s="277">
        <v>0</v>
      </c>
      <c r="F39" s="277">
        <v>0</v>
      </c>
      <c r="G39" s="277">
        <v>0</v>
      </c>
      <c r="H39" s="277">
        <v>0</v>
      </c>
      <c r="I39" s="277">
        <v>0</v>
      </c>
      <c r="J39" s="277">
        <v>0</v>
      </c>
      <c r="K39" s="277">
        <v>0</v>
      </c>
      <c r="L39" s="277">
        <v>0</v>
      </c>
      <c r="M39" s="277">
        <v>0</v>
      </c>
      <c r="N39" s="277">
        <v>0</v>
      </c>
      <c r="O39" s="277">
        <v>0</v>
      </c>
      <c r="P39" s="277">
        <v>0</v>
      </c>
      <c r="Q39" s="277">
        <v>0</v>
      </c>
      <c r="R39" s="277">
        <v>0</v>
      </c>
      <c r="S39" s="277">
        <v>0</v>
      </c>
      <c r="T39" s="277">
        <v>0</v>
      </c>
      <c r="U39" s="277">
        <v>0</v>
      </c>
      <c r="V39" s="277">
        <v>0</v>
      </c>
      <c r="W39" s="277">
        <v>0</v>
      </c>
      <c r="X39" s="277">
        <v>0</v>
      </c>
      <c r="Y39" s="277">
        <v>0</v>
      </c>
      <c r="Z39" s="277">
        <v>0</v>
      </c>
      <c r="AA39" s="277">
        <v>0</v>
      </c>
      <c r="AB39" s="277">
        <v>0</v>
      </c>
      <c r="AC39" s="277">
        <v>0</v>
      </c>
      <c r="AD39" s="277">
        <v>0</v>
      </c>
      <c r="AE39" s="278">
        <v>0</v>
      </c>
    </row>
    <row r="40" spans="1:31" ht="10.8" customHeight="1">
      <c r="A40" s="137" t="s">
        <v>373</v>
      </c>
      <c r="B40" s="276" t="s">
        <v>951</v>
      </c>
      <c r="C40" s="277">
        <v>0</v>
      </c>
      <c r="D40" s="277">
        <v>0</v>
      </c>
      <c r="E40" s="277">
        <v>0</v>
      </c>
      <c r="F40" s="277">
        <v>0</v>
      </c>
      <c r="G40" s="277">
        <v>0</v>
      </c>
      <c r="H40" s="277">
        <v>0</v>
      </c>
      <c r="I40" s="277">
        <v>0</v>
      </c>
      <c r="J40" s="277">
        <v>0</v>
      </c>
      <c r="K40" s="277">
        <v>0</v>
      </c>
      <c r="L40" s="277">
        <v>0</v>
      </c>
      <c r="M40" s="277">
        <v>0</v>
      </c>
      <c r="N40" s="277">
        <v>0</v>
      </c>
      <c r="O40" s="277">
        <v>0</v>
      </c>
      <c r="P40" s="277">
        <v>0</v>
      </c>
      <c r="Q40" s="277">
        <v>0</v>
      </c>
      <c r="R40" s="277">
        <v>0</v>
      </c>
      <c r="S40" s="277">
        <v>0</v>
      </c>
      <c r="T40" s="277">
        <v>0</v>
      </c>
      <c r="U40" s="277">
        <v>0</v>
      </c>
      <c r="V40" s="277">
        <v>0</v>
      </c>
      <c r="W40" s="277">
        <v>0</v>
      </c>
      <c r="X40" s="277">
        <v>0</v>
      </c>
      <c r="Y40" s="277">
        <v>0</v>
      </c>
      <c r="Z40" s="277">
        <v>0</v>
      </c>
      <c r="AA40" s="277">
        <v>0</v>
      </c>
      <c r="AB40" s="277">
        <v>0</v>
      </c>
      <c r="AC40" s="277">
        <v>0</v>
      </c>
      <c r="AD40" s="277">
        <v>0</v>
      </c>
      <c r="AE40" s="278">
        <v>0</v>
      </c>
    </row>
    <row r="41" spans="1:31" ht="10.8" customHeight="1">
      <c r="A41" s="137" t="s">
        <v>374</v>
      </c>
      <c r="B41" s="276" t="s">
        <v>951</v>
      </c>
      <c r="C41" s="277">
        <v>0</v>
      </c>
      <c r="D41" s="277">
        <v>0</v>
      </c>
      <c r="E41" s="277">
        <v>0</v>
      </c>
      <c r="F41" s="277">
        <v>0</v>
      </c>
      <c r="G41" s="277">
        <v>0</v>
      </c>
      <c r="H41" s="277">
        <v>0</v>
      </c>
      <c r="I41" s="277">
        <v>0</v>
      </c>
      <c r="J41" s="277">
        <v>0</v>
      </c>
      <c r="K41" s="277">
        <v>0</v>
      </c>
      <c r="L41" s="277">
        <v>0</v>
      </c>
      <c r="M41" s="277">
        <v>0</v>
      </c>
      <c r="N41" s="277">
        <v>0</v>
      </c>
      <c r="O41" s="277">
        <v>0</v>
      </c>
      <c r="P41" s="277">
        <v>0</v>
      </c>
      <c r="Q41" s="277">
        <v>0</v>
      </c>
      <c r="R41" s="277">
        <v>0</v>
      </c>
      <c r="S41" s="277">
        <v>0</v>
      </c>
      <c r="T41" s="277">
        <v>0</v>
      </c>
      <c r="U41" s="277">
        <v>0</v>
      </c>
      <c r="V41" s="277">
        <v>0</v>
      </c>
      <c r="W41" s="277">
        <v>0</v>
      </c>
      <c r="X41" s="277">
        <v>0</v>
      </c>
      <c r="Y41" s="277">
        <v>0</v>
      </c>
      <c r="Z41" s="277">
        <v>0</v>
      </c>
      <c r="AA41" s="277">
        <v>0</v>
      </c>
      <c r="AB41" s="277">
        <v>0</v>
      </c>
      <c r="AC41" s="277">
        <v>0</v>
      </c>
      <c r="AD41" s="277">
        <v>0</v>
      </c>
      <c r="AE41" s="278">
        <v>0</v>
      </c>
    </row>
    <row r="42" spans="1:31" ht="10.8" customHeight="1">
      <c r="A42" s="138" t="s">
        <v>59</v>
      </c>
      <c r="B42" s="273" t="s">
        <v>951</v>
      </c>
      <c r="C42" s="274">
        <v>0</v>
      </c>
      <c r="D42" s="274">
        <v>0</v>
      </c>
      <c r="E42" s="274">
        <v>0</v>
      </c>
      <c r="F42" s="274">
        <v>0</v>
      </c>
      <c r="G42" s="274">
        <v>0</v>
      </c>
      <c r="H42" s="274">
        <v>0</v>
      </c>
      <c r="I42" s="274">
        <v>0</v>
      </c>
      <c r="J42" s="274">
        <v>0</v>
      </c>
      <c r="K42" s="274">
        <v>0</v>
      </c>
      <c r="L42" s="274">
        <v>0</v>
      </c>
      <c r="M42" s="274">
        <v>0</v>
      </c>
      <c r="N42" s="274">
        <v>0</v>
      </c>
      <c r="O42" s="274">
        <v>0</v>
      </c>
      <c r="P42" s="274">
        <v>0</v>
      </c>
      <c r="Q42" s="274">
        <v>0</v>
      </c>
      <c r="R42" s="274">
        <v>0</v>
      </c>
      <c r="S42" s="274">
        <v>0</v>
      </c>
      <c r="T42" s="274">
        <v>0</v>
      </c>
      <c r="U42" s="274">
        <v>0</v>
      </c>
      <c r="V42" s="274">
        <v>0</v>
      </c>
      <c r="W42" s="274">
        <v>0</v>
      </c>
      <c r="X42" s="274">
        <v>0</v>
      </c>
      <c r="Y42" s="274">
        <v>0</v>
      </c>
      <c r="Z42" s="274">
        <v>0</v>
      </c>
      <c r="AA42" s="274">
        <v>0</v>
      </c>
      <c r="AB42" s="274">
        <v>0</v>
      </c>
      <c r="AC42" s="274">
        <v>0</v>
      </c>
      <c r="AD42" s="274">
        <v>0</v>
      </c>
      <c r="AE42" s="275">
        <v>0</v>
      </c>
    </row>
    <row r="43" spans="1:31" ht="10.8" customHeight="1">
      <c r="A43" s="138" t="s">
        <v>60</v>
      </c>
      <c r="B43" s="273" t="s">
        <v>951</v>
      </c>
      <c r="C43" s="274">
        <v>0</v>
      </c>
      <c r="D43" s="274">
        <v>0</v>
      </c>
      <c r="E43" s="274">
        <v>0</v>
      </c>
      <c r="F43" s="274">
        <v>0</v>
      </c>
      <c r="G43" s="274">
        <v>0</v>
      </c>
      <c r="H43" s="274">
        <v>0</v>
      </c>
      <c r="I43" s="274">
        <v>0</v>
      </c>
      <c r="J43" s="274">
        <v>0</v>
      </c>
      <c r="K43" s="274">
        <v>0</v>
      </c>
      <c r="L43" s="274">
        <v>0</v>
      </c>
      <c r="M43" s="274">
        <v>0</v>
      </c>
      <c r="N43" s="274">
        <v>0</v>
      </c>
      <c r="O43" s="274">
        <v>0</v>
      </c>
      <c r="P43" s="274">
        <v>0</v>
      </c>
      <c r="Q43" s="274">
        <v>0</v>
      </c>
      <c r="R43" s="274">
        <v>0</v>
      </c>
      <c r="S43" s="274">
        <v>0</v>
      </c>
      <c r="T43" s="274">
        <v>0</v>
      </c>
      <c r="U43" s="274">
        <v>0</v>
      </c>
      <c r="V43" s="274">
        <v>0</v>
      </c>
      <c r="W43" s="274">
        <v>0</v>
      </c>
      <c r="X43" s="274">
        <v>0</v>
      </c>
      <c r="Y43" s="274">
        <v>0</v>
      </c>
      <c r="Z43" s="274">
        <v>0</v>
      </c>
      <c r="AA43" s="274">
        <v>0</v>
      </c>
      <c r="AB43" s="274">
        <v>0</v>
      </c>
      <c r="AC43" s="274">
        <v>0</v>
      </c>
      <c r="AD43" s="274">
        <v>0</v>
      </c>
      <c r="AE43" s="275">
        <v>0</v>
      </c>
    </row>
    <row r="44" spans="1:31" ht="10.8" customHeight="1">
      <c r="A44" s="138" t="s">
        <v>375</v>
      </c>
      <c r="B44" s="273" t="s">
        <v>951</v>
      </c>
      <c r="C44" s="274">
        <v>0</v>
      </c>
      <c r="D44" s="274">
        <v>0</v>
      </c>
      <c r="E44" s="274">
        <v>0</v>
      </c>
      <c r="F44" s="274">
        <v>0</v>
      </c>
      <c r="G44" s="274">
        <v>0</v>
      </c>
      <c r="H44" s="274">
        <v>0</v>
      </c>
      <c r="I44" s="274">
        <v>0</v>
      </c>
      <c r="J44" s="274">
        <v>0</v>
      </c>
      <c r="K44" s="274">
        <v>0</v>
      </c>
      <c r="L44" s="274">
        <v>0</v>
      </c>
      <c r="M44" s="274">
        <v>0</v>
      </c>
      <c r="N44" s="274">
        <v>0</v>
      </c>
      <c r="O44" s="274">
        <v>0</v>
      </c>
      <c r="P44" s="274">
        <v>0</v>
      </c>
      <c r="Q44" s="274">
        <v>0</v>
      </c>
      <c r="R44" s="274">
        <v>0</v>
      </c>
      <c r="S44" s="274">
        <v>0</v>
      </c>
      <c r="T44" s="274">
        <v>0</v>
      </c>
      <c r="U44" s="274">
        <v>0</v>
      </c>
      <c r="V44" s="274">
        <v>0</v>
      </c>
      <c r="W44" s="274">
        <v>0</v>
      </c>
      <c r="X44" s="274">
        <v>0</v>
      </c>
      <c r="Y44" s="274">
        <v>0</v>
      </c>
      <c r="Z44" s="274">
        <v>0</v>
      </c>
      <c r="AA44" s="274">
        <v>0</v>
      </c>
      <c r="AB44" s="274">
        <v>0</v>
      </c>
      <c r="AC44" s="274">
        <v>0</v>
      </c>
      <c r="AD44" s="274">
        <v>0</v>
      </c>
      <c r="AE44" s="275">
        <v>0</v>
      </c>
    </row>
    <row r="45" spans="1:31" ht="10.8" customHeight="1">
      <c r="A45" s="138" t="s">
        <v>376</v>
      </c>
      <c r="B45" s="273" t="s">
        <v>951</v>
      </c>
      <c r="C45" s="274">
        <v>0</v>
      </c>
      <c r="D45" s="274">
        <v>0</v>
      </c>
      <c r="E45" s="274">
        <v>0</v>
      </c>
      <c r="F45" s="274">
        <v>0</v>
      </c>
      <c r="G45" s="274">
        <v>0</v>
      </c>
      <c r="H45" s="274">
        <v>0</v>
      </c>
      <c r="I45" s="274">
        <v>0</v>
      </c>
      <c r="J45" s="274">
        <v>0</v>
      </c>
      <c r="K45" s="274">
        <v>0</v>
      </c>
      <c r="L45" s="274">
        <v>0</v>
      </c>
      <c r="M45" s="274">
        <v>0</v>
      </c>
      <c r="N45" s="274">
        <v>0</v>
      </c>
      <c r="O45" s="274">
        <v>0</v>
      </c>
      <c r="P45" s="274">
        <v>0</v>
      </c>
      <c r="Q45" s="274">
        <v>0</v>
      </c>
      <c r="R45" s="274">
        <v>0</v>
      </c>
      <c r="S45" s="274">
        <v>0</v>
      </c>
      <c r="T45" s="274">
        <v>0</v>
      </c>
      <c r="U45" s="274">
        <v>0</v>
      </c>
      <c r="V45" s="274">
        <v>0</v>
      </c>
      <c r="W45" s="274">
        <v>0</v>
      </c>
      <c r="X45" s="274">
        <v>0</v>
      </c>
      <c r="Y45" s="274">
        <v>0</v>
      </c>
      <c r="Z45" s="274">
        <v>0</v>
      </c>
      <c r="AA45" s="274">
        <v>0</v>
      </c>
      <c r="AB45" s="274">
        <v>0</v>
      </c>
      <c r="AC45" s="274">
        <v>0</v>
      </c>
      <c r="AD45" s="274">
        <v>0</v>
      </c>
      <c r="AE45" s="275">
        <v>0</v>
      </c>
    </row>
    <row r="46" spans="1:31" ht="10.8" customHeight="1">
      <c r="A46" s="138" t="s">
        <v>377</v>
      </c>
      <c r="B46" s="273" t="s">
        <v>951</v>
      </c>
      <c r="C46" s="274">
        <v>0</v>
      </c>
      <c r="D46" s="274">
        <v>0</v>
      </c>
      <c r="E46" s="274">
        <v>0</v>
      </c>
      <c r="F46" s="274">
        <v>0</v>
      </c>
      <c r="G46" s="274">
        <v>0</v>
      </c>
      <c r="H46" s="274">
        <v>0</v>
      </c>
      <c r="I46" s="274">
        <v>0</v>
      </c>
      <c r="J46" s="274">
        <v>0</v>
      </c>
      <c r="K46" s="274">
        <v>0</v>
      </c>
      <c r="L46" s="274">
        <v>0</v>
      </c>
      <c r="M46" s="274">
        <v>0</v>
      </c>
      <c r="N46" s="274">
        <v>0</v>
      </c>
      <c r="O46" s="274">
        <v>0</v>
      </c>
      <c r="P46" s="274">
        <v>0</v>
      </c>
      <c r="Q46" s="274">
        <v>0</v>
      </c>
      <c r="R46" s="274">
        <v>0</v>
      </c>
      <c r="S46" s="274">
        <v>0</v>
      </c>
      <c r="T46" s="274">
        <v>0</v>
      </c>
      <c r="U46" s="274">
        <v>0</v>
      </c>
      <c r="V46" s="274">
        <v>0</v>
      </c>
      <c r="W46" s="274">
        <v>0</v>
      </c>
      <c r="X46" s="274">
        <v>0</v>
      </c>
      <c r="Y46" s="274">
        <v>0</v>
      </c>
      <c r="Z46" s="274">
        <v>0</v>
      </c>
      <c r="AA46" s="274">
        <v>0</v>
      </c>
      <c r="AB46" s="274">
        <v>0</v>
      </c>
      <c r="AC46" s="274">
        <v>0</v>
      </c>
      <c r="AD46" s="274">
        <v>0</v>
      </c>
      <c r="AE46" s="275">
        <v>0</v>
      </c>
    </row>
    <row r="47" spans="1:31" s="4" customFormat="1" ht="10.8" customHeight="1">
      <c r="A47" s="138" t="s">
        <v>378</v>
      </c>
      <c r="B47" s="273" t="s">
        <v>951</v>
      </c>
      <c r="C47" s="274">
        <v>0</v>
      </c>
      <c r="D47" s="274">
        <v>0</v>
      </c>
      <c r="E47" s="274">
        <v>0</v>
      </c>
      <c r="F47" s="274">
        <v>0</v>
      </c>
      <c r="G47" s="274">
        <v>0</v>
      </c>
      <c r="H47" s="274">
        <v>0</v>
      </c>
      <c r="I47" s="274">
        <v>0</v>
      </c>
      <c r="J47" s="274">
        <v>0</v>
      </c>
      <c r="K47" s="274">
        <v>0</v>
      </c>
      <c r="L47" s="274">
        <v>0</v>
      </c>
      <c r="M47" s="274">
        <v>0</v>
      </c>
      <c r="N47" s="274">
        <v>0</v>
      </c>
      <c r="O47" s="274">
        <v>0</v>
      </c>
      <c r="P47" s="274">
        <v>0</v>
      </c>
      <c r="Q47" s="274">
        <v>0</v>
      </c>
      <c r="R47" s="274">
        <v>0</v>
      </c>
      <c r="S47" s="274">
        <v>0</v>
      </c>
      <c r="T47" s="274">
        <v>0</v>
      </c>
      <c r="U47" s="274">
        <v>0</v>
      </c>
      <c r="V47" s="274">
        <v>0</v>
      </c>
      <c r="W47" s="274">
        <v>0</v>
      </c>
      <c r="X47" s="274">
        <v>0</v>
      </c>
      <c r="Y47" s="274">
        <v>0</v>
      </c>
      <c r="Z47" s="274">
        <v>0</v>
      </c>
      <c r="AA47" s="274">
        <v>0</v>
      </c>
      <c r="AB47" s="274">
        <v>0</v>
      </c>
      <c r="AC47" s="274">
        <v>0</v>
      </c>
      <c r="AD47" s="274">
        <v>0</v>
      </c>
      <c r="AE47" s="275">
        <v>0</v>
      </c>
    </row>
    <row r="48" spans="1:31" s="4" customFormat="1" ht="10.8" customHeight="1">
      <c r="A48" s="138" t="s">
        <v>379</v>
      </c>
      <c r="B48" s="273">
        <v>31</v>
      </c>
      <c r="C48" s="274">
        <v>13</v>
      </c>
      <c r="D48" s="274">
        <v>18</v>
      </c>
      <c r="E48" s="274">
        <v>31</v>
      </c>
      <c r="F48" s="274">
        <v>13</v>
      </c>
      <c r="G48" s="274">
        <v>18</v>
      </c>
      <c r="H48" s="274">
        <v>0</v>
      </c>
      <c r="I48" s="274">
        <v>0</v>
      </c>
      <c r="J48" s="274">
        <v>0</v>
      </c>
      <c r="K48" s="274">
        <v>0</v>
      </c>
      <c r="L48" s="274">
        <v>0</v>
      </c>
      <c r="M48" s="274">
        <v>0</v>
      </c>
      <c r="N48" s="274">
        <v>0</v>
      </c>
      <c r="O48" s="274">
        <v>0</v>
      </c>
      <c r="P48" s="274">
        <v>0</v>
      </c>
      <c r="Q48" s="274">
        <v>0</v>
      </c>
      <c r="R48" s="274">
        <v>0</v>
      </c>
      <c r="S48" s="274">
        <v>0</v>
      </c>
      <c r="T48" s="274">
        <v>0</v>
      </c>
      <c r="U48" s="274">
        <v>0</v>
      </c>
      <c r="V48" s="274">
        <v>0</v>
      </c>
      <c r="W48" s="274">
        <v>0</v>
      </c>
      <c r="X48" s="274">
        <v>0</v>
      </c>
      <c r="Y48" s="274">
        <v>0</v>
      </c>
      <c r="Z48" s="274">
        <v>0</v>
      </c>
      <c r="AA48" s="274">
        <v>0</v>
      </c>
      <c r="AB48" s="274">
        <v>0</v>
      </c>
      <c r="AC48" s="274">
        <v>0</v>
      </c>
      <c r="AD48" s="274">
        <v>0</v>
      </c>
      <c r="AE48" s="275">
        <v>0</v>
      </c>
    </row>
    <row r="49" spans="1:31" s="4" customFormat="1" ht="10.8" customHeight="1">
      <c r="A49" s="138" t="s">
        <v>66</v>
      </c>
      <c r="B49" s="273" t="s">
        <v>951</v>
      </c>
      <c r="C49" s="274">
        <v>0</v>
      </c>
      <c r="D49" s="274">
        <v>0</v>
      </c>
      <c r="E49" s="274">
        <v>0</v>
      </c>
      <c r="F49" s="274">
        <v>0</v>
      </c>
      <c r="G49" s="274">
        <v>0</v>
      </c>
      <c r="H49" s="274">
        <v>0</v>
      </c>
      <c r="I49" s="274">
        <v>0</v>
      </c>
      <c r="J49" s="274">
        <v>0</v>
      </c>
      <c r="K49" s="274">
        <v>0</v>
      </c>
      <c r="L49" s="274">
        <v>0</v>
      </c>
      <c r="M49" s="274">
        <v>0</v>
      </c>
      <c r="N49" s="274">
        <v>0</v>
      </c>
      <c r="O49" s="274">
        <v>0</v>
      </c>
      <c r="P49" s="274">
        <v>0</v>
      </c>
      <c r="Q49" s="274">
        <v>0</v>
      </c>
      <c r="R49" s="274">
        <v>0</v>
      </c>
      <c r="S49" s="274">
        <v>0</v>
      </c>
      <c r="T49" s="274">
        <v>0</v>
      </c>
      <c r="U49" s="274">
        <v>0</v>
      </c>
      <c r="V49" s="274">
        <v>0</v>
      </c>
      <c r="W49" s="274">
        <v>0</v>
      </c>
      <c r="X49" s="274">
        <v>0</v>
      </c>
      <c r="Y49" s="274">
        <v>0</v>
      </c>
      <c r="Z49" s="274">
        <v>0</v>
      </c>
      <c r="AA49" s="274">
        <v>0</v>
      </c>
      <c r="AB49" s="274">
        <v>0</v>
      </c>
      <c r="AC49" s="274">
        <v>0</v>
      </c>
      <c r="AD49" s="274">
        <v>0</v>
      </c>
      <c r="AE49" s="275">
        <v>0</v>
      </c>
    </row>
    <row r="50" spans="1:31" s="4" customFormat="1" ht="10.8" customHeight="1">
      <c r="A50" s="138" t="s">
        <v>67</v>
      </c>
      <c r="B50" s="273" t="s">
        <v>951</v>
      </c>
      <c r="C50" s="274">
        <v>0</v>
      </c>
      <c r="D50" s="274">
        <v>0</v>
      </c>
      <c r="E50" s="274">
        <v>0</v>
      </c>
      <c r="F50" s="274">
        <v>0</v>
      </c>
      <c r="G50" s="274">
        <v>0</v>
      </c>
      <c r="H50" s="274">
        <v>0</v>
      </c>
      <c r="I50" s="274">
        <v>0</v>
      </c>
      <c r="J50" s="274">
        <v>0</v>
      </c>
      <c r="K50" s="274">
        <v>0</v>
      </c>
      <c r="L50" s="274">
        <v>0</v>
      </c>
      <c r="M50" s="274">
        <v>0</v>
      </c>
      <c r="N50" s="274">
        <v>0</v>
      </c>
      <c r="O50" s="274">
        <v>0</v>
      </c>
      <c r="P50" s="274">
        <v>0</v>
      </c>
      <c r="Q50" s="274">
        <v>0</v>
      </c>
      <c r="R50" s="274">
        <v>0</v>
      </c>
      <c r="S50" s="274">
        <v>0</v>
      </c>
      <c r="T50" s="274">
        <v>0</v>
      </c>
      <c r="U50" s="274">
        <v>0</v>
      </c>
      <c r="V50" s="274">
        <v>0</v>
      </c>
      <c r="W50" s="274">
        <v>0</v>
      </c>
      <c r="X50" s="274">
        <v>0</v>
      </c>
      <c r="Y50" s="274">
        <v>0</v>
      </c>
      <c r="Z50" s="274">
        <v>0</v>
      </c>
      <c r="AA50" s="274">
        <v>0</v>
      </c>
      <c r="AB50" s="274">
        <v>0</v>
      </c>
      <c r="AC50" s="274">
        <v>0</v>
      </c>
      <c r="AD50" s="274">
        <v>0</v>
      </c>
      <c r="AE50" s="275">
        <v>0</v>
      </c>
    </row>
    <row r="51" spans="1:31" s="4" customFormat="1" ht="10.8" customHeight="1">
      <c r="A51" s="138" t="s">
        <v>68</v>
      </c>
      <c r="B51" s="273" t="s">
        <v>951</v>
      </c>
      <c r="C51" s="274">
        <v>0</v>
      </c>
      <c r="D51" s="274">
        <v>0</v>
      </c>
      <c r="E51" s="274">
        <v>0</v>
      </c>
      <c r="F51" s="274">
        <v>0</v>
      </c>
      <c r="G51" s="274">
        <v>0</v>
      </c>
      <c r="H51" s="274">
        <v>0</v>
      </c>
      <c r="I51" s="274">
        <v>0</v>
      </c>
      <c r="J51" s="274">
        <v>0</v>
      </c>
      <c r="K51" s="274">
        <v>0</v>
      </c>
      <c r="L51" s="274">
        <v>0</v>
      </c>
      <c r="M51" s="274">
        <v>0</v>
      </c>
      <c r="N51" s="274">
        <v>0</v>
      </c>
      <c r="O51" s="274">
        <v>0</v>
      </c>
      <c r="P51" s="274">
        <v>0</v>
      </c>
      <c r="Q51" s="274">
        <v>0</v>
      </c>
      <c r="R51" s="274">
        <v>0</v>
      </c>
      <c r="S51" s="274">
        <v>0</v>
      </c>
      <c r="T51" s="274">
        <v>0</v>
      </c>
      <c r="U51" s="274">
        <v>0</v>
      </c>
      <c r="V51" s="274">
        <v>0</v>
      </c>
      <c r="W51" s="274">
        <v>0</v>
      </c>
      <c r="X51" s="274">
        <v>0</v>
      </c>
      <c r="Y51" s="274">
        <v>0</v>
      </c>
      <c r="Z51" s="274">
        <v>0</v>
      </c>
      <c r="AA51" s="274">
        <v>0</v>
      </c>
      <c r="AB51" s="274">
        <v>0</v>
      </c>
      <c r="AC51" s="274">
        <v>0</v>
      </c>
      <c r="AD51" s="274">
        <v>0</v>
      </c>
      <c r="AE51" s="275">
        <v>0</v>
      </c>
    </row>
    <row r="52" spans="1:31" s="4" customFormat="1" ht="10.8" customHeight="1">
      <c r="A52" s="138" t="s">
        <v>69</v>
      </c>
      <c r="B52" s="273" t="s">
        <v>951</v>
      </c>
      <c r="C52" s="274">
        <v>0</v>
      </c>
      <c r="D52" s="274">
        <v>0</v>
      </c>
      <c r="E52" s="274">
        <v>0</v>
      </c>
      <c r="F52" s="274">
        <v>0</v>
      </c>
      <c r="G52" s="274">
        <v>0</v>
      </c>
      <c r="H52" s="274">
        <v>0</v>
      </c>
      <c r="I52" s="274">
        <v>0</v>
      </c>
      <c r="J52" s="274">
        <v>0</v>
      </c>
      <c r="K52" s="274">
        <v>0</v>
      </c>
      <c r="L52" s="274">
        <v>0</v>
      </c>
      <c r="M52" s="274">
        <v>0</v>
      </c>
      <c r="N52" s="274">
        <v>0</v>
      </c>
      <c r="O52" s="274">
        <v>0</v>
      </c>
      <c r="P52" s="274">
        <v>0</v>
      </c>
      <c r="Q52" s="274">
        <v>0</v>
      </c>
      <c r="R52" s="274">
        <v>0</v>
      </c>
      <c r="S52" s="274">
        <v>0</v>
      </c>
      <c r="T52" s="274">
        <v>0</v>
      </c>
      <c r="U52" s="274">
        <v>0</v>
      </c>
      <c r="V52" s="274">
        <v>0</v>
      </c>
      <c r="W52" s="274">
        <v>0</v>
      </c>
      <c r="X52" s="274">
        <v>0</v>
      </c>
      <c r="Y52" s="274">
        <v>0</v>
      </c>
      <c r="Z52" s="274">
        <v>0</v>
      </c>
      <c r="AA52" s="274">
        <v>0</v>
      </c>
      <c r="AB52" s="274">
        <v>0</v>
      </c>
      <c r="AC52" s="274">
        <v>0</v>
      </c>
      <c r="AD52" s="274">
        <v>0</v>
      </c>
      <c r="AE52" s="275">
        <v>0</v>
      </c>
    </row>
    <row r="53" spans="1:31" s="4" customFormat="1" ht="10.8" customHeight="1">
      <c r="A53" s="138" t="s">
        <v>70</v>
      </c>
      <c r="B53" s="273" t="s">
        <v>951</v>
      </c>
      <c r="C53" s="274">
        <v>0</v>
      </c>
      <c r="D53" s="274">
        <v>0</v>
      </c>
      <c r="E53" s="274">
        <v>0</v>
      </c>
      <c r="F53" s="274">
        <v>0</v>
      </c>
      <c r="G53" s="274">
        <v>0</v>
      </c>
      <c r="H53" s="274">
        <v>0</v>
      </c>
      <c r="I53" s="274">
        <v>0</v>
      </c>
      <c r="J53" s="274">
        <v>0</v>
      </c>
      <c r="K53" s="274">
        <v>0</v>
      </c>
      <c r="L53" s="274">
        <v>0</v>
      </c>
      <c r="M53" s="274">
        <v>0</v>
      </c>
      <c r="N53" s="274">
        <v>0</v>
      </c>
      <c r="O53" s="274">
        <v>0</v>
      </c>
      <c r="P53" s="274">
        <v>0</v>
      </c>
      <c r="Q53" s="274">
        <v>0</v>
      </c>
      <c r="R53" s="274">
        <v>0</v>
      </c>
      <c r="S53" s="274">
        <v>0</v>
      </c>
      <c r="T53" s="274">
        <v>0</v>
      </c>
      <c r="U53" s="274">
        <v>0</v>
      </c>
      <c r="V53" s="274">
        <v>0</v>
      </c>
      <c r="W53" s="274">
        <v>0</v>
      </c>
      <c r="X53" s="274">
        <v>0</v>
      </c>
      <c r="Y53" s="274">
        <v>0</v>
      </c>
      <c r="Z53" s="274">
        <v>0</v>
      </c>
      <c r="AA53" s="274">
        <v>0</v>
      </c>
      <c r="AB53" s="274">
        <v>0</v>
      </c>
      <c r="AC53" s="274">
        <v>0</v>
      </c>
      <c r="AD53" s="274">
        <v>0</v>
      </c>
      <c r="AE53" s="275">
        <v>0</v>
      </c>
    </row>
    <row r="54" spans="1:31" s="4" customFormat="1" ht="10.8" customHeight="1">
      <c r="A54" s="138" t="s">
        <v>71</v>
      </c>
      <c r="B54" s="273" t="s">
        <v>951</v>
      </c>
      <c r="C54" s="274">
        <v>0</v>
      </c>
      <c r="D54" s="274">
        <v>0</v>
      </c>
      <c r="E54" s="274">
        <v>0</v>
      </c>
      <c r="F54" s="274">
        <v>0</v>
      </c>
      <c r="G54" s="274">
        <v>0</v>
      </c>
      <c r="H54" s="274">
        <v>0</v>
      </c>
      <c r="I54" s="274">
        <v>0</v>
      </c>
      <c r="J54" s="274">
        <v>0</v>
      </c>
      <c r="K54" s="274">
        <v>0</v>
      </c>
      <c r="L54" s="274">
        <v>0</v>
      </c>
      <c r="M54" s="274">
        <v>0</v>
      </c>
      <c r="N54" s="274">
        <v>0</v>
      </c>
      <c r="O54" s="274">
        <v>0</v>
      </c>
      <c r="P54" s="274">
        <v>0</v>
      </c>
      <c r="Q54" s="274">
        <v>0</v>
      </c>
      <c r="R54" s="274">
        <v>0</v>
      </c>
      <c r="S54" s="274">
        <v>0</v>
      </c>
      <c r="T54" s="274">
        <v>0</v>
      </c>
      <c r="U54" s="274">
        <v>0</v>
      </c>
      <c r="V54" s="274">
        <v>0</v>
      </c>
      <c r="W54" s="274">
        <v>0</v>
      </c>
      <c r="X54" s="274">
        <v>0</v>
      </c>
      <c r="Y54" s="274">
        <v>0</v>
      </c>
      <c r="Z54" s="274">
        <v>0</v>
      </c>
      <c r="AA54" s="274">
        <v>0</v>
      </c>
      <c r="AB54" s="274">
        <v>0</v>
      </c>
      <c r="AC54" s="274">
        <v>0</v>
      </c>
      <c r="AD54" s="274">
        <v>0</v>
      </c>
      <c r="AE54" s="275">
        <v>0</v>
      </c>
    </row>
    <row r="55" spans="1:31" s="4" customFormat="1" ht="10.8" customHeight="1">
      <c r="A55" s="138" t="s">
        <v>72</v>
      </c>
      <c r="B55" s="273" t="s">
        <v>951</v>
      </c>
      <c r="C55" s="274">
        <v>0</v>
      </c>
      <c r="D55" s="274">
        <v>0</v>
      </c>
      <c r="E55" s="274">
        <v>0</v>
      </c>
      <c r="F55" s="274">
        <v>0</v>
      </c>
      <c r="G55" s="274">
        <v>0</v>
      </c>
      <c r="H55" s="274">
        <v>0</v>
      </c>
      <c r="I55" s="274">
        <v>0</v>
      </c>
      <c r="J55" s="274">
        <v>0</v>
      </c>
      <c r="K55" s="274">
        <v>0</v>
      </c>
      <c r="L55" s="274">
        <v>0</v>
      </c>
      <c r="M55" s="274">
        <v>0</v>
      </c>
      <c r="N55" s="274">
        <v>0</v>
      </c>
      <c r="O55" s="274">
        <v>0</v>
      </c>
      <c r="P55" s="274">
        <v>0</v>
      </c>
      <c r="Q55" s="274">
        <v>0</v>
      </c>
      <c r="R55" s="274">
        <v>0</v>
      </c>
      <c r="S55" s="274">
        <v>0</v>
      </c>
      <c r="T55" s="274">
        <v>0</v>
      </c>
      <c r="U55" s="274">
        <v>0</v>
      </c>
      <c r="V55" s="274">
        <v>0</v>
      </c>
      <c r="W55" s="274">
        <v>0</v>
      </c>
      <c r="X55" s="274">
        <v>0</v>
      </c>
      <c r="Y55" s="274">
        <v>0</v>
      </c>
      <c r="Z55" s="274">
        <v>0</v>
      </c>
      <c r="AA55" s="274">
        <v>0</v>
      </c>
      <c r="AB55" s="274">
        <v>0</v>
      </c>
      <c r="AC55" s="274">
        <v>0</v>
      </c>
      <c r="AD55" s="274">
        <v>0</v>
      </c>
      <c r="AE55" s="275">
        <v>0</v>
      </c>
    </row>
    <row r="56" spans="1:31" s="4" customFormat="1" ht="10.8" customHeight="1">
      <c r="A56" s="138" t="s">
        <v>73</v>
      </c>
      <c r="B56" s="273" t="s">
        <v>951</v>
      </c>
      <c r="C56" s="274">
        <v>0</v>
      </c>
      <c r="D56" s="274">
        <v>0</v>
      </c>
      <c r="E56" s="274">
        <v>0</v>
      </c>
      <c r="F56" s="274">
        <v>0</v>
      </c>
      <c r="G56" s="274">
        <v>0</v>
      </c>
      <c r="H56" s="274">
        <v>0</v>
      </c>
      <c r="I56" s="274">
        <v>0</v>
      </c>
      <c r="J56" s="274">
        <v>0</v>
      </c>
      <c r="K56" s="274">
        <v>0</v>
      </c>
      <c r="L56" s="274">
        <v>0</v>
      </c>
      <c r="M56" s="274">
        <v>0</v>
      </c>
      <c r="N56" s="274">
        <v>0</v>
      </c>
      <c r="O56" s="274">
        <v>0</v>
      </c>
      <c r="P56" s="274">
        <v>0</v>
      </c>
      <c r="Q56" s="274">
        <v>0</v>
      </c>
      <c r="R56" s="274">
        <v>0</v>
      </c>
      <c r="S56" s="274">
        <v>0</v>
      </c>
      <c r="T56" s="274">
        <v>0</v>
      </c>
      <c r="U56" s="274">
        <v>0</v>
      </c>
      <c r="V56" s="274">
        <v>0</v>
      </c>
      <c r="W56" s="274">
        <v>0</v>
      </c>
      <c r="X56" s="274">
        <v>0</v>
      </c>
      <c r="Y56" s="274">
        <v>0</v>
      </c>
      <c r="Z56" s="274">
        <v>0</v>
      </c>
      <c r="AA56" s="274">
        <v>0</v>
      </c>
      <c r="AB56" s="274">
        <v>0</v>
      </c>
      <c r="AC56" s="274">
        <v>0</v>
      </c>
      <c r="AD56" s="274">
        <v>0</v>
      </c>
      <c r="AE56" s="275">
        <v>0</v>
      </c>
    </row>
    <row r="57" spans="1:31" s="4" customFormat="1" ht="10.8" customHeight="1">
      <c r="A57" s="138" t="s">
        <v>74</v>
      </c>
      <c r="B57" s="273" t="s">
        <v>951</v>
      </c>
      <c r="C57" s="274">
        <v>0</v>
      </c>
      <c r="D57" s="274">
        <v>0</v>
      </c>
      <c r="E57" s="274">
        <v>0</v>
      </c>
      <c r="F57" s="274">
        <v>0</v>
      </c>
      <c r="G57" s="274">
        <v>0</v>
      </c>
      <c r="H57" s="274">
        <v>0</v>
      </c>
      <c r="I57" s="274">
        <v>0</v>
      </c>
      <c r="J57" s="274">
        <v>0</v>
      </c>
      <c r="K57" s="274">
        <v>0</v>
      </c>
      <c r="L57" s="274">
        <v>0</v>
      </c>
      <c r="M57" s="274">
        <v>0</v>
      </c>
      <c r="N57" s="274">
        <v>0</v>
      </c>
      <c r="O57" s="274">
        <v>0</v>
      </c>
      <c r="P57" s="274">
        <v>0</v>
      </c>
      <c r="Q57" s="274">
        <v>0</v>
      </c>
      <c r="R57" s="274">
        <v>0</v>
      </c>
      <c r="S57" s="274">
        <v>0</v>
      </c>
      <c r="T57" s="274">
        <v>0</v>
      </c>
      <c r="U57" s="274">
        <v>0</v>
      </c>
      <c r="V57" s="274">
        <v>0</v>
      </c>
      <c r="W57" s="274">
        <v>0</v>
      </c>
      <c r="X57" s="274">
        <v>0</v>
      </c>
      <c r="Y57" s="274">
        <v>0</v>
      </c>
      <c r="Z57" s="274">
        <v>0</v>
      </c>
      <c r="AA57" s="274">
        <v>0</v>
      </c>
      <c r="AB57" s="274">
        <v>0</v>
      </c>
      <c r="AC57" s="274">
        <v>0</v>
      </c>
      <c r="AD57" s="274">
        <v>0</v>
      </c>
      <c r="AE57" s="275">
        <v>0</v>
      </c>
    </row>
    <row r="58" spans="1:31" s="4" customFormat="1" ht="10.8" customHeight="1">
      <c r="A58" s="138" t="s">
        <v>75</v>
      </c>
      <c r="B58" s="273" t="s">
        <v>951</v>
      </c>
      <c r="C58" s="274">
        <v>0</v>
      </c>
      <c r="D58" s="274">
        <v>0</v>
      </c>
      <c r="E58" s="274">
        <v>0</v>
      </c>
      <c r="F58" s="274">
        <v>0</v>
      </c>
      <c r="G58" s="274">
        <v>0</v>
      </c>
      <c r="H58" s="274">
        <v>0</v>
      </c>
      <c r="I58" s="274">
        <v>0</v>
      </c>
      <c r="J58" s="274">
        <v>0</v>
      </c>
      <c r="K58" s="274">
        <v>0</v>
      </c>
      <c r="L58" s="274">
        <v>0</v>
      </c>
      <c r="M58" s="274">
        <v>0</v>
      </c>
      <c r="N58" s="274">
        <v>0</v>
      </c>
      <c r="O58" s="274">
        <v>0</v>
      </c>
      <c r="P58" s="274">
        <v>0</v>
      </c>
      <c r="Q58" s="274">
        <v>0</v>
      </c>
      <c r="R58" s="274">
        <v>0</v>
      </c>
      <c r="S58" s="274">
        <v>0</v>
      </c>
      <c r="T58" s="274">
        <v>0</v>
      </c>
      <c r="U58" s="274">
        <v>0</v>
      </c>
      <c r="V58" s="274">
        <v>0</v>
      </c>
      <c r="W58" s="274">
        <v>0</v>
      </c>
      <c r="X58" s="274">
        <v>0</v>
      </c>
      <c r="Y58" s="274">
        <v>0</v>
      </c>
      <c r="Z58" s="274">
        <v>0</v>
      </c>
      <c r="AA58" s="274">
        <v>0</v>
      </c>
      <c r="AB58" s="274">
        <v>0</v>
      </c>
      <c r="AC58" s="274">
        <v>0</v>
      </c>
      <c r="AD58" s="274">
        <v>0</v>
      </c>
      <c r="AE58" s="275">
        <v>0</v>
      </c>
    </row>
    <row r="59" spans="1:31" s="4" customFormat="1" ht="10.8" customHeight="1">
      <c r="A59" s="138" t="s">
        <v>76</v>
      </c>
      <c r="B59" s="273" t="s">
        <v>951</v>
      </c>
      <c r="C59" s="274">
        <v>0</v>
      </c>
      <c r="D59" s="274">
        <v>0</v>
      </c>
      <c r="E59" s="274">
        <v>0</v>
      </c>
      <c r="F59" s="274">
        <v>0</v>
      </c>
      <c r="G59" s="274">
        <v>0</v>
      </c>
      <c r="H59" s="274">
        <v>0</v>
      </c>
      <c r="I59" s="274">
        <v>0</v>
      </c>
      <c r="J59" s="274">
        <v>0</v>
      </c>
      <c r="K59" s="274">
        <v>0</v>
      </c>
      <c r="L59" s="274">
        <v>0</v>
      </c>
      <c r="M59" s="274">
        <v>0</v>
      </c>
      <c r="N59" s="274">
        <v>0</v>
      </c>
      <c r="O59" s="274">
        <v>0</v>
      </c>
      <c r="P59" s="274">
        <v>0</v>
      </c>
      <c r="Q59" s="274">
        <v>0</v>
      </c>
      <c r="R59" s="274">
        <v>0</v>
      </c>
      <c r="S59" s="274">
        <v>0</v>
      </c>
      <c r="T59" s="274">
        <v>0</v>
      </c>
      <c r="U59" s="274">
        <v>0</v>
      </c>
      <c r="V59" s="274">
        <v>0</v>
      </c>
      <c r="W59" s="274">
        <v>0</v>
      </c>
      <c r="X59" s="274">
        <v>0</v>
      </c>
      <c r="Y59" s="274">
        <v>0</v>
      </c>
      <c r="Z59" s="274">
        <v>0</v>
      </c>
      <c r="AA59" s="274">
        <v>0</v>
      </c>
      <c r="AB59" s="274">
        <v>0</v>
      </c>
      <c r="AC59" s="274">
        <v>0</v>
      </c>
      <c r="AD59" s="274">
        <v>0</v>
      </c>
      <c r="AE59" s="275">
        <v>0</v>
      </c>
    </row>
    <row r="60" spans="1:31" s="4" customFormat="1" ht="10.8" customHeight="1">
      <c r="A60" s="138" t="s">
        <v>77</v>
      </c>
      <c r="B60" s="273" t="s">
        <v>951</v>
      </c>
      <c r="C60" s="274">
        <v>0</v>
      </c>
      <c r="D60" s="274">
        <v>0</v>
      </c>
      <c r="E60" s="274">
        <v>0</v>
      </c>
      <c r="F60" s="274">
        <v>0</v>
      </c>
      <c r="G60" s="274">
        <v>0</v>
      </c>
      <c r="H60" s="274">
        <v>0</v>
      </c>
      <c r="I60" s="274">
        <v>0</v>
      </c>
      <c r="J60" s="274">
        <v>0</v>
      </c>
      <c r="K60" s="274">
        <v>0</v>
      </c>
      <c r="L60" s="274">
        <v>0</v>
      </c>
      <c r="M60" s="274">
        <v>0</v>
      </c>
      <c r="N60" s="274">
        <v>0</v>
      </c>
      <c r="O60" s="274">
        <v>0</v>
      </c>
      <c r="P60" s="274">
        <v>0</v>
      </c>
      <c r="Q60" s="274">
        <v>0</v>
      </c>
      <c r="R60" s="274">
        <v>0</v>
      </c>
      <c r="S60" s="274">
        <v>0</v>
      </c>
      <c r="T60" s="274">
        <v>0</v>
      </c>
      <c r="U60" s="274">
        <v>0</v>
      </c>
      <c r="V60" s="274">
        <v>0</v>
      </c>
      <c r="W60" s="274">
        <v>0</v>
      </c>
      <c r="X60" s="274">
        <v>0</v>
      </c>
      <c r="Y60" s="274">
        <v>0</v>
      </c>
      <c r="Z60" s="274">
        <v>0</v>
      </c>
      <c r="AA60" s="274">
        <v>0</v>
      </c>
      <c r="AB60" s="274">
        <v>0</v>
      </c>
      <c r="AC60" s="274">
        <v>0</v>
      </c>
      <c r="AD60" s="274">
        <v>0</v>
      </c>
      <c r="AE60" s="275">
        <v>0</v>
      </c>
    </row>
    <row r="61" spans="1:31" s="4" customFormat="1" ht="10.8" customHeight="1">
      <c r="A61" s="138" t="s">
        <v>78</v>
      </c>
      <c r="B61" s="273" t="s">
        <v>951</v>
      </c>
      <c r="C61" s="274">
        <v>0</v>
      </c>
      <c r="D61" s="274">
        <v>0</v>
      </c>
      <c r="E61" s="274">
        <v>0</v>
      </c>
      <c r="F61" s="274">
        <v>0</v>
      </c>
      <c r="G61" s="274">
        <v>0</v>
      </c>
      <c r="H61" s="274">
        <v>0</v>
      </c>
      <c r="I61" s="274">
        <v>0</v>
      </c>
      <c r="J61" s="274">
        <v>0</v>
      </c>
      <c r="K61" s="274">
        <v>0</v>
      </c>
      <c r="L61" s="274">
        <v>0</v>
      </c>
      <c r="M61" s="274">
        <v>0</v>
      </c>
      <c r="N61" s="274">
        <v>0</v>
      </c>
      <c r="O61" s="274">
        <v>0</v>
      </c>
      <c r="P61" s="274">
        <v>0</v>
      </c>
      <c r="Q61" s="274">
        <v>0</v>
      </c>
      <c r="R61" s="274">
        <v>0</v>
      </c>
      <c r="S61" s="274">
        <v>0</v>
      </c>
      <c r="T61" s="274">
        <v>0</v>
      </c>
      <c r="U61" s="274">
        <v>0</v>
      </c>
      <c r="V61" s="274">
        <v>0</v>
      </c>
      <c r="W61" s="274">
        <v>0</v>
      </c>
      <c r="X61" s="274">
        <v>0</v>
      </c>
      <c r="Y61" s="274">
        <v>0</v>
      </c>
      <c r="Z61" s="274">
        <v>0</v>
      </c>
      <c r="AA61" s="274">
        <v>0</v>
      </c>
      <c r="AB61" s="274">
        <v>0</v>
      </c>
      <c r="AC61" s="274">
        <v>0</v>
      </c>
      <c r="AD61" s="274">
        <v>0</v>
      </c>
      <c r="AE61" s="275">
        <v>0</v>
      </c>
    </row>
    <row r="62" spans="1:31" s="4" customFormat="1" ht="10.8" customHeight="1">
      <c r="A62" s="138" t="s">
        <v>79</v>
      </c>
      <c r="B62" s="273" t="s">
        <v>951</v>
      </c>
      <c r="C62" s="274">
        <v>0</v>
      </c>
      <c r="D62" s="274">
        <v>0</v>
      </c>
      <c r="E62" s="274">
        <v>0</v>
      </c>
      <c r="F62" s="274">
        <v>0</v>
      </c>
      <c r="G62" s="274">
        <v>0</v>
      </c>
      <c r="H62" s="274">
        <v>0</v>
      </c>
      <c r="I62" s="274">
        <v>0</v>
      </c>
      <c r="J62" s="274">
        <v>0</v>
      </c>
      <c r="K62" s="274">
        <v>0</v>
      </c>
      <c r="L62" s="274">
        <v>0</v>
      </c>
      <c r="M62" s="274">
        <v>0</v>
      </c>
      <c r="N62" s="274">
        <v>0</v>
      </c>
      <c r="O62" s="274">
        <v>0</v>
      </c>
      <c r="P62" s="274">
        <v>0</v>
      </c>
      <c r="Q62" s="274">
        <v>0</v>
      </c>
      <c r="R62" s="274">
        <v>0</v>
      </c>
      <c r="S62" s="274">
        <v>0</v>
      </c>
      <c r="T62" s="274">
        <v>0</v>
      </c>
      <c r="U62" s="274">
        <v>0</v>
      </c>
      <c r="V62" s="274">
        <v>0</v>
      </c>
      <c r="W62" s="274">
        <v>0</v>
      </c>
      <c r="X62" s="274">
        <v>0</v>
      </c>
      <c r="Y62" s="274">
        <v>0</v>
      </c>
      <c r="Z62" s="274">
        <v>0</v>
      </c>
      <c r="AA62" s="274">
        <v>0</v>
      </c>
      <c r="AB62" s="274">
        <v>0</v>
      </c>
      <c r="AC62" s="274">
        <v>0</v>
      </c>
      <c r="AD62" s="274">
        <v>0</v>
      </c>
      <c r="AE62" s="275">
        <v>0</v>
      </c>
    </row>
    <row r="63" spans="1:31" s="4" customFormat="1" ht="10.8" customHeight="1">
      <c r="A63" s="138" t="s">
        <v>80</v>
      </c>
      <c r="B63" s="273" t="s">
        <v>951</v>
      </c>
      <c r="C63" s="274">
        <v>0</v>
      </c>
      <c r="D63" s="274">
        <v>0</v>
      </c>
      <c r="E63" s="274">
        <v>0</v>
      </c>
      <c r="F63" s="274">
        <v>0</v>
      </c>
      <c r="G63" s="274">
        <v>0</v>
      </c>
      <c r="H63" s="274">
        <v>0</v>
      </c>
      <c r="I63" s="274">
        <v>0</v>
      </c>
      <c r="J63" s="274">
        <v>0</v>
      </c>
      <c r="K63" s="274">
        <v>0</v>
      </c>
      <c r="L63" s="274">
        <v>0</v>
      </c>
      <c r="M63" s="274">
        <v>0</v>
      </c>
      <c r="N63" s="274">
        <v>0</v>
      </c>
      <c r="O63" s="274">
        <v>0</v>
      </c>
      <c r="P63" s="274">
        <v>0</v>
      </c>
      <c r="Q63" s="274">
        <v>0</v>
      </c>
      <c r="R63" s="274">
        <v>0</v>
      </c>
      <c r="S63" s="274">
        <v>0</v>
      </c>
      <c r="T63" s="274">
        <v>0</v>
      </c>
      <c r="U63" s="274">
        <v>0</v>
      </c>
      <c r="V63" s="274">
        <v>0</v>
      </c>
      <c r="W63" s="274">
        <v>0</v>
      </c>
      <c r="X63" s="274">
        <v>0</v>
      </c>
      <c r="Y63" s="274">
        <v>0</v>
      </c>
      <c r="Z63" s="274">
        <v>0</v>
      </c>
      <c r="AA63" s="274">
        <v>0</v>
      </c>
      <c r="AB63" s="274">
        <v>0</v>
      </c>
      <c r="AC63" s="274">
        <v>0</v>
      </c>
      <c r="AD63" s="274">
        <v>0</v>
      </c>
      <c r="AE63" s="275">
        <v>0</v>
      </c>
    </row>
    <row r="64" spans="1:31" s="4" customFormat="1" ht="10.8" customHeight="1">
      <c r="A64" s="138" t="s">
        <v>81</v>
      </c>
      <c r="B64" s="273" t="s">
        <v>951</v>
      </c>
      <c r="C64" s="274">
        <v>0</v>
      </c>
      <c r="D64" s="274">
        <v>0</v>
      </c>
      <c r="E64" s="274">
        <v>0</v>
      </c>
      <c r="F64" s="274">
        <v>0</v>
      </c>
      <c r="G64" s="274">
        <v>0</v>
      </c>
      <c r="H64" s="274">
        <v>0</v>
      </c>
      <c r="I64" s="274">
        <v>0</v>
      </c>
      <c r="J64" s="274">
        <v>0</v>
      </c>
      <c r="K64" s="274">
        <v>0</v>
      </c>
      <c r="L64" s="274">
        <v>0</v>
      </c>
      <c r="M64" s="274">
        <v>0</v>
      </c>
      <c r="N64" s="274">
        <v>0</v>
      </c>
      <c r="O64" s="274">
        <v>0</v>
      </c>
      <c r="P64" s="274">
        <v>0</v>
      </c>
      <c r="Q64" s="274">
        <v>0</v>
      </c>
      <c r="R64" s="274">
        <v>0</v>
      </c>
      <c r="S64" s="274">
        <v>0</v>
      </c>
      <c r="T64" s="274">
        <v>0</v>
      </c>
      <c r="U64" s="274">
        <v>0</v>
      </c>
      <c r="V64" s="274">
        <v>0</v>
      </c>
      <c r="W64" s="274">
        <v>0</v>
      </c>
      <c r="X64" s="274">
        <v>0</v>
      </c>
      <c r="Y64" s="274">
        <v>0</v>
      </c>
      <c r="Z64" s="274">
        <v>0</v>
      </c>
      <c r="AA64" s="274">
        <v>0</v>
      </c>
      <c r="AB64" s="274">
        <v>0</v>
      </c>
      <c r="AC64" s="274">
        <v>0</v>
      </c>
      <c r="AD64" s="274">
        <v>0</v>
      </c>
      <c r="AE64" s="275">
        <v>0</v>
      </c>
    </row>
    <row r="65" spans="1:31" s="4" customFormat="1" ht="10.8" customHeight="1">
      <c r="A65" s="138" t="s">
        <v>82</v>
      </c>
      <c r="B65" s="273" t="s">
        <v>951</v>
      </c>
      <c r="C65" s="274">
        <v>0</v>
      </c>
      <c r="D65" s="274">
        <v>0</v>
      </c>
      <c r="E65" s="274">
        <v>0</v>
      </c>
      <c r="F65" s="274">
        <v>0</v>
      </c>
      <c r="G65" s="274">
        <v>0</v>
      </c>
      <c r="H65" s="274">
        <v>0</v>
      </c>
      <c r="I65" s="274">
        <v>0</v>
      </c>
      <c r="J65" s="274">
        <v>0</v>
      </c>
      <c r="K65" s="274">
        <v>0</v>
      </c>
      <c r="L65" s="274">
        <v>0</v>
      </c>
      <c r="M65" s="274">
        <v>0</v>
      </c>
      <c r="N65" s="274">
        <v>0</v>
      </c>
      <c r="O65" s="274">
        <v>0</v>
      </c>
      <c r="P65" s="274">
        <v>0</v>
      </c>
      <c r="Q65" s="274">
        <v>0</v>
      </c>
      <c r="R65" s="274">
        <v>0</v>
      </c>
      <c r="S65" s="274">
        <v>0</v>
      </c>
      <c r="T65" s="274">
        <v>0</v>
      </c>
      <c r="U65" s="274">
        <v>0</v>
      </c>
      <c r="V65" s="274">
        <v>0</v>
      </c>
      <c r="W65" s="274">
        <v>0</v>
      </c>
      <c r="X65" s="274">
        <v>0</v>
      </c>
      <c r="Y65" s="274">
        <v>0</v>
      </c>
      <c r="Z65" s="274">
        <v>0</v>
      </c>
      <c r="AA65" s="274">
        <v>0</v>
      </c>
      <c r="AB65" s="274">
        <v>0</v>
      </c>
      <c r="AC65" s="274">
        <v>0</v>
      </c>
      <c r="AD65" s="274">
        <v>0</v>
      </c>
      <c r="AE65" s="275">
        <v>0</v>
      </c>
    </row>
    <row r="66" spans="1:31" s="4" customFormat="1" ht="10.8" customHeight="1">
      <c r="A66" s="138" t="s">
        <v>83</v>
      </c>
      <c r="B66" s="273" t="s">
        <v>951</v>
      </c>
      <c r="C66" s="274">
        <v>0</v>
      </c>
      <c r="D66" s="274">
        <v>0</v>
      </c>
      <c r="E66" s="274">
        <v>0</v>
      </c>
      <c r="F66" s="274">
        <v>0</v>
      </c>
      <c r="G66" s="274">
        <v>0</v>
      </c>
      <c r="H66" s="274">
        <v>0</v>
      </c>
      <c r="I66" s="274">
        <v>0</v>
      </c>
      <c r="J66" s="274">
        <v>0</v>
      </c>
      <c r="K66" s="274">
        <v>0</v>
      </c>
      <c r="L66" s="274">
        <v>0</v>
      </c>
      <c r="M66" s="274">
        <v>0</v>
      </c>
      <c r="N66" s="274">
        <v>0</v>
      </c>
      <c r="O66" s="274">
        <v>0</v>
      </c>
      <c r="P66" s="274">
        <v>0</v>
      </c>
      <c r="Q66" s="274">
        <v>0</v>
      </c>
      <c r="R66" s="274">
        <v>0</v>
      </c>
      <c r="S66" s="274">
        <v>0</v>
      </c>
      <c r="T66" s="274">
        <v>0</v>
      </c>
      <c r="U66" s="274">
        <v>0</v>
      </c>
      <c r="V66" s="274">
        <v>0</v>
      </c>
      <c r="W66" s="274">
        <v>0</v>
      </c>
      <c r="X66" s="274">
        <v>0</v>
      </c>
      <c r="Y66" s="274">
        <v>0</v>
      </c>
      <c r="Z66" s="274">
        <v>0</v>
      </c>
      <c r="AA66" s="274">
        <v>0</v>
      </c>
      <c r="AB66" s="274">
        <v>0</v>
      </c>
      <c r="AC66" s="274">
        <v>0</v>
      </c>
      <c r="AD66" s="274">
        <v>0</v>
      </c>
      <c r="AE66" s="275">
        <v>0</v>
      </c>
    </row>
    <row r="67" spans="1:31" s="4" customFormat="1" ht="10.8" customHeight="1">
      <c r="A67" s="138" t="s">
        <v>380</v>
      </c>
      <c r="B67" s="273">
        <v>5</v>
      </c>
      <c r="C67" s="274">
        <v>2</v>
      </c>
      <c r="D67" s="274">
        <v>3</v>
      </c>
      <c r="E67" s="274">
        <v>5</v>
      </c>
      <c r="F67" s="274">
        <v>2</v>
      </c>
      <c r="G67" s="274">
        <v>3</v>
      </c>
      <c r="H67" s="274">
        <v>0</v>
      </c>
      <c r="I67" s="274">
        <v>0</v>
      </c>
      <c r="J67" s="274">
        <v>0</v>
      </c>
      <c r="K67" s="274">
        <v>0</v>
      </c>
      <c r="L67" s="274">
        <v>0</v>
      </c>
      <c r="M67" s="274">
        <v>0</v>
      </c>
      <c r="N67" s="274">
        <v>0</v>
      </c>
      <c r="O67" s="274">
        <v>0</v>
      </c>
      <c r="P67" s="274">
        <v>0</v>
      </c>
      <c r="Q67" s="274">
        <v>0</v>
      </c>
      <c r="R67" s="274">
        <v>0</v>
      </c>
      <c r="S67" s="274">
        <v>0</v>
      </c>
      <c r="T67" s="274">
        <v>0</v>
      </c>
      <c r="U67" s="274">
        <v>0</v>
      </c>
      <c r="V67" s="274">
        <v>0</v>
      </c>
      <c r="W67" s="274">
        <v>0</v>
      </c>
      <c r="X67" s="274">
        <v>0</v>
      </c>
      <c r="Y67" s="274">
        <v>0</v>
      </c>
      <c r="Z67" s="274">
        <v>0</v>
      </c>
      <c r="AA67" s="274">
        <v>0</v>
      </c>
      <c r="AB67" s="274">
        <v>0</v>
      </c>
      <c r="AC67" s="274">
        <v>0</v>
      </c>
      <c r="AD67" s="274">
        <v>0</v>
      </c>
      <c r="AE67" s="275">
        <v>0</v>
      </c>
    </row>
    <row r="68" spans="1:31" s="4" customFormat="1" ht="10.8" customHeight="1">
      <c r="A68" s="138" t="s">
        <v>85</v>
      </c>
      <c r="B68" s="273">
        <v>1</v>
      </c>
      <c r="C68" s="274">
        <v>1</v>
      </c>
      <c r="D68" s="274">
        <v>0</v>
      </c>
      <c r="E68" s="274">
        <v>1</v>
      </c>
      <c r="F68" s="274">
        <v>1</v>
      </c>
      <c r="G68" s="274">
        <v>0</v>
      </c>
      <c r="H68" s="274">
        <v>0</v>
      </c>
      <c r="I68" s="274">
        <v>0</v>
      </c>
      <c r="J68" s="274">
        <v>0</v>
      </c>
      <c r="K68" s="274">
        <v>0</v>
      </c>
      <c r="L68" s="274">
        <v>0</v>
      </c>
      <c r="M68" s="274">
        <v>0</v>
      </c>
      <c r="N68" s="274">
        <v>0</v>
      </c>
      <c r="O68" s="274">
        <v>0</v>
      </c>
      <c r="P68" s="274">
        <v>0</v>
      </c>
      <c r="Q68" s="274">
        <v>0</v>
      </c>
      <c r="R68" s="274">
        <v>0</v>
      </c>
      <c r="S68" s="274">
        <v>0</v>
      </c>
      <c r="T68" s="274">
        <v>0</v>
      </c>
      <c r="U68" s="274">
        <v>0</v>
      </c>
      <c r="V68" s="274">
        <v>0</v>
      </c>
      <c r="W68" s="274">
        <v>0</v>
      </c>
      <c r="X68" s="274">
        <v>0</v>
      </c>
      <c r="Y68" s="274">
        <v>0</v>
      </c>
      <c r="Z68" s="274">
        <v>0</v>
      </c>
      <c r="AA68" s="274">
        <v>0</v>
      </c>
      <c r="AB68" s="274">
        <v>0</v>
      </c>
      <c r="AC68" s="274">
        <v>0</v>
      </c>
      <c r="AD68" s="274">
        <v>0</v>
      </c>
      <c r="AE68" s="275">
        <v>0</v>
      </c>
    </row>
    <row r="69" spans="1:31" s="4" customFormat="1" ht="10.8" customHeight="1">
      <c r="A69" s="138" t="s">
        <v>86</v>
      </c>
      <c r="B69" s="273" t="s">
        <v>951</v>
      </c>
      <c r="C69" s="274">
        <v>0</v>
      </c>
      <c r="D69" s="274">
        <v>0</v>
      </c>
      <c r="E69" s="274">
        <v>0</v>
      </c>
      <c r="F69" s="274">
        <v>0</v>
      </c>
      <c r="G69" s="274">
        <v>0</v>
      </c>
      <c r="H69" s="274">
        <v>0</v>
      </c>
      <c r="I69" s="274">
        <v>0</v>
      </c>
      <c r="J69" s="274">
        <v>0</v>
      </c>
      <c r="K69" s="274">
        <v>0</v>
      </c>
      <c r="L69" s="274">
        <v>0</v>
      </c>
      <c r="M69" s="274">
        <v>0</v>
      </c>
      <c r="N69" s="274">
        <v>0</v>
      </c>
      <c r="O69" s="274">
        <v>0</v>
      </c>
      <c r="P69" s="274">
        <v>0</v>
      </c>
      <c r="Q69" s="274">
        <v>0</v>
      </c>
      <c r="R69" s="274">
        <v>0</v>
      </c>
      <c r="S69" s="274">
        <v>0</v>
      </c>
      <c r="T69" s="274">
        <v>0</v>
      </c>
      <c r="U69" s="274">
        <v>0</v>
      </c>
      <c r="V69" s="274">
        <v>0</v>
      </c>
      <c r="W69" s="274">
        <v>0</v>
      </c>
      <c r="X69" s="274">
        <v>0</v>
      </c>
      <c r="Y69" s="274">
        <v>0</v>
      </c>
      <c r="Z69" s="274">
        <v>0</v>
      </c>
      <c r="AA69" s="274">
        <v>0</v>
      </c>
      <c r="AB69" s="274">
        <v>0</v>
      </c>
      <c r="AC69" s="274">
        <v>0</v>
      </c>
      <c r="AD69" s="274">
        <v>0</v>
      </c>
      <c r="AE69" s="275">
        <v>0</v>
      </c>
    </row>
    <row r="70" spans="1:31" s="4" customFormat="1" ht="10.8" customHeight="1">
      <c r="A70" s="138" t="s">
        <v>87</v>
      </c>
      <c r="B70" s="273" t="s">
        <v>951</v>
      </c>
      <c r="C70" s="274">
        <v>0</v>
      </c>
      <c r="D70" s="274">
        <v>0</v>
      </c>
      <c r="E70" s="274">
        <v>0</v>
      </c>
      <c r="F70" s="274">
        <v>0</v>
      </c>
      <c r="G70" s="274">
        <v>0</v>
      </c>
      <c r="H70" s="274">
        <v>0</v>
      </c>
      <c r="I70" s="274">
        <v>0</v>
      </c>
      <c r="J70" s="274">
        <v>0</v>
      </c>
      <c r="K70" s="274">
        <v>0</v>
      </c>
      <c r="L70" s="274">
        <v>0</v>
      </c>
      <c r="M70" s="274">
        <v>0</v>
      </c>
      <c r="N70" s="274">
        <v>0</v>
      </c>
      <c r="O70" s="274">
        <v>0</v>
      </c>
      <c r="P70" s="274">
        <v>0</v>
      </c>
      <c r="Q70" s="274">
        <v>0</v>
      </c>
      <c r="R70" s="274">
        <v>0</v>
      </c>
      <c r="S70" s="274">
        <v>0</v>
      </c>
      <c r="T70" s="274">
        <v>0</v>
      </c>
      <c r="U70" s="274">
        <v>0</v>
      </c>
      <c r="V70" s="274">
        <v>0</v>
      </c>
      <c r="W70" s="274">
        <v>0</v>
      </c>
      <c r="X70" s="274">
        <v>0</v>
      </c>
      <c r="Y70" s="274">
        <v>0</v>
      </c>
      <c r="Z70" s="274">
        <v>0</v>
      </c>
      <c r="AA70" s="274">
        <v>0</v>
      </c>
      <c r="AB70" s="274">
        <v>0</v>
      </c>
      <c r="AC70" s="274">
        <v>0</v>
      </c>
      <c r="AD70" s="274">
        <v>0</v>
      </c>
      <c r="AE70" s="275">
        <v>0</v>
      </c>
    </row>
    <row r="71" spans="1:31" s="4" customFormat="1" ht="10.8" customHeight="1">
      <c r="A71" s="138" t="s">
        <v>88</v>
      </c>
      <c r="B71" s="273" t="s">
        <v>951</v>
      </c>
      <c r="C71" s="274">
        <v>0</v>
      </c>
      <c r="D71" s="274">
        <v>0</v>
      </c>
      <c r="E71" s="274">
        <v>0</v>
      </c>
      <c r="F71" s="274">
        <v>0</v>
      </c>
      <c r="G71" s="274">
        <v>0</v>
      </c>
      <c r="H71" s="274">
        <v>0</v>
      </c>
      <c r="I71" s="274">
        <v>0</v>
      </c>
      <c r="J71" s="274">
        <v>0</v>
      </c>
      <c r="K71" s="274">
        <v>0</v>
      </c>
      <c r="L71" s="274">
        <v>0</v>
      </c>
      <c r="M71" s="274">
        <v>0</v>
      </c>
      <c r="N71" s="274">
        <v>0</v>
      </c>
      <c r="O71" s="274">
        <v>0</v>
      </c>
      <c r="P71" s="274">
        <v>0</v>
      </c>
      <c r="Q71" s="274">
        <v>0</v>
      </c>
      <c r="R71" s="274">
        <v>0</v>
      </c>
      <c r="S71" s="274">
        <v>0</v>
      </c>
      <c r="T71" s="274">
        <v>0</v>
      </c>
      <c r="U71" s="274">
        <v>0</v>
      </c>
      <c r="V71" s="274">
        <v>0</v>
      </c>
      <c r="W71" s="274">
        <v>0</v>
      </c>
      <c r="X71" s="274">
        <v>0</v>
      </c>
      <c r="Y71" s="274">
        <v>0</v>
      </c>
      <c r="Z71" s="274">
        <v>0</v>
      </c>
      <c r="AA71" s="274">
        <v>0</v>
      </c>
      <c r="AB71" s="274">
        <v>0</v>
      </c>
      <c r="AC71" s="274">
        <v>0</v>
      </c>
      <c r="AD71" s="274">
        <v>0</v>
      </c>
      <c r="AE71" s="275">
        <v>0</v>
      </c>
    </row>
    <row r="72" spans="1:31" s="4" customFormat="1" ht="10.8" customHeight="1">
      <c r="A72" s="138" t="s">
        <v>381</v>
      </c>
      <c r="B72" s="273" t="s">
        <v>951</v>
      </c>
      <c r="C72" s="274">
        <v>0</v>
      </c>
      <c r="D72" s="274">
        <v>0</v>
      </c>
      <c r="E72" s="274">
        <v>0</v>
      </c>
      <c r="F72" s="274">
        <v>0</v>
      </c>
      <c r="G72" s="274">
        <v>0</v>
      </c>
      <c r="H72" s="274">
        <v>0</v>
      </c>
      <c r="I72" s="274">
        <v>0</v>
      </c>
      <c r="J72" s="274">
        <v>0</v>
      </c>
      <c r="K72" s="274">
        <v>0</v>
      </c>
      <c r="L72" s="274">
        <v>0</v>
      </c>
      <c r="M72" s="274">
        <v>0</v>
      </c>
      <c r="N72" s="274">
        <v>0</v>
      </c>
      <c r="O72" s="274">
        <v>0</v>
      </c>
      <c r="P72" s="274">
        <v>0</v>
      </c>
      <c r="Q72" s="274">
        <v>0</v>
      </c>
      <c r="R72" s="274">
        <v>0</v>
      </c>
      <c r="S72" s="274">
        <v>0</v>
      </c>
      <c r="T72" s="274">
        <v>0</v>
      </c>
      <c r="U72" s="274">
        <v>0</v>
      </c>
      <c r="V72" s="274">
        <v>0</v>
      </c>
      <c r="W72" s="274">
        <v>0</v>
      </c>
      <c r="X72" s="274">
        <v>0</v>
      </c>
      <c r="Y72" s="274">
        <v>0</v>
      </c>
      <c r="Z72" s="274">
        <v>0</v>
      </c>
      <c r="AA72" s="274">
        <v>0</v>
      </c>
      <c r="AB72" s="274">
        <v>0</v>
      </c>
      <c r="AC72" s="274">
        <v>0</v>
      </c>
      <c r="AD72" s="274">
        <v>0</v>
      </c>
      <c r="AE72" s="275">
        <v>0</v>
      </c>
    </row>
    <row r="73" spans="1:31" s="4" customFormat="1" ht="10.8" customHeight="1">
      <c r="A73" s="139" t="s">
        <v>90</v>
      </c>
      <c r="B73" s="279">
        <v>7</v>
      </c>
      <c r="C73" s="280">
        <v>3</v>
      </c>
      <c r="D73" s="280">
        <v>4</v>
      </c>
      <c r="E73" s="280">
        <v>7</v>
      </c>
      <c r="F73" s="280">
        <v>3</v>
      </c>
      <c r="G73" s="280">
        <v>4</v>
      </c>
      <c r="H73" s="280">
        <v>0</v>
      </c>
      <c r="I73" s="280">
        <v>0</v>
      </c>
      <c r="J73" s="280">
        <v>0</v>
      </c>
      <c r="K73" s="280">
        <v>0</v>
      </c>
      <c r="L73" s="280">
        <v>0</v>
      </c>
      <c r="M73" s="280">
        <v>0</v>
      </c>
      <c r="N73" s="280">
        <v>0</v>
      </c>
      <c r="O73" s="280">
        <v>0</v>
      </c>
      <c r="P73" s="280">
        <v>0</v>
      </c>
      <c r="Q73" s="280">
        <v>0</v>
      </c>
      <c r="R73" s="280">
        <v>0</v>
      </c>
      <c r="S73" s="280">
        <v>0</v>
      </c>
      <c r="T73" s="280">
        <v>0</v>
      </c>
      <c r="U73" s="280">
        <v>0</v>
      </c>
      <c r="V73" s="280">
        <v>0</v>
      </c>
      <c r="W73" s="280">
        <v>0</v>
      </c>
      <c r="X73" s="280">
        <v>0</v>
      </c>
      <c r="Y73" s="280">
        <v>0</v>
      </c>
      <c r="Z73" s="280">
        <v>0</v>
      </c>
      <c r="AA73" s="280">
        <v>0</v>
      </c>
      <c r="AB73" s="280">
        <v>0</v>
      </c>
      <c r="AC73" s="280">
        <v>0</v>
      </c>
      <c r="AD73" s="280">
        <v>0</v>
      </c>
      <c r="AE73" s="281">
        <v>0</v>
      </c>
    </row>
    <row r="74" spans="1:31" s="4" customFormat="1" ht="9.75" customHeight="1">
      <c r="A74" s="5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</row>
    <row r="75" spans="1:31" s="4" customFormat="1" ht="10.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s="4" customFormat="1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s="4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s="4" customForma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</sheetData>
  <mergeCells count="13">
    <mergeCell ref="Q4:AB4"/>
    <mergeCell ref="AC4:AE6"/>
    <mergeCell ref="Q5:S6"/>
    <mergeCell ref="T5:Y5"/>
    <mergeCell ref="Z5:AB6"/>
    <mergeCell ref="T6:V6"/>
    <mergeCell ref="W6:Y6"/>
    <mergeCell ref="N4:P6"/>
    <mergeCell ref="A4:A7"/>
    <mergeCell ref="B4:D6"/>
    <mergeCell ref="E4:G6"/>
    <mergeCell ref="H4:J6"/>
    <mergeCell ref="K4:M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&amp;C&amp;"Arial,標準"&amp;14
&amp;R&amp;"ＭＳ 明朝,標準"－義務教育学校・卒業後の状況調査－</oddHeader>
    <oddFooter>&amp;C-  &amp;P 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32">
    <tabColor theme="5" tint="0.79998168889431442"/>
  </sheetPr>
  <dimension ref="A1:L65"/>
  <sheetViews>
    <sheetView view="pageBreakPreview" zoomScaleNormal="115" zoomScaleSheetLayoutView="100" workbookViewId="0"/>
  </sheetViews>
  <sheetFormatPr defaultRowHeight="10.8"/>
  <cols>
    <col min="1" max="1" width="2.19921875" style="1" customWidth="1"/>
    <col min="2" max="2" width="21.09765625" style="1" customWidth="1"/>
    <col min="3" max="3" width="19" style="1" customWidth="1"/>
    <col min="4" max="10" width="6" style="1" customWidth="1"/>
    <col min="11" max="12" width="6.69921875" style="1" customWidth="1"/>
    <col min="13" max="15" width="8.796875" style="1"/>
    <col min="16" max="16" width="21.8984375" style="1" bestFit="1" customWidth="1"/>
    <col min="17" max="16384" width="8.796875" style="1"/>
  </cols>
  <sheetData>
    <row r="1" spans="1:12" ht="14.4">
      <c r="A1" s="19"/>
    </row>
    <row r="2" spans="1:12" ht="21" customHeight="1">
      <c r="A2" s="19" t="s">
        <v>952</v>
      </c>
    </row>
    <row r="3" spans="1:12" ht="13.8" customHeight="1">
      <c r="A3" s="18" t="s">
        <v>953</v>
      </c>
      <c r="L3" s="123"/>
    </row>
    <row r="4" spans="1:12">
      <c r="A4" s="728" t="s">
        <v>472</v>
      </c>
      <c r="B4" s="1070"/>
      <c r="C4" s="729"/>
      <c r="D4" s="1074" t="s">
        <v>947</v>
      </c>
      <c r="E4" s="1076" t="s">
        <v>878</v>
      </c>
      <c r="F4" s="1076"/>
      <c r="G4" s="1076"/>
      <c r="H4" s="1076" t="s">
        <v>345</v>
      </c>
      <c r="I4" s="1076"/>
      <c r="J4" s="1077"/>
    </row>
    <row r="5" spans="1:12">
      <c r="A5" s="1071"/>
      <c r="B5" s="1072"/>
      <c r="C5" s="1073"/>
      <c r="D5" s="1075"/>
      <c r="E5" s="144" t="s">
        <v>3</v>
      </c>
      <c r="F5" s="145" t="s">
        <v>8</v>
      </c>
      <c r="G5" s="145" t="s">
        <v>9</v>
      </c>
      <c r="H5" s="145" t="s">
        <v>3</v>
      </c>
      <c r="I5" s="148" t="s">
        <v>8</v>
      </c>
      <c r="J5" s="146" t="s">
        <v>9</v>
      </c>
    </row>
    <row r="6" spans="1:12">
      <c r="A6" s="1078" t="s">
        <v>879</v>
      </c>
      <c r="B6" s="1079"/>
      <c r="C6" s="1079"/>
      <c r="D6" s="253">
        <v>13861</v>
      </c>
      <c r="E6" s="253">
        <v>13651</v>
      </c>
      <c r="F6" s="253">
        <v>6955</v>
      </c>
      <c r="G6" s="253">
        <v>6696</v>
      </c>
      <c r="H6" s="266">
        <v>0</v>
      </c>
      <c r="I6" s="253">
        <v>0</v>
      </c>
      <c r="J6" s="388">
        <v>0</v>
      </c>
    </row>
    <row r="7" spans="1:12">
      <c r="A7" s="1080" t="s">
        <v>954</v>
      </c>
      <c r="B7" s="1081"/>
      <c r="C7" s="147" t="s">
        <v>3</v>
      </c>
      <c r="D7" s="253">
        <v>7068</v>
      </c>
      <c r="E7" s="253">
        <v>7183</v>
      </c>
      <c r="F7" s="253">
        <v>3567</v>
      </c>
      <c r="G7" s="253">
        <v>3616</v>
      </c>
      <c r="H7" s="266">
        <v>0</v>
      </c>
      <c r="I7" s="253">
        <v>0</v>
      </c>
      <c r="J7" s="388">
        <v>0</v>
      </c>
    </row>
    <row r="8" spans="1:12">
      <c r="A8" s="1082"/>
      <c r="B8" s="1083"/>
      <c r="C8" s="147" t="s">
        <v>955</v>
      </c>
      <c r="D8" s="253">
        <v>6355</v>
      </c>
      <c r="E8" s="253">
        <v>6515</v>
      </c>
      <c r="F8" s="253">
        <v>3483</v>
      </c>
      <c r="G8" s="253">
        <v>3032</v>
      </c>
      <c r="H8" s="253">
        <v>0</v>
      </c>
      <c r="I8" s="253">
        <v>0</v>
      </c>
      <c r="J8" s="388">
        <v>0</v>
      </c>
    </row>
    <row r="9" spans="1:12">
      <c r="A9" s="1082"/>
      <c r="B9" s="1083"/>
      <c r="C9" s="147" t="s">
        <v>956</v>
      </c>
      <c r="D9" s="253">
        <v>636</v>
      </c>
      <c r="E9" s="253">
        <v>565</v>
      </c>
      <c r="F9" s="253">
        <v>51</v>
      </c>
      <c r="G9" s="253">
        <v>514</v>
      </c>
      <c r="H9" s="266">
        <v>0</v>
      </c>
      <c r="I9" s="253">
        <v>0</v>
      </c>
      <c r="J9" s="388">
        <v>0</v>
      </c>
    </row>
    <row r="10" spans="1:12">
      <c r="A10" s="1084"/>
      <c r="B10" s="1085"/>
      <c r="C10" s="147" t="s">
        <v>607</v>
      </c>
      <c r="D10" s="253">
        <v>77</v>
      </c>
      <c r="E10" s="253">
        <v>103</v>
      </c>
      <c r="F10" s="253">
        <v>33</v>
      </c>
      <c r="G10" s="253">
        <v>70</v>
      </c>
      <c r="H10" s="266">
        <v>0</v>
      </c>
      <c r="I10" s="253">
        <v>0</v>
      </c>
      <c r="J10" s="388">
        <v>0</v>
      </c>
    </row>
    <row r="11" spans="1:12" ht="23.4" customHeight="1">
      <c r="A11" s="1092" t="s">
        <v>957</v>
      </c>
      <c r="B11" s="1079"/>
      <c r="C11" s="1079"/>
      <c r="D11" s="253">
        <v>2322</v>
      </c>
      <c r="E11" s="253">
        <v>2274</v>
      </c>
      <c r="F11" s="253">
        <v>892</v>
      </c>
      <c r="G11" s="253">
        <v>1382</v>
      </c>
      <c r="H11" s="266">
        <v>0</v>
      </c>
      <c r="I11" s="253">
        <v>0</v>
      </c>
      <c r="J11" s="388">
        <v>0</v>
      </c>
    </row>
    <row r="12" spans="1:12">
      <c r="A12" s="1092" t="s">
        <v>882</v>
      </c>
      <c r="B12" s="1093"/>
      <c r="C12" s="148" t="s">
        <v>3</v>
      </c>
      <c r="D12" s="253">
        <v>469</v>
      </c>
      <c r="E12" s="253">
        <v>334</v>
      </c>
      <c r="F12" s="253">
        <v>136</v>
      </c>
      <c r="G12" s="253">
        <v>198</v>
      </c>
      <c r="H12" s="266">
        <v>0</v>
      </c>
      <c r="I12" s="253">
        <v>0</v>
      </c>
      <c r="J12" s="388">
        <v>0</v>
      </c>
    </row>
    <row r="13" spans="1:12">
      <c r="A13" s="1092"/>
      <c r="B13" s="1093"/>
      <c r="C13" s="147" t="s">
        <v>865</v>
      </c>
      <c r="D13" s="253">
        <v>407</v>
      </c>
      <c r="E13" s="253">
        <v>263</v>
      </c>
      <c r="F13" s="253">
        <v>99</v>
      </c>
      <c r="G13" s="253">
        <v>164</v>
      </c>
      <c r="H13" s="267">
        <v>0</v>
      </c>
      <c r="I13" s="255">
        <v>0</v>
      </c>
      <c r="J13" s="389">
        <v>0</v>
      </c>
    </row>
    <row r="14" spans="1:12">
      <c r="A14" s="1092"/>
      <c r="B14" s="1093"/>
      <c r="C14" s="147" t="s">
        <v>866</v>
      </c>
      <c r="D14" s="253">
        <v>62</v>
      </c>
      <c r="E14" s="253">
        <v>71</v>
      </c>
      <c r="F14" s="253">
        <v>37</v>
      </c>
      <c r="G14" s="253">
        <v>34</v>
      </c>
      <c r="H14" s="267">
        <v>0</v>
      </c>
      <c r="I14" s="255">
        <v>0</v>
      </c>
      <c r="J14" s="389">
        <v>0</v>
      </c>
    </row>
    <row r="15" spans="1:12">
      <c r="A15" s="1078" t="s">
        <v>883</v>
      </c>
      <c r="B15" s="1079"/>
      <c r="C15" s="1079"/>
      <c r="D15" s="253">
        <v>73</v>
      </c>
      <c r="E15" s="253">
        <v>68</v>
      </c>
      <c r="F15" s="253">
        <v>57</v>
      </c>
      <c r="G15" s="253">
        <v>11</v>
      </c>
      <c r="H15" s="266">
        <v>0</v>
      </c>
      <c r="I15" s="253">
        <v>0</v>
      </c>
      <c r="J15" s="388">
        <v>0</v>
      </c>
    </row>
    <row r="16" spans="1:12">
      <c r="A16" s="1092" t="s">
        <v>884</v>
      </c>
      <c r="B16" s="1093"/>
      <c r="C16" s="148" t="s">
        <v>3</v>
      </c>
      <c r="D16" s="253">
        <v>3515</v>
      </c>
      <c r="E16" s="253">
        <v>3340</v>
      </c>
      <c r="F16" s="253">
        <v>2064</v>
      </c>
      <c r="G16" s="253">
        <v>1276</v>
      </c>
      <c r="H16" s="266">
        <v>0</v>
      </c>
      <c r="I16" s="253">
        <v>0</v>
      </c>
      <c r="J16" s="388">
        <v>0</v>
      </c>
    </row>
    <row r="17" spans="1:10">
      <c r="A17" s="1092"/>
      <c r="B17" s="1093"/>
      <c r="C17" s="147" t="s">
        <v>885</v>
      </c>
      <c r="D17" s="253">
        <v>27</v>
      </c>
      <c r="E17" s="253">
        <v>29</v>
      </c>
      <c r="F17" s="253">
        <v>22</v>
      </c>
      <c r="G17" s="253">
        <v>7</v>
      </c>
      <c r="H17" s="266">
        <v>0</v>
      </c>
      <c r="I17" s="253">
        <v>0</v>
      </c>
      <c r="J17" s="388">
        <v>0</v>
      </c>
    </row>
    <row r="18" spans="1:10">
      <c r="A18" s="1092"/>
      <c r="B18" s="1093"/>
      <c r="C18" s="147" t="s">
        <v>886</v>
      </c>
      <c r="D18" s="253">
        <v>3480</v>
      </c>
      <c r="E18" s="253">
        <v>3303</v>
      </c>
      <c r="F18" s="253">
        <v>2038</v>
      </c>
      <c r="G18" s="253">
        <v>1265</v>
      </c>
      <c r="H18" s="266">
        <v>0</v>
      </c>
      <c r="I18" s="253">
        <v>0</v>
      </c>
      <c r="J18" s="388">
        <v>0</v>
      </c>
    </row>
    <row r="19" spans="1:10">
      <c r="A19" s="1092"/>
      <c r="B19" s="1093"/>
      <c r="C19" s="147" t="s">
        <v>887</v>
      </c>
      <c r="D19" s="253">
        <v>3</v>
      </c>
      <c r="E19" s="253">
        <v>5</v>
      </c>
      <c r="F19" s="253">
        <v>4</v>
      </c>
      <c r="G19" s="253">
        <v>1</v>
      </c>
      <c r="H19" s="266">
        <v>0</v>
      </c>
      <c r="I19" s="253">
        <v>0</v>
      </c>
      <c r="J19" s="388">
        <v>0</v>
      </c>
    </row>
    <row r="20" spans="1:10">
      <c r="A20" s="1092"/>
      <c r="B20" s="1093"/>
      <c r="C20" s="147" t="s">
        <v>888</v>
      </c>
      <c r="D20" s="253">
        <v>5</v>
      </c>
      <c r="E20" s="253">
        <v>3</v>
      </c>
      <c r="F20" s="253">
        <v>0</v>
      </c>
      <c r="G20" s="253">
        <v>3</v>
      </c>
      <c r="H20" s="266">
        <v>0</v>
      </c>
      <c r="I20" s="253">
        <v>0</v>
      </c>
      <c r="J20" s="388">
        <v>0</v>
      </c>
    </row>
    <row r="21" spans="1:10">
      <c r="A21" s="1078" t="s">
        <v>889</v>
      </c>
      <c r="B21" s="1079"/>
      <c r="C21" s="1079"/>
      <c r="D21" s="253">
        <v>412</v>
      </c>
      <c r="E21" s="253">
        <v>452</v>
      </c>
      <c r="F21" s="253">
        <v>239</v>
      </c>
      <c r="G21" s="253">
        <v>213</v>
      </c>
      <c r="H21" s="266">
        <v>0</v>
      </c>
      <c r="I21" s="253">
        <v>0</v>
      </c>
      <c r="J21" s="388">
        <v>0</v>
      </c>
    </row>
    <row r="22" spans="1:10">
      <c r="A22" s="1078" t="s">
        <v>890</v>
      </c>
      <c r="B22" s="1079"/>
      <c r="C22" s="1079"/>
      <c r="D22" s="253">
        <v>2</v>
      </c>
      <c r="E22" s="253">
        <v>0</v>
      </c>
      <c r="F22" s="253">
        <v>0</v>
      </c>
      <c r="G22" s="253">
        <v>0</v>
      </c>
      <c r="H22" s="266">
        <v>0</v>
      </c>
      <c r="I22" s="253">
        <v>0</v>
      </c>
      <c r="J22" s="388">
        <v>0</v>
      </c>
    </row>
    <row r="23" spans="1:10" ht="22.8" customHeight="1">
      <c r="A23" s="1089" t="s">
        <v>891</v>
      </c>
      <c r="B23" s="1093" t="s">
        <v>893</v>
      </c>
      <c r="C23" s="148" t="s">
        <v>3</v>
      </c>
      <c r="D23" s="253">
        <v>0</v>
      </c>
      <c r="E23" s="253">
        <v>1</v>
      </c>
      <c r="F23" s="373">
        <v>0</v>
      </c>
      <c r="G23" s="373">
        <v>1</v>
      </c>
      <c r="H23" s="373">
        <v>0</v>
      </c>
      <c r="I23" s="373">
        <v>0</v>
      </c>
      <c r="J23" s="388">
        <v>0</v>
      </c>
    </row>
    <row r="24" spans="1:10" ht="19.2">
      <c r="A24" s="1090"/>
      <c r="B24" s="1093"/>
      <c r="C24" s="149" t="s">
        <v>958</v>
      </c>
      <c r="D24" s="253">
        <v>0</v>
      </c>
      <c r="E24" s="253">
        <v>0</v>
      </c>
      <c r="F24" s="253">
        <v>0</v>
      </c>
      <c r="G24" s="253">
        <v>0</v>
      </c>
      <c r="H24" s="266">
        <v>0</v>
      </c>
      <c r="I24" s="253">
        <v>0</v>
      </c>
      <c r="J24" s="388">
        <v>0</v>
      </c>
    </row>
    <row r="25" spans="1:10" ht="19.2">
      <c r="A25" s="1090"/>
      <c r="B25" s="1093"/>
      <c r="C25" s="149" t="s">
        <v>959</v>
      </c>
      <c r="D25" s="253">
        <v>0</v>
      </c>
      <c r="E25" s="253">
        <v>1</v>
      </c>
      <c r="F25" s="253">
        <v>0</v>
      </c>
      <c r="G25" s="253">
        <v>1</v>
      </c>
      <c r="H25" s="266">
        <v>0</v>
      </c>
      <c r="I25" s="253">
        <v>0</v>
      </c>
      <c r="J25" s="388">
        <v>0</v>
      </c>
    </row>
    <row r="26" spans="1:10" ht="23.4" customHeight="1">
      <c r="A26" s="1090"/>
      <c r="B26" s="1093" t="s">
        <v>898</v>
      </c>
      <c r="C26" s="1079"/>
      <c r="D26" s="253">
        <v>1</v>
      </c>
      <c r="E26" s="253">
        <v>0</v>
      </c>
      <c r="F26" s="253">
        <v>0</v>
      </c>
      <c r="G26" s="253">
        <v>0</v>
      </c>
      <c r="H26" s="253">
        <v>0</v>
      </c>
      <c r="I26" s="253">
        <v>0</v>
      </c>
      <c r="J26" s="388">
        <v>0</v>
      </c>
    </row>
    <row r="27" spans="1:10" ht="14.4" customHeight="1">
      <c r="A27" s="1090"/>
      <c r="B27" s="1079" t="s">
        <v>960</v>
      </c>
      <c r="C27" s="1079"/>
      <c r="D27" s="253">
        <v>7191</v>
      </c>
      <c r="E27" s="253">
        <v>7301</v>
      </c>
      <c r="F27" s="253">
        <v>3664</v>
      </c>
      <c r="G27" s="253">
        <v>3637</v>
      </c>
      <c r="H27" s="266">
        <v>0</v>
      </c>
      <c r="I27" s="253">
        <v>0</v>
      </c>
      <c r="J27" s="388">
        <v>0</v>
      </c>
    </row>
    <row r="28" spans="1:10" ht="14.4" customHeight="1">
      <c r="A28" s="1091"/>
      <c r="B28" s="1079" t="s">
        <v>961</v>
      </c>
      <c r="C28" s="1079"/>
      <c r="D28" s="253">
        <v>2903</v>
      </c>
      <c r="E28" s="253">
        <v>2705</v>
      </c>
      <c r="F28" s="253">
        <v>1638</v>
      </c>
      <c r="G28" s="253">
        <v>1067</v>
      </c>
      <c r="H28" s="267">
        <v>0</v>
      </c>
      <c r="I28" s="255">
        <v>0</v>
      </c>
      <c r="J28" s="389">
        <v>0</v>
      </c>
    </row>
    <row r="29" spans="1:10" ht="14.4" customHeight="1">
      <c r="A29" s="1086" t="s">
        <v>962</v>
      </c>
      <c r="B29" s="1087"/>
      <c r="C29" s="1088"/>
      <c r="D29" s="258">
        <v>237</v>
      </c>
      <c r="E29" s="258">
        <v>260</v>
      </c>
      <c r="F29" s="258">
        <v>187</v>
      </c>
      <c r="G29" s="258">
        <v>73</v>
      </c>
      <c r="H29" s="390">
        <v>0</v>
      </c>
      <c r="I29" s="257">
        <v>0</v>
      </c>
      <c r="J29" s="391">
        <v>0</v>
      </c>
    </row>
    <row r="30" spans="1:10" s="4" customFormat="1" ht="12.15" customHeight="1">
      <c r="A30" s="150"/>
      <c r="B30" s="151"/>
      <c r="C30" s="151"/>
      <c r="D30" s="151"/>
      <c r="E30" s="151"/>
      <c r="F30" s="117"/>
      <c r="G30" s="117"/>
      <c r="H30" s="117"/>
      <c r="I30" s="117"/>
      <c r="J30" s="117"/>
    </row>
    <row r="31" spans="1:10" ht="10.8" customHeight="1">
      <c r="A31" s="728" t="s">
        <v>472</v>
      </c>
      <c r="B31" s="1070"/>
      <c r="C31" s="729"/>
      <c r="D31" s="1076" t="s">
        <v>346</v>
      </c>
      <c r="E31" s="1076"/>
      <c r="F31" s="1076"/>
      <c r="G31" s="1076" t="s">
        <v>347</v>
      </c>
      <c r="H31" s="1076"/>
      <c r="I31" s="1077"/>
    </row>
    <row r="32" spans="1:10">
      <c r="A32" s="1071"/>
      <c r="B32" s="1072"/>
      <c r="C32" s="1073"/>
      <c r="D32" s="144" t="s">
        <v>3</v>
      </c>
      <c r="E32" s="145" t="s">
        <v>8</v>
      </c>
      <c r="F32" s="145" t="s">
        <v>9</v>
      </c>
      <c r="G32" s="145" t="s">
        <v>3</v>
      </c>
      <c r="H32" s="148" t="s">
        <v>8</v>
      </c>
      <c r="I32" s="146" t="s">
        <v>9</v>
      </c>
    </row>
    <row r="33" spans="1:9">
      <c r="A33" s="1078" t="s">
        <v>879</v>
      </c>
      <c r="B33" s="1079"/>
      <c r="C33" s="1079"/>
      <c r="D33" s="253">
        <v>10295</v>
      </c>
      <c r="E33" s="253">
        <v>5305</v>
      </c>
      <c r="F33" s="253">
        <v>4990</v>
      </c>
      <c r="G33" s="266">
        <v>3356</v>
      </c>
      <c r="H33" s="253">
        <v>1650</v>
      </c>
      <c r="I33" s="388">
        <v>1706</v>
      </c>
    </row>
    <row r="34" spans="1:9">
      <c r="A34" s="1080" t="s">
        <v>954</v>
      </c>
      <c r="B34" s="1081"/>
      <c r="C34" s="147" t="s">
        <v>3</v>
      </c>
      <c r="D34" s="253">
        <v>5176</v>
      </c>
      <c r="E34" s="253">
        <v>2536</v>
      </c>
      <c r="F34" s="253">
        <v>2640</v>
      </c>
      <c r="G34" s="266">
        <v>2007</v>
      </c>
      <c r="H34" s="253">
        <v>1031</v>
      </c>
      <c r="I34" s="388">
        <v>976</v>
      </c>
    </row>
    <row r="35" spans="1:9">
      <c r="A35" s="1082"/>
      <c r="B35" s="1083"/>
      <c r="C35" s="147" t="s">
        <v>955</v>
      </c>
      <c r="D35" s="253">
        <v>4749</v>
      </c>
      <c r="E35" s="253">
        <v>2464</v>
      </c>
      <c r="F35" s="253">
        <v>2285</v>
      </c>
      <c r="G35" s="266">
        <v>1766</v>
      </c>
      <c r="H35" s="253">
        <v>1019</v>
      </c>
      <c r="I35" s="388">
        <v>747</v>
      </c>
    </row>
    <row r="36" spans="1:9">
      <c r="A36" s="1082"/>
      <c r="B36" s="1083"/>
      <c r="C36" s="147" t="s">
        <v>956</v>
      </c>
      <c r="D36" s="253">
        <v>386</v>
      </c>
      <c r="E36" s="253">
        <v>43</v>
      </c>
      <c r="F36" s="253">
        <v>343</v>
      </c>
      <c r="G36" s="266">
        <v>179</v>
      </c>
      <c r="H36" s="253">
        <v>8</v>
      </c>
      <c r="I36" s="388">
        <v>171</v>
      </c>
    </row>
    <row r="37" spans="1:9">
      <c r="A37" s="1084"/>
      <c r="B37" s="1085"/>
      <c r="C37" s="147" t="s">
        <v>607</v>
      </c>
      <c r="D37" s="253">
        <v>41</v>
      </c>
      <c r="E37" s="253">
        <v>29</v>
      </c>
      <c r="F37" s="253">
        <v>12</v>
      </c>
      <c r="G37" s="266">
        <v>62</v>
      </c>
      <c r="H37" s="253">
        <v>4</v>
      </c>
      <c r="I37" s="388">
        <v>58</v>
      </c>
    </row>
    <row r="38" spans="1:9" ht="23.4" customHeight="1">
      <c r="A38" s="1092" t="s">
        <v>957</v>
      </c>
      <c r="B38" s="1079"/>
      <c r="C38" s="1079"/>
      <c r="D38" s="253">
        <v>1560</v>
      </c>
      <c r="E38" s="253">
        <v>625</v>
      </c>
      <c r="F38" s="253">
        <v>935</v>
      </c>
      <c r="G38" s="266">
        <v>714</v>
      </c>
      <c r="H38" s="253">
        <v>267</v>
      </c>
      <c r="I38" s="388">
        <v>447</v>
      </c>
    </row>
    <row r="39" spans="1:9">
      <c r="A39" s="1092" t="s">
        <v>882</v>
      </c>
      <c r="B39" s="1093"/>
      <c r="C39" s="148" t="s">
        <v>3</v>
      </c>
      <c r="D39" s="253">
        <v>320</v>
      </c>
      <c r="E39" s="253">
        <v>132</v>
      </c>
      <c r="F39" s="253">
        <v>188</v>
      </c>
      <c r="G39" s="266">
        <v>14</v>
      </c>
      <c r="H39" s="253">
        <v>4</v>
      </c>
      <c r="I39" s="388">
        <v>10</v>
      </c>
    </row>
    <row r="40" spans="1:9">
      <c r="A40" s="1092"/>
      <c r="B40" s="1093"/>
      <c r="C40" s="147" t="s">
        <v>865</v>
      </c>
      <c r="D40" s="255">
        <v>261</v>
      </c>
      <c r="E40" s="255">
        <v>99</v>
      </c>
      <c r="F40" s="255">
        <v>162</v>
      </c>
      <c r="G40" s="267">
        <v>2</v>
      </c>
      <c r="H40" s="255">
        <v>0</v>
      </c>
      <c r="I40" s="389">
        <v>2</v>
      </c>
    </row>
    <row r="41" spans="1:9">
      <c r="A41" s="1092"/>
      <c r="B41" s="1093"/>
      <c r="C41" s="147" t="s">
        <v>866</v>
      </c>
      <c r="D41" s="255">
        <v>59</v>
      </c>
      <c r="E41" s="255">
        <v>33</v>
      </c>
      <c r="F41" s="255">
        <v>26</v>
      </c>
      <c r="G41" s="267">
        <v>12</v>
      </c>
      <c r="H41" s="255">
        <v>4</v>
      </c>
      <c r="I41" s="389">
        <v>8</v>
      </c>
    </row>
    <row r="42" spans="1:9">
      <c r="A42" s="1078" t="s">
        <v>883</v>
      </c>
      <c r="B42" s="1079"/>
      <c r="C42" s="1079"/>
      <c r="D42" s="253">
        <v>61</v>
      </c>
      <c r="E42" s="253">
        <v>52</v>
      </c>
      <c r="F42" s="253">
        <v>9</v>
      </c>
      <c r="G42" s="266">
        <v>7</v>
      </c>
      <c r="H42" s="253">
        <v>5</v>
      </c>
      <c r="I42" s="388">
        <v>2</v>
      </c>
    </row>
    <row r="43" spans="1:9">
      <c r="A43" s="1092" t="s">
        <v>884</v>
      </c>
      <c r="B43" s="1093"/>
      <c r="C43" s="148" t="s">
        <v>3</v>
      </c>
      <c r="D43" s="253">
        <v>2845</v>
      </c>
      <c r="E43" s="253">
        <v>1779</v>
      </c>
      <c r="F43" s="253">
        <v>1066</v>
      </c>
      <c r="G43" s="266">
        <v>495</v>
      </c>
      <c r="H43" s="253">
        <v>285</v>
      </c>
      <c r="I43" s="388">
        <v>210</v>
      </c>
    </row>
    <row r="44" spans="1:9">
      <c r="A44" s="1092"/>
      <c r="B44" s="1093"/>
      <c r="C44" s="147" t="s">
        <v>885</v>
      </c>
      <c r="D44" s="253">
        <v>21</v>
      </c>
      <c r="E44" s="253">
        <v>17</v>
      </c>
      <c r="F44" s="253">
        <v>4</v>
      </c>
      <c r="G44" s="266">
        <v>8</v>
      </c>
      <c r="H44" s="253">
        <v>5</v>
      </c>
      <c r="I44" s="388">
        <v>3</v>
      </c>
    </row>
    <row r="45" spans="1:9">
      <c r="A45" s="1092"/>
      <c r="B45" s="1093"/>
      <c r="C45" s="147" t="s">
        <v>886</v>
      </c>
      <c r="D45" s="253">
        <v>2816</v>
      </c>
      <c r="E45" s="253">
        <v>1758</v>
      </c>
      <c r="F45" s="253">
        <v>1058</v>
      </c>
      <c r="G45" s="266">
        <v>487</v>
      </c>
      <c r="H45" s="253">
        <v>280</v>
      </c>
      <c r="I45" s="388">
        <v>207</v>
      </c>
    </row>
    <row r="46" spans="1:9">
      <c r="A46" s="1092"/>
      <c r="B46" s="1093"/>
      <c r="C46" s="147" t="s">
        <v>887</v>
      </c>
      <c r="D46" s="253">
        <v>5</v>
      </c>
      <c r="E46" s="253">
        <v>4</v>
      </c>
      <c r="F46" s="253">
        <v>1</v>
      </c>
      <c r="G46" s="266">
        <v>0</v>
      </c>
      <c r="H46" s="253">
        <v>0</v>
      </c>
      <c r="I46" s="388">
        <v>0</v>
      </c>
    </row>
    <row r="47" spans="1:9">
      <c r="A47" s="1092"/>
      <c r="B47" s="1093"/>
      <c r="C47" s="147" t="s">
        <v>888</v>
      </c>
      <c r="D47" s="253">
        <v>3</v>
      </c>
      <c r="E47" s="253">
        <v>0</v>
      </c>
      <c r="F47" s="253">
        <v>3</v>
      </c>
      <c r="G47" s="266">
        <v>0</v>
      </c>
      <c r="H47" s="253">
        <v>0</v>
      </c>
      <c r="I47" s="388">
        <v>0</v>
      </c>
    </row>
    <row r="48" spans="1:9">
      <c r="A48" s="1078" t="s">
        <v>889</v>
      </c>
      <c r="B48" s="1079"/>
      <c r="C48" s="1079"/>
      <c r="D48" s="253">
        <v>333</v>
      </c>
      <c r="E48" s="253">
        <v>181</v>
      </c>
      <c r="F48" s="253">
        <v>152</v>
      </c>
      <c r="G48" s="266">
        <v>119</v>
      </c>
      <c r="H48" s="253">
        <v>58</v>
      </c>
      <c r="I48" s="388">
        <v>61</v>
      </c>
    </row>
    <row r="49" spans="1:10">
      <c r="A49" s="1078" t="s">
        <v>890</v>
      </c>
      <c r="B49" s="1079"/>
      <c r="C49" s="1079"/>
      <c r="D49" s="253">
        <v>0</v>
      </c>
      <c r="E49" s="253">
        <v>0</v>
      </c>
      <c r="F49" s="253">
        <v>0</v>
      </c>
      <c r="G49" s="266">
        <v>0</v>
      </c>
      <c r="H49" s="253">
        <v>0</v>
      </c>
      <c r="I49" s="388">
        <v>0</v>
      </c>
    </row>
    <row r="50" spans="1:10" ht="22.8" customHeight="1">
      <c r="A50" s="1089" t="s">
        <v>891</v>
      </c>
      <c r="B50" s="1093" t="s">
        <v>893</v>
      </c>
      <c r="C50" s="148" t="s">
        <v>3</v>
      </c>
      <c r="D50" s="253">
        <v>1</v>
      </c>
      <c r="E50" s="253">
        <v>0</v>
      </c>
      <c r="F50" s="253">
        <v>1</v>
      </c>
      <c r="G50" s="266">
        <v>0</v>
      </c>
      <c r="H50" s="253">
        <v>0</v>
      </c>
      <c r="I50" s="388">
        <v>0</v>
      </c>
    </row>
    <row r="51" spans="1:10" ht="19.2">
      <c r="A51" s="1090"/>
      <c r="B51" s="1093"/>
      <c r="C51" s="149" t="s">
        <v>958</v>
      </c>
      <c r="D51" s="253">
        <v>0</v>
      </c>
      <c r="E51" s="253">
        <v>0</v>
      </c>
      <c r="F51" s="253">
        <v>0</v>
      </c>
      <c r="G51" s="266">
        <v>0</v>
      </c>
      <c r="H51" s="253">
        <v>0</v>
      </c>
      <c r="I51" s="388">
        <v>0</v>
      </c>
    </row>
    <row r="52" spans="1:10" ht="19.2">
      <c r="A52" s="1090"/>
      <c r="B52" s="1093"/>
      <c r="C52" s="149" t="s">
        <v>959</v>
      </c>
      <c r="D52" s="253">
        <v>1</v>
      </c>
      <c r="E52" s="253">
        <v>0</v>
      </c>
      <c r="F52" s="253">
        <v>1</v>
      </c>
      <c r="G52" s="266">
        <v>0</v>
      </c>
      <c r="H52" s="253">
        <v>0</v>
      </c>
      <c r="I52" s="388">
        <v>0</v>
      </c>
    </row>
    <row r="53" spans="1:10" ht="23.4" customHeight="1">
      <c r="A53" s="1090"/>
      <c r="B53" s="1093" t="s">
        <v>898</v>
      </c>
      <c r="C53" s="1079"/>
      <c r="D53" s="253">
        <v>0</v>
      </c>
      <c r="E53" s="253">
        <v>0</v>
      </c>
      <c r="F53" s="253">
        <v>0</v>
      </c>
      <c r="G53" s="266">
        <v>0</v>
      </c>
      <c r="H53" s="253">
        <v>0</v>
      </c>
      <c r="I53" s="388">
        <v>0</v>
      </c>
    </row>
    <row r="54" spans="1:10" ht="14.4" customHeight="1">
      <c r="A54" s="1090"/>
      <c r="B54" s="1079" t="s">
        <v>960</v>
      </c>
      <c r="C54" s="1079"/>
      <c r="D54" s="253">
        <v>5322</v>
      </c>
      <c r="E54" s="253">
        <v>2622</v>
      </c>
      <c r="F54" s="253">
        <v>2700</v>
      </c>
      <c r="G54" s="266">
        <v>1979</v>
      </c>
      <c r="H54" s="253">
        <v>1042</v>
      </c>
      <c r="I54" s="388">
        <v>937</v>
      </c>
    </row>
    <row r="55" spans="1:10" ht="14.4" customHeight="1">
      <c r="A55" s="1091"/>
      <c r="B55" s="1079" t="s">
        <v>961</v>
      </c>
      <c r="C55" s="1079"/>
      <c r="D55" s="255">
        <v>2296</v>
      </c>
      <c r="E55" s="255">
        <v>1403</v>
      </c>
      <c r="F55" s="255">
        <v>893</v>
      </c>
      <c r="G55" s="267">
        <v>409</v>
      </c>
      <c r="H55" s="255">
        <v>235</v>
      </c>
      <c r="I55" s="389">
        <v>174</v>
      </c>
    </row>
    <row r="56" spans="1:10" ht="14.4" customHeight="1">
      <c r="A56" s="1086" t="s">
        <v>962</v>
      </c>
      <c r="B56" s="1087"/>
      <c r="C56" s="1088"/>
      <c r="D56" s="257">
        <v>235</v>
      </c>
      <c r="E56" s="257">
        <v>170</v>
      </c>
      <c r="F56" s="257">
        <v>65</v>
      </c>
      <c r="G56" s="390">
        <v>25</v>
      </c>
      <c r="H56" s="257">
        <v>17</v>
      </c>
      <c r="I56" s="391">
        <v>8</v>
      </c>
    </row>
    <row r="57" spans="1:10" s="4" customFormat="1" ht="12.15" customHeight="1">
      <c r="A57" s="122"/>
      <c r="B57" s="2"/>
      <c r="C57" s="2"/>
      <c r="D57" s="2"/>
      <c r="E57" s="2"/>
      <c r="F57" s="58"/>
      <c r="G57" s="58"/>
      <c r="H57" s="58"/>
      <c r="I57" s="58"/>
      <c r="J57" s="58"/>
    </row>
    <row r="58" spans="1:10" s="4" customFormat="1" ht="10.8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s="4" customFormat="1" ht="10.8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s="4" customFormat="1">
      <c r="B60" s="1"/>
      <c r="C60" s="3"/>
      <c r="D60" s="1"/>
      <c r="E60" s="1"/>
      <c r="F60" s="1"/>
      <c r="G60" s="1"/>
      <c r="H60" s="1"/>
      <c r="I60" s="1"/>
      <c r="J60" s="1"/>
    </row>
    <row r="61" spans="1:10" s="4" customForma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s="4" customForma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s="4" customForma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s="4" customForma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s="4" customFormat="1">
      <c r="A65" s="1"/>
      <c r="B65" s="1"/>
      <c r="C65" s="1"/>
      <c r="D65" s="1"/>
      <c r="E65" s="1"/>
      <c r="F65" s="1"/>
      <c r="G65" s="1"/>
      <c r="H65" s="1"/>
      <c r="I65" s="1"/>
      <c r="J65" s="1"/>
    </row>
  </sheetData>
  <mergeCells count="35">
    <mergeCell ref="A56:C56"/>
    <mergeCell ref="A31:C32"/>
    <mergeCell ref="D31:F31"/>
    <mergeCell ref="G31:I31"/>
    <mergeCell ref="A33:C33"/>
    <mergeCell ref="B53:C53"/>
    <mergeCell ref="B54:C54"/>
    <mergeCell ref="A43:B47"/>
    <mergeCell ref="A48:C48"/>
    <mergeCell ref="A49:C49"/>
    <mergeCell ref="A50:A55"/>
    <mergeCell ref="B50:B52"/>
    <mergeCell ref="B55:C55"/>
    <mergeCell ref="A39:B41"/>
    <mergeCell ref="A42:C42"/>
    <mergeCell ref="A7:B10"/>
    <mergeCell ref="A29:C29"/>
    <mergeCell ref="A23:A28"/>
    <mergeCell ref="A34:B37"/>
    <mergeCell ref="A38:C38"/>
    <mergeCell ref="B23:B25"/>
    <mergeCell ref="B26:C26"/>
    <mergeCell ref="B27:C27"/>
    <mergeCell ref="B28:C28"/>
    <mergeCell ref="A11:C11"/>
    <mergeCell ref="A12:B14"/>
    <mergeCell ref="A15:C15"/>
    <mergeCell ref="A16:B20"/>
    <mergeCell ref="A21:C21"/>
    <mergeCell ref="A22:C22"/>
    <mergeCell ref="A4:C5"/>
    <mergeCell ref="D4:D5"/>
    <mergeCell ref="E4:G4"/>
    <mergeCell ref="H4:J4"/>
    <mergeCell ref="A6:C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明朝,標準"－高等学校・卒業後の状況調査－</oddHeader>
    <oddFooter>&amp;C-  &amp;P 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3">
    <tabColor theme="5" tint="0.79998168889431442"/>
  </sheetPr>
  <dimension ref="A1:AE80"/>
  <sheetViews>
    <sheetView workbookViewId="0"/>
  </sheetViews>
  <sheetFormatPr defaultRowHeight="10.8"/>
  <cols>
    <col min="1" max="1" width="5.796875" style="1" customWidth="1"/>
    <col min="2" max="2" width="4" style="1" customWidth="1"/>
    <col min="3" max="4" width="3.09765625" style="1" customWidth="1"/>
    <col min="5" max="5" width="3.3984375" style="1" bestFit="1" customWidth="1"/>
    <col min="6" max="7" width="3.09765625" style="1" customWidth="1"/>
    <col min="8" max="10" width="2.69921875" style="1" customWidth="1"/>
    <col min="11" max="13" width="2.3984375" style="1" customWidth="1"/>
    <col min="14" max="19" width="2.296875" style="1" customWidth="1"/>
    <col min="20" max="22" width="2.69921875" style="1" customWidth="1"/>
    <col min="23" max="28" width="2.296875" style="1" customWidth="1"/>
    <col min="29" max="31" width="2.3984375" style="1" customWidth="1"/>
    <col min="32" max="16384" width="8.796875" style="1"/>
  </cols>
  <sheetData>
    <row r="1" spans="1:31" ht="14.4">
      <c r="A1" s="19"/>
    </row>
    <row r="2" spans="1:31" ht="21" customHeight="1"/>
    <row r="3" spans="1:31" ht="13.8" customHeight="1">
      <c r="A3" s="18" t="s">
        <v>963</v>
      </c>
    </row>
    <row r="4" spans="1:31" ht="10.8" customHeight="1">
      <c r="A4" s="1045" t="s">
        <v>344</v>
      </c>
      <c r="B4" s="1048" t="s">
        <v>919</v>
      </c>
      <c r="C4" s="1040"/>
      <c r="D4" s="1040"/>
      <c r="E4" s="1039" t="s">
        <v>964</v>
      </c>
      <c r="F4" s="1040"/>
      <c r="G4" s="1040"/>
      <c r="H4" s="1039" t="s">
        <v>965</v>
      </c>
      <c r="I4" s="1040"/>
      <c r="J4" s="1040"/>
      <c r="K4" s="1039" t="s">
        <v>922</v>
      </c>
      <c r="L4" s="1040"/>
      <c r="M4" s="1040"/>
      <c r="N4" s="1039" t="s">
        <v>923</v>
      </c>
      <c r="O4" s="1040"/>
      <c r="P4" s="1040"/>
      <c r="Q4" s="1057" t="s">
        <v>924</v>
      </c>
      <c r="R4" s="1058"/>
      <c r="S4" s="1058"/>
      <c r="T4" s="1058"/>
      <c r="U4" s="1058"/>
      <c r="V4" s="1058"/>
      <c r="W4" s="1058"/>
      <c r="X4" s="1058"/>
      <c r="Y4" s="1058"/>
      <c r="Z4" s="1058"/>
      <c r="AA4" s="1058"/>
      <c r="AB4" s="1059"/>
      <c r="AC4" s="1049" t="s">
        <v>925</v>
      </c>
      <c r="AD4" s="1049"/>
      <c r="AE4" s="1050"/>
    </row>
    <row r="5" spans="1:31" ht="14.4" customHeight="1">
      <c r="A5" s="1046"/>
      <c r="B5" s="1041"/>
      <c r="C5" s="1042"/>
      <c r="D5" s="1042"/>
      <c r="E5" s="1041"/>
      <c r="F5" s="1042"/>
      <c r="G5" s="1042"/>
      <c r="H5" s="1041"/>
      <c r="I5" s="1042"/>
      <c r="J5" s="1042"/>
      <c r="K5" s="1041"/>
      <c r="L5" s="1042"/>
      <c r="M5" s="1042"/>
      <c r="N5" s="1041"/>
      <c r="O5" s="1042"/>
      <c r="P5" s="1042"/>
      <c r="Q5" s="1055" t="s">
        <v>926</v>
      </c>
      <c r="R5" s="1055"/>
      <c r="S5" s="1055"/>
      <c r="T5" s="1055" t="s">
        <v>806</v>
      </c>
      <c r="U5" s="1055"/>
      <c r="V5" s="1055"/>
      <c r="W5" s="1055"/>
      <c r="X5" s="1055"/>
      <c r="Y5" s="1055"/>
      <c r="Z5" s="1056" t="s">
        <v>927</v>
      </c>
      <c r="AA5" s="1056"/>
      <c r="AB5" s="1056"/>
      <c r="AC5" s="1051"/>
      <c r="AD5" s="1051"/>
      <c r="AE5" s="1052"/>
    </row>
    <row r="6" spans="1:31" ht="19.8" customHeight="1">
      <c r="A6" s="1046"/>
      <c r="B6" s="1043"/>
      <c r="C6" s="1044"/>
      <c r="D6" s="1044"/>
      <c r="E6" s="1043"/>
      <c r="F6" s="1044"/>
      <c r="G6" s="1044"/>
      <c r="H6" s="1043"/>
      <c r="I6" s="1044"/>
      <c r="J6" s="1044"/>
      <c r="K6" s="1043"/>
      <c r="L6" s="1044"/>
      <c r="M6" s="1044"/>
      <c r="N6" s="1043"/>
      <c r="O6" s="1044"/>
      <c r="P6" s="1044"/>
      <c r="Q6" s="1055"/>
      <c r="R6" s="1055"/>
      <c r="S6" s="1055"/>
      <c r="T6" s="1056" t="s">
        <v>928</v>
      </c>
      <c r="U6" s="1055"/>
      <c r="V6" s="1055"/>
      <c r="W6" s="1056" t="s">
        <v>929</v>
      </c>
      <c r="X6" s="1055"/>
      <c r="Y6" s="1055"/>
      <c r="Z6" s="1056"/>
      <c r="AA6" s="1056"/>
      <c r="AB6" s="1056"/>
      <c r="AC6" s="1053"/>
      <c r="AD6" s="1053"/>
      <c r="AE6" s="1054"/>
    </row>
    <row r="7" spans="1:31" ht="17.399999999999999" customHeight="1">
      <c r="A7" s="1047"/>
      <c r="B7" s="128" t="s">
        <v>3</v>
      </c>
      <c r="C7" s="128" t="s">
        <v>8</v>
      </c>
      <c r="D7" s="128" t="s">
        <v>9</v>
      </c>
      <c r="E7" s="128" t="s">
        <v>3</v>
      </c>
      <c r="F7" s="128" t="s">
        <v>8</v>
      </c>
      <c r="G7" s="128" t="s">
        <v>9</v>
      </c>
      <c r="H7" s="128" t="s">
        <v>3</v>
      </c>
      <c r="I7" s="128" t="s">
        <v>8</v>
      </c>
      <c r="J7" s="128" t="s">
        <v>9</v>
      </c>
      <c r="K7" s="128" t="s">
        <v>3</v>
      </c>
      <c r="L7" s="128" t="s">
        <v>8</v>
      </c>
      <c r="M7" s="128" t="s">
        <v>9</v>
      </c>
      <c r="N7" s="128" t="s">
        <v>3</v>
      </c>
      <c r="O7" s="128" t="s">
        <v>8</v>
      </c>
      <c r="P7" s="128" t="s">
        <v>9</v>
      </c>
      <c r="Q7" s="128" t="s">
        <v>3</v>
      </c>
      <c r="R7" s="128" t="s">
        <v>8</v>
      </c>
      <c r="S7" s="128" t="s">
        <v>9</v>
      </c>
      <c r="T7" s="128" t="s">
        <v>3</v>
      </c>
      <c r="U7" s="128" t="s">
        <v>8</v>
      </c>
      <c r="V7" s="128" t="s">
        <v>9</v>
      </c>
      <c r="W7" s="140" t="s">
        <v>3</v>
      </c>
      <c r="X7" s="128" t="s">
        <v>8</v>
      </c>
      <c r="Y7" s="128" t="s">
        <v>9</v>
      </c>
      <c r="Z7" s="128" t="s">
        <v>3</v>
      </c>
      <c r="AA7" s="128" t="s">
        <v>8</v>
      </c>
      <c r="AB7" s="128" t="s">
        <v>9</v>
      </c>
      <c r="AC7" s="128" t="s">
        <v>3</v>
      </c>
      <c r="AD7" s="128" t="s">
        <v>8</v>
      </c>
      <c r="AE7" s="129" t="s">
        <v>9</v>
      </c>
    </row>
    <row r="8" spans="1:31" ht="10.8" customHeight="1">
      <c r="A8" s="136" t="s">
        <v>235</v>
      </c>
      <c r="B8" s="130">
        <v>13861</v>
      </c>
      <c r="C8" s="131">
        <v>7220</v>
      </c>
      <c r="D8" s="131">
        <v>6641</v>
      </c>
      <c r="E8" s="131">
        <v>7068</v>
      </c>
      <c r="F8" s="131">
        <v>3547</v>
      </c>
      <c r="G8" s="131">
        <v>3521</v>
      </c>
      <c r="H8" s="131">
        <v>2322</v>
      </c>
      <c r="I8" s="131">
        <v>980</v>
      </c>
      <c r="J8" s="131">
        <v>1342</v>
      </c>
      <c r="K8" s="131">
        <v>469</v>
      </c>
      <c r="L8" s="131">
        <v>216</v>
      </c>
      <c r="M8" s="131">
        <v>253</v>
      </c>
      <c r="N8" s="131">
        <v>73</v>
      </c>
      <c r="O8" s="131">
        <v>67</v>
      </c>
      <c r="P8" s="131">
        <v>6</v>
      </c>
      <c r="Q8" s="131">
        <v>27</v>
      </c>
      <c r="R8" s="131">
        <v>18</v>
      </c>
      <c r="S8" s="131">
        <v>9</v>
      </c>
      <c r="T8" s="131">
        <v>3480</v>
      </c>
      <c r="U8" s="131">
        <v>2141</v>
      </c>
      <c r="V8" s="131">
        <v>1339</v>
      </c>
      <c r="W8" s="131">
        <v>3</v>
      </c>
      <c r="X8" s="131">
        <v>3</v>
      </c>
      <c r="Y8" s="131">
        <v>0</v>
      </c>
      <c r="Z8" s="131">
        <v>5</v>
      </c>
      <c r="AA8" s="131">
        <v>2</v>
      </c>
      <c r="AB8" s="131">
        <v>3</v>
      </c>
      <c r="AC8" s="132">
        <v>412</v>
      </c>
      <c r="AD8" s="132">
        <v>244</v>
      </c>
      <c r="AE8" s="133">
        <v>168</v>
      </c>
    </row>
    <row r="9" spans="1:31" ht="10.8" customHeight="1">
      <c r="A9" s="136" t="s">
        <v>878</v>
      </c>
      <c r="B9" s="134">
        <v>13651</v>
      </c>
      <c r="C9" s="131">
        <v>6955</v>
      </c>
      <c r="D9" s="131">
        <v>6696</v>
      </c>
      <c r="E9" s="131">
        <v>7183</v>
      </c>
      <c r="F9" s="131">
        <v>3567</v>
      </c>
      <c r="G9" s="131">
        <v>3616</v>
      </c>
      <c r="H9" s="131">
        <v>2274</v>
      </c>
      <c r="I9" s="131">
        <v>892</v>
      </c>
      <c r="J9" s="131">
        <v>1382</v>
      </c>
      <c r="K9" s="131">
        <v>334</v>
      </c>
      <c r="L9" s="131">
        <v>136</v>
      </c>
      <c r="M9" s="131">
        <v>198</v>
      </c>
      <c r="N9" s="131">
        <v>68</v>
      </c>
      <c r="O9" s="131">
        <v>57</v>
      </c>
      <c r="P9" s="131">
        <v>11</v>
      </c>
      <c r="Q9" s="131">
        <v>29</v>
      </c>
      <c r="R9" s="131">
        <v>22</v>
      </c>
      <c r="S9" s="131">
        <v>7</v>
      </c>
      <c r="T9" s="131">
        <v>3303</v>
      </c>
      <c r="U9" s="131">
        <v>2038</v>
      </c>
      <c r="V9" s="131">
        <v>1265</v>
      </c>
      <c r="W9" s="131">
        <v>5</v>
      </c>
      <c r="X9" s="131">
        <v>4</v>
      </c>
      <c r="Y9" s="131">
        <v>1</v>
      </c>
      <c r="Z9" s="131">
        <v>3</v>
      </c>
      <c r="AA9" s="131">
        <v>0</v>
      </c>
      <c r="AB9" s="131">
        <v>3</v>
      </c>
      <c r="AC9" s="131">
        <v>452</v>
      </c>
      <c r="AD9" s="131">
        <v>239</v>
      </c>
      <c r="AE9" s="135">
        <v>213</v>
      </c>
    </row>
    <row r="10" spans="1:31" ht="10.8" customHeight="1">
      <c r="A10" s="136"/>
      <c r="B10" s="273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5"/>
    </row>
    <row r="11" spans="1:31" ht="10.8" customHeight="1">
      <c r="A11" s="136" t="s">
        <v>346</v>
      </c>
      <c r="B11" s="134">
        <v>10295</v>
      </c>
      <c r="C11" s="131">
        <v>5305</v>
      </c>
      <c r="D11" s="131">
        <v>4990</v>
      </c>
      <c r="E11" s="131">
        <v>5176</v>
      </c>
      <c r="F11" s="131">
        <v>2536</v>
      </c>
      <c r="G11" s="131">
        <v>2640</v>
      </c>
      <c r="H11" s="131">
        <v>1560</v>
      </c>
      <c r="I11" s="131">
        <v>625</v>
      </c>
      <c r="J11" s="131">
        <v>935</v>
      </c>
      <c r="K11" s="131">
        <v>320</v>
      </c>
      <c r="L11" s="131">
        <v>132</v>
      </c>
      <c r="M11" s="131">
        <v>188</v>
      </c>
      <c r="N11" s="131">
        <v>61</v>
      </c>
      <c r="O11" s="131">
        <v>52</v>
      </c>
      <c r="P11" s="131">
        <v>9</v>
      </c>
      <c r="Q11" s="131">
        <v>21</v>
      </c>
      <c r="R11" s="131">
        <v>17</v>
      </c>
      <c r="S11" s="131">
        <v>4</v>
      </c>
      <c r="T11" s="131">
        <v>2816</v>
      </c>
      <c r="U11" s="131">
        <v>1758</v>
      </c>
      <c r="V11" s="131">
        <v>1058</v>
      </c>
      <c r="W11" s="131">
        <v>5</v>
      </c>
      <c r="X11" s="131">
        <v>4</v>
      </c>
      <c r="Y11" s="131">
        <v>1</v>
      </c>
      <c r="Z11" s="131">
        <v>3</v>
      </c>
      <c r="AA11" s="131">
        <v>0</v>
      </c>
      <c r="AB11" s="131">
        <v>3</v>
      </c>
      <c r="AC11" s="131">
        <v>333</v>
      </c>
      <c r="AD11" s="131">
        <v>181</v>
      </c>
      <c r="AE11" s="135">
        <v>152</v>
      </c>
    </row>
    <row r="12" spans="1:31" ht="10.8" customHeight="1">
      <c r="A12" s="136" t="s">
        <v>347</v>
      </c>
      <c r="B12" s="134">
        <v>3356</v>
      </c>
      <c r="C12" s="131">
        <v>1650</v>
      </c>
      <c r="D12" s="131">
        <v>1706</v>
      </c>
      <c r="E12" s="131">
        <v>2007</v>
      </c>
      <c r="F12" s="131">
        <v>1031</v>
      </c>
      <c r="G12" s="131">
        <v>976</v>
      </c>
      <c r="H12" s="131">
        <v>714</v>
      </c>
      <c r="I12" s="131">
        <v>267</v>
      </c>
      <c r="J12" s="131">
        <v>447</v>
      </c>
      <c r="K12" s="131">
        <v>14</v>
      </c>
      <c r="L12" s="131">
        <v>4</v>
      </c>
      <c r="M12" s="131">
        <v>10</v>
      </c>
      <c r="N12" s="131">
        <v>7</v>
      </c>
      <c r="O12" s="131">
        <v>5</v>
      </c>
      <c r="P12" s="131">
        <v>2</v>
      </c>
      <c r="Q12" s="131">
        <v>8</v>
      </c>
      <c r="R12" s="131">
        <v>5</v>
      </c>
      <c r="S12" s="131">
        <v>3</v>
      </c>
      <c r="T12" s="131">
        <v>487</v>
      </c>
      <c r="U12" s="131">
        <v>280</v>
      </c>
      <c r="V12" s="131">
        <v>207</v>
      </c>
      <c r="W12" s="131">
        <v>0</v>
      </c>
      <c r="X12" s="131">
        <v>0</v>
      </c>
      <c r="Y12" s="131">
        <v>0</v>
      </c>
      <c r="Z12" s="131">
        <v>0</v>
      </c>
      <c r="AA12" s="131">
        <v>0</v>
      </c>
      <c r="AB12" s="131">
        <v>0</v>
      </c>
      <c r="AC12" s="131">
        <v>119</v>
      </c>
      <c r="AD12" s="131">
        <v>58</v>
      </c>
      <c r="AE12" s="135">
        <v>61</v>
      </c>
    </row>
    <row r="13" spans="1:31" ht="10.8" customHeight="1">
      <c r="A13" s="136"/>
      <c r="B13" s="273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5"/>
    </row>
    <row r="14" spans="1:31" ht="10.8" customHeight="1">
      <c r="A14" s="137" t="s">
        <v>348</v>
      </c>
      <c r="B14" s="276">
        <v>2727</v>
      </c>
      <c r="C14" s="277">
        <v>1337</v>
      </c>
      <c r="D14" s="277">
        <v>1390</v>
      </c>
      <c r="E14" s="277">
        <v>1628</v>
      </c>
      <c r="F14" s="277">
        <v>773</v>
      </c>
      <c r="G14" s="277">
        <v>855</v>
      </c>
      <c r="H14" s="277">
        <v>466</v>
      </c>
      <c r="I14" s="277">
        <v>191</v>
      </c>
      <c r="J14" s="277">
        <v>275</v>
      </c>
      <c r="K14" s="277">
        <v>7</v>
      </c>
      <c r="L14" s="277">
        <v>3</v>
      </c>
      <c r="M14" s="277">
        <v>4</v>
      </c>
      <c r="N14" s="277">
        <v>2</v>
      </c>
      <c r="O14" s="277">
        <v>2</v>
      </c>
      <c r="P14" s="277">
        <v>0</v>
      </c>
      <c r="Q14" s="277">
        <v>13</v>
      </c>
      <c r="R14" s="277">
        <v>9</v>
      </c>
      <c r="S14" s="277">
        <v>4</v>
      </c>
      <c r="T14" s="277">
        <v>499</v>
      </c>
      <c r="U14" s="277">
        <v>293</v>
      </c>
      <c r="V14" s="277">
        <v>206</v>
      </c>
      <c r="W14" s="277">
        <v>0</v>
      </c>
      <c r="X14" s="277">
        <v>0</v>
      </c>
      <c r="Y14" s="277">
        <v>0</v>
      </c>
      <c r="Z14" s="277">
        <v>0</v>
      </c>
      <c r="AA14" s="277">
        <v>0</v>
      </c>
      <c r="AB14" s="277">
        <v>0</v>
      </c>
      <c r="AC14" s="277">
        <v>112</v>
      </c>
      <c r="AD14" s="277">
        <v>66</v>
      </c>
      <c r="AE14" s="278">
        <v>46</v>
      </c>
    </row>
    <row r="15" spans="1:31" ht="10.8" customHeight="1">
      <c r="A15" s="137" t="s">
        <v>349</v>
      </c>
      <c r="B15" s="276">
        <v>1234</v>
      </c>
      <c r="C15" s="277">
        <v>608</v>
      </c>
      <c r="D15" s="277">
        <v>626</v>
      </c>
      <c r="E15" s="277">
        <v>771</v>
      </c>
      <c r="F15" s="277">
        <v>354</v>
      </c>
      <c r="G15" s="277">
        <v>417</v>
      </c>
      <c r="H15" s="277">
        <v>172</v>
      </c>
      <c r="I15" s="277">
        <v>55</v>
      </c>
      <c r="J15" s="277">
        <v>117</v>
      </c>
      <c r="K15" s="277">
        <v>3</v>
      </c>
      <c r="L15" s="277">
        <v>1</v>
      </c>
      <c r="M15" s="277">
        <v>2</v>
      </c>
      <c r="N15" s="277">
        <v>3</v>
      </c>
      <c r="O15" s="277">
        <v>1</v>
      </c>
      <c r="P15" s="277">
        <v>2</v>
      </c>
      <c r="Q15" s="277">
        <v>2</v>
      </c>
      <c r="R15" s="277">
        <v>2</v>
      </c>
      <c r="S15" s="277">
        <v>0</v>
      </c>
      <c r="T15" s="277">
        <v>237</v>
      </c>
      <c r="U15" s="277">
        <v>168</v>
      </c>
      <c r="V15" s="277">
        <v>69</v>
      </c>
      <c r="W15" s="277">
        <v>0</v>
      </c>
      <c r="X15" s="277">
        <v>0</v>
      </c>
      <c r="Y15" s="277">
        <v>0</v>
      </c>
      <c r="Z15" s="277">
        <v>0</v>
      </c>
      <c r="AA15" s="277">
        <v>0</v>
      </c>
      <c r="AB15" s="277">
        <v>0</v>
      </c>
      <c r="AC15" s="277">
        <v>46</v>
      </c>
      <c r="AD15" s="277">
        <v>27</v>
      </c>
      <c r="AE15" s="278">
        <v>19</v>
      </c>
    </row>
    <row r="16" spans="1:31" ht="10.8" customHeight="1">
      <c r="A16" s="137" t="s">
        <v>350</v>
      </c>
      <c r="B16" s="276">
        <v>3172</v>
      </c>
      <c r="C16" s="277">
        <v>1531</v>
      </c>
      <c r="D16" s="277">
        <v>1641</v>
      </c>
      <c r="E16" s="277">
        <v>1922</v>
      </c>
      <c r="F16" s="277">
        <v>950</v>
      </c>
      <c r="G16" s="277">
        <v>972</v>
      </c>
      <c r="H16" s="277">
        <v>568</v>
      </c>
      <c r="I16" s="277">
        <v>207</v>
      </c>
      <c r="J16" s="277">
        <v>361</v>
      </c>
      <c r="K16" s="277">
        <v>36</v>
      </c>
      <c r="L16" s="277">
        <v>18</v>
      </c>
      <c r="M16" s="277">
        <v>18</v>
      </c>
      <c r="N16" s="277">
        <v>8</v>
      </c>
      <c r="O16" s="277">
        <v>7</v>
      </c>
      <c r="P16" s="277">
        <v>1</v>
      </c>
      <c r="Q16" s="277">
        <v>5</v>
      </c>
      <c r="R16" s="277">
        <v>4</v>
      </c>
      <c r="S16" s="277">
        <v>1</v>
      </c>
      <c r="T16" s="277">
        <v>499</v>
      </c>
      <c r="U16" s="277">
        <v>276</v>
      </c>
      <c r="V16" s="277">
        <v>223</v>
      </c>
      <c r="W16" s="277">
        <v>0</v>
      </c>
      <c r="X16" s="277">
        <v>0</v>
      </c>
      <c r="Y16" s="277">
        <v>0</v>
      </c>
      <c r="Z16" s="277">
        <v>0</v>
      </c>
      <c r="AA16" s="277">
        <v>0</v>
      </c>
      <c r="AB16" s="277">
        <v>0</v>
      </c>
      <c r="AC16" s="277">
        <v>134</v>
      </c>
      <c r="AD16" s="277">
        <v>69</v>
      </c>
      <c r="AE16" s="278">
        <v>65</v>
      </c>
    </row>
    <row r="17" spans="1:31" ht="10.8" customHeight="1">
      <c r="A17" s="137" t="s">
        <v>351</v>
      </c>
      <c r="B17" s="276">
        <v>2366</v>
      </c>
      <c r="C17" s="277">
        <v>1196</v>
      </c>
      <c r="D17" s="277">
        <v>1170</v>
      </c>
      <c r="E17" s="277">
        <v>1187</v>
      </c>
      <c r="F17" s="277">
        <v>596</v>
      </c>
      <c r="G17" s="277">
        <v>591</v>
      </c>
      <c r="H17" s="277">
        <v>330</v>
      </c>
      <c r="I17" s="277">
        <v>103</v>
      </c>
      <c r="J17" s="277">
        <v>227</v>
      </c>
      <c r="K17" s="277">
        <v>86</v>
      </c>
      <c r="L17" s="277">
        <v>32</v>
      </c>
      <c r="M17" s="277">
        <v>54</v>
      </c>
      <c r="N17" s="277">
        <v>2</v>
      </c>
      <c r="O17" s="277">
        <v>2</v>
      </c>
      <c r="P17" s="277">
        <v>0</v>
      </c>
      <c r="Q17" s="277">
        <v>2</v>
      </c>
      <c r="R17" s="277">
        <v>1</v>
      </c>
      <c r="S17" s="277">
        <v>1</v>
      </c>
      <c r="T17" s="277">
        <v>670</v>
      </c>
      <c r="U17" s="277">
        <v>418</v>
      </c>
      <c r="V17" s="277">
        <v>252</v>
      </c>
      <c r="W17" s="277">
        <v>4</v>
      </c>
      <c r="X17" s="277">
        <v>3</v>
      </c>
      <c r="Y17" s="277">
        <v>1</v>
      </c>
      <c r="Z17" s="277">
        <v>3</v>
      </c>
      <c r="AA17" s="277">
        <v>0</v>
      </c>
      <c r="AB17" s="277">
        <v>3</v>
      </c>
      <c r="AC17" s="277">
        <v>82</v>
      </c>
      <c r="AD17" s="277">
        <v>41</v>
      </c>
      <c r="AE17" s="278">
        <v>41</v>
      </c>
    </row>
    <row r="18" spans="1:31" ht="10.8" customHeight="1">
      <c r="A18" s="137" t="s">
        <v>352</v>
      </c>
      <c r="B18" s="276">
        <v>553</v>
      </c>
      <c r="C18" s="277">
        <v>321</v>
      </c>
      <c r="D18" s="277">
        <v>232</v>
      </c>
      <c r="E18" s="277">
        <v>354</v>
      </c>
      <c r="F18" s="277">
        <v>183</v>
      </c>
      <c r="G18" s="277">
        <v>171</v>
      </c>
      <c r="H18" s="277">
        <v>49</v>
      </c>
      <c r="I18" s="277">
        <v>21</v>
      </c>
      <c r="J18" s="277">
        <v>28</v>
      </c>
      <c r="K18" s="277">
        <v>1</v>
      </c>
      <c r="L18" s="277">
        <v>1</v>
      </c>
      <c r="M18" s="277">
        <v>0</v>
      </c>
      <c r="N18" s="277">
        <v>2</v>
      </c>
      <c r="O18" s="277">
        <v>2</v>
      </c>
      <c r="P18" s="277">
        <v>0</v>
      </c>
      <c r="Q18" s="277">
        <v>1</v>
      </c>
      <c r="R18" s="277">
        <v>1</v>
      </c>
      <c r="S18" s="277">
        <v>0</v>
      </c>
      <c r="T18" s="277">
        <v>129</v>
      </c>
      <c r="U18" s="277">
        <v>101</v>
      </c>
      <c r="V18" s="277">
        <v>28</v>
      </c>
      <c r="W18" s="277">
        <v>0</v>
      </c>
      <c r="X18" s="277">
        <v>0</v>
      </c>
      <c r="Y18" s="277">
        <v>0</v>
      </c>
      <c r="Z18" s="277">
        <v>0</v>
      </c>
      <c r="AA18" s="277">
        <v>0</v>
      </c>
      <c r="AB18" s="277">
        <v>0</v>
      </c>
      <c r="AC18" s="277">
        <v>17</v>
      </c>
      <c r="AD18" s="277">
        <v>12</v>
      </c>
      <c r="AE18" s="278">
        <v>5</v>
      </c>
    </row>
    <row r="19" spans="1:31" ht="10.8" customHeight="1">
      <c r="A19" s="137" t="s">
        <v>353</v>
      </c>
      <c r="B19" s="276">
        <v>565</v>
      </c>
      <c r="C19" s="277">
        <v>280</v>
      </c>
      <c r="D19" s="277">
        <v>285</v>
      </c>
      <c r="E19" s="277">
        <v>250</v>
      </c>
      <c r="F19" s="277">
        <v>114</v>
      </c>
      <c r="G19" s="277">
        <v>136</v>
      </c>
      <c r="H19" s="277">
        <v>153</v>
      </c>
      <c r="I19" s="277">
        <v>66</v>
      </c>
      <c r="J19" s="277">
        <v>87</v>
      </c>
      <c r="K19" s="277">
        <v>1</v>
      </c>
      <c r="L19" s="277">
        <v>0</v>
      </c>
      <c r="M19" s="277">
        <v>1</v>
      </c>
      <c r="N19" s="277">
        <v>3</v>
      </c>
      <c r="O19" s="277">
        <v>2</v>
      </c>
      <c r="P19" s="277">
        <v>1</v>
      </c>
      <c r="Q19" s="277">
        <v>2</v>
      </c>
      <c r="R19" s="277">
        <v>2</v>
      </c>
      <c r="S19" s="277">
        <v>0</v>
      </c>
      <c r="T19" s="277">
        <v>147</v>
      </c>
      <c r="U19" s="277">
        <v>91</v>
      </c>
      <c r="V19" s="277">
        <v>56</v>
      </c>
      <c r="W19" s="277">
        <v>0</v>
      </c>
      <c r="X19" s="277">
        <v>0</v>
      </c>
      <c r="Y19" s="277">
        <v>0</v>
      </c>
      <c r="Z19" s="277">
        <v>0</v>
      </c>
      <c r="AA19" s="277">
        <v>0</v>
      </c>
      <c r="AB19" s="277">
        <v>0</v>
      </c>
      <c r="AC19" s="277">
        <v>9</v>
      </c>
      <c r="AD19" s="277">
        <v>5</v>
      </c>
      <c r="AE19" s="278">
        <v>4</v>
      </c>
    </row>
    <row r="20" spans="1:31" ht="10.8" customHeight="1">
      <c r="A20" s="137" t="s">
        <v>354</v>
      </c>
      <c r="B20" s="276">
        <v>227</v>
      </c>
      <c r="C20" s="277">
        <v>137</v>
      </c>
      <c r="D20" s="277">
        <v>90</v>
      </c>
      <c r="E20" s="277">
        <v>62</v>
      </c>
      <c r="F20" s="277">
        <v>33</v>
      </c>
      <c r="G20" s="277">
        <v>29</v>
      </c>
      <c r="H20" s="277">
        <v>55</v>
      </c>
      <c r="I20" s="277">
        <v>24</v>
      </c>
      <c r="J20" s="277">
        <v>31</v>
      </c>
      <c r="K20" s="277">
        <v>0</v>
      </c>
      <c r="L20" s="277">
        <v>0</v>
      </c>
      <c r="M20" s="277">
        <v>0</v>
      </c>
      <c r="N20" s="277">
        <v>7</v>
      </c>
      <c r="O20" s="277">
        <v>5</v>
      </c>
      <c r="P20" s="277">
        <v>2</v>
      </c>
      <c r="Q20" s="277">
        <v>0</v>
      </c>
      <c r="R20" s="277">
        <v>0</v>
      </c>
      <c r="S20" s="277">
        <v>0</v>
      </c>
      <c r="T20" s="277">
        <v>102</v>
      </c>
      <c r="U20" s="277">
        <v>75</v>
      </c>
      <c r="V20" s="277">
        <v>27</v>
      </c>
      <c r="W20" s="277">
        <v>0</v>
      </c>
      <c r="X20" s="277">
        <v>0</v>
      </c>
      <c r="Y20" s="277">
        <v>0</v>
      </c>
      <c r="Z20" s="277">
        <v>0</v>
      </c>
      <c r="AA20" s="277">
        <v>0</v>
      </c>
      <c r="AB20" s="277">
        <v>0</v>
      </c>
      <c r="AC20" s="277">
        <v>1</v>
      </c>
      <c r="AD20" s="277">
        <v>0</v>
      </c>
      <c r="AE20" s="278">
        <v>1</v>
      </c>
    </row>
    <row r="21" spans="1:31" ht="10.8" customHeight="1">
      <c r="A21" s="137" t="s">
        <v>355</v>
      </c>
      <c r="B21" s="276">
        <v>305</v>
      </c>
      <c r="C21" s="277">
        <v>126</v>
      </c>
      <c r="D21" s="277">
        <v>179</v>
      </c>
      <c r="E21" s="277">
        <v>187</v>
      </c>
      <c r="F21" s="277">
        <v>85</v>
      </c>
      <c r="G21" s="277">
        <v>102</v>
      </c>
      <c r="H21" s="277">
        <v>73</v>
      </c>
      <c r="I21" s="277">
        <v>21</v>
      </c>
      <c r="J21" s="277">
        <v>52</v>
      </c>
      <c r="K21" s="277">
        <v>6</v>
      </c>
      <c r="L21" s="277">
        <v>3</v>
      </c>
      <c r="M21" s="277">
        <v>3</v>
      </c>
      <c r="N21" s="277">
        <v>8</v>
      </c>
      <c r="O21" s="277">
        <v>6</v>
      </c>
      <c r="P21" s="277">
        <v>2</v>
      </c>
      <c r="Q21" s="277">
        <v>0</v>
      </c>
      <c r="R21" s="277">
        <v>0</v>
      </c>
      <c r="S21" s="277">
        <v>0</v>
      </c>
      <c r="T21" s="277">
        <v>30</v>
      </c>
      <c r="U21" s="277">
        <v>10</v>
      </c>
      <c r="V21" s="277">
        <v>20</v>
      </c>
      <c r="W21" s="277">
        <v>1</v>
      </c>
      <c r="X21" s="277">
        <v>1</v>
      </c>
      <c r="Y21" s="277">
        <v>0</v>
      </c>
      <c r="Z21" s="277">
        <v>0</v>
      </c>
      <c r="AA21" s="277">
        <v>0</v>
      </c>
      <c r="AB21" s="277">
        <v>0</v>
      </c>
      <c r="AC21" s="277">
        <v>0</v>
      </c>
      <c r="AD21" s="277">
        <v>0</v>
      </c>
      <c r="AE21" s="278">
        <v>0</v>
      </c>
    </row>
    <row r="22" spans="1:31" ht="10.8" customHeight="1">
      <c r="A22" s="137" t="s">
        <v>356</v>
      </c>
      <c r="B22" s="276">
        <v>245</v>
      </c>
      <c r="C22" s="277">
        <v>150</v>
      </c>
      <c r="D22" s="277">
        <v>95</v>
      </c>
      <c r="E22" s="277">
        <v>70</v>
      </c>
      <c r="F22" s="277">
        <v>37</v>
      </c>
      <c r="G22" s="277">
        <v>33</v>
      </c>
      <c r="H22" s="277">
        <v>29</v>
      </c>
      <c r="I22" s="277">
        <v>15</v>
      </c>
      <c r="J22" s="277">
        <v>14</v>
      </c>
      <c r="K22" s="277">
        <v>36</v>
      </c>
      <c r="L22" s="277">
        <v>9</v>
      </c>
      <c r="M22" s="277">
        <v>27</v>
      </c>
      <c r="N22" s="277">
        <v>7</v>
      </c>
      <c r="O22" s="277">
        <v>6</v>
      </c>
      <c r="P22" s="277">
        <v>1</v>
      </c>
      <c r="Q22" s="277">
        <v>0</v>
      </c>
      <c r="R22" s="277">
        <v>0</v>
      </c>
      <c r="S22" s="277">
        <v>0</v>
      </c>
      <c r="T22" s="277">
        <v>96</v>
      </c>
      <c r="U22" s="277">
        <v>80</v>
      </c>
      <c r="V22" s="277">
        <v>16</v>
      </c>
      <c r="W22" s="277">
        <v>0</v>
      </c>
      <c r="X22" s="277">
        <v>0</v>
      </c>
      <c r="Y22" s="277">
        <v>0</v>
      </c>
      <c r="Z22" s="277">
        <v>0</v>
      </c>
      <c r="AA22" s="277">
        <v>0</v>
      </c>
      <c r="AB22" s="277">
        <v>0</v>
      </c>
      <c r="AC22" s="277">
        <v>7</v>
      </c>
      <c r="AD22" s="277">
        <v>3</v>
      </c>
      <c r="AE22" s="278">
        <v>4</v>
      </c>
    </row>
    <row r="23" spans="1:31" ht="10.8" customHeight="1">
      <c r="A23" s="137" t="s">
        <v>357</v>
      </c>
      <c r="B23" s="276">
        <v>79</v>
      </c>
      <c r="C23" s="277">
        <v>42</v>
      </c>
      <c r="D23" s="277">
        <v>37</v>
      </c>
      <c r="E23" s="277">
        <v>8</v>
      </c>
      <c r="F23" s="277">
        <v>3</v>
      </c>
      <c r="G23" s="277">
        <v>5</v>
      </c>
      <c r="H23" s="277">
        <v>17</v>
      </c>
      <c r="I23" s="277">
        <v>7</v>
      </c>
      <c r="J23" s="277">
        <v>10</v>
      </c>
      <c r="K23" s="277">
        <v>1</v>
      </c>
      <c r="L23" s="277">
        <v>0</v>
      </c>
      <c r="M23" s="277">
        <v>1</v>
      </c>
      <c r="N23" s="277">
        <v>1</v>
      </c>
      <c r="O23" s="277">
        <v>1</v>
      </c>
      <c r="P23" s="277">
        <v>0</v>
      </c>
      <c r="Q23" s="277">
        <v>1</v>
      </c>
      <c r="R23" s="277">
        <v>1</v>
      </c>
      <c r="S23" s="277">
        <v>0</v>
      </c>
      <c r="T23" s="277">
        <v>49</v>
      </c>
      <c r="U23" s="277">
        <v>30</v>
      </c>
      <c r="V23" s="277">
        <v>19</v>
      </c>
      <c r="W23" s="277">
        <v>0</v>
      </c>
      <c r="X23" s="277">
        <v>0</v>
      </c>
      <c r="Y23" s="277">
        <v>0</v>
      </c>
      <c r="Z23" s="277">
        <v>0</v>
      </c>
      <c r="AA23" s="277">
        <v>0</v>
      </c>
      <c r="AB23" s="277">
        <v>0</v>
      </c>
      <c r="AC23" s="277">
        <v>2</v>
      </c>
      <c r="AD23" s="277">
        <v>0</v>
      </c>
      <c r="AE23" s="278">
        <v>2</v>
      </c>
    </row>
    <row r="24" spans="1:31" ht="10.8" customHeight="1">
      <c r="A24" s="137" t="s">
        <v>358</v>
      </c>
      <c r="B24" s="276">
        <v>331</v>
      </c>
      <c r="C24" s="277">
        <v>200</v>
      </c>
      <c r="D24" s="277">
        <v>131</v>
      </c>
      <c r="E24" s="277">
        <v>141</v>
      </c>
      <c r="F24" s="277">
        <v>73</v>
      </c>
      <c r="G24" s="277">
        <v>68</v>
      </c>
      <c r="H24" s="277">
        <v>64</v>
      </c>
      <c r="I24" s="277">
        <v>36</v>
      </c>
      <c r="J24" s="277">
        <v>28</v>
      </c>
      <c r="K24" s="277">
        <v>0</v>
      </c>
      <c r="L24" s="277">
        <v>0</v>
      </c>
      <c r="M24" s="277">
        <v>0</v>
      </c>
      <c r="N24" s="277">
        <v>13</v>
      </c>
      <c r="O24" s="277">
        <v>13</v>
      </c>
      <c r="P24" s="277">
        <v>0</v>
      </c>
      <c r="Q24" s="277">
        <v>0</v>
      </c>
      <c r="R24" s="277">
        <v>0</v>
      </c>
      <c r="S24" s="277">
        <v>0</v>
      </c>
      <c r="T24" s="277">
        <v>106</v>
      </c>
      <c r="U24" s="277">
        <v>74</v>
      </c>
      <c r="V24" s="277">
        <v>32</v>
      </c>
      <c r="W24" s="277">
        <v>0</v>
      </c>
      <c r="X24" s="277">
        <v>0</v>
      </c>
      <c r="Y24" s="277">
        <v>0</v>
      </c>
      <c r="Z24" s="277">
        <v>0</v>
      </c>
      <c r="AA24" s="277">
        <v>0</v>
      </c>
      <c r="AB24" s="277">
        <v>0</v>
      </c>
      <c r="AC24" s="277">
        <v>7</v>
      </c>
      <c r="AD24" s="277">
        <v>4</v>
      </c>
      <c r="AE24" s="278">
        <v>3</v>
      </c>
    </row>
    <row r="25" spans="1:31" ht="10.8" customHeight="1">
      <c r="A25" s="137" t="s">
        <v>359</v>
      </c>
      <c r="B25" s="276">
        <v>306</v>
      </c>
      <c r="C25" s="277">
        <v>203</v>
      </c>
      <c r="D25" s="277">
        <v>103</v>
      </c>
      <c r="E25" s="277">
        <v>115</v>
      </c>
      <c r="F25" s="277">
        <v>84</v>
      </c>
      <c r="G25" s="277">
        <v>31</v>
      </c>
      <c r="H25" s="277">
        <v>74</v>
      </c>
      <c r="I25" s="277">
        <v>39</v>
      </c>
      <c r="J25" s="277">
        <v>35</v>
      </c>
      <c r="K25" s="277">
        <v>0</v>
      </c>
      <c r="L25" s="277">
        <v>0</v>
      </c>
      <c r="M25" s="277">
        <v>0</v>
      </c>
      <c r="N25" s="277">
        <v>2</v>
      </c>
      <c r="O25" s="277">
        <v>1</v>
      </c>
      <c r="P25" s="277">
        <v>1</v>
      </c>
      <c r="Q25" s="277">
        <v>0</v>
      </c>
      <c r="R25" s="277">
        <v>0</v>
      </c>
      <c r="S25" s="277">
        <v>0</v>
      </c>
      <c r="T25" s="277">
        <v>110</v>
      </c>
      <c r="U25" s="277">
        <v>77</v>
      </c>
      <c r="V25" s="277">
        <v>33</v>
      </c>
      <c r="W25" s="277">
        <v>0</v>
      </c>
      <c r="X25" s="277">
        <v>0</v>
      </c>
      <c r="Y25" s="277">
        <v>0</v>
      </c>
      <c r="Z25" s="277">
        <v>0</v>
      </c>
      <c r="AA25" s="277">
        <v>0</v>
      </c>
      <c r="AB25" s="277">
        <v>0</v>
      </c>
      <c r="AC25" s="277">
        <v>5</v>
      </c>
      <c r="AD25" s="277">
        <v>2</v>
      </c>
      <c r="AE25" s="278">
        <v>3</v>
      </c>
    </row>
    <row r="26" spans="1:31" ht="10.8" customHeight="1">
      <c r="A26" s="137" t="s">
        <v>360</v>
      </c>
      <c r="B26" s="276">
        <v>92</v>
      </c>
      <c r="C26" s="277">
        <v>38</v>
      </c>
      <c r="D26" s="277">
        <v>54</v>
      </c>
      <c r="E26" s="277">
        <v>13</v>
      </c>
      <c r="F26" s="277">
        <v>4</v>
      </c>
      <c r="G26" s="277">
        <v>9</v>
      </c>
      <c r="H26" s="277">
        <v>34</v>
      </c>
      <c r="I26" s="277">
        <v>17</v>
      </c>
      <c r="J26" s="277">
        <v>17</v>
      </c>
      <c r="K26" s="277">
        <v>0</v>
      </c>
      <c r="L26" s="277">
        <v>0</v>
      </c>
      <c r="M26" s="277">
        <v>0</v>
      </c>
      <c r="N26" s="277">
        <v>0</v>
      </c>
      <c r="O26" s="277">
        <v>0</v>
      </c>
      <c r="P26" s="277">
        <v>0</v>
      </c>
      <c r="Q26" s="277">
        <v>0</v>
      </c>
      <c r="R26" s="277">
        <v>0</v>
      </c>
      <c r="S26" s="277">
        <v>0</v>
      </c>
      <c r="T26" s="277">
        <v>42</v>
      </c>
      <c r="U26" s="277">
        <v>16</v>
      </c>
      <c r="V26" s="277">
        <v>26</v>
      </c>
      <c r="W26" s="277">
        <v>0</v>
      </c>
      <c r="X26" s="277">
        <v>0</v>
      </c>
      <c r="Y26" s="277">
        <v>0</v>
      </c>
      <c r="Z26" s="277">
        <v>0</v>
      </c>
      <c r="AA26" s="277">
        <v>0</v>
      </c>
      <c r="AB26" s="277">
        <v>0</v>
      </c>
      <c r="AC26" s="277">
        <v>3</v>
      </c>
      <c r="AD26" s="277">
        <v>1</v>
      </c>
      <c r="AE26" s="278">
        <v>2</v>
      </c>
    </row>
    <row r="27" spans="1:31" ht="10.8" customHeight="1">
      <c r="A27" s="137" t="s">
        <v>361</v>
      </c>
      <c r="B27" s="276">
        <v>0</v>
      </c>
      <c r="C27" s="277">
        <v>0</v>
      </c>
      <c r="D27" s="277">
        <v>0</v>
      </c>
      <c r="E27" s="277">
        <v>0</v>
      </c>
      <c r="F27" s="277">
        <v>0</v>
      </c>
      <c r="G27" s="277">
        <v>0</v>
      </c>
      <c r="H27" s="277">
        <v>0</v>
      </c>
      <c r="I27" s="277">
        <v>0</v>
      </c>
      <c r="J27" s="277">
        <v>0</v>
      </c>
      <c r="K27" s="277">
        <v>0</v>
      </c>
      <c r="L27" s="277">
        <v>0</v>
      </c>
      <c r="M27" s="277">
        <v>0</v>
      </c>
      <c r="N27" s="277">
        <v>0</v>
      </c>
      <c r="O27" s="277">
        <v>0</v>
      </c>
      <c r="P27" s="277">
        <v>0</v>
      </c>
      <c r="Q27" s="277">
        <v>0</v>
      </c>
      <c r="R27" s="277">
        <v>0</v>
      </c>
      <c r="S27" s="277">
        <v>0</v>
      </c>
      <c r="T27" s="277">
        <v>0</v>
      </c>
      <c r="U27" s="277">
        <v>0</v>
      </c>
      <c r="V27" s="277">
        <v>0</v>
      </c>
      <c r="W27" s="277">
        <v>0</v>
      </c>
      <c r="X27" s="277">
        <v>0</v>
      </c>
      <c r="Y27" s="277">
        <v>0</v>
      </c>
      <c r="Z27" s="277">
        <v>0</v>
      </c>
      <c r="AA27" s="277">
        <v>0</v>
      </c>
      <c r="AB27" s="277">
        <v>0</v>
      </c>
      <c r="AC27" s="277">
        <v>0</v>
      </c>
      <c r="AD27" s="277">
        <v>0</v>
      </c>
      <c r="AE27" s="278">
        <v>0</v>
      </c>
    </row>
    <row r="28" spans="1:31" ht="10.8" customHeight="1">
      <c r="A28" s="137" t="s">
        <v>362</v>
      </c>
      <c r="B28" s="276">
        <v>0</v>
      </c>
      <c r="C28" s="277">
        <v>0</v>
      </c>
      <c r="D28" s="277">
        <v>0</v>
      </c>
      <c r="E28" s="277">
        <v>0</v>
      </c>
      <c r="F28" s="277">
        <v>0</v>
      </c>
      <c r="G28" s="277">
        <v>0</v>
      </c>
      <c r="H28" s="277">
        <v>0</v>
      </c>
      <c r="I28" s="277">
        <v>0</v>
      </c>
      <c r="J28" s="277">
        <v>0</v>
      </c>
      <c r="K28" s="277">
        <v>0</v>
      </c>
      <c r="L28" s="277">
        <v>0</v>
      </c>
      <c r="M28" s="277">
        <v>0</v>
      </c>
      <c r="N28" s="277">
        <v>0</v>
      </c>
      <c r="O28" s="277">
        <v>0</v>
      </c>
      <c r="P28" s="277">
        <v>0</v>
      </c>
      <c r="Q28" s="277">
        <v>0</v>
      </c>
      <c r="R28" s="277">
        <v>0</v>
      </c>
      <c r="S28" s="277">
        <v>0</v>
      </c>
      <c r="T28" s="277">
        <v>0</v>
      </c>
      <c r="U28" s="277">
        <v>0</v>
      </c>
      <c r="V28" s="277">
        <v>0</v>
      </c>
      <c r="W28" s="277">
        <v>0</v>
      </c>
      <c r="X28" s="277">
        <v>0</v>
      </c>
      <c r="Y28" s="277">
        <v>0</v>
      </c>
      <c r="Z28" s="277">
        <v>0</v>
      </c>
      <c r="AA28" s="277">
        <v>0</v>
      </c>
      <c r="AB28" s="277">
        <v>0</v>
      </c>
      <c r="AC28" s="277">
        <v>0</v>
      </c>
      <c r="AD28" s="277">
        <v>0</v>
      </c>
      <c r="AE28" s="278">
        <v>0</v>
      </c>
    </row>
    <row r="29" spans="1:31" ht="10.8" customHeight="1">
      <c r="A29" s="137" t="s">
        <v>363</v>
      </c>
      <c r="B29" s="276">
        <v>14</v>
      </c>
      <c r="C29" s="277">
        <v>10</v>
      </c>
      <c r="D29" s="277">
        <v>4</v>
      </c>
      <c r="E29" s="277">
        <v>3</v>
      </c>
      <c r="F29" s="277">
        <v>3</v>
      </c>
      <c r="G29" s="277">
        <v>0</v>
      </c>
      <c r="H29" s="277">
        <v>2</v>
      </c>
      <c r="I29" s="277">
        <v>1</v>
      </c>
      <c r="J29" s="277">
        <v>1</v>
      </c>
      <c r="K29" s="277">
        <v>1</v>
      </c>
      <c r="L29" s="277">
        <v>1</v>
      </c>
      <c r="M29" s="277">
        <v>0</v>
      </c>
      <c r="N29" s="277">
        <v>0</v>
      </c>
      <c r="O29" s="277">
        <v>0</v>
      </c>
      <c r="P29" s="277">
        <v>0</v>
      </c>
      <c r="Q29" s="277">
        <v>0</v>
      </c>
      <c r="R29" s="277">
        <v>0</v>
      </c>
      <c r="S29" s="277">
        <v>0</v>
      </c>
      <c r="T29" s="277">
        <v>8</v>
      </c>
      <c r="U29" s="277">
        <v>5</v>
      </c>
      <c r="V29" s="277">
        <v>3</v>
      </c>
      <c r="W29" s="277">
        <v>0</v>
      </c>
      <c r="X29" s="277">
        <v>0</v>
      </c>
      <c r="Y29" s="277">
        <v>0</v>
      </c>
      <c r="Z29" s="277">
        <v>0</v>
      </c>
      <c r="AA29" s="277">
        <v>0</v>
      </c>
      <c r="AB29" s="277">
        <v>0</v>
      </c>
      <c r="AC29" s="277">
        <v>0</v>
      </c>
      <c r="AD29" s="277">
        <v>0</v>
      </c>
      <c r="AE29" s="278">
        <v>0</v>
      </c>
    </row>
    <row r="30" spans="1:31" ht="10.8" customHeight="1">
      <c r="A30" s="137" t="s">
        <v>364</v>
      </c>
      <c r="B30" s="276">
        <v>0</v>
      </c>
      <c r="C30" s="277">
        <v>0</v>
      </c>
      <c r="D30" s="277">
        <v>0</v>
      </c>
      <c r="E30" s="277">
        <v>0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  <c r="K30" s="277">
        <v>0</v>
      </c>
      <c r="L30" s="277">
        <v>0</v>
      </c>
      <c r="M30" s="277">
        <v>0</v>
      </c>
      <c r="N30" s="277">
        <v>0</v>
      </c>
      <c r="O30" s="277">
        <v>0</v>
      </c>
      <c r="P30" s="277">
        <v>0</v>
      </c>
      <c r="Q30" s="277">
        <v>0</v>
      </c>
      <c r="R30" s="277">
        <v>0</v>
      </c>
      <c r="S30" s="277">
        <v>0</v>
      </c>
      <c r="T30" s="277">
        <v>0</v>
      </c>
      <c r="U30" s="277">
        <v>0</v>
      </c>
      <c r="V30" s="277">
        <v>0</v>
      </c>
      <c r="W30" s="277">
        <v>0</v>
      </c>
      <c r="X30" s="277">
        <v>0</v>
      </c>
      <c r="Y30" s="277">
        <v>0</v>
      </c>
      <c r="Z30" s="277">
        <v>0</v>
      </c>
      <c r="AA30" s="277">
        <v>0</v>
      </c>
      <c r="AB30" s="277">
        <v>0</v>
      </c>
      <c r="AC30" s="277">
        <v>0</v>
      </c>
      <c r="AD30" s="277">
        <v>0</v>
      </c>
      <c r="AE30" s="278">
        <v>0</v>
      </c>
    </row>
    <row r="31" spans="1:31" ht="10.8" customHeight="1">
      <c r="A31" s="137" t="s">
        <v>365</v>
      </c>
      <c r="B31" s="276">
        <v>188</v>
      </c>
      <c r="C31" s="277">
        <v>109</v>
      </c>
      <c r="D31" s="277">
        <v>79</v>
      </c>
      <c r="E31" s="277">
        <v>18</v>
      </c>
      <c r="F31" s="277">
        <v>9</v>
      </c>
      <c r="G31" s="277">
        <v>9</v>
      </c>
      <c r="H31" s="277">
        <v>0</v>
      </c>
      <c r="I31" s="277">
        <v>0</v>
      </c>
      <c r="J31" s="277">
        <v>0</v>
      </c>
      <c r="K31" s="277">
        <v>37</v>
      </c>
      <c r="L31" s="277">
        <v>25</v>
      </c>
      <c r="M31" s="277">
        <v>12</v>
      </c>
      <c r="N31" s="277">
        <v>0</v>
      </c>
      <c r="O31" s="277">
        <v>0</v>
      </c>
      <c r="P31" s="277">
        <v>0</v>
      </c>
      <c r="Q31" s="277">
        <v>1</v>
      </c>
      <c r="R31" s="277">
        <v>1</v>
      </c>
      <c r="S31" s="277">
        <v>0</v>
      </c>
      <c r="T31" s="277">
        <v>132</v>
      </c>
      <c r="U31" s="277">
        <v>74</v>
      </c>
      <c r="V31" s="277">
        <v>58</v>
      </c>
      <c r="W31" s="277">
        <v>0</v>
      </c>
      <c r="X31" s="277">
        <v>0</v>
      </c>
      <c r="Y31" s="277">
        <v>0</v>
      </c>
      <c r="Z31" s="277">
        <v>0</v>
      </c>
      <c r="AA31" s="277">
        <v>0</v>
      </c>
      <c r="AB31" s="277">
        <v>0</v>
      </c>
      <c r="AC31" s="277">
        <v>0</v>
      </c>
      <c r="AD31" s="277">
        <v>0</v>
      </c>
      <c r="AE31" s="278">
        <v>0</v>
      </c>
    </row>
    <row r="32" spans="1:31" ht="10.8" customHeight="1">
      <c r="A32" s="137" t="s">
        <v>366</v>
      </c>
      <c r="B32" s="276">
        <v>0</v>
      </c>
      <c r="C32" s="277">
        <v>0</v>
      </c>
      <c r="D32" s="277">
        <v>0</v>
      </c>
      <c r="E32" s="277">
        <v>0</v>
      </c>
      <c r="F32" s="277">
        <v>0</v>
      </c>
      <c r="G32" s="277">
        <v>0</v>
      </c>
      <c r="H32" s="277">
        <v>0</v>
      </c>
      <c r="I32" s="277">
        <v>0</v>
      </c>
      <c r="J32" s="277">
        <v>0</v>
      </c>
      <c r="K32" s="277">
        <v>0</v>
      </c>
      <c r="L32" s="277">
        <v>0</v>
      </c>
      <c r="M32" s="277">
        <v>0</v>
      </c>
      <c r="N32" s="277">
        <v>0</v>
      </c>
      <c r="O32" s="277">
        <v>0</v>
      </c>
      <c r="P32" s="277">
        <v>0</v>
      </c>
      <c r="Q32" s="277">
        <v>0</v>
      </c>
      <c r="R32" s="277">
        <v>0</v>
      </c>
      <c r="S32" s="277">
        <v>0</v>
      </c>
      <c r="T32" s="277">
        <v>0</v>
      </c>
      <c r="U32" s="277">
        <v>0</v>
      </c>
      <c r="V32" s="277">
        <v>0</v>
      </c>
      <c r="W32" s="277">
        <v>0</v>
      </c>
      <c r="X32" s="277">
        <v>0</v>
      </c>
      <c r="Y32" s="277">
        <v>0</v>
      </c>
      <c r="Z32" s="277">
        <v>0</v>
      </c>
      <c r="AA32" s="277">
        <v>0</v>
      </c>
      <c r="AB32" s="277">
        <v>0</v>
      </c>
      <c r="AC32" s="277">
        <v>0</v>
      </c>
      <c r="AD32" s="277">
        <v>0</v>
      </c>
      <c r="AE32" s="278">
        <v>0</v>
      </c>
    </row>
    <row r="33" spans="1:31" ht="10.8" customHeight="1">
      <c r="A33" s="137" t="s">
        <v>367</v>
      </c>
      <c r="B33" s="276">
        <v>0</v>
      </c>
      <c r="C33" s="277">
        <v>0</v>
      </c>
      <c r="D33" s="277">
        <v>0</v>
      </c>
      <c r="E33" s="277"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  <c r="K33" s="277">
        <v>0</v>
      </c>
      <c r="L33" s="277">
        <v>0</v>
      </c>
      <c r="M33" s="277">
        <v>0</v>
      </c>
      <c r="N33" s="277">
        <v>0</v>
      </c>
      <c r="O33" s="277">
        <v>0</v>
      </c>
      <c r="P33" s="277">
        <v>0</v>
      </c>
      <c r="Q33" s="277">
        <v>0</v>
      </c>
      <c r="R33" s="277">
        <v>0</v>
      </c>
      <c r="S33" s="277">
        <v>0</v>
      </c>
      <c r="T33" s="277">
        <v>0</v>
      </c>
      <c r="U33" s="277">
        <v>0</v>
      </c>
      <c r="V33" s="277">
        <v>0</v>
      </c>
      <c r="W33" s="277">
        <v>0</v>
      </c>
      <c r="X33" s="277">
        <v>0</v>
      </c>
      <c r="Y33" s="277">
        <v>0</v>
      </c>
      <c r="Z33" s="277">
        <v>0</v>
      </c>
      <c r="AA33" s="277">
        <v>0</v>
      </c>
      <c r="AB33" s="277">
        <v>0</v>
      </c>
      <c r="AC33" s="277">
        <v>0</v>
      </c>
      <c r="AD33" s="277">
        <v>0</v>
      </c>
      <c r="AE33" s="278">
        <v>0</v>
      </c>
    </row>
    <row r="34" spans="1:31" ht="10.8" customHeight="1">
      <c r="A34" s="137" t="s">
        <v>368</v>
      </c>
      <c r="B34" s="276">
        <v>0</v>
      </c>
      <c r="C34" s="277">
        <v>0</v>
      </c>
      <c r="D34" s="277">
        <v>0</v>
      </c>
      <c r="E34" s="277">
        <v>0</v>
      </c>
      <c r="F34" s="277">
        <v>0</v>
      </c>
      <c r="G34" s="277">
        <v>0</v>
      </c>
      <c r="H34" s="277">
        <v>0</v>
      </c>
      <c r="I34" s="277">
        <v>0</v>
      </c>
      <c r="J34" s="277">
        <v>0</v>
      </c>
      <c r="K34" s="277">
        <v>0</v>
      </c>
      <c r="L34" s="277">
        <v>0</v>
      </c>
      <c r="M34" s="277">
        <v>0</v>
      </c>
      <c r="N34" s="277">
        <v>0</v>
      </c>
      <c r="O34" s="277">
        <v>0</v>
      </c>
      <c r="P34" s="277">
        <v>0</v>
      </c>
      <c r="Q34" s="277">
        <v>0</v>
      </c>
      <c r="R34" s="277">
        <v>0</v>
      </c>
      <c r="S34" s="277">
        <v>0</v>
      </c>
      <c r="T34" s="277">
        <v>0</v>
      </c>
      <c r="U34" s="277">
        <v>0</v>
      </c>
      <c r="V34" s="277">
        <v>0</v>
      </c>
      <c r="W34" s="277">
        <v>0</v>
      </c>
      <c r="X34" s="277">
        <v>0</v>
      </c>
      <c r="Y34" s="277">
        <v>0</v>
      </c>
      <c r="Z34" s="277">
        <v>0</v>
      </c>
      <c r="AA34" s="277">
        <v>0</v>
      </c>
      <c r="AB34" s="277">
        <v>0</v>
      </c>
      <c r="AC34" s="277">
        <v>0</v>
      </c>
      <c r="AD34" s="277">
        <v>0</v>
      </c>
      <c r="AE34" s="278">
        <v>0</v>
      </c>
    </row>
    <row r="35" spans="1:31" ht="10.8" customHeight="1">
      <c r="A35" s="137" t="s">
        <v>369</v>
      </c>
      <c r="B35" s="276">
        <v>32</v>
      </c>
      <c r="C35" s="277">
        <v>16</v>
      </c>
      <c r="D35" s="277">
        <v>16</v>
      </c>
      <c r="E35" s="277">
        <v>8</v>
      </c>
      <c r="F35" s="277">
        <v>5</v>
      </c>
      <c r="G35" s="277">
        <v>3</v>
      </c>
      <c r="H35" s="277">
        <v>16</v>
      </c>
      <c r="I35" s="277">
        <v>6</v>
      </c>
      <c r="J35" s="277">
        <v>10</v>
      </c>
      <c r="K35" s="277">
        <v>0</v>
      </c>
      <c r="L35" s="277">
        <v>0</v>
      </c>
      <c r="M35" s="277">
        <v>0</v>
      </c>
      <c r="N35" s="277">
        <v>1</v>
      </c>
      <c r="O35" s="277">
        <v>1</v>
      </c>
      <c r="P35" s="277">
        <v>0</v>
      </c>
      <c r="Q35" s="277">
        <v>0</v>
      </c>
      <c r="R35" s="277">
        <v>0</v>
      </c>
      <c r="S35" s="277">
        <v>0</v>
      </c>
      <c r="T35" s="277">
        <v>7</v>
      </c>
      <c r="U35" s="277">
        <v>4</v>
      </c>
      <c r="V35" s="277">
        <v>3</v>
      </c>
      <c r="W35" s="277">
        <v>0</v>
      </c>
      <c r="X35" s="277">
        <v>0</v>
      </c>
      <c r="Y35" s="277">
        <v>0</v>
      </c>
      <c r="Z35" s="277">
        <v>0</v>
      </c>
      <c r="AA35" s="277">
        <v>0</v>
      </c>
      <c r="AB35" s="277">
        <v>0</v>
      </c>
      <c r="AC35" s="277">
        <v>0</v>
      </c>
      <c r="AD35" s="277">
        <v>0</v>
      </c>
      <c r="AE35" s="278">
        <v>0</v>
      </c>
    </row>
    <row r="36" spans="1:31" ht="10.8" customHeight="1">
      <c r="A36" s="137" t="s">
        <v>370</v>
      </c>
      <c r="B36" s="276">
        <v>65</v>
      </c>
      <c r="C36" s="277">
        <v>39</v>
      </c>
      <c r="D36" s="277">
        <v>26</v>
      </c>
      <c r="E36" s="277">
        <v>19</v>
      </c>
      <c r="F36" s="277">
        <v>10</v>
      </c>
      <c r="G36" s="277">
        <v>9</v>
      </c>
      <c r="H36" s="277">
        <v>17</v>
      </c>
      <c r="I36" s="277">
        <v>9</v>
      </c>
      <c r="J36" s="277">
        <v>8</v>
      </c>
      <c r="K36" s="277">
        <v>0</v>
      </c>
      <c r="L36" s="277">
        <v>0</v>
      </c>
      <c r="M36" s="277">
        <v>0</v>
      </c>
      <c r="N36" s="277">
        <v>0</v>
      </c>
      <c r="O36" s="277">
        <v>0</v>
      </c>
      <c r="P36" s="277">
        <v>0</v>
      </c>
      <c r="Q36" s="277">
        <v>0</v>
      </c>
      <c r="R36" s="277">
        <v>0</v>
      </c>
      <c r="S36" s="277">
        <v>0</v>
      </c>
      <c r="T36" s="277">
        <v>27</v>
      </c>
      <c r="U36" s="277">
        <v>19</v>
      </c>
      <c r="V36" s="277">
        <v>8</v>
      </c>
      <c r="W36" s="277">
        <v>0</v>
      </c>
      <c r="X36" s="277">
        <v>0</v>
      </c>
      <c r="Y36" s="277">
        <v>0</v>
      </c>
      <c r="Z36" s="277">
        <v>0</v>
      </c>
      <c r="AA36" s="277">
        <v>0</v>
      </c>
      <c r="AB36" s="277">
        <v>0</v>
      </c>
      <c r="AC36" s="277">
        <v>2</v>
      </c>
      <c r="AD36" s="277">
        <v>1</v>
      </c>
      <c r="AE36" s="278">
        <v>1</v>
      </c>
    </row>
    <row r="37" spans="1:31" ht="10.8" customHeight="1">
      <c r="A37" s="137" t="s">
        <v>371</v>
      </c>
      <c r="B37" s="276">
        <v>0</v>
      </c>
      <c r="C37" s="277">
        <v>0</v>
      </c>
      <c r="D37" s="277">
        <v>0</v>
      </c>
      <c r="E37" s="277">
        <v>0</v>
      </c>
      <c r="F37" s="277">
        <v>0</v>
      </c>
      <c r="G37" s="277">
        <v>0</v>
      </c>
      <c r="H37" s="277">
        <v>0</v>
      </c>
      <c r="I37" s="277">
        <v>0</v>
      </c>
      <c r="J37" s="277">
        <v>0</v>
      </c>
      <c r="K37" s="277">
        <v>0</v>
      </c>
      <c r="L37" s="277">
        <v>0</v>
      </c>
      <c r="M37" s="277">
        <v>0</v>
      </c>
      <c r="N37" s="277">
        <v>0</v>
      </c>
      <c r="O37" s="277">
        <v>0</v>
      </c>
      <c r="P37" s="277">
        <v>0</v>
      </c>
      <c r="Q37" s="277">
        <v>0</v>
      </c>
      <c r="R37" s="277">
        <v>0</v>
      </c>
      <c r="S37" s="277">
        <v>0</v>
      </c>
      <c r="T37" s="277">
        <v>0</v>
      </c>
      <c r="U37" s="277">
        <v>0</v>
      </c>
      <c r="V37" s="277">
        <v>0</v>
      </c>
      <c r="W37" s="277">
        <v>0</v>
      </c>
      <c r="X37" s="277">
        <v>0</v>
      </c>
      <c r="Y37" s="277">
        <v>0</v>
      </c>
      <c r="Z37" s="277">
        <v>0</v>
      </c>
      <c r="AA37" s="277">
        <v>0</v>
      </c>
      <c r="AB37" s="277">
        <v>0</v>
      </c>
      <c r="AC37" s="277">
        <v>0</v>
      </c>
      <c r="AD37" s="277">
        <v>0</v>
      </c>
      <c r="AE37" s="278">
        <v>0</v>
      </c>
    </row>
    <row r="38" spans="1:31" ht="10.8" customHeight="1">
      <c r="A38" s="137" t="s">
        <v>372</v>
      </c>
      <c r="B38" s="276">
        <v>6</v>
      </c>
      <c r="C38" s="277">
        <v>3</v>
      </c>
      <c r="D38" s="277">
        <v>3</v>
      </c>
      <c r="E38" s="277">
        <v>1</v>
      </c>
      <c r="F38" s="277">
        <v>0</v>
      </c>
      <c r="G38" s="277">
        <v>1</v>
      </c>
      <c r="H38" s="277">
        <v>1</v>
      </c>
      <c r="I38" s="277">
        <v>0</v>
      </c>
      <c r="J38" s="277">
        <v>1</v>
      </c>
      <c r="K38" s="277">
        <v>0</v>
      </c>
      <c r="L38" s="277">
        <v>0</v>
      </c>
      <c r="M38" s="277">
        <v>0</v>
      </c>
      <c r="N38" s="277">
        <v>0</v>
      </c>
      <c r="O38" s="277">
        <v>0</v>
      </c>
      <c r="P38" s="277">
        <v>0</v>
      </c>
      <c r="Q38" s="277">
        <v>0</v>
      </c>
      <c r="R38" s="277">
        <v>0</v>
      </c>
      <c r="S38" s="277">
        <v>0</v>
      </c>
      <c r="T38" s="277">
        <v>3</v>
      </c>
      <c r="U38" s="277">
        <v>2</v>
      </c>
      <c r="V38" s="277">
        <v>1</v>
      </c>
      <c r="W38" s="277">
        <v>0</v>
      </c>
      <c r="X38" s="277">
        <v>0</v>
      </c>
      <c r="Y38" s="277">
        <v>0</v>
      </c>
      <c r="Z38" s="277">
        <v>0</v>
      </c>
      <c r="AA38" s="277">
        <v>0</v>
      </c>
      <c r="AB38" s="277">
        <v>0</v>
      </c>
      <c r="AC38" s="277">
        <v>1</v>
      </c>
      <c r="AD38" s="277">
        <v>1</v>
      </c>
      <c r="AE38" s="278">
        <v>0</v>
      </c>
    </row>
    <row r="39" spans="1:31" ht="10.8" customHeight="1">
      <c r="A39" s="137" t="s">
        <v>373</v>
      </c>
      <c r="B39" s="276">
        <v>0</v>
      </c>
      <c r="C39" s="277">
        <v>0</v>
      </c>
      <c r="D39" s="277">
        <v>0</v>
      </c>
      <c r="E39" s="277">
        <v>0</v>
      </c>
      <c r="F39" s="277">
        <v>0</v>
      </c>
      <c r="G39" s="277">
        <v>0</v>
      </c>
      <c r="H39" s="277">
        <v>0</v>
      </c>
      <c r="I39" s="277">
        <v>0</v>
      </c>
      <c r="J39" s="277">
        <v>0</v>
      </c>
      <c r="K39" s="277">
        <v>0</v>
      </c>
      <c r="L39" s="277">
        <v>0</v>
      </c>
      <c r="M39" s="277">
        <v>0</v>
      </c>
      <c r="N39" s="277">
        <v>0</v>
      </c>
      <c r="O39" s="277">
        <v>0</v>
      </c>
      <c r="P39" s="277">
        <v>0</v>
      </c>
      <c r="Q39" s="277">
        <v>0</v>
      </c>
      <c r="R39" s="277">
        <v>0</v>
      </c>
      <c r="S39" s="277">
        <v>0</v>
      </c>
      <c r="T39" s="277">
        <v>0</v>
      </c>
      <c r="U39" s="277">
        <v>0</v>
      </c>
      <c r="V39" s="277">
        <v>0</v>
      </c>
      <c r="W39" s="277">
        <v>0</v>
      </c>
      <c r="X39" s="277">
        <v>0</v>
      </c>
      <c r="Y39" s="277">
        <v>0</v>
      </c>
      <c r="Z39" s="277">
        <v>0</v>
      </c>
      <c r="AA39" s="277">
        <v>0</v>
      </c>
      <c r="AB39" s="277">
        <v>0</v>
      </c>
      <c r="AC39" s="277">
        <v>0</v>
      </c>
      <c r="AD39" s="277">
        <v>0</v>
      </c>
      <c r="AE39" s="278">
        <v>0</v>
      </c>
    </row>
    <row r="40" spans="1:31" ht="10.8" customHeight="1">
      <c r="A40" s="137" t="s">
        <v>374</v>
      </c>
      <c r="B40" s="276">
        <v>14</v>
      </c>
      <c r="C40" s="277">
        <v>11</v>
      </c>
      <c r="D40" s="277">
        <v>3</v>
      </c>
      <c r="E40" s="277">
        <v>7</v>
      </c>
      <c r="F40" s="277">
        <v>4</v>
      </c>
      <c r="G40" s="277">
        <v>3</v>
      </c>
      <c r="H40" s="277">
        <v>0</v>
      </c>
      <c r="I40" s="277">
        <v>0</v>
      </c>
      <c r="J40" s="277">
        <v>0</v>
      </c>
      <c r="K40" s="277">
        <v>3</v>
      </c>
      <c r="L40" s="277">
        <v>3</v>
      </c>
      <c r="M40" s="277">
        <v>0</v>
      </c>
      <c r="N40" s="277">
        <v>0</v>
      </c>
      <c r="O40" s="277">
        <v>0</v>
      </c>
      <c r="P40" s="277">
        <v>0</v>
      </c>
      <c r="Q40" s="277">
        <v>0</v>
      </c>
      <c r="R40" s="277">
        <v>0</v>
      </c>
      <c r="S40" s="277">
        <v>0</v>
      </c>
      <c r="T40" s="277">
        <v>4</v>
      </c>
      <c r="U40" s="277">
        <v>4</v>
      </c>
      <c r="V40" s="277">
        <v>0</v>
      </c>
      <c r="W40" s="277">
        <v>0</v>
      </c>
      <c r="X40" s="277">
        <v>0</v>
      </c>
      <c r="Y40" s="277">
        <v>0</v>
      </c>
      <c r="Z40" s="277">
        <v>0</v>
      </c>
      <c r="AA40" s="277">
        <v>0</v>
      </c>
      <c r="AB40" s="277">
        <v>0</v>
      </c>
      <c r="AC40" s="277">
        <v>0</v>
      </c>
      <c r="AD40" s="277">
        <v>0</v>
      </c>
      <c r="AE40" s="278">
        <v>0</v>
      </c>
    </row>
    <row r="41" spans="1:31" ht="10.8" customHeight="1">
      <c r="A41" s="138" t="s">
        <v>59</v>
      </c>
      <c r="B41" s="273">
        <v>84</v>
      </c>
      <c r="C41" s="274">
        <v>50</v>
      </c>
      <c r="D41" s="274">
        <v>34</v>
      </c>
      <c r="E41" s="274">
        <v>5</v>
      </c>
      <c r="F41" s="274">
        <v>4</v>
      </c>
      <c r="G41" s="274">
        <v>1</v>
      </c>
      <c r="H41" s="274">
        <v>21</v>
      </c>
      <c r="I41" s="274">
        <v>14</v>
      </c>
      <c r="J41" s="274">
        <v>7</v>
      </c>
      <c r="K41" s="274">
        <v>0</v>
      </c>
      <c r="L41" s="274">
        <v>0</v>
      </c>
      <c r="M41" s="274">
        <v>0</v>
      </c>
      <c r="N41" s="274">
        <v>0</v>
      </c>
      <c r="O41" s="274">
        <v>0</v>
      </c>
      <c r="P41" s="274">
        <v>0</v>
      </c>
      <c r="Q41" s="274">
        <v>0</v>
      </c>
      <c r="R41" s="274">
        <v>0</v>
      </c>
      <c r="S41" s="274">
        <v>0</v>
      </c>
      <c r="T41" s="274">
        <v>54</v>
      </c>
      <c r="U41" s="274">
        <v>30</v>
      </c>
      <c r="V41" s="274">
        <v>24</v>
      </c>
      <c r="W41" s="274">
        <v>0</v>
      </c>
      <c r="X41" s="274">
        <v>0</v>
      </c>
      <c r="Y41" s="277">
        <v>0</v>
      </c>
      <c r="Z41" s="274">
        <v>0</v>
      </c>
      <c r="AA41" s="274">
        <v>0</v>
      </c>
      <c r="AB41" s="274">
        <v>0</v>
      </c>
      <c r="AC41" s="274">
        <v>4</v>
      </c>
      <c r="AD41" s="274">
        <v>2</v>
      </c>
      <c r="AE41" s="275">
        <v>2</v>
      </c>
    </row>
    <row r="42" spans="1:31" ht="10.8" customHeight="1">
      <c r="A42" s="138" t="s">
        <v>60</v>
      </c>
      <c r="B42" s="273">
        <v>0</v>
      </c>
      <c r="C42" s="274">
        <v>0</v>
      </c>
      <c r="D42" s="274">
        <v>0</v>
      </c>
      <c r="E42" s="274">
        <v>0</v>
      </c>
      <c r="F42" s="274">
        <v>0</v>
      </c>
      <c r="G42" s="274">
        <v>0</v>
      </c>
      <c r="H42" s="274">
        <v>0</v>
      </c>
      <c r="I42" s="274">
        <v>0</v>
      </c>
      <c r="J42" s="274">
        <v>0</v>
      </c>
      <c r="K42" s="274">
        <v>0</v>
      </c>
      <c r="L42" s="274">
        <v>0</v>
      </c>
      <c r="M42" s="274">
        <v>0</v>
      </c>
      <c r="N42" s="274">
        <v>0</v>
      </c>
      <c r="O42" s="274">
        <v>0</v>
      </c>
      <c r="P42" s="274">
        <v>0</v>
      </c>
      <c r="Q42" s="274">
        <v>0</v>
      </c>
      <c r="R42" s="274">
        <v>0</v>
      </c>
      <c r="S42" s="274">
        <v>0</v>
      </c>
      <c r="T42" s="274">
        <v>0</v>
      </c>
      <c r="U42" s="274">
        <v>0</v>
      </c>
      <c r="V42" s="274">
        <v>0</v>
      </c>
      <c r="W42" s="274">
        <v>0</v>
      </c>
      <c r="X42" s="274">
        <v>0</v>
      </c>
      <c r="Y42" s="277">
        <v>0</v>
      </c>
      <c r="Z42" s="274">
        <v>0</v>
      </c>
      <c r="AA42" s="274">
        <v>0</v>
      </c>
      <c r="AB42" s="274">
        <v>0</v>
      </c>
      <c r="AC42" s="274">
        <v>0</v>
      </c>
      <c r="AD42" s="274">
        <v>0</v>
      </c>
      <c r="AE42" s="275">
        <v>0</v>
      </c>
    </row>
    <row r="43" spans="1:31" ht="10.8" customHeight="1">
      <c r="A43" s="138" t="s">
        <v>375</v>
      </c>
      <c r="B43" s="273">
        <v>0</v>
      </c>
      <c r="C43" s="274">
        <v>0</v>
      </c>
      <c r="D43" s="274">
        <v>0</v>
      </c>
      <c r="E43" s="274">
        <v>0</v>
      </c>
      <c r="F43" s="274">
        <v>0</v>
      </c>
      <c r="G43" s="274">
        <v>0</v>
      </c>
      <c r="H43" s="274">
        <v>0</v>
      </c>
      <c r="I43" s="274">
        <v>0</v>
      </c>
      <c r="J43" s="274">
        <v>0</v>
      </c>
      <c r="K43" s="274">
        <v>0</v>
      </c>
      <c r="L43" s="274">
        <v>0</v>
      </c>
      <c r="M43" s="274">
        <v>0</v>
      </c>
      <c r="N43" s="274">
        <v>0</v>
      </c>
      <c r="O43" s="274">
        <v>0</v>
      </c>
      <c r="P43" s="274">
        <v>0</v>
      </c>
      <c r="Q43" s="274">
        <v>0</v>
      </c>
      <c r="R43" s="274">
        <v>0</v>
      </c>
      <c r="S43" s="274">
        <v>0</v>
      </c>
      <c r="T43" s="274">
        <v>0</v>
      </c>
      <c r="U43" s="274">
        <v>0</v>
      </c>
      <c r="V43" s="274">
        <v>0</v>
      </c>
      <c r="W43" s="274">
        <v>0</v>
      </c>
      <c r="X43" s="274">
        <v>0</v>
      </c>
      <c r="Y43" s="277">
        <v>0</v>
      </c>
      <c r="Z43" s="274">
        <v>0</v>
      </c>
      <c r="AA43" s="274">
        <v>0</v>
      </c>
      <c r="AB43" s="274">
        <v>0</v>
      </c>
      <c r="AC43" s="274">
        <v>0</v>
      </c>
      <c r="AD43" s="274">
        <v>0</v>
      </c>
      <c r="AE43" s="275">
        <v>0</v>
      </c>
    </row>
    <row r="44" spans="1:31" ht="10.8" customHeight="1">
      <c r="A44" s="138" t="s">
        <v>376</v>
      </c>
      <c r="B44" s="273">
        <v>0</v>
      </c>
      <c r="C44" s="274">
        <v>0</v>
      </c>
      <c r="D44" s="274">
        <v>0</v>
      </c>
      <c r="E44" s="274">
        <v>0</v>
      </c>
      <c r="F44" s="274">
        <v>0</v>
      </c>
      <c r="G44" s="274">
        <v>0</v>
      </c>
      <c r="H44" s="274">
        <v>0</v>
      </c>
      <c r="I44" s="274">
        <v>0</v>
      </c>
      <c r="J44" s="274">
        <v>0</v>
      </c>
      <c r="K44" s="274">
        <v>0</v>
      </c>
      <c r="L44" s="274">
        <v>0</v>
      </c>
      <c r="M44" s="274">
        <v>0</v>
      </c>
      <c r="N44" s="274">
        <v>0</v>
      </c>
      <c r="O44" s="274">
        <v>0</v>
      </c>
      <c r="P44" s="274">
        <v>0</v>
      </c>
      <c r="Q44" s="274">
        <v>0</v>
      </c>
      <c r="R44" s="274">
        <v>0</v>
      </c>
      <c r="S44" s="274">
        <v>0</v>
      </c>
      <c r="T44" s="274">
        <v>0</v>
      </c>
      <c r="U44" s="274">
        <v>0</v>
      </c>
      <c r="V44" s="274">
        <v>0</v>
      </c>
      <c r="W44" s="274">
        <v>0</v>
      </c>
      <c r="X44" s="274">
        <v>0</v>
      </c>
      <c r="Y44" s="277">
        <v>0</v>
      </c>
      <c r="Z44" s="274">
        <v>0</v>
      </c>
      <c r="AA44" s="274">
        <v>0</v>
      </c>
      <c r="AB44" s="274">
        <v>0</v>
      </c>
      <c r="AC44" s="274">
        <v>0</v>
      </c>
      <c r="AD44" s="274">
        <v>0</v>
      </c>
      <c r="AE44" s="275">
        <v>0</v>
      </c>
    </row>
    <row r="45" spans="1:31" ht="10.8" customHeight="1">
      <c r="A45" s="138" t="s">
        <v>377</v>
      </c>
      <c r="B45" s="273">
        <v>15</v>
      </c>
      <c r="C45" s="274">
        <v>7</v>
      </c>
      <c r="D45" s="274">
        <v>8</v>
      </c>
      <c r="E45" s="274">
        <v>5</v>
      </c>
      <c r="F45" s="274">
        <v>2</v>
      </c>
      <c r="G45" s="274">
        <v>3</v>
      </c>
      <c r="H45" s="274">
        <v>3</v>
      </c>
      <c r="I45" s="274">
        <v>1</v>
      </c>
      <c r="J45" s="274">
        <v>2</v>
      </c>
      <c r="K45" s="274">
        <v>0</v>
      </c>
      <c r="L45" s="274">
        <v>0</v>
      </c>
      <c r="M45" s="274">
        <v>0</v>
      </c>
      <c r="N45" s="274">
        <v>0</v>
      </c>
      <c r="O45" s="274">
        <v>0</v>
      </c>
      <c r="P45" s="274">
        <v>0</v>
      </c>
      <c r="Q45" s="274">
        <v>0</v>
      </c>
      <c r="R45" s="274">
        <v>0</v>
      </c>
      <c r="S45" s="274">
        <v>0</v>
      </c>
      <c r="T45" s="274">
        <v>7</v>
      </c>
      <c r="U45" s="274">
        <v>4</v>
      </c>
      <c r="V45" s="274">
        <v>3</v>
      </c>
      <c r="W45" s="274">
        <v>0</v>
      </c>
      <c r="X45" s="274">
        <v>0</v>
      </c>
      <c r="Y45" s="277">
        <v>0</v>
      </c>
      <c r="Z45" s="274">
        <v>0</v>
      </c>
      <c r="AA45" s="274">
        <v>0</v>
      </c>
      <c r="AB45" s="274">
        <v>0</v>
      </c>
      <c r="AC45" s="274">
        <v>0</v>
      </c>
      <c r="AD45" s="274">
        <v>0</v>
      </c>
      <c r="AE45" s="275">
        <v>0</v>
      </c>
    </row>
    <row r="46" spans="1:31" s="4" customFormat="1" ht="10.8" customHeight="1">
      <c r="A46" s="138" t="s">
        <v>378</v>
      </c>
      <c r="B46" s="273">
        <v>0</v>
      </c>
      <c r="C46" s="274">
        <v>0</v>
      </c>
      <c r="D46" s="274">
        <v>0</v>
      </c>
      <c r="E46" s="274">
        <v>0</v>
      </c>
      <c r="F46" s="274">
        <v>0</v>
      </c>
      <c r="G46" s="274">
        <v>0</v>
      </c>
      <c r="H46" s="274">
        <v>0</v>
      </c>
      <c r="I46" s="274">
        <v>0</v>
      </c>
      <c r="J46" s="274">
        <v>0</v>
      </c>
      <c r="K46" s="274">
        <v>0</v>
      </c>
      <c r="L46" s="274">
        <v>0</v>
      </c>
      <c r="M46" s="274">
        <v>0</v>
      </c>
      <c r="N46" s="274">
        <v>0</v>
      </c>
      <c r="O46" s="274">
        <v>0</v>
      </c>
      <c r="P46" s="274">
        <v>0</v>
      </c>
      <c r="Q46" s="274">
        <v>0</v>
      </c>
      <c r="R46" s="274">
        <v>0</v>
      </c>
      <c r="S46" s="274">
        <v>0</v>
      </c>
      <c r="T46" s="274">
        <v>0</v>
      </c>
      <c r="U46" s="274">
        <v>0</v>
      </c>
      <c r="V46" s="274">
        <v>0</v>
      </c>
      <c r="W46" s="274">
        <v>0</v>
      </c>
      <c r="X46" s="274">
        <v>0</v>
      </c>
      <c r="Y46" s="277">
        <v>0</v>
      </c>
      <c r="Z46" s="274">
        <v>0</v>
      </c>
      <c r="AA46" s="274">
        <v>0</v>
      </c>
      <c r="AB46" s="274">
        <v>0</v>
      </c>
      <c r="AC46" s="274">
        <v>0</v>
      </c>
      <c r="AD46" s="274">
        <v>0</v>
      </c>
      <c r="AE46" s="275">
        <v>0</v>
      </c>
    </row>
    <row r="47" spans="1:31" s="4" customFormat="1" ht="10.8" customHeight="1">
      <c r="A47" s="138" t="s">
        <v>379</v>
      </c>
      <c r="B47" s="273">
        <v>105</v>
      </c>
      <c r="C47" s="274">
        <v>57</v>
      </c>
      <c r="D47" s="274">
        <v>48</v>
      </c>
      <c r="E47" s="274">
        <v>20</v>
      </c>
      <c r="F47" s="274">
        <v>11</v>
      </c>
      <c r="G47" s="274">
        <v>9</v>
      </c>
      <c r="H47" s="274">
        <v>0</v>
      </c>
      <c r="I47" s="274">
        <v>0</v>
      </c>
      <c r="J47" s="274">
        <v>0</v>
      </c>
      <c r="K47" s="274">
        <v>31</v>
      </c>
      <c r="L47" s="274">
        <v>17</v>
      </c>
      <c r="M47" s="274">
        <v>14</v>
      </c>
      <c r="N47" s="274">
        <v>3</v>
      </c>
      <c r="O47" s="274">
        <v>3</v>
      </c>
      <c r="P47" s="274">
        <v>0</v>
      </c>
      <c r="Q47" s="274">
        <v>0</v>
      </c>
      <c r="R47" s="274">
        <v>0</v>
      </c>
      <c r="S47" s="274">
        <v>0</v>
      </c>
      <c r="T47" s="274">
        <v>50</v>
      </c>
      <c r="U47" s="274">
        <v>26</v>
      </c>
      <c r="V47" s="274">
        <v>24</v>
      </c>
      <c r="W47" s="274">
        <v>0</v>
      </c>
      <c r="X47" s="274">
        <v>0</v>
      </c>
      <c r="Y47" s="277">
        <v>0</v>
      </c>
      <c r="Z47" s="274">
        <v>0</v>
      </c>
      <c r="AA47" s="274">
        <v>0</v>
      </c>
      <c r="AB47" s="274">
        <v>0</v>
      </c>
      <c r="AC47" s="274">
        <v>1</v>
      </c>
      <c r="AD47" s="274">
        <v>0</v>
      </c>
      <c r="AE47" s="275">
        <v>1</v>
      </c>
    </row>
    <row r="48" spans="1:31" s="4" customFormat="1" ht="10.8" customHeight="1">
      <c r="A48" s="138" t="s">
        <v>66</v>
      </c>
      <c r="B48" s="273">
        <v>0</v>
      </c>
      <c r="C48" s="274">
        <v>0</v>
      </c>
      <c r="D48" s="274">
        <v>0</v>
      </c>
      <c r="E48" s="274">
        <v>0</v>
      </c>
      <c r="F48" s="274">
        <v>0</v>
      </c>
      <c r="G48" s="274">
        <v>0</v>
      </c>
      <c r="H48" s="274">
        <v>0</v>
      </c>
      <c r="I48" s="274">
        <v>0</v>
      </c>
      <c r="J48" s="274">
        <v>0</v>
      </c>
      <c r="K48" s="274">
        <v>0</v>
      </c>
      <c r="L48" s="274">
        <v>0</v>
      </c>
      <c r="M48" s="274">
        <v>0</v>
      </c>
      <c r="N48" s="274">
        <v>0</v>
      </c>
      <c r="O48" s="274">
        <v>0</v>
      </c>
      <c r="P48" s="274">
        <v>0</v>
      </c>
      <c r="Q48" s="274">
        <v>0</v>
      </c>
      <c r="R48" s="274">
        <v>0</v>
      </c>
      <c r="S48" s="274">
        <v>0</v>
      </c>
      <c r="T48" s="274">
        <v>0</v>
      </c>
      <c r="U48" s="274">
        <v>0</v>
      </c>
      <c r="V48" s="274">
        <v>0</v>
      </c>
      <c r="W48" s="274">
        <v>0</v>
      </c>
      <c r="X48" s="274">
        <v>0</v>
      </c>
      <c r="Y48" s="277">
        <v>0</v>
      </c>
      <c r="Z48" s="274">
        <v>0</v>
      </c>
      <c r="AA48" s="274">
        <v>0</v>
      </c>
      <c r="AB48" s="274">
        <v>0</v>
      </c>
      <c r="AC48" s="274">
        <v>0</v>
      </c>
      <c r="AD48" s="274">
        <v>0</v>
      </c>
      <c r="AE48" s="275">
        <v>0</v>
      </c>
    </row>
    <row r="49" spans="1:31" s="4" customFormat="1" ht="10.8" customHeight="1">
      <c r="A49" s="138" t="s">
        <v>67</v>
      </c>
      <c r="B49" s="273">
        <v>0</v>
      </c>
      <c r="C49" s="274">
        <v>0</v>
      </c>
      <c r="D49" s="274">
        <v>0</v>
      </c>
      <c r="E49" s="274">
        <v>0</v>
      </c>
      <c r="F49" s="274">
        <v>0</v>
      </c>
      <c r="G49" s="274">
        <v>0</v>
      </c>
      <c r="H49" s="274">
        <v>0</v>
      </c>
      <c r="I49" s="274">
        <v>0</v>
      </c>
      <c r="J49" s="274">
        <v>0</v>
      </c>
      <c r="K49" s="274">
        <v>0</v>
      </c>
      <c r="L49" s="274">
        <v>0</v>
      </c>
      <c r="M49" s="274">
        <v>0</v>
      </c>
      <c r="N49" s="274">
        <v>0</v>
      </c>
      <c r="O49" s="274">
        <v>0</v>
      </c>
      <c r="P49" s="274">
        <v>0</v>
      </c>
      <c r="Q49" s="274">
        <v>0</v>
      </c>
      <c r="R49" s="274">
        <v>0</v>
      </c>
      <c r="S49" s="274">
        <v>0</v>
      </c>
      <c r="T49" s="274">
        <v>0</v>
      </c>
      <c r="U49" s="274">
        <v>0</v>
      </c>
      <c r="V49" s="274">
        <v>0</v>
      </c>
      <c r="W49" s="274">
        <v>0</v>
      </c>
      <c r="X49" s="274">
        <v>0</v>
      </c>
      <c r="Y49" s="277">
        <v>0</v>
      </c>
      <c r="Z49" s="274">
        <v>0</v>
      </c>
      <c r="AA49" s="274">
        <v>0</v>
      </c>
      <c r="AB49" s="274">
        <v>0</v>
      </c>
      <c r="AC49" s="274">
        <v>0</v>
      </c>
      <c r="AD49" s="274">
        <v>0</v>
      </c>
      <c r="AE49" s="275">
        <v>0</v>
      </c>
    </row>
    <row r="50" spans="1:31" s="4" customFormat="1" ht="10.8" customHeight="1">
      <c r="A50" s="138" t="s">
        <v>68</v>
      </c>
      <c r="B50" s="273">
        <v>0</v>
      </c>
      <c r="C50" s="274">
        <v>0</v>
      </c>
      <c r="D50" s="274">
        <v>0</v>
      </c>
      <c r="E50" s="274">
        <v>0</v>
      </c>
      <c r="F50" s="274">
        <v>0</v>
      </c>
      <c r="G50" s="274">
        <v>0</v>
      </c>
      <c r="H50" s="274">
        <v>0</v>
      </c>
      <c r="I50" s="274">
        <v>0</v>
      </c>
      <c r="J50" s="274">
        <v>0</v>
      </c>
      <c r="K50" s="274">
        <v>0</v>
      </c>
      <c r="L50" s="274">
        <v>0</v>
      </c>
      <c r="M50" s="274">
        <v>0</v>
      </c>
      <c r="N50" s="274">
        <v>0</v>
      </c>
      <c r="O50" s="274">
        <v>0</v>
      </c>
      <c r="P50" s="274">
        <v>0</v>
      </c>
      <c r="Q50" s="274">
        <v>0</v>
      </c>
      <c r="R50" s="274">
        <v>0</v>
      </c>
      <c r="S50" s="274">
        <v>0</v>
      </c>
      <c r="T50" s="274">
        <v>0</v>
      </c>
      <c r="U50" s="274">
        <v>0</v>
      </c>
      <c r="V50" s="274">
        <v>0</v>
      </c>
      <c r="W50" s="274">
        <v>0</v>
      </c>
      <c r="X50" s="274">
        <v>0</v>
      </c>
      <c r="Y50" s="277">
        <v>0</v>
      </c>
      <c r="Z50" s="274">
        <v>0</v>
      </c>
      <c r="AA50" s="274">
        <v>0</v>
      </c>
      <c r="AB50" s="274">
        <v>0</v>
      </c>
      <c r="AC50" s="274">
        <v>0</v>
      </c>
      <c r="AD50" s="274">
        <v>0</v>
      </c>
      <c r="AE50" s="275">
        <v>0</v>
      </c>
    </row>
    <row r="51" spans="1:31" s="4" customFormat="1" ht="10.8" customHeight="1">
      <c r="A51" s="138" t="s">
        <v>69</v>
      </c>
      <c r="B51" s="273">
        <v>187</v>
      </c>
      <c r="C51" s="274">
        <v>67</v>
      </c>
      <c r="D51" s="274">
        <v>120</v>
      </c>
      <c r="E51" s="274">
        <v>43</v>
      </c>
      <c r="F51" s="274">
        <v>17</v>
      </c>
      <c r="G51" s="274">
        <v>26</v>
      </c>
      <c r="H51" s="274">
        <v>0</v>
      </c>
      <c r="I51" s="274">
        <v>0</v>
      </c>
      <c r="J51" s="274">
        <v>0</v>
      </c>
      <c r="K51" s="274">
        <v>84</v>
      </c>
      <c r="L51" s="274">
        <v>22</v>
      </c>
      <c r="M51" s="274">
        <v>62</v>
      </c>
      <c r="N51" s="274">
        <v>0</v>
      </c>
      <c r="O51" s="274">
        <v>0</v>
      </c>
      <c r="P51" s="274">
        <v>0</v>
      </c>
      <c r="Q51" s="274">
        <v>0</v>
      </c>
      <c r="R51" s="274">
        <v>0</v>
      </c>
      <c r="S51" s="274">
        <v>0</v>
      </c>
      <c r="T51" s="274">
        <v>56</v>
      </c>
      <c r="U51" s="274">
        <v>28</v>
      </c>
      <c r="V51" s="274">
        <v>28</v>
      </c>
      <c r="W51" s="274">
        <v>0</v>
      </c>
      <c r="X51" s="274">
        <v>0</v>
      </c>
      <c r="Y51" s="277">
        <v>0</v>
      </c>
      <c r="Z51" s="274">
        <v>0</v>
      </c>
      <c r="AA51" s="274">
        <v>0</v>
      </c>
      <c r="AB51" s="274">
        <v>0</v>
      </c>
      <c r="AC51" s="274">
        <v>4</v>
      </c>
      <c r="AD51" s="274">
        <v>0</v>
      </c>
      <c r="AE51" s="275">
        <v>4</v>
      </c>
    </row>
    <row r="52" spans="1:31" s="4" customFormat="1" ht="10.8" customHeight="1">
      <c r="A52" s="138" t="s">
        <v>70</v>
      </c>
      <c r="B52" s="273">
        <v>104</v>
      </c>
      <c r="C52" s="274">
        <v>44</v>
      </c>
      <c r="D52" s="274">
        <v>60</v>
      </c>
      <c r="E52" s="274">
        <v>12</v>
      </c>
      <c r="F52" s="274">
        <v>5</v>
      </c>
      <c r="G52" s="274">
        <v>7</v>
      </c>
      <c r="H52" s="274">
        <v>19</v>
      </c>
      <c r="I52" s="274">
        <v>5</v>
      </c>
      <c r="J52" s="274">
        <v>14</v>
      </c>
      <c r="K52" s="274">
        <v>0</v>
      </c>
      <c r="L52" s="274">
        <v>0</v>
      </c>
      <c r="M52" s="274">
        <v>0</v>
      </c>
      <c r="N52" s="274">
        <v>0</v>
      </c>
      <c r="O52" s="274">
        <v>0</v>
      </c>
      <c r="P52" s="274">
        <v>0</v>
      </c>
      <c r="Q52" s="274">
        <v>0</v>
      </c>
      <c r="R52" s="274">
        <v>0</v>
      </c>
      <c r="S52" s="274">
        <v>0</v>
      </c>
      <c r="T52" s="274">
        <v>72</v>
      </c>
      <c r="U52" s="274">
        <v>34</v>
      </c>
      <c r="V52" s="274">
        <v>38</v>
      </c>
      <c r="W52" s="274">
        <v>0</v>
      </c>
      <c r="X52" s="274">
        <v>0</v>
      </c>
      <c r="Y52" s="277">
        <v>0</v>
      </c>
      <c r="Z52" s="274">
        <v>0</v>
      </c>
      <c r="AA52" s="274">
        <v>0</v>
      </c>
      <c r="AB52" s="274">
        <v>0</v>
      </c>
      <c r="AC52" s="274">
        <v>1</v>
      </c>
      <c r="AD52" s="274">
        <v>0</v>
      </c>
      <c r="AE52" s="275">
        <v>1</v>
      </c>
    </row>
    <row r="53" spans="1:31" s="4" customFormat="1" ht="10.8" customHeight="1">
      <c r="A53" s="138" t="s">
        <v>71</v>
      </c>
      <c r="B53" s="273">
        <v>0</v>
      </c>
      <c r="C53" s="274">
        <v>0</v>
      </c>
      <c r="D53" s="274">
        <v>0</v>
      </c>
      <c r="E53" s="274">
        <v>0</v>
      </c>
      <c r="F53" s="274">
        <v>0</v>
      </c>
      <c r="G53" s="274">
        <v>0</v>
      </c>
      <c r="H53" s="274">
        <v>0</v>
      </c>
      <c r="I53" s="274">
        <v>0</v>
      </c>
      <c r="J53" s="274">
        <v>0</v>
      </c>
      <c r="K53" s="274">
        <v>0</v>
      </c>
      <c r="L53" s="274">
        <v>0</v>
      </c>
      <c r="M53" s="274">
        <v>0</v>
      </c>
      <c r="N53" s="274">
        <v>0</v>
      </c>
      <c r="O53" s="274">
        <v>0</v>
      </c>
      <c r="P53" s="274">
        <v>0</v>
      </c>
      <c r="Q53" s="274">
        <v>0</v>
      </c>
      <c r="R53" s="274">
        <v>0</v>
      </c>
      <c r="S53" s="274">
        <v>0</v>
      </c>
      <c r="T53" s="274">
        <v>0</v>
      </c>
      <c r="U53" s="274">
        <v>0</v>
      </c>
      <c r="V53" s="274">
        <v>0</v>
      </c>
      <c r="W53" s="274">
        <v>0</v>
      </c>
      <c r="X53" s="274">
        <v>0</v>
      </c>
      <c r="Y53" s="277">
        <v>0</v>
      </c>
      <c r="Z53" s="274">
        <v>0</v>
      </c>
      <c r="AA53" s="274">
        <v>0</v>
      </c>
      <c r="AB53" s="274">
        <v>0</v>
      </c>
      <c r="AC53" s="274">
        <v>0</v>
      </c>
      <c r="AD53" s="274">
        <v>0</v>
      </c>
      <c r="AE53" s="275">
        <v>0</v>
      </c>
    </row>
    <row r="54" spans="1:31" s="4" customFormat="1" ht="10.8" customHeight="1">
      <c r="A54" s="138" t="s">
        <v>72</v>
      </c>
      <c r="B54" s="273">
        <v>0</v>
      </c>
      <c r="C54" s="274">
        <v>0</v>
      </c>
      <c r="D54" s="274">
        <v>0</v>
      </c>
      <c r="E54" s="274">
        <v>0</v>
      </c>
      <c r="F54" s="274">
        <v>0</v>
      </c>
      <c r="G54" s="274">
        <v>0</v>
      </c>
      <c r="H54" s="274">
        <v>0</v>
      </c>
      <c r="I54" s="274">
        <v>0</v>
      </c>
      <c r="J54" s="274">
        <v>0</v>
      </c>
      <c r="K54" s="274">
        <v>0</v>
      </c>
      <c r="L54" s="274">
        <v>0</v>
      </c>
      <c r="M54" s="274">
        <v>0</v>
      </c>
      <c r="N54" s="274">
        <v>0</v>
      </c>
      <c r="O54" s="274">
        <v>0</v>
      </c>
      <c r="P54" s="274">
        <v>0</v>
      </c>
      <c r="Q54" s="274">
        <v>0</v>
      </c>
      <c r="R54" s="274">
        <v>0</v>
      </c>
      <c r="S54" s="274">
        <v>0</v>
      </c>
      <c r="T54" s="274">
        <v>0</v>
      </c>
      <c r="U54" s="274">
        <v>0</v>
      </c>
      <c r="V54" s="274">
        <v>0</v>
      </c>
      <c r="W54" s="274">
        <v>0</v>
      </c>
      <c r="X54" s="274">
        <v>0</v>
      </c>
      <c r="Y54" s="277">
        <v>0</v>
      </c>
      <c r="Z54" s="274">
        <v>0</v>
      </c>
      <c r="AA54" s="274">
        <v>0</v>
      </c>
      <c r="AB54" s="274">
        <v>0</v>
      </c>
      <c r="AC54" s="274">
        <v>0</v>
      </c>
      <c r="AD54" s="274">
        <v>0</v>
      </c>
      <c r="AE54" s="275">
        <v>0</v>
      </c>
    </row>
    <row r="55" spans="1:31" s="4" customFormat="1" ht="10.8" customHeight="1">
      <c r="A55" s="138" t="s">
        <v>73</v>
      </c>
      <c r="B55" s="273">
        <v>0</v>
      </c>
      <c r="C55" s="274">
        <v>0</v>
      </c>
      <c r="D55" s="274">
        <v>0</v>
      </c>
      <c r="E55" s="274">
        <v>0</v>
      </c>
      <c r="F55" s="274">
        <v>0</v>
      </c>
      <c r="G55" s="274">
        <v>0</v>
      </c>
      <c r="H55" s="274">
        <v>0</v>
      </c>
      <c r="I55" s="274">
        <v>0</v>
      </c>
      <c r="J55" s="274">
        <v>0</v>
      </c>
      <c r="K55" s="274">
        <v>0</v>
      </c>
      <c r="L55" s="274">
        <v>0</v>
      </c>
      <c r="M55" s="274">
        <v>0</v>
      </c>
      <c r="N55" s="274">
        <v>0</v>
      </c>
      <c r="O55" s="274">
        <v>0</v>
      </c>
      <c r="P55" s="274">
        <v>0</v>
      </c>
      <c r="Q55" s="274">
        <v>0</v>
      </c>
      <c r="R55" s="274">
        <v>0</v>
      </c>
      <c r="S55" s="274">
        <v>0</v>
      </c>
      <c r="T55" s="274">
        <v>0</v>
      </c>
      <c r="U55" s="274">
        <v>0</v>
      </c>
      <c r="V55" s="274">
        <v>0</v>
      </c>
      <c r="W55" s="274">
        <v>0</v>
      </c>
      <c r="X55" s="274">
        <v>0</v>
      </c>
      <c r="Y55" s="277">
        <v>0</v>
      </c>
      <c r="Z55" s="274">
        <v>0</v>
      </c>
      <c r="AA55" s="274">
        <v>0</v>
      </c>
      <c r="AB55" s="274">
        <v>0</v>
      </c>
      <c r="AC55" s="274">
        <v>0</v>
      </c>
      <c r="AD55" s="274">
        <v>0</v>
      </c>
      <c r="AE55" s="275">
        <v>0</v>
      </c>
    </row>
    <row r="56" spans="1:31" s="4" customFormat="1" ht="10.8" customHeight="1">
      <c r="A56" s="138" t="s">
        <v>74</v>
      </c>
      <c r="B56" s="273">
        <v>336</v>
      </c>
      <c r="C56" s="274">
        <v>216</v>
      </c>
      <c r="D56" s="274">
        <v>120</v>
      </c>
      <c r="E56" s="274">
        <v>193</v>
      </c>
      <c r="F56" s="274">
        <v>135</v>
      </c>
      <c r="G56" s="274">
        <v>58</v>
      </c>
      <c r="H56" s="274">
        <v>54</v>
      </c>
      <c r="I56" s="274">
        <v>30</v>
      </c>
      <c r="J56" s="274">
        <v>24</v>
      </c>
      <c r="K56" s="274">
        <v>1</v>
      </c>
      <c r="L56" s="274">
        <v>1</v>
      </c>
      <c r="M56" s="274">
        <v>0</v>
      </c>
      <c r="N56" s="274">
        <v>0</v>
      </c>
      <c r="O56" s="274">
        <v>0</v>
      </c>
      <c r="P56" s="274">
        <v>0</v>
      </c>
      <c r="Q56" s="274">
        <v>1</v>
      </c>
      <c r="R56" s="274">
        <v>0</v>
      </c>
      <c r="S56" s="274">
        <v>1</v>
      </c>
      <c r="T56" s="274">
        <v>81</v>
      </c>
      <c r="U56" s="274">
        <v>47</v>
      </c>
      <c r="V56" s="274">
        <v>34</v>
      </c>
      <c r="W56" s="274">
        <v>0</v>
      </c>
      <c r="X56" s="274">
        <v>0</v>
      </c>
      <c r="Y56" s="277">
        <v>0</v>
      </c>
      <c r="Z56" s="274">
        <v>0</v>
      </c>
      <c r="AA56" s="274">
        <v>0</v>
      </c>
      <c r="AB56" s="274">
        <v>0</v>
      </c>
      <c r="AC56" s="274">
        <v>6</v>
      </c>
      <c r="AD56" s="274">
        <v>3</v>
      </c>
      <c r="AE56" s="275">
        <v>3</v>
      </c>
    </row>
    <row r="57" spans="1:31" s="4" customFormat="1" ht="10.8" customHeight="1">
      <c r="A57" s="138" t="s">
        <v>75</v>
      </c>
      <c r="B57" s="273">
        <v>0</v>
      </c>
      <c r="C57" s="274">
        <v>0</v>
      </c>
      <c r="D57" s="274">
        <v>0</v>
      </c>
      <c r="E57" s="274">
        <v>0</v>
      </c>
      <c r="F57" s="274">
        <v>0</v>
      </c>
      <c r="G57" s="274">
        <v>0</v>
      </c>
      <c r="H57" s="274">
        <v>0</v>
      </c>
      <c r="I57" s="274">
        <v>0</v>
      </c>
      <c r="J57" s="274">
        <v>0</v>
      </c>
      <c r="K57" s="274">
        <v>0</v>
      </c>
      <c r="L57" s="274">
        <v>0</v>
      </c>
      <c r="M57" s="274">
        <v>0</v>
      </c>
      <c r="N57" s="274">
        <v>0</v>
      </c>
      <c r="O57" s="274">
        <v>0</v>
      </c>
      <c r="P57" s="274">
        <v>0</v>
      </c>
      <c r="Q57" s="274">
        <v>0</v>
      </c>
      <c r="R57" s="274">
        <v>0</v>
      </c>
      <c r="S57" s="274">
        <v>0</v>
      </c>
      <c r="T57" s="274">
        <v>0</v>
      </c>
      <c r="U57" s="274">
        <v>0</v>
      </c>
      <c r="V57" s="274">
        <v>0</v>
      </c>
      <c r="W57" s="274">
        <v>0</v>
      </c>
      <c r="X57" s="274">
        <v>0</v>
      </c>
      <c r="Y57" s="277">
        <v>0</v>
      </c>
      <c r="Z57" s="274">
        <v>0</v>
      </c>
      <c r="AA57" s="274">
        <v>0</v>
      </c>
      <c r="AB57" s="274">
        <v>0</v>
      </c>
      <c r="AC57" s="274">
        <v>0</v>
      </c>
      <c r="AD57" s="274">
        <v>0</v>
      </c>
      <c r="AE57" s="275">
        <v>0</v>
      </c>
    </row>
    <row r="58" spans="1:31" s="4" customFormat="1" ht="10.8" customHeight="1">
      <c r="A58" s="138" t="s">
        <v>76</v>
      </c>
      <c r="B58" s="273">
        <v>0</v>
      </c>
      <c r="C58" s="274">
        <v>0</v>
      </c>
      <c r="D58" s="274">
        <v>0</v>
      </c>
      <c r="E58" s="274">
        <v>0</v>
      </c>
      <c r="F58" s="274">
        <v>0</v>
      </c>
      <c r="G58" s="274">
        <v>0</v>
      </c>
      <c r="H58" s="274">
        <v>0</v>
      </c>
      <c r="I58" s="274">
        <v>0</v>
      </c>
      <c r="J58" s="274">
        <v>0</v>
      </c>
      <c r="K58" s="274">
        <v>0</v>
      </c>
      <c r="L58" s="274">
        <v>0</v>
      </c>
      <c r="M58" s="274">
        <v>0</v>
      </c>
      <c r="N58" s="274">
        <v>0</v>
      </c>
      <c r="O58" s="274">
        <v>0</v>
      </c>
      <c r="P58" s="274">
        <v>0</v>
      </c>
      <c r="Q58" s="274">
        <v>0</v>
      </c>
      <c r="R58" s="274">
        <v>0</v>
      </c>
      <c r="S58" s="274">
        <v>0</v>
      </c>
      <c r="T58" s="274">
        <v>0</v>
      </c>
      <c r="U58" s="274">
        <v>0</v>
      </c>
      <c r="V58" s="274">
        <v>0</v>
      </c>
      <c r="W58" s="274">
        <v>0</v>
      </c>
      <c r="X58" s="274">
        <v>0</v>
      </c>
      <c r="Y58" s="277">
        <v>0</v>
      </c>
      <c r="Z58" s="274">
        <v>0</v>
      </c>
      <c r="AA58" s="274">
        <v>0</v>
      </c>
      <c r="AB58" s="274">
        <v>0</v>
      </c>
      <c r="AC58" s="274">
        <v>0</v>
      </c>
      <c r="AD58" s="274">
        <v>0</v>
      </c>
      <c r="AE58" s="275">
        <v>0</v>
      </c>
    </row>
    <row r="59" spans="1:31" s="4" customFormat="1" ht="10.8" customHeight="1">
      <c r="A59" s="138" t="s">
        <v>77</v>
      </c>
      <c r="B59" s="273">
        <v>0</v>
      </c>
      <c r="C59" s="274">
        <v>0</v>
      </c>
      <c r="D59" s="274">
        <v>0</v>
      </c>
      <c r="E59" s="274">
        <v>0</v>
      </c>
      <c r="F59" s="274">
        <v>0</v>
      </c>
      <c r="G59" s="274">
        <v>0</v>
      </c>
      <c r="H59" s="274">
        <v>0</v>
      </c>
      <c r="I59" s="274">
        <v>0</v>
      </c>
      <c r="J59" s="274">
        <v>0</v>
      </c>
      <c r="K59" s="274">
        <v>0</v>
      </c>
      <c r="L59" s="274">
        <v>0</v>
      </c>
      <c r="M59" s="274">
        <v>0</v>
      </c>
      <c r="N59" s="274">
        <v>0</v>
      </c>
      <c r="O59" s="274">
        <v>0</v>
      </c>
      <c r="P59" s="274">
        <v>0</v>
      </c>
      <c r="Q59" s="274">
        <v>0</v>
      </c>
      <c r="R59" s="274">
        <v>0</v>
      </c>
      <c r="S59" s="274">
        <v>0</v>
      </c>
      <c r="T59" s="274">
        <v>0</v>
      </c>
      <c r="U59" s="274">
        <v>0</v>
      </c>
      <c r="V59" s="274">
        <v>0</v>
      </c>
      <c r="W59" s="274">
        <v>0</v>
      </c>
      <c r="X59" s="274">
        <v>0</v>
      </c>
      <c r="Y59" s="277">
        <v>0</v>
      </c>
      <c r="Z59" s="274">
        <v>0</v>
      </c>
      <c r="AA59" s="274">
        <v>0</v>
      </c>
      <c r="AB59" s="274">
        <v>0</v>
      </c>
      <c r="AC59" s="274">
        <v>0</v>
      </c>
      <c r="AD59" s="274">
        <v>0</v>
      </c>
      <c r="AE59" s="275">
        <v>0</v>
      </c>
    </row>
    <row r="60" spans="1:31" s="4" customFormat="1" ht="10.8" customHeight="1">
      <c r="A60" s="138" t="s">
        <v>78</v>
      </c>
      <c r="B60" s="273">
        <v>0</v>
      </c>
      <c r="C60" s="274">
        <v>0</v>
      </c>
      <c r="D60" s="274">
        <v>0</v>
      </c>
      <c r="E60" s="274">
        <v>0</v>
      </c>
      <c r="F60" s="274">
        <v>0</v>
      </c>
      <c r="G60" s="274">
        <v>0</v>
      </c>
      <c r="H60" s="274">
        <v>0</v>
      </c>
      <c r="I60" s="274">
        <v>0</v>
      </c>
      <c r="J60" s="274">
        <v>0</v>
      </c>
      <c r="K60" s="274">
        <v>0</v>
      </c>
      <c r="L60" s="274">
        <v>0</v>
      </c>
      <c r="M60" s="274">
        <v>0</v>
      </c>
      <c r="N60" s="274">
        <v>0</v>
      </c>
      <c r="O60" s="274">
        <v>0</v>
      </c>
      <c r="P60" s="274">
        <v>0</v>
      </c>
      <c r="Q60" s="274">
        <v>0</v>
      </c>
      <c r="R60" s="274">
        <v>0</v>
      </c>
      <c r="S60" s="274">
        <v>0</v>
      </c>
      <c r="T60" s="274">
        <v>0</v>
      </c>
      <c r="U60" s="274">
        <v>0</v>
      </c>
      <c r="V60" s="274">
        <v>0</v>
      </c>
      <c r="W60" s="274">
        <v>0</v>
      </c>
      <c r="X60" s="274">
        <v>0</v>
      </c>
      <c r="Y60" s="274">
        <v>0</v>
      </c>
      <c r="Z60" s="274">
        <v>0</v>
      </c>
      <c r="AA60" s="274">
        <v>0</v>
      </c>
      <c r="AB60" s="274">
        <v>0</v>
      </c>
      <c r="AC60" s="274">
        <v>0</v>
      </c>
      <c r="AD60" s="274">
        <v>0</v>
      </c>
      <c r="AE60" s="275">
        <v>0</v>
      </c>
    </row>
    <row r="61" spans="1:31" s="4" customFormat="1" ht="10.8" customHeight="1">
      <c r="A61" s="138" t="s">
        <v>79</v>
      </c>
      <c r="B61" s="273">
        <v>134</v>
      </c>
      <c r="C61" s="274">
        <v>84</v>
      </c>
      <c r="D61" s="274">
        <v>50</v>
      </c>
      <c r="E61" s="274">
        <v>57</v>
      </c>
      <c r="F61" s="274">
        <v>39</v>
      </c>
      <c r="G61" s="274">
        <v>18</v>
      </c>
      <c r="H61" s="274">
        <v>28</v>
      </c>
      <c r="I61" s="274">
        <v>12</v>
      </c>
      <c r="J61" s="274">
        <v>16</v>
      </c>
      <c r="K61" s="274">
        <v>0</v>
      </c>
      <c r="L61" s="274">
        <v>0</v>
      </c>
      <c r="M61" s="274">
        <v>0</v>
      </c>
      <c r="N61" s="274">
        <v>6</v>
      </c>
      <c r="O61" s="274">
        <v>5</v>
      </c>
      <c r="P61" s="274">
        <v>1</v>
      </c>
      <c r="Q61" s="274">
        <v>0</v>
      </c>
      <c r="R61" s="274">
        <v>0</v>
      </c>
      <c r="S61" s="274">
        <v>0</v>
      </c>
      <c r="T61" s="274">
        <v>42</v>
      </c>
      <c r="U61" s="274">
        <v>28</v>
      </c>
      <c r="V61" s="274">
        <v>14</v>
      </c>
      <c r="W61" s="274">
        <v>0</v>
      </c>
      <c r="X61" s="274">
        <v>0</v>
      </c>
      <c r="Y61" s="274">
        <v>0</v>
      </c>
      <c r="Z61" s="274">
        <v>0</v>
      </c>
      <c r="AA61" s="274">
        <v>0</v>
      </c>
      <c r="AB61" s="274">
        <v>0</v>
      </c>
      <c r="AC61" s="274">
        <v>1</v>
      </c>
      <c r="AD61" s="274">
        <v>0</v>
      </c>
      <c r="AE61" s="275">
        <v>1</v>
      </c>
    </row>
    <row r="62" spans="1:31" s="4" customFormat="1" ht="10.8" customHeight="1">
      <c r="A62" s="138" t="s">
        <v>80</v>
      </c>
      <c r="B62" s="273">
        <v>33</v>
      </c>
      <c r="C62" s="274">
        <v>22</v>
      </c>
      <c r="D62" s="274">
        <v>11</v>
      </c>
      <c r="E62" s="274">
        <v>3</v>
      </c>
      <c r="F62" s="274">
        <v>1</v>
      </c>
      <c r="G62" s="274">
        <v>2</v>
      </c>
      <c r="H62" s="274">
        <v>9</v>
      </c>
      <c r="I62" s="274">
        <v>7</v>
      </c>
      <c r="J62" s="274">
        <v>2</v>
      </c>
      <c r="K62" s="274">
        <v>0</v>
      </c>
      <c r="L62" s="274">
        <v>0</v>
      </c>
      <c r="M62" s="274">
        <v>0</v>
      </c>
      <c r="N62" s="274">
        <v>0</v>
      </c>
      <c r="O62" s="274">
        <v>0</v>
      </c>
      <c r="P62" s="274">
        <v>0</v>
      </c>
      <c r="Q62" s="274">
        <v>1</v>
      </c>
      <c r="R62" s="274">
        <v>1</v>
      </c>
      <c r="S62" s="274">
        <v>0</v>
      </c>
      <c r="T62" s="274">
        <v>20</v>
      </c>
      <c r="U62" s="274">
        <v>13</v>
      </c>
      <c r="V62" s="274">
        <v>7</v>
      </c>
      <c r="W62" s="274">
        <v>0</v>
      </c>
      <c r="X62" s="274">
        <v>0</v>
      </c>
      <c r="Y62" s="274">
        <v>0</v>
      </c>
      <c r="Z62" s="274">
        <v>0</v>
      </c>
      <c r="AA62" s="274">
        <v>0</v>
      </c>
      <c r="AB62" s="274">
        <v>0</v>
      </c>
      <c r="AC62" s="274">
        <v>0</v>
      </c>
      <c r="AD62" s="274">
        <v>0</v>
      </c>
      <c r="AE62" s="275">
        <v>0</v>
      </c>
    </row>
    <row r="63" spans="1:31" s="4" customFormat="1" ht="10.8" customHeight="1">
      <c r="A63" s="138" t="s">
        <v>81</v>
      </c>
      <c r="B63" s="273">
        <v>132</v>
      </c>
      <c r="C63" s="274">
        <v>51</v>
      </c>
      <c r="D63" s="274">
        <v>81</v>
      </c>
      <c r="E63" s="274">
        <v>81</v>
      </c>
      <c r="F63" s="274">
        <v>33</v>
      </c>
      <c r="G63" s="274">
        <v>48</v>
      </c>
      <c r="H63" s="274">
        <v>20</v>
      </c>
      <c r="I63" s="274">
        <v>5</v>
      </c>
      <c r="J63" s="274">
        <v>15</v>
      </c>
      <c r="K63" s="274">
        <v>0</v>
      </c>
      <c r="L63" s="274">
        <v>0</v>
      </c>
      <c r="M63" s="274">
        <v>0</v>
      </c>
      <c r="N63" s="274">
        <v>0</v>
      </c>
      <c r="O63" s="274">
        <v>0</v>
      </c>
      <c r="P63" s="274">
        <v>0</v>
      </c>
      <c r="Q63" s="274">
        <v>0</v>
      </c>
      <c r="R63" s="274">
        <v>0</v>
      </c>
      <c r="S63" s="274">
        <v>0</v>
      </c>
      <c r="T63" s="274">
        <v>24</v>
      </c>
      <c r="U63" s="274">
        <v>11</v>
      </c>
      <c r="V63" s="274">
        <v>13</v>
      </c>
      <c r="W63" s="274">
        <v>0</v>
      </c>
      <c r="X63" s="274">
        <v>0</v>
      </c>
      <c r="Y63" s="274">
        <v>0</v>
      </c>
      <c r="Z63" s="274">
        <v>0</v>
      </c>
      <c r="AA63" s="274">
        <v>0</v>
      </c>
      <c r="AB63" s="274">
        <v>0</v>
      </c>
      <c r="AC63" s="274">
        <v>7</v>
      </c>
      <c r="AD63" s="274">
        <v>2</v>
      </c>
      <c r="AE63" s="275">
        <v>5</v>
      </c>
    </row>
    <row r="64" spans="1:31" s="4" customFormat="1" ht="10.8" customHeight="1">
      <c r="A64" s="138" t="s">
        <v>82</v>
      </c>
      <c r="B64" s="273">
        <v>0</v>
      </c>
      <c r="C64" s="274">
        <v>0</v>
      </c>
      <c r="D64" s="274">
        <v>0</v>
      </c>
      <c r="E64" s="274">
        <v>0</v>
      </c>
      <c r="F64" s="274">
        <v>0</v>
      </c>
      <c r="G64" s="274">
        <v>0</v>
      </c>
      <c r="H64" s="274">
        <v>0</v>
      </c>
      <c r="I64" s="274">
        <v>0</v>
      </c>
      <c r="J64" s="274">
        <v>0</v>
      </c>
      <c r="K64" s="274">
        <v>0</v>
      </c>
      <c r="L64" s="274">
        <v>0</v>
      </c>
      <c r="M64" s="274">
        <v>0</v>
      </c>
      <c r="N64" s="274">
        <v>0</v>
      </c>
      <c r="O64" s="274">
        <v>0</v>
      </c>
      <c r="P64" s="274">
        <v>0</v>
      </c>
      <c r="Q64" s="274">
        <v>0</v>
      </c>
      <c r="R64" s="274">
        <v>0</v>
      </c>
      <c r="S64" s="274">
        <v>0</v>
      </c>
      <c r="T64" s="274">
        <v>0</v>
      </c>
      <c r="U64" s="274">
        <v>0</v>
      </c>
      <c r="V64" s="274">
        <v>0</v>
      </c>
      <c r="W64" s="274">
        <v>0</v>
      </c>
      <c r="X64" s="274">
        <v>0</v>
      </c>
      <c r="Y64" s="274">
        <v>0</v>
      </c>
      <c r="Z64" s="274">
        <v>0</v>
      </c>
      <c r="AA64" s="274">
        <v>0</v>
      </c>
      <c r="AB64" s="274">
        <v>0</v>
      </c>
      <c r="AC64" s="274">
        <v>0</v>
      </c>
      <c r="AD64" s="274">
        <v>0</v>
      </c>
      <c r="AE64" s="275">
        <v>0</v>
      </c>
    </row>
    <row r="65" spans="1:31" s="4" customFormat="1" ht="10.8" customHeight="1">
      <c r="A65" s="138" t="s">
        <v>83</v>
      </c>
      <c r="B65" s="273">
        <v>0</v>
      </c>
      <c r="C65" s="274">
        <v>0</v>
      </c>
      <c r="D65" s="274">
        <v>0</v>
      </c>
      <c r="E65" s="274">
        <v>0</v>
      </c>
      <c r="F65" s="274">
        <v>0</v>
      </c>
      <c r="G65" s="274">
        <v>0</v>
      </c>
      <c r="H65" s="274">
        <v>0</v>
      </c>
      <c r="I65" s="274">
        <v>0</v>
      </c>
      <c r="J65" s="274">
        <v>0</v>
      </c>
      <c r="K65" s="274">
        <v>0</v>
      </c>
      <c r="L65" s="274">
        <v>0</v>
      </c>
      <c r="M65" s="274">
        <v>0</v>
      </c>
      <c r="N65" s="274">
        <v>0</v>
      </c>
      <c r="O65" s="274">
        <v>0</v>
      </c>
      <c r="P65" s="274">
        <v>0</v>
      </c>
      <c r="Q65" s="274">
        <v>0</v>
      </c>
      <c r="R65" s="274">
        <v>0</v>
      </c>
      <c r="S65" s="274">
        <v>0</v>
      </c>
      <c r="T65" s="274">
        <v>0</v>
      </c>
      <c r="U65" s="274">
        <v>0</v>
      </c>
      <c r="V65" s="274">
        <v>0</v>
      </c>
      <c r="W65" s="274">
        <v>0</v>
      </c>
      <c r="X65" s="274">
        <v>0</v>
      </c>
      <c r="Y65" s="274">
        <v>0</v>
      </c>
      <c r="Z65" s="274">
        <v>0</v>
      </c>
      <c r="AA65" s="274">
        <v>0</v>
      </c>
      <c r="AB65" s="274">
        <v>0</v>
      </c>
      <c r="AC65" s="274">
        <v>0</v>
      </c>
      <c r="AD65" s="274">
        <v>0</v>
      </c>
      <c r="AE65" s="275">
        <v>0</v>
      </c>
    </row>
    <row r="66" spans="1:31" s="4" customFormat="1" ht="10.8" customHeight="1">
      <c r="A66" s="138" t="s">
        <v>380</v>
      </c>
      <c r="B66" s="273">
        <v>0</v>
      </c>
      <c r="C66" s="274">
        <v>0</v>
      </c>
      <c r="D66" s="274">
        <v>0</v>
      </c>
      <c r="E66" s="274">
        <v>0</v>
      </c>
      <c r="F66" s="274">
        <v>0</v>
      </c>
      <c r="G66" s="274">
        <v>0</v>
      </c>
      <c r="H66" s="274">
        <v>0</v>
      </c>
      <c r="I66" s="274">
        <v>0</v>
      </c>
      <c r="J66" s="274">
        <v>0</v>
      </c>
      <c r="K66" s="274">
        <v>0</v>
      </c>
      <c r="L66" s="274">
        <v>0</v>
      </c>
      <c r="M66" s="274">
        <v>0</v>
      </c>
      <c r="N66" s="274">
        <v>0</v>
      </c>
      <c r="O66" s="274">
        <v>0</v>
      </c>
      <c r="P66" s="274">
        <v>0</v>
      </c>
      <c r="Q66" s="274">
        <v>0</v>
      </c>
      <c r="R66" s="274">
        <v>0</v>
      </c>
      <c r="S66" s="274">
        <v>0</v>
      </c>
      <c r="T66" s="274">
        <v>0</v>
      </c>
      <c r="U66" s="274">
        <v>0</v>
      </c>
      <c r="V66" s="274">
        <v>0</v>
      </c>
      <c r="W66" s="274">
        <v>0</v>
      </c>
      <c r="X66" s="274">
        <v>0</v>
      </c>
      <c r="Y66" s="274">
        <v>0</v>
      </c>
      <c r="Z66" s="274">
        <v>0</v>
      </c>
      <c r="AA66" s="274">
        <v>0</v>
      </c>
      <c r="AB66" s="274">
        <v>0</v>
      </c>
      <c r="AC66" s="274">
        <v>0</v>
      </c>
      <c r="AD66" s="274">
        <v>0</v>
      </c>
      <c r="AE66" s="275">
        <v>0</v>
      </c>
    </row>
    <row r="67" spans="1:31" s="4" customFormat="1" ht="10.8" customHeight="1">
      <c r="A67" s="138" t="s">
        <v>85</v>
      </c>
      <c r="B67" s="273">
        <v>0</v>
      </c>
      <c r="C67" s="274">
        <v>0</v>
      </c>
      <c r="D67" s="274">
        <v>0</v>
      </c>
      <c r="E67" s="274">
        <v>0</v>
      </c>
      <c r="F67" s="274">
        <v>0</v>
      </c>
      <c r="G67" s="274">
        <v>0</v>
      </c>
      <c r="H67" s="274">
        <v>0</v>
      </c>
      <c r="I67" s="274">
        <v>0</v>
      </c>
      <c r="J67" s="274">
        <v>0</v>
      </c>
      <c r="K67" s="274">
        <v>0</v>
      </c>
      <c r="L67" s="274">
        <v>0</v>
      </c>
      <c r="M67" s="274">
        <v>0</v>
      </c>
      <c r="N67" s="274">
        <v>0</v>
      </c>
      <c r="O67" s="274">
        <v>0</v>
      </c>
      <c r="P67" s="274">
        <v>0</v>
      </c>
      <c r="Q67" s="274">
        <v>0</v>
      </c>
      <c r="R67" s="274">
        <v>0</v>
      </c>
      <c r="S67" s="274">
        <v>0</v>
      </c>
      <c r="T67" s="274">
        <v>0</v>
      </c>
      <c r="U67" s="274">
        <v>0</v>
      </c>
      <c r="V67" s="274">
        <v>0</v>
      </c>
      <c r="W67" s="274">
        <v>0</v>
      </c>
      <c r="X67" s="274">
        <v>0</v>
      </c>
      <c r="Y67" s="274">
        <v>0</v>
      </c>
      <c r="Z67" s="274">
        <v>0</v>
      </c>
      <c r="AA67" s="274">
        <v>0</v>
      </c>
      <c r="AB67" s="274">
        <v>0</v>
      </c>
      <c r="AC67" s="274">
        <v>0</v>
      </c>
      <c r="AD67" s="274">
        <v>0</v>
      </c>
      <c r="AE67" s="275">
        <v>0</v>
      </c>
    </row>
    <row r="68" spans="1:31" s="4" customFormat="1" ht="10.8" customHeight="1">
      <c r="A68" s="138" t="s">
        <v>86</v>
      </c>
      <c r="B68" s="273">
        <v>0</v>
      </c>
      <c r="C68" s="274">
        <v>0</v>
      </c>
      <c r="D68" s="274">
        <v>0</v>
      </c>
      <c r="E68" s="274">
        <v>0</v>
      </c>
      <c r="F68" s="274">
        <v>0</v>
      </c>
      <c r="G68" s="274">
        <v>0</v>
      </c>
      <c r="H68" s="274">
        <v>0</v>
      </c>
      <c r="I68" s="274">
        <v>0</v>
      </c>
      <c r="J68" s="274">
        <v>0</v>
      </c>
      <c r="K68" s="274">
        <v>0</v>
      </c>
      <c r="L68" s="274">
        <v>0</v>
      </c>
      <c r="M68" s="274">
        <v>0</v>
      </c>
      <c r="N68" s="274">
        <v>0</v>
      </c>
      <c r="O68" s="274">
        <v>0</v>
      </c>
      <c r="P68" s="274">
        <v>0</v>
      </c>
      <c r="Q68" s="274">
        <v>0</v>
      </c>
      <c r="R68" s="274">
        <v>0</v>
      </c>
      <c r="S68" s="274">
        <v>0</v>
      </c>
      <c r="T68" s="274">
        <v>0</v>
      </c>
      <c r="U68" s="274">
        <v>0</v>
      </c>
      <c r="V68" s="274">
        <v>0</v>
      </c>
      <c r="W68" s="274">
        <v>0</v>
      </c>
      <c r="X68" s="274">
        <v>0</v>
      </c>
      <c r="Y68" s="274">
        <v>0</v>
      </c>
      <c r="Z68" s="274">
        <v>0</v>
      </c>
      <c r="AA68" s="274">
        <v>0</v>
      </c>
      <c r="AB68" s="274">
        <v>0</v>
      </c>
      <c r="AC68" s="274">
        <v>0</v>
      </c>
      <c r="AD68" s="274">
        <v>0</v>
      </c>
      <c r="AE68" s="275">
        <v>0</v>
      </c>
    </row>
    <row r="69" spans="1:31" s="4" customFormat="1" ht="10.8" customHeight="1">
      <c r="A69" s="138" t="s">
        <v>87</v>
      </c>
      <c r="B69" s="273">
        <v>0</v>
      </c>
      <c r="C69" s="274">
        <v>0</v>
      </c>
      <c r="D69" s="274">
        <v>0</v>
      </c>
      <c r="E69" s="274">
        <v>0</v>
      </c>
      <c r="F69" s="274">
        <v>0</v>
      </c>
      <c r="G69" s="274">
        <v>0</v>
      </c>
      <c r="H69" s="274">
        <v>0</v>
      </c>
      <c r="I69" s="274">
        <v>0</v>
      </c>
      <c r="J69" s="274">
        <v>0</v>
      </c>
      <c r="K69" s="274">
        <v>0</v>
      </c>
      <c r="L69" s="274">
        <v>0</v>
      </c>
      <c r="M69" s="274">
        <v>0</v>
      </c>
      <c r="N69" s="274">
        <v>0</v>
      </c>
      <c r="O69" s="274">
        <v>0</v>
      </c>
      <c r="P69" s="274">
        <v>0</v>
      </c>
      <c r="Q69" s="274">
        <v>0</v>
      </c>
      <c r="R69" s="274">
        <v>0</v>
      </c>
      <c r="S69" s="274">
        <v>0</v>
      </c>
      <c r="T69" s="274">
        <v>0</v>
      </c>
      <c r="U69" s="274">
        <v>0</v>
      </c>
      <c r="V69" s="274">
        <v>0</v>
      </c>
      <c r="W69" s="274">
        <v>0</v>
      </c>
      <c r="X69" s="274">
        <v>0</v>
      </c>
      <c r="Y69" s="274">
        <v>0</v>
      </c>
      <c r="Z69" s="274">
        <v>0</v>
      </c>
      <c r="AA69" s="274">
        <v>0</v>
      </c>
      <c r="AB69" s="274">
        <v>0</v>
      </c>
      <c r="AC69" s="274">
        <v>0</v>
      </c>
      <c r="AD69" s="274">
        <v>0</v>
      </c>
      <c r="AE69" s="275">
        <v>0</v>
      </c>
    </row>
    <row r="70" spans="1:31" s="4" customFormat="1" ht="10.8" customHeight="1">
      <c r="A70" s="138" t="s">
        <v>88</v>
      </c>
      <c r="B70" s="273">
        <v>0</v>
      </c>
      <c r="C70" s="274">
        <v>0</v>
      </c>
      <c r="D70" s="274">
        <v>0</v>
      </c>
      <c r="E70" s="274">
        <v>0</v>
      </c>
      <c r="F70" s="274">
        <v>0</v>
      </c>
      <c r="G70" s="274">
        <v>0</v>
      </c>
      <c r="H70" s="274">
        <v>0</v>
      </c>
      <c r="I70" s="274">
        <v>0</v>
      </c>
      <c r="J70" s="274">
        <v>0</v>
      </c>
      <c r="K70" s="274">
        <v>0</v>
      </c>
      <c r="L70" s="274">
        <v>0</v>
      </c>
      <c r="M70" s="274">
        <v>0</v>
      </c>
      <c r="N70" s="274">
        <v>0</v>
      </c>
      <c r="O70" s="274">
        <v>0</v>
      </c>
      <c r="P70" s="274">
        <v>0</v>
      </c>
      <c r="Q70" s="274">
        <v>0</v>
      </c>
      <c r="R70" s="274">
        <v>0</v>
      </c>
      <c r="S70" s="274">
        <v>0</v>
      </c>
      <c r="T70" s="274">
        <v>0</v>
      </c>
      <c r="U70" s="274">
        <v>0</v>
      </c>
      <c r="V70" s="274">
        <v>0</v>
      </c>
      <c r="W70" s="274">
        <v>0</v>
      </c>
      <c r="X70" s="274">
        <v>0</v>
      </c>
      <c r="Y70" s="274">
        <v>0</v>
      </c>
      <c r="Z70" s="274">
        <v>0</v>
      </c>
      <c r="AA70" s="274">
        <v>0</v>
      </c>
      <c r="AB70" s="274">
        <v>0</v>
      </c>
      <c r="AC70" s="274">
        <v>0</v>
      </c>
      <c r="AD70" s="274">
        <v>0</v>
      </c>
      <c r="AE70" s="275">
        <v>0</v>
      </c>
    </row>
    <row r="71" spans="1:31" s="4" customFormat="1" ht="10.8" customHeight="1">
      <c r="A71" s="138" t="s">
        <v>381</v>
      </c>
      <c r="B71" s="273">
        <v>0</v>
      </c>
      <c r="C71" s="274">
        <v>0</v>
      </c>
      <c r="D71" s="274">
        <v>0</v>
      </c>
      <c r="E71" s="274">
        <v>0</v>
      </c>
      <c r="F71" s="274">
        <v>0</v>
      </c>
      <c r="G71" s="274">
        <v>0</v>
      </c>
      <c r="H71" s="274">
        <v>0</v>
      </c>
      <c r="I71" s="274">
        <v>0</v>
      </c>
      <c r="J71" s="274">
        <v>0</v>
      </c>
      <c r="K71" s="274">
        <v>0</v>
      </c>
      <c r="L71" s="274">
        <v>0</v>
      </c>
      <c r="M71" s="274">
        <v>0</v>
      </c>
      <c r="N71" s="274">
        <v>0</v>
      </c>
      <c r="O71" s="274">
        <v>0</v>
      </c>
      <c r="P71" s="274">
        <v>0</v>
      </c>
      <c r="Q71" s="274">
        <v>0</v>
      </c>
      <c r="R71" s="274">
        <v>0</v>
      </c>
      <c r="S71" s="274">
        <v>0</v>
      </c>
      <c r="T71" s="274">
        <v>0</v>
      </c>
      <c r="U71" s="274">
        <v>0</v>
      </c>
      <c r="V71" s="274">
        <v>0</v>
      </c>
      <c r="W71" s="274">
        <v>0</v>
      </c>
      <c r="X71" s="274">
        <v>0</v>
      </c>
      <c r="Y71" s="274">
        <v>0</v>
      </c>
      <c r="Z71" s="274">
        <v>0</v>
      </c>
      <c r="AA71" s="274">
        <v>0</v>
      </c>
      <c r="AB71" s="274">
        <v>0</v>
      </c>
      <c r="AC71" s="274">
        <v>0</v>
      </c>
      <c r="AD71" s="274">
        <v>0</v>
      </c>
      <c r="AE71" s="275">
        <v>0</v>
      </c>
    </row>
    <row r="72" spans="1:31" s="4" customFormat="1" ht="10.8" customHeight="1">
      <c r="A72" s="139" t="s">
        <v>90</v>
      </c>
      <c r="B72" s="279">
        <v>0</v>
      </c>
      <c r="C72" s="280">
        <v>0</v>
      </c>
      <c r="D72" s="280">
        <v>0</v>
      </c>
      <c r="E72" s="280">
        <v>0</v>
      </c>
      <c r="F72" s="280">
        <v>0</v>
      </c>
      <c r="G72" s="280">
        <v>0</v>
      </c>
      <c r="H72" s="280">
        <v>0</v>
      </c>
      <c r="I72" s="280">
        <v>0</v>
      </c>
      <c r="J72" s="280">
        <v>0</v>
      </c>
      <c r="K72" s="280">
        <v>0</v>
      </c>
      <c r="L72" s="280">
        <v>0</v>
      </c>
      <c r="M72" s="280">
        <v>0</v>
      </c>
      <c r="N72" s="280">
        <v>0</v>
      </c>
      <c r="O72" s="280">
        <v>0</v>
      </c>
      <c r="P72" s="280">
        <v>0</v>
      </c>
      <c r="Q72" s="280">
        <v>0</v>
      </c>
      <c r="R72" s="280">
        <v>0</v>
      </c>
      <c r="S72" s="280">
        <v>0</v>
      </c>
      <c r="T72" s="280">
        <v>0</v>
      </c>
      <c r="U72" s="280">
        <v>0</v>
      </c>
      <c r="V72" s="280">
        <v>0</v>
      </c>
      <c r="W72" s="280">
        <v>0</v>
      </c>
      <c r="X72" s="280">
        <v>0</v>
      </c>
      <c r="Y72" s="280">
        <v>0</v>
      </c>
      <c r="Z72" s="280">
        <v>0</v>
      </c>
      <c r="AA72" s="280">
        <v>0</v>
      </c>
      <c r="AB72" s="280">
        <v>0</v>
      </c>
      <c r="AC72" s="280">
        <v>0</v>
      </c>
      <c r="AD72" s="280">
        <v>0</v>
      </c>
      <c r="AE72" s="281">
        <v>0</v>
      </c>
    </row>
    <row r="73" spans="1:31" s="4" customFormat="1" ht="9.75" customHeight="1">
      <c r="A73" s="5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</row>
    <row r="74" spans="1:31" s="4" customFormat="1" ht="10.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s="4" customFormat="1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s="4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s="4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s="4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</sheetData>
  <mergeCells count="13">
    <mergeCell ref="Q4:AB4"/>
    <mergeCell ref="AC4:AE6"/>
    <mergeCell ref="Q5:S6"/>
    <mergeCell ref="T5:Y5"/>
    <mergeCell ref="Z5:AB6"/>
    <mergeCell ref="T6:V6"/>
    <mergeCell ref="W6:Y6"/>
    <mergeCell ref="N4:P6"/>
    <mergeCell ref="A4:A7"/>
    <mergeCell ref="B4:D6"/>
    <mergeCell ref="E4:G6"/>
    <mergeCell ref="H4:J6"/>
    <mergeCell ref="K4:M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明朝,標準"－高等学校・卒業後の状況調査－</oddHeader>
    <oddFooter>&amp;C-  &amp;P 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4">
    <tabColor theme="5" tint="0.79998168889431442"/>
  </sheetPr>
  <dimension ref="A1:M75"/>
  <sheetViews>
    <sheetView workbookViewId="0"/>
  </sheetViews>
  <sheetFormatPr defaultRowHeight="10.8"/>
  <cols>
    <col min="1" max="1" width="9.8984375" style="1" customWidth="1"/>
    <col min="2" max="13" width="5.796875" style="1" customWidth="1"/>
    <col min="14" max="16384" width="8.796875" style="1"/>
  </cols>
  <sheetData>
    <row r="1" spans="1:13" ht="14.4">
      <c r="A1" s="19" t="s">
        <v>398</v>
      </c>
    </row>
    <row r="3" spans="1:13" ht="11.4" customHeight="1">
      <c r="A3" s="18" t="s">
        <v>399</v>
      </c>
    </row>
    <row r="4" spans="1:13" ht="11.4" customHeight="1">
      <c r="A4" s="556" t="s">
        <v>344</v>
      </c>
      <c r="B4" s="21" t="s">
        <v>400</v>
      </c>
      <c r="C4" s="21"/>
      <c r="D4" s="21"/>
      <c r="E4" s="21"/>
      <c r="F4" s="21"/>
      <c r="G4" s="21"/>
      <c r="H4" s="21"/>
      <c r="I4" s="21"/>
      <c r="J4" s="558" t="s">
        <v>401</v>
      </c>
      <c r="K4" s="558"/>
      <c r="L4" s="558"/>
      <c r="M4" s="559"/>
    </row>
    <row r="5" spans="1:13" ht="11.4" customHeight="1">
      <c r="A5" s="557"/>
      <c r="B5" s="560" t="s">
        <v>3</v>
      </c>
      <c r="C5" s="560"/>
      <c r="D5" s="560"/>
      <c r="E5" s="20" t="s">
        <v>345</v>
      </c>
      <c r="F5" s="560" t="s">
        <v>346</v>
      </c>
      <c r="G5" s="560"/>
      <c r="H5" s="560"/>
      <c r="I5" s="20" t="s">
        <v>347</v>
      </c>
      <c r="J5" s="560" t="s">
        <v>3</v>
      </c>
      <c r="K5" s="560" t="s">
        <v>345</v>
      </c>
      <c r="L5" s="560" t="s">
        <v>346</v>
      </c>
      <c r="M5" s="561" t="s">
        <v>347</v>
      </c>
    </row>
    <row r="6" spans="1:13" ht="11.4" customHeight="1">
      <c r="A6" s="557"/>
      <c r="B6" s="20" t="s">
        <v>3</v>
      </c>
      <c r="C6" s="20" t="s">
        <v>402</v>
      </c>
      <c r="D6" s="20" t="s">
        <v>403</v>
      </c>
      <c r="E6" s="20" t="s">
        <v>402</v>
      </c>
      <c r="F6" s="20" t="s">
        <v>3</v>
      </c>
      <c r="G6" s="20" t="s">
        <v>402</v>
      </c>
      <c r="H6" s="20" t="s">
        <v>403</v>
      </c>
      <c r="I6" s="20" t="s">
        <v>402</v>
      </c>
      <c r="J6" s="560"/>
      <c r="K6" s="560"/>
      <c r="L6" s="560"/>
      <c r="M6" s="561"/>
    </row>
    <row r="7" spans="1:13" ht="11.4" customHeight="1">
      <c r="A7" s="23" t="s">
        <v>233</v>
      </c>
      <c r="B7" s="65">
        <v>120</v>
      </c>
      <c r="C7" s="27">
        <v>120</v>
      </c>
      <c r="D7" s="27">
        <v>0</v>
      </c>
      <c r="E7" s="27">
        <v>0</v>
      </c>
      <c r="F7" s="27">
        <v>35</v>
      </c>
      <c r="G7" s="27">
        <v>35</v>
      </c>
      <c r="H7" s="27">
        <v>0</v>
      </c>
      <c r="I7" s="94">
        <v>85</v>
      </c>
      <c r="J7" s="94">
        <v>524</v>
      </c>
      <c r="K7" s="27">
        <v>0</v>
      </c>
      <c r="L7" s="27">
        <v>126</v>
      </c>
      <c r="M7" s="28">
        <v>398</v>
      </c>
    </row>
    <row r="8" spans="1:13" ht="11.4" customHeight="1">
      <c r="A8" s="23" t="s">
        <v>342</v>
      </c>
      <c r="B8" s="29">
        <v>130</v>
      </c>
      <c r="C8" s="27">
        <v>130</v>
      </c>
      <c r="D8" s="27">
        <v>0</v>
      </c>
      <c r="E8" s="27">
        <v>0</v>
      </c>
      <c r="F8" s="27">
        <v>38</v>
      </c>
      <c r="G8" s="27">
        <v>38</v>
      </c>
      <c r="H8" s="27">
        <v>0</v>
      </c>
      <c r="I8" s="27">
        <v>92</v>
      </c>
      <c r="J8" s="27">
        <v>559</v>
      </c>
      <c r="K8" s="27">
        <v>0</v>
      </c>
      <c r="L8" s="27">
        <v>136</v>
      </c>
      <c r="M8" s="28">
        <v>423</v>
      </c>
    </row>
    <row r="9" spans="1:13" ht="11.4" customHeight="1">
      <c r="A9" s="23"/>
      <c r="B9" s="100"/>
      <c r="C9" s="58"/>
      <c r="D9" s="58"/>
      <c r="E9" s="58"/>
      <c r="F9" s="58"/>
      <c r="G9" s="58"/>
      <c r="H9" s="58"/>
      <c r="I9" s="58"/>
      <c r="J9" s="58"/>
      <c r="K9" s="58"/>
      <c r="L9" s="58"/>
      <c r="M9" s="78"/>
    </row>
    <row r="10" spans="1:13" ht="11.4" customHeight="1">
      <c r="A10" s="24" t="s">
        <v>348</v>
      </c>
      <c r="B10" s="101">
        <v>12</v>
      </c>
      <c r="C10" s="79">
        <v>12</v>
      </c>
      <c r="D10" s="79">
        <v>0</v>
      </c>
      <c r="E10" s="79">
        <v>0</v>
      </c>
      <c r="F10" s="79">
        <v>3</v>
      </c>
      <c r="G10" s="79">
        <v>3</v>
      </c>
      <c r="H10" s="79">
        <v>0</v>
      </c>
      <c r="I10" s="79">
        <v>9</v>
      </c>
      <c r="J10" s="79">
        <v>46</v>
      </c>
      <c r="K10" s="79">
        <v>0</v>
      </c>
      <c r="L10" s="79">
        <v>15</v>
      </c>
      <c r="M10" s="80">
        <v>31</v>
      </c>
    </row>
    <row r="11" spans="1:13" ht="11.4" customHeight="1">
      <c r="A11" s="24" t="s">
        <v>349</v>
      </c>
      <c r="B11" s="101">
        <v>20</v>
      </c>
      <c r="C11" s="79">
        <v>20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20</v>
      </c>
      <c r="J11" s="79">
        <v>89</v>
      </c>
      <c r="K11" s="79">
        <v>0</v>
      </c>
      <c r="L11" s="79">
        <v>0</v>
      </c>
      <c r="M11" s="80">
        <v>89</v>
      </c>
    </row>
    <row r="12" spans="1:13" ht="11.4" customHeight="1">
      <c r="A12" s="24" t="s">
        <v>350</v>
      </c>
      <c r="B12" s="101">
        <v>6</v>
      </c>
      <c r="C12" s="79">
        <v>6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6</v>
      </c>
      <c r="J12" s="79">
        <v>27</v>
      </c>
      <c r="K12" s="79">
        <v>0</v>
      </c>
      <c r="L12" s="79">
        <v>0</v>
      </c>
      <c r="M12" s="80">
        <v>27</v>
      </c>
    </row>
    <row r="13" spans="1:13" ht="11.4" customHeight="1">
      <c r="A13" s="24" t="s">
        <v>351</v>
      </c>
      <c r="B13" s="101">
        <v>16</v>
      </c>
      <c r="C13" s="79">
        <v>16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16</v>
      </c>
      <c r="J13" s="79">
        <v>80</v>
      </c>
      <c r="K13" s="79">
        <v>0</v>
      </c>
      <c r="L13" s="79">
        <v>0</v>
      </c>
      <c r="M13" s="80">
        <v>80</v>
      </c>
    </row>
    <row r="14" spans="1:13" ht="11.4" customHeight="1">
      <c r="A14" s="24" t="s">
        <v>352</v>
      </c>
      <c r="B14" s="101">
        <v>4</v>
      </c>
      <c r="C14" s="79">
        <v>4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4</v>
      </c>
      <c r="J14" s="79">
        <v>17</v>
      </c>
      <c r="K14" s="79">
        <v>0</v>
      </c>
      <c r="L14" s="79">
        <v>0</v>
      </c>
      <c r="M14" s="80">
        <v>17</v>
      </c>
    </row>
    <row r="15" spans="1:13" ht="11.4" customHeight="1">
      <c r="A15" s="24" t="s">
        <v>353</v>
      </c>
      <c r="B15" s="101">
        <v>14</v>
      </c>
      <c r="C15" s="79">
        <v>14</v>
      </c>
      <c r="D15" s="79">
        <v>0</v>
      </c>
      <c r="E15" s="79">
        <v>0</v>
      </c>
      <c r="F15" s="79">
        <v>5</v>
      </c>
      <c r="G15" s="79">
        <v>5</v>
      </c>
      <c r="H15" s="79">
        <v>0</v>
      </c>
      <c r="I15" s="79">
        <v>9</v>
      </c>
      <c r="J15" s="79">
        <v>59</v>
      </c>
      <c r="K15" s="79">
        <v>0</v>
      </c>
      <c r="L15" s="79">
        <v>17</v>
      </c>
      <c r="M15" s="80">
        <v>42</v>
      </c>
    </row>
    <row r="16" spans="1:13" ht="11.4" customHeight="1">
      <c r="A16" s="24" t="s">
        <v>354</v>
      </c>
      <c r="B16" s="101">
        <v>10</v>
      </c>
      <c r="C16" s="79">
        <v>10</v>
      </c>
      <c r="D16" s="79">
        <v>0</v>
      </c>
      <c r="E16" s="79">
        <v>0</v>
      </c>
      <c r="F16" s="79">
        <v>10</v>
      </c>
      <c r="G16" s="79">
        <v>10</v>
      </c>
      <c r="H16" s="79">
        <v>0</v>
      </c>
      <c r="I16" s="79">
        <v>0</v>
      </c>
      <c r="J16" s="79">
        <v>29</v>
      </c>
      <c r="K16" s="79">
        <v>0</v>
      </c>
      <c r="L16" s="79">
        <v>29</v>
      </c>
      <c r="M16" s="80">
        <v>0</v>
      </c>
    </row>
    <row r="17" spans="1:13" ht="11.4" customHeight="1">
      <c r="A17" s="24" t="s">
        <v>355</v>
      </c>
      <c r="B17" s="101">
        <v>1</v>
      </c>
      <c r="C17" s="79">
        <v>1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1</v>
      </c>
      <c r="J17" s="79">
        <v>8</v>
      </c>
      <c r="K17" s="79">
        <v>0</v>
      </c>
      <c r="L17" s="79">
        <v>0</v>
      </c>
      <c r="M17" s="80">
        <v>8</v>
      </c>
    </row>
    <row r="18" spans="1:13" ht="11.4" customHeight="1">
      <c r="A18" s="24" t="s">
        <v>356</v>
      </c>
      <c r="B18" s="101">
        <v>5</v>
      </c>
      <c r="C18" s="79">
        <v>5</v>
      </c>
      <c r="D18" s="79">
        <v>0</v>
      </c>
      <c r="E18" s="79">
        <v>0</v>
      </c>
      <c r="F18" s="79">
        <v>2</v>
      </c>
      <c r="G18" s="79">
        <v>2</v>
      </c>
      <c r="H18" s="79">
        <v>0</v>
      </c>
      <c r="I18" s="79">
        <v>3</v>
      </c>
      <c r="J18" s="79">
        <v>21</v>
      </c>
      <c r="K18" s="79">
        <v>0</v>
      </c>
      <c r="L18" s="79">
        <v>6</v>
      </c>
      <c r="M18" s="80">
        <v>15</v>
      </c>
    </row>
    <row r="19" spans="1:13" ht="11.4" customHeight="1">
      <c r="A19" s="24" t="s">
        <v>357</v>
      </c>
      <c r="B19" s="101">
        <v>1</v>
      </c>
      <c r="C19" s="79">
        <v>1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1</v>
      </c>
      <c r="J19" s="79">
        <v>13</v>
      </c>
      <c r="K19" s="79">
        <v>0</v>
      </c>
      <c r="L19" s="79">
        <v>0</v>
      </c>
      <c r="M19" s="80">
        <v>13</v>
      </c>
    </row>
    <row r="20" spans="1:13" ht="11.4" customHeight="1">
      <c r="A20" s="24" t="s">
        <v>358</v>
      </c>
      <c r="B20" s="101">
        <v>4</v>
      </c>
      <c r="C20" s="79">
        <v>4</v>
      </c>
      <c r="D20" s="79">
        <v>0</v>
      </c>
      <c r="E20" s="79">
        <v>0</v>
      </c>
      <c r="F20" s="79">
        <v>1</v>
      </c>
      <c r="G20" s="79">
        <v>1</v>
      </c>
      <c r="H20" s="79">
        <v>0</v>
      </c>
      <c r="I20" s="79">
        <v>3</v>
      </c>
      <c r="J20" s="79">
        <v>15</v>
      </c>
      <c r="K20" s="79">
        <v>0</v>
      </c>
      <c r="L20" s="79">
        <v>3</v>
      </c>
      <c r="M20" s="80">
        <v>12</v>
      </c>
    </row>
    <row r="21" spans="1:13" ht="11.4" customHeight="1">
      <c r="A21" s="24" t="s">
        <v>359</v>
      </c>
      <c r="B21" s="101">
        <v>10</v>
      </c>
      <c r="C21" s="79">
        <v>10</v>
      </c>
      <c r="D21" s="79">
        <v>0</v>
      </c>
      <c r="E21" s="79">
        <v>0</v>
      </c>
      <c r="F21" s="79">
        <v>2</v>
      </c>
      <c r="G21" s="79">
        <v>2</v>
      </c>
      <c r="H21" s="79">
        <v>0</v>
      </c>
      <c r="I21" s="79">
        <v>8</v>
      </c>
      <c r="J21" s="79">
        <v>44</v>
      </c>
      <c r="K21" s="79">
        <v>0</v>
      </c>
      <c r="L21" s="79">
        <v>9</v>
      </c>
      <c r="M21" s="80">
        <v>35</v>
      </c>
    </row>
    <row r="22" spans="1:13" ht="11.4" customHeight="1">
      <c r="A22" s="24" t="s">
        <v>360</v>
      </c>
      <c r="B22" s="101">
        <v>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80">
        <v>0</v>
      </c>
    </row>
    <row r="23" spans="1:13" ht="11.4" customHeight="1">
      <c r="A23" s="24" t="s">
        <v>361</v>
      </c>
      <c r="B23" s="101">
        <v>1</v>
      </c>
      <c r="C23" s="79">
        <v>1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1</v>
      </c>
      <c r="J23" s="79">
        <v>3</v>
      </c>
      <c r="K23" s="79">
        <v>0</v>
      </c>
      <c r="L23" s="79">
        <v>0</v>
      </c>
      <c r="M23" s="80">
        <v>3</v>
      </c>
    </row>
    <row r="24" spans="1:13" ht="11.4" customHeight="1">
      <c r="A24" s="24" t="s">
        <v>362</v>
      </c>
      <c r="B24" s="101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80">
        <v>0</v>
      </c>
    </row>
    <row r="25" spans="1:13" ht="11.4" customHeight="1">
      <c r="A25" s="24" t="s">
        <v>363</v>
      </c>
      <c r="B25" s="101">
        <v>1</v>
      </c>
      <c r="C25" s="79">
        <v>1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1</v>
      </c>
      <c r="J25" s="79">
        <v>6</v>
      </c>
      <c r="K25" s="79">
        <v>0</v>
      </c>
      <c r="L25" s="79">
        <v>0</v>
      </c>
      <c r="M25" s="80">
        <v>6</v>
      </c>
    </row>
    <row r="26" spans="1:13" ht="11.4" customHeight="1">
      <c r="A26" s="24" t="s">
        <v>364</v>
      </c>
      <c r="B26" s="101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80">
        <v>0</v>
      </c>
    </row>
    <row r="27" spans="1:13" ht="11.4" customHeight="1">
      <c r="A27" s="24" t="s">
        <v>365</v>
      </c>
      <c r="B27" s="101">
        <v>2</v>
      </c>
      <c r="C27" s="79">
        <v>2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2</v>
      </c>
      <c r="J27" s="79">
        <v>14</v>
      </c>
      <c r="K27" s="79">
        <v>0</v>
      </c>
      <c r="L27" s="79">
        <v>0</v>
      </c>
      <c r="M27" s="80">
        <v>14</v>
      </c>
    </row>
    <row r="28" spans="1:13" ht="11.4" customHeight="1">
      <c r="A28" s="24" t="s">
        <v>366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80">
        <v>0</v>
      </c>
    </row>
    <row r="29" spans="1:13" ht="11.4" customHeight="1">
      <c r="A29" s="24" t="s">
        <v>367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80">
        <v>0</v>
      </c>
    </row>
    <row r="30" spans="1:13" ht="11.4" customHeight="1">
      <c r="A30" s="24" t="s">
        <v>368</v>
      </c>
      <c r="B30" s="101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80">
        <v>0</v>
      </c>
    </row>
    <row r="31" spans="1:13" ht="11.4" customHeight="1">
      <c r="A31" s="24" t="s">
        <v>369</v>
      </c>
      <c r="B31" s="101">
        <v>1</v>
      </c>
      <c r="C31" s="79">
        <v>1</v>
      </c>
      <c r="D31" s="79">
        <v>0</v>
      </c>
      <c r="E31" s="79">
        <v>0</v>
      </c>
      <c r="F31" s="79">
        <v>1</v>
      </c>
      <c r="G31" s="79">
        <v>1</v>
      </c>
      <c r="H31" s="79">
        <v>0</v>
      </c>
      <c r="I31" s="79">
        <v>0</v>
      </c>
      <c r="J31" s="79">
        <v>3</v>
      </c>
      <c r="K31" s="79">
        <v>0</v>
      </c>
      <c r="L31" s="79">
        <v>3</v>
      </c>
      <c r="M31" s="80">
        <v>0</v>
      </c>
    </row>
    <row r="32" spans="1:13" ht="11.4" customHeight="1">
      <c r="A32" s="24" t="s">
        <v>370</v>
      </c>
      <c r="B32" s="101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80">
        <v>0</v>
      </c>
    </row>
    <row r="33" spans="1:13" ht="11.4" customHeight="1">
      <c r="A33" s="24" t="s">
        <v>371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80">
        <v>0</v>
      </c>
    </row>
    <row r="34" spans="1:13" ht="11.4" customHeight="1">
      <c r="A34" s="24" t="s">
        <v>372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80">
        <v>0</v>
      </c>
    </row>
    <row r="35" spans="1:13" ht="11.4" customHeight="1">
      <c r="A35" s="24" t="s">
        <v>373</v>
      </c>
      <c r="B35" s="101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80">
        <v>0</v>
      </c>
    </row>
    <row r="36" spans="1:13" ht="11.4" customHeight="1">
      <c r="A36" s="24" t="s">
        <v>374</v>
      </c>
      <c r="B36" s="101">
        <v>2</v>
      </c>
      <c r="C36" s="79">
        <v>2</v>
      </c>
      <c r="D36" s="79">
        <v>0</v>
      </c>
      <c r="E36" s="79">
        <v>0</v>
      </c>
      <c r="F36" s="79">
        <v>2</v>
      </c>
      <c r="G36" s="79">
        <v>2</v>
      </c>
      <c r="H36" s="79">
        <v>0</v>
      </c>
      <c r="I36" s="79">
        <v>0</v>
      </c>
      <c r="J36" s="79">
        <v>9</v>
      </c>
      <c r="K36" s="79">
        <v>0</v>
      </c>
      <c r="L36" s="79">
        <v>9</v>
      </c>
      <c r="M36" s="80">
        <v>0</v>
      </c>
    </row>
    <row r="37" spans="1:13" ht="11.4" customHeight="1">
      <c r="A37" s="25" t="s">
        <v>59</v>
      </c>
      <c r="B37" s="100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78">
        <v>0</v>
      </c>
    </row>
    <row r="38" spans="1:13" ht="11.4" customHeight="1">
      <c r="A38" s="25" t="s">
        <v>60</v>
      </c>
      <c r="B38" s="100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78">
        <v>0</v>
      </c>
    </row>
    <row r="39" spans="1:13" ht="11.4" customHeight="1">
      <c r="A39" s="25" t="s">
        <v>375</v>
      </c>
      <c r="B39" s="100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78">
        <v>0</v>
      </c>
    </row>
    <row r="40" spans="1:13" ht="11.4" customHeight="1">
      <c r="A40" s="25" t="s">
        <v>376</v>
      </c>
      <c r="B40" s="100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78">
        <v>0</v>
      </c>
    </row>
    <row r="41" spans="1:13" ht="11.4" customHeight="1">
      <c r="A41" s="25" t="s">
        <v>377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78">
        <v>0</v>
      </c>
    </row>
    <row r="42" spans="1:13" s="4" customFormat="1" ht="11.4" customHeight="1">
      <c r="A42" s="25" t="s">
        <v>378</v>
      </c>
      <c r="B42" s="100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78">
        <v>0</v>
      </c>
    </row>
    <row r="43" spans="1:13" s="4" customFormat="1" ht="11.4" customHeight="1">
      <c r="A43" s="25" t="s">
        <v>379</v>
      </c>
      <c r="B43" s="100">
        <v>2</v>
      </c>
      <c r="C43" s="58">
        <v>2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2</v>
      </c>
      <c r="J43" s="58">
        <v>6</v>
      </c>
      <c r="K43" s="58">
        <v>0</v>
      </c>
      <c r="L43" s="58">
        <v>0</v>
      </c>
      <c r="M43" s="78">
        <v>6</v>
      </c>
    </row>
    <row r="44" spans="1:13" s="4" customFormat="1" ht="11.4" customHeight="1">
      <c r="A44" s="25" t="s">
        <v>66</v>
      </c>
      <c r="B44" s="100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78">
        <v>0</v>
      </c>
    </row>
    <row r="45" spans="1:13" s="4" customFormat="1" ht="11.4" customHeight="1">
      <c r="A45" s="25" t="s">
        <v>67</v>
      </c>
      <c r="B45" s="100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78">
        <v>0</v>
      </c>
    </row>
    <row r="46" spans="1:13" s="4" customFormat="1" ht="11.4" customHeight="1">
      <c r="A46" s="25" t="s">
        <v>68</v>
      </c>
      <c r="B46" s="100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78">
        <v>0</v>
      </c>
    </row>
    <row r="47" spans="1:13" s="4" customFormat="1" ht="11.4" customHeight="1">
      <c r="A47" s="25" t="s">
        <v>69</v>
      </c>
      <c r="B47" s="100">
        <v>2</v>
      </c>
      <c r="C47" s="58">
        <v>2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2</v>
      </c>
      <c r="J47" s="58">
        <v>7</v>
      </c>
      <c r="K47" s="58">
        <v>0</v>
      </c>
      <c r="L47" s="58">
        <v>0</v>
      </c>
      <c r="M47" s="78">
        <v>7</v>
      </c>
    </row>
    <row r="48" spans="1:13" s="4" customFormat="1" ht="11.4" customHeight="1">
      <c r="A48" s="25" t="s">
        <v>70</v>
      </c>
      <c r="B48" s="100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78">
        <v>0</v>
      </c>
    </row>
    <row r="49" spans="1:13" s="4" customFormat="1" ht="11.4" customHeight="1">
      <c r="A49" s="25" t="s">
        <v>71</v>
      </c>
      <c r="B49" s="100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78">
        <v>0</v>
      </c>
    </row>
    <row r="50" spans="1:13" s="4" customFormat="1" ht="11.4" customHeight="1">
      <c r="A50" s="25" t="s">
        <v>72</v>
      </c>
      <c r="B50" s="100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78">
        <v>0</v>
      </c>
    </row>
    <row r="51" spans="1:13" s="4" customFormat="1" ht="11.4" customHeight="1">
      <c r="A51" s="25" t="s">
        <v>73</v>
      </c>
      <c r="B51" s="100">
        <v>1</v>
      </c>
      <c r="C51" s="58">
        <v>1</v>
      </c>
      <c r="D51" s="58">
        <v>0</v>
      </c>
      <c r="E51" s="58">
        <v>0</v>
      </c>
      <c r="F51" s="58">
        <v>1</v>
      </c>
      <c r="G51" s="58">
        <v>1</v>
      </c>
      <c r="H51" s="58">
        <v>0</v>
      </c>
      <c r="I51" s="58">
        <v>0</v>
      </c>
      <c r="J51" s="58">
        <v>3</v>
      </c>
      <c r="K51" s="58">
        <v>0</v>
      </c>
      <c r="L51" s="58">
        <v>3</v>
      </c>
      <c r="M51" s="78">
        <v>0</v>
      </c>
    </row>
    <row r="52" spans="1:13" s="4" customFormat="1" ht="11.4" customHeight="1">
      <c r="A52" s="25" t="s">
        <v>74</v>
      </c>
      <c r="B52" s="100">
        <v>2</v>
      </c>
      <c r="C52" s="58">
        <v>2</v>
      </c>
      <c r="D52" s="58">
        <v>0</v>
      </c>
      <c r="E52" s="58">
        <v>0</v>
      </c>
      <c r="F52" s="58">
        <v>1</v>
      </c>
      <c r="G52" s="58">
        <v>1</v>
      </c>
      <c r="H52" s="58">
        <v>0</v>
      </c>
      <c r="I52" s="58">
        <v>1</v>
      </c>
      <c r="J52" s="58">
        <v>11</v>
      </c>
      <c r="K52" s="58">
        <v>0</v>
      </c>
      <c r="L52" s="58">
        <v>6</v>
      </c>
      <c r="M52" s="78">
        <v>5</v>
      </c>
    </row>
    <row r="53" spans="1:13" s="4" customFormat="1" ht="11.4" customHeight="1">
      <c r="A53" s="25" t="s">
        <v>75</v>
      </c>
      <c r="B53" s="100">
        <v>1</v>
      </c>
      <c r="C53" s="58">
        <v>1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1</v>
      </c>
      <c r="J53" s="58">
        <v>6</v>
      </c>
      <c r="K53" s="58">
        <v>0</v>
      </c>
      <c r="L53" s="58">
        <v>0</v>
      </c>
      <c r="M53" s="78">
        <v>6</v>
      </c>
    </row>
    <row r="54" spans="1:13" s="4" customFormat="1" ht="11.4" customHeight="1">
      <c r="A54" s="25" t="s">
        <v>76</v>
      </c>
      <c r="B54" s="100">
        <v>1</v>
      </c>
      <c r="C54" s="58">
        <v>1</v>
      </c>
      <c r="D54" s="58">
        <v>0</v>
      </c>
      <c r="E54" s="58">
        <v>0</v>
      </c>
      <c r="F54" s="58">
        <v>1</v>
      </c>
      <c r="G54" s="58">
        <v>1</v>
      </c>
      <c r="H54" s="58">
        <v>0</v>
      </c>
      <c r="I54" s="58">
        <v>0</v>
      </c>
      <c r="J54" s="58">
        <v>3</v>
      </c>
      <c r="K54" s="58">
        <v>0</v>
      </c>
      <c r="L54" s="58">
        <v>3</v>
      </c>
      <c r="M54" s="78">
        <v>0</v>
      </c>
    </row>
    <row r="55" spans="1:13" s="4" customFormat="1" ht="11.4" customHeight="1">
      <c r="A55" s="25" t="s">
        <v>77</v>
      </c>
      <c r="B55" s="100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78">
        <v>0</v>
      </c>
    </row>
    <row r="56" spans="1:13" s="4" customFormat="1" ht="11.4" customHeight="1">
      <c r="A56" s="25" t="s">
        <v>78</v>
      </c>
      <c r="B56" s="100">
        <v>1</v>
      </c>
      <c r="C56" s="58">
        <v>1</v>
      </c>
      <c r="D56" s="58">
        <v>0</v>
      </c>
      <c r="E56" s="58">
        <v>0</v>
      </c>
      <c r="F56" s="58">
        <v>1</v>
      </c>
      <c r="G56" s="58">
        <v>1</v>
      </c>
      <c r="H56" s="58">
        <v>0</v>
      </c>
      <c r="I56" s="58">
        <v>0</v>
      </c>
      <c r="J56" s="58">
        <v>6</v>
      </c>
      <c r="K56" s="58">
        <v>0</v>
      </c>
      <c r="L56" s="58">
        <v>6</v>
      </c>
      <c r="M56" s="78">
        <v>0</v>
      </c>
    </row>
    <row r="57" spans="1:13" s="4" customFormat="1" ht="11.4" customHeight="1">
      <c r="A57" s="25" t="s">
        <v>79</v>
      </c>
      <c r="B57" s="100">
        <v>2</v>
      </c>
      <c r="C57" s="58">
        <v>2</v>
      </c>
      <c r="D57" s="58">
        <v>0</v>
      </c>
      <c r="E57" s="58">
        <v>0</v>
      </c>
      <c r="F57" s="58">
        <v>1</v>
      </c>
      <c r="G57" s="58">
        <v>1</v>
      </c>
      <c r="H57" s="58">
        <v>0</v>
      </c>
      <c r="I57" s="58">
        <v>1</v>
      </c>
      <c r="J57" s="58">
        <v>7</v>
      </c>
      <c r="K57" s="58">
        <v>0</v>
      </c>
      <c r="L57" s="58">
        <v>4</v>
      </c>
      <c r="M57" s="78">
        <v>3</v>
      </c>
    </row>
    <row r="58" spans="1:13" s="4" customFormat="1" ht="11.4" customHeight="1">
      <c r="A58" s="25" t="s">
        <v>80</v>
      </c>
      <c r="B58" s="100">
        <v>1</v>
      </c>
      <c r="C58" s="58">
        <v>1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1</v>
      </c>
      <c r="J58" s="58">
        <v>4</v>
      </c>
      <c r="K58" s="58">
        <v>0</v>
      </c>
      <c r="L58" s="58">
        <v>0</v>
      </c>
      <c r="M58" s="78">
        <v>4</v>
      </c>
    </row>
    <row r="59" spans="1:13" s="4" customFormat="1" ht="11.4" customHeight="1">
      <c r="A59" s="25" t="s">
        <v>81</v>
      </c>
      <c r="B59" s="100">
        <v>1</v>
      </c>
      <c r="C59" s="58">
        <v>1</v>
      </c>
      <c r="D59" s="58">
        <v>0</v>
      </c>
      <c r="E59" s="58">
        <v>0</v>
      </c>
      <c r="F59" s="58">
        <v>1</v>
      </c>
      <c r="G59" s="58">
        <v>1</v>
      </c>
      <c r="H59" s="58">
        <v>0</v>
      </c>
      <c r="I59" s="58">
        <v>0</v>
      </c>
      <c r="J59" s="58">
        <v>3</v>
      </c>
      <c r="K59" s="58">
        <v>0</v>
      </c>
      <c r="L59" s="58">
        <v>3</v>
      </c>
      <c r="M59" s="78">
        <v>0</v>
      </c>
    </row>
    <row r="60" spans="1:13" s="4" customFormat="1" ht="11.4" customHeight="1">
      <c r="A60" s="25" t="s">
        <v>82</v>
      </c>
      <c r="B60" s="100">
        <v>1</v>
      </c>
      <c r="C60" s="58">
        <v>1</v>
      </c>
      <c r="D60" s="58">
        <v>0</v>
      </c>
      <c r="E60" s="58">
        <v>0</v>
      </c>
      <c r="F60" s="58">
        <v>1</v>
      </c>
      <c r="G60" s="58">
        <v>1</v>
      </c>
      <c r="H60" s="58">
        <v>0</v>
      </c>
      <c r="I60" s="58">
        <v>0</v>
      </c>
      <c r="J60" s="58">
        <v>5</v>
      </c>
      <c r="K60" s="58">
        <v>0</v>
      </c>
      <c r="L60" s="58">
        <v>5</v>
      </c>
      <c r="M60" s="78">
        <v>0</v>
      </c>
    </row>
    <row r="61" spans="1:13" s="4" customFormat="1" ht="11.4" customHeight="1">
      <c r="A61" s="25" t="s">
        <v>83</v>
      </c>
      <c r="B61" s="100">
        <v>1</v>
      </c>
      <c r="C61" s="58">
        <v>1</v>
      </c>
      <c r="D61" s="58">
        <v>0</v>
      </c>
      <c r="E61" s="58">
        <v>0</v>
      </c>
      <c r="F61" s="58">
        <v>1</v>
      </c>
      <c r="G61" s="58">
        <v>1</v>
      </c>
      <c r="H61" s="58">
        <v>0</v>
      </c>
      <c r="I61" s="58">
        <v>0</v>
      </c>
      <c r="J61" s="58">
        <v>3</v>
      </c>
      <c r="K61" s="58">
        <v>0</v>
      </c>
      <c r="L61" s="58">
        <v>3</v>
      </c>
      <c r="M61" s="78">
        <v>0</v>
      </c>
    </row>
    <row r="62" spans="1:13" s="4" customFormat="1" ht="11.4" customHeight="1">
      <c r="A62" s="25" t="s">
        <v>380</v>
      </c>
      <c r="B62" s="100">
        <v>1</v>
      </c>
      <c r="C62" s="58">
        <v>1</v>
      </c>
      <c r="D62" s="58">
        <v>0</v>
      </c>
      <c r="E62" s="58">
        <v>0</v>
      </c>
      <c r="F62" s="58">
        <v>1</v>
      </c>
      <c r="G62" s="58">
        <v>1</v>
      </c>
      <c r="H62" s="58">
        <v>0</v>
      </c>
      <c r="I62" s="58">
        <v>0</v>
      </c>
      <c r="J62" s="58">
        <v>3</v>
      </c>
      <c r="K62" s="58">
        <v>0</v>
      </c>
      <c r="L62" s="58">
        <v>3</v>
      </c>
      <c r="M62" s="78">
        <v>0</v>
      </c>
    </row>
    <row r="63" spans="1:13" s="4" customFormat="1" ht="11.4" customHeight="1">
      <c r="A63" s="25" t="s">
        <v>85</v>
      </c>
      <c r="B63" s="100">
        <v>1</v>
      </c>
      <c r="C63" s="58">
        <v>1</v>
      </c>
      <c r="D63" s="58">
        <v>0</v>
      </c>
      <c r="E63" s="58">
        <v>0</v>
      </c>
      <c r="F63" s="58">
        <v>1</v>
      </c>
      <c r="G63" s="58">
        <v>1</v>
      </c>
      <c r="H63" s="58">
        <v>0</v>
      </c>
      <c r="I63" s="58">
        <v>0</v>
      </c>
      <c r="J63" s="58">
        <v>3</v>
      </c>
      <c r="K63" s="58">
        <v>0</v>
      </c>
      <c r="L63" s="58">
        <v>3</v>
      </c>
      <c r="M63" s="78">
        <v>0</v>
      </c>
    </row>
    <row r="64" spans="1:13" s="4" customFormat="1" ht="11.4" customHeight="1">
      <c r="A64" s="25" t="s">
        <v>86</v>
      </c>
      <c r="B64" s="100">
        <v>0</v>
      </c>
      <c r="C64" s="58">
        <v>0</v>
      </c>
      <c r="D64" s="320">
        <v>0</v>
      </c>
      <c r="E64" s="320">
        <v>0</v>
      </c>
      <c r="F64" s="320">
        <v>0</v>
      </c>
      <c r="G64" s="320">
        <v>0</v>
      </c>
      <c r="H64" s="320">
        <v>0</v>
      </c>
      <c r="I64" s="320">
        <v>0</v>
      </c>
      <c r="J64" s="320">
        <v>0</v>
      </c>
      <c r="K64" s="320">
        <v>0</v>
      </c>
      <c r="L64" s="320">
        <v>0</v>
      </c>
      <c r="M64" s="321">
        <v>0</v>
      </c>
    </row>
    <row r="65" spans="1:13" s="4" customFormat="1" ht="11.4" customHeight="1">
      <c r="A65" s="25" t="s">
        <v>87</v>
      </c>
      <c r="B65" s="100">
        <v>1</v>
      </c>
      <c r="C65" s="58">
        <v>1</v>
      </c>
      <c r="D65" s="320">
        <v>0</v>
      </c>
      <c r="E65" s="320">
        <v>0</v>
      </c>
      <c r="F65" s="320">
        <v>1</v>
      </c>
      <c r="G65" s="320">
        <v>1</v>
      </c>
      <c r="H65" s="320">
        <v>0</v>
      </c>
      <c r="I65" s="320">
        <v>0</v>
      </c>
      <c r="J65" s="320">
        <v>3</v>
      </c>
      <c r="K65" s="320">
        <v>0</v>
      </c>
      <c r="L65" s="320">
        <v>3</v>
      </c>
      <c r="M65" s="321">
        <v>0</v>
      </c>
    </row>
    <row r="66" spans="1:13" s="4" customFormat="1" ht="11.4" customHeight="1">
      <c r="A66" s="25" t="s">
        <v>88</v>
      </c>
      <c r="B66" s="100">
        <v>0</v>
      </c>
      <c r="C66" s="58">
        <v>0</v>
      </c>
      <c r="D66" s="320">
        <v>0</v>
      </c>
      <c r="E66" s="320">
        <v>0</v>
      </c>
      <c r="F66" s="320">
        <v>0</v>
      </c>
      <c r="G66" s="320">
        <v>0</v>
      </c>
      <c r="H66" s="320">
        <v>0</v>
      </c>
      <c r="I66" s="320">
        <v>0</v>
      </c>
      <c r="J66" s="320">
        <v>0</v>
      </c>
      <c r="K66" s="320">
        <v>0</v>
      </c>
      <c r="L66" s="320">
        <v>0</v>
      </c>
      <c r="M66" s="321">
        <v>0</v>
      </c>
    </row>
    <row r="67" spans="1:13" s="4" customFormat="1" ht="11.4" customHeight="1">
      <c r="A67" s="25" t="s">
        <v>381</v>
      </c>
      <c r="B67" s="100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78">
        <v>0</v>
      </c>
    </row>
    <row r="68" spans="1:13" s="4" customFormat="1" ht="11.4" customHeight="1">
      <c r="A68" s="26" t="s">
        <v>90</v>
      </c>
      <c r="B68" s="102">
        <v>1</v>
      </c>
      <c r="C68" s="96">
        <v>1</v>
      </c>
      <c r="D68" s="96">
        <v>0</v>
      </c>
      <c r="E68" s="96">
        <v>0</v>
      </c>
      <c r="F68" s="96">
        <v>1</v>
      </c>
      <c r="G68" s="96">
        <v>1</v>
      </c>
      <c r="H68" s="96">
        <v>0</v>
      </c>
      <c r="I68" s="96">
        <v>0</v>
      </c>
      <c r="J68" s="96">
        <v>3</v>
      </c>
      <c r="K68" s="96">
        <v>0</v>
      </c>
      <c r="L68" s="96">
        <v>3</v>
      </c>
      <c r="M68" s="98">
        <v>0</v>
      </c>
    </row>
    <row r="69" spans="1:13" s="4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s="4" customFormat="1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s="4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s="4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s="4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s="4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s="4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</sheetData>
  <mergeCells count="8">
    <mergeCell ref="A4:A6"/>
    <mergeCell ref="J4:M4"/>
    <mergeCell ref="B5:D5"/>
    <mergeCell ref="F5:H5"/>
    <mergeCell ref="J5:J6"/>
    <mergeCell ref="K5:K6"/>
    <mergeCell ref="L5:L6"/>
    <mergeCell ref="M5:M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明朝,標準"－幼保連携型認定こども園－</oddHeader>
    <oddFooter>&amp;C-  &amp;P 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4">
    <tabColor theme="5" tint="0.79998168889431442"/>
  </sheetPr>
  <dimension ref="A1:V82"/>
  <sheetViews>
    <sheetView view="pageBreakPreview" zoomScaleNormal="100" zoomScaleSheetLayoutView="100" workbookViewId="0"/>
  </sheetViews>
  <sheetFormatPr defaultRowHeight="10.8"/>
  <cols>
    <col min="1" max="1" width="5.796875" style="1" customWidth="1"/>
    <col min="2" max="2" width="2.59765625" style="1" customWidth="1"/>
    <col min="3" max="7" width="2.5" style="1" customWidth="1"/>
    <col min="8" max="10" width="3" style="1" customWidth="1"/>
    <col min="11" max="13" width="4.5" style="1" customWidth="1"/>
    <col min="14" max="14" width="7.5" style="1" customWidth="1"/>
    <col min="15" max="17" width="6.296875" style="1" customWidth="1"/>
    <col min="18" max="20" width="3.19921875" style="1" customWidth="1"/>
    <col min="21" max="21" width="5.19921875" style="1" customWidth="1"/>
    <col min="22" max="16384" width="8.796875" style="1"/>
  </cols>
  <sheetData>
    <row r="1" spans="1:22" ht="14.4">
      <c r="A1" s="19"/>
    </row>
    <row r="2" spans="1:22" ht="21" customHeight="1"/>
    <row r="3" spans="1:22" ht="13.8" customHeight="1">
      <c r="A3" s="18" t="s">
        <v>963</v>
      </c>
    </row>
    <row r="4" spans="1:22" ht="10.8" customHeight="1">
      <c r="A4" s="1045" t="s">
        <v>344</v>
      </c>
      <c r="B4" s="1060" t="s">
        <v>890</v>
      </c>
      <c r="C4" s="1060"/>
      <c r="D4" s="1060"/>
      <c r="E4" s="1061" t="s">
        <v>891</v>
      </c>
      <c r="F4" s="1061"/>
      <c r="G4" s="1061"/>
      <c r="H4" s="1061"/>
      <c r="I4" s="1061"/>
      <c r="J4" s="1061"/>
      <c r="K4" s="1061"/>
      <c r="L4" s="1061"/>
      <c r="M4" s="1061"/>
      <c r="N4" s="1061"/>
      <c r="O4" s="1061"/>
      <c r="P4" s="1061"/>
      <c r="Q4" s="1061"/>
      <c r="R4" s="1060" t="s">
        <v>930</v>
      </c>
      <c r="S4" s="1060"/>
      <c r="T4" s="1060"/>
      <c r="U4" s="1062" t="s">
        <v>931</v>
      </c>
    </row>
    <row r="5" spans="1:22" ht="14.4" customHeight="1">
      <c r="A5" s="1046"/>
      <c r="B5" s="1055"/>
      <c r="C5" s="1055"/>
      <c r="D5" s="1055"/>
      <c r="E5" s="1056" t="s">
        <v>966</v>
      </c>
      <c r="F5" s="1056"/>
      <c r="G5" s="1056"/>
      <c r="H5" s="1056"/>
      <c r="I5" s="1056"/>
      <c r="J5" s="1056"/>
      <c r="K5" s="1056"/>
      <c r="L5" s="1056"/>
      <c r="M5" s="1056"/>
      <c r="N5" s="1056" t="s">
        <v>934</v>
      </c>
      <c r="O5" s="1056" t="s">
        <v>967</v>
      </c>
      <c r="P5" s="1065" t="s">
        <v>819</v>
      </c>
      <c r="Q5" s="1056" t="s">
        <v>937</v>
      </c>
      <c r="R5" s="1055"/>
      <c r="S5" s="1055"/>
      <c r="T5" s="1055"/>
      <c r="U5" s="1063"/>
    </row>
    <row r="6" spans="1:22" ht="19.8" customHeight="1">
      <c r="A6" s="1046"/>
      <c r="B6" s="1055"/>
      <c r="C6" s="1055"/>
      <c r="D6" s="1055"/>
      <c r="E6" s="1055" t="s">
        <v>3</v>
      </c>
      <c r="F6" s="1055"/>
      <c r="G6" s="1055"/>
      <c r="H6" s="1056" t="s">
        <v>958</v>
      </c>
      <c r="I6" s="1055"/>
      <c r="J6" s="1055"/>
      <c r="K6" s="1056" t="s">
        <v>959</v>
      </c>
      <c r="L6" s="1055"/>
      <c r="M6" s="1055"/>
      <c r="N6" s="1056"/>
      <c r="O6" s="1056"/>
      <c r="P6" s="1066"/>
      <c r="Q6" s="1056"/>
      <c r="R6" s="1055"/>
      <c r="S6" s="1055"/>
      <c r="T6" s="1055"/>
      <c r="U6" s="1063"/>
    </row>
    <row r="7" spans="1:22" ht="17.399999999999999" customHeight="1">
      <c r="A7" s="1047"/>
      <c r="B7" s="128" t="s">
        <v>3</v>
      </c>
      <c r="C7" s="128" t="s">
        <v>8</v>
      </c>
      <c r="D7" s="128" t="s">
        <v>9</v>
      </c>
      <c r="E7" s="128" t="s">
        <v>3</v>
      </c>
      <c r="F7" s="140" t="s">
        <v>8</v>
      </c>
      <c r="G7" s="140" t="s">
        <v>9</v>
      </c>
      <c r="H7" s="128" t="s">
        <v>3</v>
      </c>
      <c r="I7" s="140" t="s">
        <v>8</v>
      </c>
      <c r="J7" s="140" t="s">
        <v>9</v>
      </c>
      <c r="K7" s="128" t="s">
        <v>3</v>
      </c>
      <c r="L7" s="140" t="s">
        <v>8</v>
      </c>
      <c r="M7" s="140" t="s">
        <v>9</v>
      </c>
      <c r="N7" s="1056"/>
      <c r="O7" s="1056"/>
      <c r="P7" s="1067"/>
      <c r="Q7" s="1056"/>
      <c r="R7" s="128" t="s">
        <v>3</v>
      </c>
      <c r="S7" s="128" t="s">
        <v>8</v>
      </c>
      <c r="T7" s="128" t="s">
        <v>9</v>
      </c>
      <c r="U7" s="1063"/>
    </row>
    <row r="8" spans="1:22" ht="10.199999999999999" customHeight="1">
      <c r="A8" s="136" t="s">
        <v>235</v>
      </c>
      <c r="B8" s="130">
        <v>2</v>
      </c>
      <c r="C8" s="131">
        <v>2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1</v>
      </c>
      <c r="O8" s="131">
        <v>7191</v>
      </c>
      <c r="P8" s="131">
        <v>3508</v>
      </c>
      <c r="Q8" s="131">
        <v>2903</v>
      </c>
      <c r="R8" s="141">
        <v>50.991991919774911</v>
      </c>
      <c r="S8" s="141">
        <v>49.127423822714682</v>
      </c>
      <c r="T8" s="141">
        <v>53.019123625959949</v>
      </c>
      <c r="U8" s="282">
        <v>25.308419305966382</v>
      </c>
    </row>
    <row r="9" spans="1:22" ht="10.199999999999999" customHeight="1">
      <c r="A9" s="136" t="s">
        <v>878</v>
      </c>
      <c r="B9" s="134">
        <v>0</v>
      </c>
      <c r="C9" s="131">
        <v>0</v>
      </c>
      <c r="D9" s="131">
        <v>0</v>
      </c>
      <c r="E9" s="131">
        <v>1</v>
      </c>
      <c r="F9" s="131">
        <v>0</v>
      </c>
      <c r="G9" s="131">
        <v>1</v>
      </c>
      <c r="H9" s="131">
        <v>0</v>
      </c>
      <c r="I9" s="131">
        <v>0</v>
      </c>
      <c r="J9" s="131">
        <v>0</v>
      </c>
      <c r="K9" s="131">
        <v>1</v>
      </c>
      <c r="L9" s="131">
        <v>0</v>
      </c>
      <c r="M9" s="131">
        <v>1</v>
      </c>
      <c r="N9" s="131">
        <v>0</v>
      </c>
      <c r="O9" s="131">
        <v>7301</v>
      </c>
      <c r="P9" s="131">
        <v>3333</v>
      </c>
      <c r="Q9" s="131">
        <v>2705</v>
      </c>
      <c r="R9" s="141">
        <v>52.618855761482678</v>
      </c>
      <c r="S9" s="141">
        <v>51.286843997124372</v>
      </c>
      <c r="T9" s="141">
        <v>54.002389486260455</v>
      </c>
      <c r="U9" s="283">
        <v>24.415793714746172</v>
      </c>
      <c r="V9" s="528"/>
    </row>
    <row r="10" spans="1:22" ht="10.199999999999999" customHeight="1">
      <c r="A10" s="136"/>
      <c r="B10" s="273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5"/>
      <c r="V10" s="528"/>
    </row>
    <row r="11" spans="1:22" ht="10.199999999999999" customHeight="1">
      <c r="A11" s="136" t="s">
        <v>346</v>
      </c>
      <c r="B11" s="134">
        <v>0</v>
      </c>
      <c r="C11" s="131">
        <v>0</v>
      </c>
      <c r="D11" s="131">
        <v>0</v>
      </c>
      <c r="E11" s="131">
        <v>1</v>
      </c>
      <c r="F11" s="131">
        <v>0</v>
      </c>
      <c r="G11" s="131">
        <v>1</v>
      </c>
      <c r="H11" s="131">
        <v>0</v>
      </c>
      <c r="I11" s="131">
        <v>0</v>
      </c>
      <c r="J11" s="131">
        <v>0</v>
      </c>
      <c r="K11" s="131">
        <v>1</v>
      </c>
      <c r="L11" s="131">
        <v>0</v>
      </c>
      <c r="M11" s="131">
        <v>1</v>
      </c>
      <c r="N11" s="131">
        <v>0</v>
      </c>
      <c r="O11" s="131">
        <v>5322</v>
      </c>
      <c r="P11" s="131">
        <v>2838</v>
      </c>
      <c r="Q11" s="131">
        <v>2296</v>
      </c>
      <c r="R11" s="141">
        <v>50.276833414278777</v>
      </c>
      <c r="S11" s="141">
        <v>47.80395852968897</v>
      </c>
      <c r="T11" s="141">
        <v>52.905811623246493</v>
      </c>
      <c r="U11" s="283">
        <v>27.566779990286548</v>
      </c>
      <c r="V11" s="528"/>
    </row>
    <row r="12" spans="1:22" ht="10.199999999999999" customHeight="1">
      <c r="A12" s="136" t="s">
        <v>347</v>
      </c>
      <c r="B12" s="134">
        <v>0</v>
      </c>
      <c r="C12" s="131">
        <v>0</v>
      </c>
      <c r="D12" s="131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31">
        <v>0</v>
      </c>
      <c r="L12" s="131">
        <v>0</v>
      </c>
      <c r="M12" s="131">
        <v>0</v>
      </c>
      <c r="N12" s="131">
        <v>0</v>
      </c>
      <c r="O12" s="131">
        <v>1979</v>
      </c>
      <c r="P12" s="131">
        <v>495</v>
      </c>
      <c r="Q12" s="131">
        <v>409</v>
      </c>
      <c r="R12" s="141">
        <v>59.803337306317047</v>
      </c>
      <c r="S12" s="141">
        <v>62.484848484848484</v>
      </c>
      <c r="T12" s="141">
        <v>57.209847596717466</v>
      </c>
      <c r="U12" s="283">
        <v>14.749702026221692</v>
      </c>
      <c r="V12" s="528"/>
    </row>
    <row r="13" spans="1:22" ht="10.199999999999999" customHeight="1">
      <c r="A13" s="136"/>
      <c r="B13" s="273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5"/>
      <c r="V13" s="528"/>
    </row>
    <row r="14" spans="1:22" ht="10.199999999999999" customHeight="1">
      <c r="A14" s="137" t="s">
        <v>348</v>
      </c>
      <c r="B14" s="276">
        <v>0</v>
      </c>
      <c r="C14" s="277">
        <v>0</v>
      </c>
      <c r="D14" s="277">
        <v>0</v>
      </c>
      <c r="E14" s="277">
        <v>0</v>
      </c>
      <c r="F14" s="277">
        <v>0</v>
      </c>
      <c r="G14" s="277">
        <v>0</v>
      </c>
      <c r="H14" s="277">
        <v>0</v>
      </c>
      <c r="I14" s="277">
        <v>0</v>
      </c>
      <c r="J14" s="277">
        <v>0</v>
      </c>
      <c r="K14" s="277">
        <v>0</v>
      </c>
      <c r="L14" s="277">
        <v>0</v>
      </c>
      <c r="M14" s="277">
        <v>0</v>
      </c>
      <c r="N14" s="277">
        <v>0</v>
      </c>
      <c r="O14" s="277">
        <v>1658</v>
      </c>
      <c r="P14" s="529">
        <v>512</v>
      </c>
      <c r="Q14" s="277">
        <v>426</v>
      </c>
      <c r="R14" s="284">
        <v>59.699303263659701</v>
      </c>
      <c r="S14" s="284">
        <v>57.816005983545253</v>
      </c>
      <c r="T14" s="284">
        <v>61.510791366906474</v>
      </c>
      <c r="U14" s="287">
        <v>18.775210854418773</v>
      </c>
      <c r="V14" s="528"/>
    </row>
    <row r="15" spans="1:22" ht="10.199999999999999" customHeight="1">
      <c r="A15" s="137" t="s">
        <v>349</v>
      </c>
      <c r="B15" s="276">
        <v>0</v>
      </c>
      <c r="C15" s="277">
        <v>0</v>
      </c>
      <c r="D15" s="277">
        <v>0</v>
      </c>
      <c r="E15" s="277">
        <v>0</v>
      </c>
      <c r="F15" s="277">
        <v>0</v>
      </c>
      <c r="G15" s="277">
        <v>0</v>
      </c>
      <c r="H15" s="277">
        <v>0</v>
      </c>
      <c r="I15" s="277">
        <v>0</v>
      </c>
      <c r="J15" s="277">
        <v>0</v>
      </c>
      <c r="K15" s="277">
        <v>0</v>
      </c>
      <c r="L15" s="277">
        <v>0</v>
      </c>
      <c r="M15" s="277">
        <v>0</v>
      </c>
      <c r="N15" s="277">
        <v>0</v>
      </c>
      <c r="O15" s="277">
        <v>760</v>
      </c>
      <c r="P15" s="529">
        <v>239</v>
      </c>
      <c r="Q15" s="277">
        <v>167</v>
      </c>
      <c r="R15" s="284">
        <v>62.479740680713128</v>
      </c>
      <c r="S15" s="284">
        <v>58.223684210526315</v>
      </c>
      <c r="T15" s="284">
        <v>66.613418530351439</v>
      </c>
      <c r="U15" s="287">
        <v>19.367909238249595</v>
      </c>
      <c r="V15" s="528"/>
    </row>
    <row r="16" spans="1:22" ht="10.199999999999999" customHeight="1">
      <c r="A16" s="137" t="s">
        <v>350</v>
      </c>
      <c r="B16" s="276">
        <v>0</v>
      </c>
      <c r="C16" s="277">
        <v>0</v>
      </c>
      <c r="D16" s="277">
        <v>0</v>
      </c>
      <c r="E16" s="277">
        <v>0</v>
      </c>
      <c r="F16" s="277">
        <v>0</v>
      </c>
      <c r="G16" s="277">
        <v>0</v>
      </c>
      <c r="H16" s="277">
        <v>0</v>
      </c>
      <c r="I16" s="277">
        <v>0</v>
      </c>
      <c r="J16" s="277">
        <v>0</v>
      </c>
      <c r="K16" s="277">
        <v>0</v>
      </c>
      <c r="L16" s="277">
        <v>0</v>
      </c>
      <c r="M16" s="277">
        <v>0</v>
      </c>
      <c r="N16" s="277">
        <v>0</v>
      </c>
      <c r="O16" s="277">
        <v>1947</v>
      </c>
      <c r="P16" s="529">
        <v>504</v>
      </c>
      <c r="Q16" s="277">
        <v>410</v>
      </c>
      <c r="R16" s="284">
        <v>60.592686002522065</v>
      </c>
      <c r="S16" s="284">
        <v>62.050947093403003</v>
      </c>
      <c r="T16" s="284">
        <v>59.23217550274223</v>
      </c>
      <c r="U16" s="287">
        <v>15.889029003783103</v>
      </c>
      <c r="V16" s="528"/>
    </row>
    <row r="17" spans="1:22" ht="10.199999999999999" customHeight="1">
      <c r="A17" s="137" t="s">
        <v>351</v>
      </c>
      <c r="B17" s="276">
        <v>0</v>
      </c>
      <c r="C17" s="277">
        <v>0</v>
      </c>
      <c r="D17" s="277">
        <v>0</v>
      </c>
      <c r="E17" s="277">
        <v>1</v>
      </c>
      <c r="F17" s="277">
        <v>0</v>
      </c>
      <c r="G17" s="277">
        <v>1</v>
      </c>
      <c r="H17" s="277">
        <v>0</v>
      </c>
      <c r="I17" s="277">
        <v>0</v>
      </c>
      <c r="J17" s="277">
        <v>0</v>
      </c>
      <c r="K17" s="277">
        <v>1</v>
      </c>
      <c r="L17" s="277">
        <v>0</v>
      </c>
      <c r="M17" s="277">
        <v>1</v>
      </c>
      <c r="N17" s="277">
        <v>0</v>
      </c>
      <c r="O17" s="277">
        <v>1220</v>
      </c>
      <c r="P17" s="529">
        <v>673</v>
      </c>
      <c r="Q17" s="277">
        <v>508</v>
      </c>
      <c r="R17" s="284">
        <v>50.169061707523248</v>
      </c>
      <c r="S17" s="284">
        <v>49.832775919732441</v>
      </c>
      <c r="T17" s="284">
        <v>50.512820512820511</v>
      </c>
      <c r="U17" s="287">
        <v>28.444632290786139</v>
      </c>
      <c r="V17" s="528"/>
    </row>
    <row r="18" spans="1:22" ht="10.199999999999999" customHeight="1">
      <c r="A18" s="137" t="s">
        <v>352</v>
      </c>
      <c r="B18" s="276">
        <v>0</v>
      </c>
      <c r="C18" s="277">
        <v>0</v>
      </c>
      <c r="D18" s="277">
        <v>0</v>
      </c>
      <c r="E18" s="277">
        <v>0</v>
      </c>
      <c r="F18" s="277">
        <v>0</v>
      </c>
      <c r="G18" s="277">
        <v>0</v>
      </c>
      <c r="H18" s="277">
        <v>0</v>
      </c>
      <c r="I18" s="277">
        <v>0</v>
      </c>
      <c r="J18" s="277">
        <v>0</v>
      </c>
      <c r="K18" s="277">
        <v>0</v>
      </c>
      <c r="L18" s="277">
        <v>0</v>
      </c>
      <c r="M18" s="277">
        <v>0</v>
      </c>
      <c r="N18" s="277">
        <v>0</v>
      </c>
      <c r="O18" s="277">
        <v>360</v>
      </c>
      <c r="P18" s="529">
        <v>130</v>
      </c>
      <c r="Q18" s="277">
        <v>116</v>
      </c>
      <c r="R18" s="284">
        <v>64.014466546112118</v>
      </c>
      <c r="S18" s="284">
        <v>57.009345794392523</v>
      </c>
      <c r="T18" s="284">
        <v>73.706896551724142</v>
      </c>
      <c r="U18" s="287">
        <v>23.508137432188065</v>
      </c>
      <c r="V18" s="528"/>
    </row>
    <row r="19" spans="1:22" ht="10.199999999999999" customHeight="1">
      <c r="A19" s="137" t="s">
        <v>353</v>
      </c>
      <c r="B19" s="276">
        <v>0</v>
      </c>
      <c r="C19" s="277">
        <v>0</v>
      </c>
      <c r="D19" s="277">
        <v>0</v>
      </c>
      <c r="E19" s="277">
        <v>0</v>
      </c>
      <c r="F19" s="277">
        <v>0</v>
      </c>
      <c r="G19" s="277">
        <v>0</v>
      </c>
      <c r="H19" s="277">
        <v>0</v>
      </c>
      <c r="I19" s="277">
        <v>0</v>
      </c>
      <c r="J19" s="277">
        <v>0</v>
      </c>
      <c r="K19" s="277">
        <v>0</v>
      </c>
      <c r="L19" s="277">
        <v>0</v>
      </c>
      <c r="M19" s="277">
        <v>0</v>
      </c>
      <c r="N19" s="277">
        <v>0</v>
      </c>
      <c r="O19" s="277">
        <v>251</v>
      </c>
      <c r="P19" s="529">
        <v>149</v>
      </c>
      <c r="Q19" s="277">
        <v>137</v>
      </c>
      <c r="R19" s="284">
        <v>44.247787610619469</v>
      </c>
      <c r="S19" s="284">
        <v>40.714285714285715</v>
      </c>
      <c r="T19" s="284">
        <v>47.719298245614034</v>
      </c>
      <c r="U19" s="287">
        <v>26.371681415929203</v>
      </c>
      <c r="V19" s="528"/>
    </row>
    <row r="20" spans="1:22" ht="10.199999999999999" customHeight="1">
      <c r="A20" s="137" t="s">
        <v>354</v>
      </c>
      <c r="B20" s="276">
        <v>0</v>
      </c>
      <c r="C20" s="277">
        <v>0</v>
      </c>
      <c r="D20" s="277">
        <v>0</v>
      </c>
      <c r="E20" s="277">
        <v>0</v>
      </c>
      <c r="F20" s="277">
        <v>0</v>
      </c>
      <c r="G20" s="277">
        <v>0</v>
      </c>
      <c r="H20" s="277">
        <v>0</v>
      </c>
      <c r="I20" s="277">
        <v>0</v>
      </c>
      <c r="J20" s="277">
        <v>0</v>
      </c>
      <c r="K20" s="277">
        <v>0</v>
      </c>
      <c r="L20" s="277">
        <v>0</v>
      </c>
      <c r="M20" s="277">
        <v>0</v>
      </c>
      <c r="N20" s="277">
        <v>0</v>
      </c>
      <c r="O20" s="277">
        <v>80</v>
      </c>
      <c r="P20" s="529">
        <v>102</v>
      </c>
      <c r="Q20" s="277">
        <v>63</v>
      </c>
      <c r="R20" s="284">
        <v>27.312775330396477</v>
      </c>
      <c r="S20" s="284">
        <v>24.087591240875913</v>
      </c>
      <c r="T20" s="284">
        <v>32.222222222222221</v>
      </c>
      <c r="U20" s="287">
        <v>44.933920704845818</v>
      </c>
      <c r="V20" s="528"/>
    </row>
    <row r="21" spans="1:22" ht="10.199999999999999" customHeight="1">
      <c r="A21" s="137" t="s">
        <v>355</v>
      </c>
      <c r="B21" s="276">
        <v>0</v>
      </c>
      <c r="C21" s="277">
        <v>0</v>
      </c>
      <c r="D21" s="277">
        <v>0</v>
      </c>
      <c r="E21" s="277">
        <v>0</v>
      </c>
      <c r="F21" s="277">
        <v>0</v>
      </c>
      <c r="G21" s="277">
        <v>0</v>
      </c>
      <c r="H21" s="277">
        <v>0</v>
      </c>
      <c r="I21" s="277">
        <v>0</v>
      </c>
      <c r="J21" s="277">
        <v>0</v>
      </c>
      <c r="K21" s="277">
        <v>0</v>
      </c>
      <c r="L21" s="277">
        <v>0</v>
      </c>
      <c r="M21" s="277">
        <v>0</v>
      </c>
      <c r="N21" s="277">
        <v>0</v>
      </c>
      <c r="O21" s="277">
        <v>187</v>
      </c>
      <c r="P21" s="529">
        <v>30</v>
      </c>
      <c r="Q21" s="277">
        <v>25</v>
      </c>
      <c r="R21" s="284">
        <v>61.311475409836063</v>
      </c>
      <c r="S21" s="284">
        <v>67.460317460317455</v>
      </c>
      <c r="T21" s="284">
        <v>56.983240223463689</v>
      </c>
      <c r="U21" s="287">
        <v>9.8360655737704921</v>
      </c>
      <c r="V21" s="528"/>
    </row>
    <row r="22" spans="1:22" ht="10.199999999999999" customHeight="1">
      <c r="A22" s="137" t="s">
        <v>356</v>
      </c>
      <c r="B22" s="276">
        <v>0</v>
      </c>
      <c r="C22" s="277">
        <v>0</v>
      </c>
      <c r="D22" s="277">
        <v>0</v>
      </c>
      <c r="E22" s="277">
        <v>0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7">
        <v>0</v>
      </c>
      <c r="O22" s="277">
        <v>70</v>
      </c>
      <c r="P22" s="529">
        <v>96</v>
      </c>
      <c r="Q22" s="277">
        <v>83</v>
      </c>
      <c r="R22" s="284">
        <v>28.571428571428573</v>
      </c>
      <c r="S22" s="284">
        <v>24.666666666666668</v>
      </c>
      <c r="T22" s="284">
        <v>34.736842105263158</v>
      </c>
      <c r="U22" s="287">
        <v>39.183673469387756</v>
      </c>
      <c r="V22" s="528"/>
    </row>
    <row r="23" spans="1:22" ht="10.199999999999999" customHeight="1">
      <c r="A23" s="137" t="s">
        <v>357</v>
      </c>
      <c r="B23" s="276">
        <v>0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8</v>
      </c>
      <c r="P23" s="529">
        <v>50</v>
      </c>
      <c r="Q23" s="277">
        <v>45</v>
      </c>
      <c r="R23" s="284">
        <v>10.126582278481013</v>
      </c>
      <c r="S23" s="284">
        <v>7.1428571428571432</v>
      </c>
      <c r="T23" s="284">
        <v>13.513513513513514</v>
      </c>
      <c r="U23" s="287">
        <v>63.291139240506332</v>
      </c>
      <c r="V23" s="528"/>
    </row>
    <row r="24" spans="1:22" ht="10.199999999999999" customHeight="1">
      <c r="A24" s="137" t="s">
        <v>358</v>
      </c>
      <c r="B24" s="276">
        <v>0</v>
      </c>
      <c r="C24" s="277">
        <v>0</v>
      </c>
      <c r="D24" s="277">
        <v>0</v>
      </c>
      <c r="E24" s="277">
        <v>0</v>
      </c>
      <c r="F24" s="277">
        <v>0</v>
      </c>
      <c r="G24" s="277">
        <v>0</v>
      </c>
      <c r="H24" s="277">
        <v>0</v>
      </c>
      <c r="I24" s="277">
        <v>0</v>
      </c>
      <c r="J24" s="277">
        <v>0</v>
      </c>
      <c r="K24" s="277">
        <v>0</v>
      </c>
      <c r="L24" s="277">
        <v>0</v>
      </c>
      <c r="M24" s="277">
        <v>0</v>
      </c>
      <c r="N24" s="277">
        <v>0</v>
      </c>
      <c r="O24" s="277">
        <v>144</v>
      </c>
      <c r="P24" s="529">
        <v>106</v>
      </c>
      <c r="Q24" s="277">
        <v>88</v>
      </c>
      <c r="R24" s="284">
        <v>42.598187311178251</v>
      </c>
      <c r="S24" s="284">
        <v>36.5</v>
      </c>
      <c r="T24" s="284">
        <v>51.908396946564885</v>
      </c>
      <c r="U24" s="287">
        <v>32.024169184290031</v>
      </c>
      <c r="V24" s="528"/>
    </row>
    <row r="25" spans="1:22" ht="10.199999999999999" customHeight="1">
      <c r="A25" s="137" t="s">
        <v>359</v>
      </c>
      <c r="B25" s="276">
        <v>0</v>
      </c>
      <c r="C25" s="277">
        <v>0</v>
      </c>
      <c r="D25" s="277">
        <v>0</v>
      </c>
      <c r="E25" s="277">
        <v>0</v>
      </c>
      <c r="F25" s="277">
        <v>0</v>
      </c>
      <c r="G25" s="277">
        <v>0</v>
      </c>
      <c r="H25" s="277">
        <v>0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277">
        <v>0</v>
      </c>
      <c r="O25" s="277">
        <v>115</v>
      </c>
      <c r="P25" s="529">
        <v>110</v>
      </c>
      <c r="Q25" s="277">
        <v>95</v>
      </c>
      <c r="R25" s="284">
        <v>37.58169934640523</v>
      </c>
      <c r="S25" s="284">
        <v>41.379310344827587</v>
      </c>
      <c r="T25" s="284">
        <v>30.097087378640776</v>
      </c>
      <c r="U25" s="287">
        <v>35.947712418300654</v>
      </c>
      <c r="V25" s="528"/>
    </row>
    <row r="26" spans="1:22" ht="10.199999999999999" customHeight="1">
      <c r="A26" s="137" t="s">
        <v>360</v>
      </c>
      <c r="B26" s="276">
        <v>0</v>
      </c>
      <c r="C26" s="277">
        <v>0</v>
      </c>
      <c r="D26" s="277">
        <v>0</v>
      </c>
      <c r="E26" s="277">
        <v>0</v>
      </c>
      <c r="F26" s="277">
        <v>0</v>
      </c>
      <c r="G26" s="277">
        <v>0</v>
      </c>
      <c r="H26" s="277">
        <v>0</v>
      </c>
      <c r="I26" s="277">
        <v>0</v>
      </c>
      <c r="J26" s="277">
        <v>0</v>
      </c>
      <c r="K26" s="277">
        <v>0</v>
      </c>
      <c r="L26" s="277">
        <v>0</v>
      </c>
      <c r="M26" s="277">
        <v>0</v>
      </c>
      <c r="N26" s="277">
        <v>0</v>
      </c>
      <c r="O26" s="277">
        <v>13</v>
      </c>
      <c r="P26" s="529">
        <v>42</v>
      </c>
      <c r="Q26" s="277">
        <v>37</v>
      </c>
      <c r="R26" s="284">
        <v>14.130434782608695</v>
      </c>
      <c r="S26" s="284">
        <v>10.526315789473685</v>
      </c>
      <c r="T26" s="284">
        <v>16.666666666666668</v>
      </c>
      <c r="U26" s="287">
        <v>45.652173913043477</v>
      </c>
      <c r="V26" s="528"/>
    </row>
    <row r="27" spans="1:22" ht="10.199999999999999" customHeight="1">
      <c r="A27" s="137" t="s">
        <v>361</v>
      </c>
      <c r="B27" s="276">
        <v>0</v>
      </c>
      <c r="C27" s="277">
        <v>0</v>
      </c>
      <c r="D27" s="277">
        <v>0</v>
      </c>
      <c r="E27" s="277">
        <v>0</v>
      </c>
      <c r="F27" s="277">
        <v>0</v>
      </c>
      <c r="G27" s="277">
        <v>0</v>
      </c>
      <c r="H27" s="277">
        <v>0</v>
      </c>
      <c r="I27" s="277">
        <v>0</v>
      </c>
      <c r="J27" s="277">
        <v>0</v>
      </c>
      <c r="K27" s="277">
        <v>0</v>
      </c>
      <c r="L27" s="277">
        <v>0</v>
      </c>
      <c r="M27" s="277">
        <v>0</v>
      </c>
      <c r="N27" s="277">
        <v>0</v>
      </c>
      <c r="O27" s="277">
        <v>0</v>
      </c>
      <c r="P27" s="529">
        <v>0</v>
      </c>
      <c r="Q27" s="277">
        <v>0</v>
      </c>
      <c r="R27" s="284">
        <v>0</v>
      </c>
      <c r="S27" s="284">
        <v>0</v>
      </c>
      <c r="T27" s="284">
        <v>0</v>
      </c>
      <c r="U27" s="287">
        <v>0</v>
      </c>
      <c r="V27" s="528"/>
    </row>
    <row r="28" spans="1:22" ht="10.199999999999999" customHeight="1">
      <c r="A28" s="137" t="s">
        <v>362</v>
      </c>
      <c r="B28" s="276">
        <v>0</v>
      </c>
      <c r="C28" s="277">
        <v>0</v>
      </c>
      <c r="D28" s="277">
        <v>0</v>
      </c>
      <c r="E28" s="277">
        <v>0</v>
      </c>
      <c r="F28" s="277">
        <v>0</v>
      </c>
      <c r="G28" s="277">
        <v>0</v>
      </c>
      <c r="H28" s="277">
        <v>0</v>
      </c>
      <c r="I28" s="277">
        <v>0</v>
      </c>
      <c r="J28" s="277">
        <v>0</v>
      </c>
      <c r="K28" s="277">
        <v>0</v>
      </c>
      <c r="L28" s="277">
        <v>0</v>
      </c>
      <c r="M28" s="277">
        <v>0</v>
      </c>
      <c r="N28" s="277">
        <v>0</v>
      </c>
      <c r="O28" s="277">
        <v>0</v>
      </c>
      <c r="P28" s="529">
        <v>0</v>
      </c>
      <c r="Q28" s="277">
        <v>0</v>
      </c>
      <c r="R28" s="284">
        <v>0</v>
      </c>
      <c r="S28" s="284">
        <v>0</v>
      </c>
      <c r="T28" s="284">
        <v>0</v>
      </c>
      <c r="U28" s="287">
        <v>0</v>
      </c>
      <c r="V28" s="528"/>
    </row>
    <row r="29" spans="1:22" ht="10.199999999999999" customHeight="1">
      <c r="A29" s="137" t="s">
        <v>363</v>
      </c>
      <c r="B29" s="276">
        <v>0</v>
      </c>
      <c r="C29" s="277">
        <v>0</v>
      </c>
      <c r="D29" s="277">
        <v>0</v>
      </c>
      <c r="E29" s="277">
        <v>0</v>
      </c>
      <c r="F29" s="277">
        <v>0</v>
      </c>
      <c r="G29" s="277">
        <v>0</v>
      </c>
      <c r="H29" s="277">
        <v>0</v>
      </c>
      <c r="I29" s="277">
        <v>0</v>
      </c>
      <c r="J29" s="277">
        <v>0</v>
      </c>
      <c r="K29" s="277">
        <v>0</v>
      </c>
      <c r="L29" s="277">
        <v>0</v>
      </c>
      <c r="M29" s="277">
        <v>0</v>
      </c>
      <c r="N29" s="277">
        <v>0</v>
      </c>
      <c r="O29" s="277">
        <v>3</v>
      </c>
      <c r="P29" s="529">
        <v>8</v>
      </c>
      <c r="Q29" s="277">
        <v>7</v>
      </c>
      <c r="R29" s="284">
        <v>21.428571428571427</v>
      </c>
      <c r="S29" s="284">
        <v>30</v>
      </c>
      <c r="T29" s="284">
        <v>0</v>
      </c>
      <c r="U29" s="287">
        <v>57.142857142857146</v>
      </c>
      <c r="V29" s="528"/>
    </row>
    <row r="30" spans="1:22" ht="10.199999999999999" customHeight="1">
      <c r="A30" s="137" t="s">
        <v>364</v>
      </c>
      <c r="B30" s="276">
        <v>0</v>
      </c>
      <c r="C30" s="277">
        <v>0</v>
      </c>
      <c r="D30" s="277">
        <v>0</v>
      </c>
      <c r="E30" s="277">
        <v>0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  <c r="K30" s="277">
        <v>0</v>
      </c>
      <c r="L30" s="277">
        <v>0</v>
      </c>
      <c r="M30" s="277">
        <v>0</v>
      </c>
      <c r="N30" s="277">
        <v>0</v>
      </c>
      <c r="O30" s="277">
        <v>0</v>
      </c>
      <c r="P30" s="529">
        <v>0</v>
      </c>
      <c r="Q30" s="277">
        <v>0</v>
      </c>
      <c r="R30" s="284">
        <v>0</v>
      </c>
      <c r="S30" s="284">
        <v>0</v>
      </c>
      <c r="T30" s="284">
        <v>0</v>
      </c>
      <c r="U30" s="287">
        <v>0</v>
      </c>
      <c r="V30" s="528"/>
    </row>
    <row r="31" spans="1:22" ht="10.199999999999999" customHeight="1">
      <c r="A31" s="137" t="s">
        <v>365</v>
      </c>
      <c r="B31" s="276">
        <v>0</v>
      </c>
      <c r="C31" s="277">
        <v>0</v>
      </c>
      <c r="D31" s="277">
        <v>0</v>
      </c>
      <c r="E31" s="277">
        <v>0</v>
      </c>
      <c r="F31" s="277">
        <v>0</v>
      </c>
      <c r="G31" s="277">
        <v>0</v>
      </c>
      <c r="H31" s="277">
        <v>0</v>
      </c>
      <c r="I31" s="277">
        <v>0</v>
      </c>
      <c r="J31" s="277">
        <v>0</v>
      </c>
      <c r="K31" s="277">
        <v>0</v>
      </c>
      <c r="L31" s="277">
        <v>0</v>
      </c>
      <c r="M31" s="277">
        <v>0</v>
      </c>
      <c r="N31" s="277">
        <v>0</v>
      </c>
      <c r="O31" s="277">
        <v>18</v>
      </c>
      <c r="P31" s="529">
        <v>133</v>
      </c>
      <c r="Q31" s="277">
        <v>123</v>
      </c>
      <c r="R31" s="284">
        <v>9.5744680851063837</v>
      </c>
      <c r="S31" s="284">
        <v>8.2568807339449535</v>
      </c>
      <c r="T31" s="284">
        <v>11.39240506329114</v>
      </c>
      <c r="U31" s="287">
        <v>70.744680851063833</v>
      </c>
      <c r="V31" s="528"/>
    </row>
    <row r="32" spans="1:22" ht="10.199999999999999" customHeight="1">
      <c r="A32" s="137" t="s">
        <v>366</v>
      </c>
      <c r="B32" s="276">
        <v>0</v>
      </c>
      <c r="C32" s="277">
        <v>0</v>
      </c>
      <c r="D32" s="277">
        <v>0</v>
      </c>
      <c r="E32" s="277">
        <v>0</v>
      </c>
      <c r="F32" s="277">
        <v>0</v>
      </c>
      <c r="G32" s="277">
        <v>0</v>
      </c>
      <c r="H32" s="277">
        <v>0</v>
      </c>
      <c r="I32" s="277">
        <v>0</v>
      </c>
      <c r="J32" s="277">
        <v>0</v>
      </c>
      <c r="K32" s="277">
        <v>0</v>
      </c>
      <c r="L32" s="277">
        <v>0</v>
      </c>
      <c r="M32" s="277">
        <v>0</v>
      </c>
      <c r="N32" s="277">
        <v>0</v>
      </c>
      <c r="O32" s="277">
        <v>0</v>
      </c>
      <c r="P32" s="529">
        <v>0</v>
      </c>
      <c r="Q32" s="277">
        <v>0</v>
      </c>
      <c r="R32" s="284">
        <v>0</v>
      </c>
      <c r="S32" s="284">
        <v>0</v>
      </c>
      <c r="T32" s="284">
        <v>0</v>
      </c>
      <c r="U32" s="287">
        <v>0</v>
      </c>
      <c r="V32" s="528"/>
    </row>
    <row r="33" spans="1:22" ht="10.199999999999999" customHeight="1">
      <c r="A33" s="137" t="s">
        <v>367</v>
      </c>
      <c r="B33" s="276">
        <v>0</v>
      </c>
      <c r="C33" s="277">
        <v>0</v>
      </c>
      <c r="D33" s="277">
        <v>0</v>
      </c>
      <c r="E33" s="277"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  <c r="K33" s="277">
        <v>0</v>
      </c>
      <c r="L33" s="277">
        <v>0</v>
      </c>
      <c r="M33" s="277">
        <v>0</v>
      </c>
      <c r="N33" s="277">
        <v>0</v>
      </c>
      <c r="O33" s="277">
        <v>0</v>
      </c>
      <c r="P33" s="529">
        <v>0</v>
      </c>
      <c r="Q33" s="277">
        <v>0</v>
      </c>
      <c r="R33" s="284">
        <v>0</v>
      </c>
      <c r="S33" s="284">
        <v>0</v>
      </c>
      <c r="T33" s="284">
        <v>0</v>
      </c>
      <c r="U33" s="287">
        <v>0</v>
      </c>
      <c r="V33" s="528"/>
    </row>
    <row r="34" spans="1:22" ht="10.199999999999999" customHeight="1">
      <c r="A34" s="137" t="s">
        <v>368</v>
      </c>
      <c r="B34" s="276">
        <v>0</v>
      </c>
      <c r="C34" s="277">
        <v>0</v>
      </c>
      <c r="D34" s="277">
        <v>0</v>
      </c>
      <c r="E34" s="277">
        <v>0</v>
      </c>
      <c r="F34" s="277">
        <v>0</v>
      </c>
      <c r="G34" s="277">
        <v>0</v>
      </c>
      <c r="H34" s="277">
        <v>0</v>
      </c>
      <c r="I34" s="277">
        <v>0</v>
      </c>
      <c r="J34" s="277">
        <v>0</v>
      </c>
      <c r="K34" s="277">
        <v>0</v>
      </c>
      <c r="L34" s="277">
        <v>0</v>
      </c>
      <c r="M34" s="277">
        <v>0</v>
      </c>
      <c r="N34" s="277">
        <v>0</v>
      </c>
      <c r="O34" s="277">
        <v>0</v>
      </c>
      <c r="P34" s="529">
        <v>0</v>
      </c>
      <c r="Q34" s="277">
        <v>0</v>
      </c>
      <c r="R34" s="284">
        <v>0</v>
      </c>
      <c r="S34" s="284">
        <v>0</v>
      </c>
      <c r="T34" s="284">
        <v>0</v>
      </c>
      <c r="U34" s="287">
        <v>0</v>
      </c>
      <c r="V34" s="528"/>
    </row>
    <row r="35" spans="1:22" ht="10.199999999999999" customHeight="1">
      <c r="A35" s="137" t="s">
        <v>369</v>
      </c>
      <c r="B35" s="276">
        <v>0</v>
      </c>
      <c r="C35" s="277">
        <v>0</v>
      </c>
      <c r="D35" s="277">
        <v>0</v>
      </c>
      <c r="E35" s="27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0</v>
      </c>
      <c r="N35" s="277">
        <v>0</v>
      </c>
      <c r="O35" s="277">
        <v>8</v>
      </c>
      <c r="P35" s="529">
        <v>7</v>
      </c>
      <c r="Q35" s="277">
        <v>3</v>
      </c>
      <c r="R35" s="284">
        <v>25</v>
      </c>
      <c r="S35" s="284">
        <v>31.25</v>
      </c>
      <c r="T35" s="284">
        <v>18.75</v>
      </c>
      <c r="U35" s="287">
        <v>21.875</v>
      </c>
      <c r="V35" s="528"/>
    </row>
    <row r="36" spans="1:22" ht="10.199999999999999" customHeight="1">
      <c r="A36" s="137" t="s">
        <v>370</v>
      </c>
      <c r="B36" s="276">
        <v>0</v>
      </c>
      <c r="C36" s="277">
        <v>0</v>
      </c>
      <c r="D36" s="277">
        <v>0</v>
      </c>
      <c r="E36" s="277">
        <v>0</v>
      </c>
      <c r="F36" s="277">
        <v>0</v>
      </c>
      <c r="G36" s="277">
        <v>0</v>
      </c>
      <c r="H36" s="277">
        <v>0</v>
      </c>
      <c r="I36" s="277">
        <v>0</v>
      </c>
      <c r="J36" s="277">
        <v>0</v>
      </c>
      <c r="K36" s="277">
        <v>0</v>
      </c>
      <c r="L36" s="277">
        <v>0</v>
      </c>
      <c r="M36" s="277">
        <v>0</v>
      </c>
      <c r="N36" s="277">
        <v>0</v>
      </c>
      <c r="O36" s="277">
        <v>19</v>
      </c>
      <c r="P36" s="529">
        <v>27</v>
      </c>
      <c r="Q36" s="277">
        <v>16</v>
      </c>
      <c r="R36" s="284">
        <v>29.23076923076923</v>
      </c>
      <c r="S36" s="284">
        <v>25.641025641025642</v>
      </c>
      <c r="T36" s="284">
        <v>34.615384615384613</v>
      </c>
      <c r="U36" s="287">
        <v>41.53846153846154</v>
      </c>
      <c r="V36" s="528"/>
    </row>
    <row r="37" spans="1:22" ht="10.199999999999999" customHeight="1">
      <c r="A37" s="137" t="s">
        <v>371</v>
      </c>
      <c r="B37" s="276">
        <v>0</v>
      </c>
      <c r="C37" s="277">
        <v>0</v>
      </c>
      <c r="D37" s="277">
        <v>0</v>
      </c>
      <c r="E37" s="277">
        <v>0</v>
      </c>
      <c r="F37" s="277">
        <v>0</v>
      </c>
      <c r="G37" s="277">
        <v>0</v>
      </c>
      <c r="H37" s="277">
        <v>0</v>
      </c>
      <c r="I37" s="277">
        <v>0</v>
      </c>
      <c r="J37" s="277">
        <v>0</v>
      </c>
      <c r="K37" s="277">
        <v>0</v>
      </c>
      <c r="L37" s="277">
        <v>0</v>
      </c>
      <c r="M37" s="277">
        <v>0</v>
      </c>
      <c r="N37" s="277">
        <v>0</v>
      </c>
      <c r="O37" s="277">
        <v>0</v>
      </c>
      <c r="P37" s="529">
        <v>0</v>
      </c>
      <c r="Q37" s="277">
        <v>0</v>
      </c>
      <c r="R37" s="284">
        <v>0</v>
      </c>
      <c r="S37" s="284">
        <v>0</v>
      </c>
      <c r="T37" s="284">
        <v>0</v>
      </c>
      <c r="U37" s="287">
        <v>0</v>
      </c>
      <c r="V37" s="528"/>
    </row>
    <row r="38" spans="1:22" ht="10.199999999999999" customHeight="1">
      <c r="A38" s="137" t="s">
        <v>372</v>
      </c>
      <c r="B38" s="276">
        <v>0</v>
      </c>
      <c r="C38" s="277">
        <v>0</v>
      </c>
      <c r="D38" s="277">
        <v>0</v>
      </c>
      <c r="E38" s="277">
        <v>0</v>
      </c>
      <c r="F38" s="277">
        <v>0</v>
      </c>
      <c r="G38" s="277">
        <v>0</v>
      </c>
      <c r="H38" s="277">
        <v>0</v>
      </c>
      <c r="I38" s="277">
        <v>0</v>
      </c>
      <c r="J38" s="277">
        <v>0</v>
      </c>
      <c r="K38" s="277">
        <v>0</v>
      </c>
      <c r="L38" s="277">
        <v>0</v>
      </c>
      <c r="M38" s="277">
        <v>0</v>
      </c>
      <c r="N38" s="277">
        <v>0</v>
      </c>
      <c r="O38" s="277">
        <v>1</v>
      </c>
      <c r="P38" s="529">
        <v>3</v>
      </c>
      <c r="Q38" s="277">
        <v>2</v>
      </c>
      <c r="R38" s="284">
        <v>16.666666666666668</v>
      </c>
      <c r="S38" s="284">
        <v>0</v>
      </c>
      <c r="T38" s="284">
        <v>33.333333333333336</v>
      </c>
      <c r="U38" s="287">
        <v>50</v>
      </c>
      <c r="V38" s="528"/>
    </row>
    <row r="39" spans="1:22" ht="10.199999999999999" customHeight="1">
      <c r="A39" s="137" t="s">
        <v>373</v>
      </c>
      <c r="B39" s="276">
        <v>0</v>
      </c>
      <c r="C39" s="277">
        <v>0</v>
      </c>
      <c r="D39" s="277">
        <v>0</v>
      </c>
      <c r="E39" s="277">
        <v>0</v>
      </c>
      <c r="F39" s="277">
        <v>0</v>
      </c>
      <c r="G39" s="277">
        <v>0</v>
      </c>
      <c r="H39" s="277">
        <v>0</v>
      </c>
      <c r="I39" s="277">
        <v>0</v>
      </c>
      <c r="J39" s="277">
        <v>0</v>
      </c>
      <c r="K39" s="277">
        <v>0</v>
      </c>
      <c r="L39" s="277">
        <v>0</v>
      </c>
      <c r="M39" s="277">
        <v>0</v>
      </c>
      <c r="N39" s="277">
        <v>0</v>
      </c>
      <c r="O39" s="277">
        <v>0</v>
      </c>
      <c r="P39" s="529">
        <v>0</v>
      </c>
      <c r="Q39" s="277">
        <v>0</v>
      </c>
      <c r="R39" s="284">
        <v>0</v>
      </c>
      <c r="S39" s="284">
        <v>0</v>
      </c>
      <c r="T39" s="284">
        <v>0</v>
      </c>
      <c r="U39" s="287">
        <v>0</v>
      </c>
      <c r="V39" s="528"/>
    </row>
    <row r="40" spans="1:22" ht="10.199999999999999" customHeight="1">
      <c r="A40" s="137" t="s">
        <v>374</v>
      </c>
      <c r="B40" s="276">
        <v>0</v>
      </c>
      <c r="C40" s="277">
        <v>0</v>
      </c>
      <c r="D40" s="277">
        <v>0</v>
      </c>
      <c r="E40" s="277">
        <v>0</v>
      </c>
      <c r="F40" s="277">
        <v>0</v>
      </c>
      <c r="G40" s="277">
        <v>0</v>
      </c>
      <c r="H40" s="277">
        <v>0</v>
      </c>
      <c r="I40" s="277">
        <v>0</v>
      </c>
      <c r="J40" s="277">
        <v>0</v>
      </c>
      <c r="K40" s="277">
        <v>0</v>
      </c>
      <c r="L40" s="277">
        <v>0</v>
      </c>
      <c r="M40" s="277">
        <v>0</v>
      </c>
      <c r="N40" s="277">
        <v>0</v>
      </c>
      <c r="O40" s="277">
        <v>7</v>
      </c>
      <c r="P40" s="529">
        <v>4</v>
      </c>
      <c r="Q40" s="277">
        <v>4</v>
      </c>
      <c r="R40" s="284">
        <v>50</v>
      </c>
      <c r="S40" s="284">
        <v>36.363636363636367</v>
      </c>
      <c r="T40" s="284">
        <v>100</v>
      </c>
      <c r="U40" s="287">
        <v>28.571428571428573</v>
      </c>
      <c r="V40" s="528"/>
    </row>
    <row r="41" spans="1:22" ht="10.199999999999999" customHeight="1">
      <c r="A41" s="138" t="s">
        <v>59</v>
      </c>
      <c r="B41" s="273">
        <v>0</v>
      </c>
      <c r="C41" s="274">
        <v>0</v>
      </c>
      <c r="D41" s="274">
        <v>0</v>
      </c>
      <c r="E41" s="277">
        <v>0</v>
      </c>
      <c r="F41" s="277">
        <v>0</v>
      </c>
      <c r="G41" s="277">
        <v>0</v>
      </c>
      <c r="H41" s="277">
        <v>0</v>
      </c>
      <c r="I41" s="277">
        <v>0</v>
      </c>
      <c r="J41" s="277">
        <v>0</v>
      </c>
      <c r="K41" s="277">
        <v>0</v>
      </c>
      <c r="L41" s="277">
        <v>0</v>
      </c>
      <c r="M41" s="277">
        <v>0</v>
      </c>
      <c r="N41" s="274">
        <v>0</v>
      </c>
      <c r="O41" s="274">
        <v>5</v>
      </c>
      <c r="P41" s="131">
        <v>54</v>
      </c>
      <c r="Q41" s="274">
        <v>47</v>
      </c>
      <c r="R41" s="285">
        <v>5.9523809523809526</v>
      </c>
      <c r="S41" s="285">
        <v>8</v>
      </c>
      <c r="T41" s="285">
        <v>2.9411764705882355</v>
      </c>
      <c r="U41" s="288">
        <v>64.285714285714292</v>
      </c>
      <c r="V41" s="528"/>
    </row>
    <row r="42" spans="1:22" ht="10.199999999999999" customHeight="1">
      <c r="A42" s="138" t="s">
        <v>60</v>
      </c>
      <c r="B42" s="273">
        <v>0</v>
      </c>
      <c r="C42" s="274">
        <v>0</v>
      </c>
      <c r="D42" s="274">
        <v>0</v>
      </c>
      <c r="E42" s="277">
        <v>0</v>
      </c>
      <c r="F42" s="277">
        <v>0</v>
      </c>
      <c r="G42" s="277">
        <v>0</v>
      </c>
      <c r="H42" s="277">
        <v>0</v>
      </c>
      <c r="I42" s="277">
        <v>0</v>
      </c>
      <c r="J42" s="277">
        <v>0</v>
      </c>
      <c r="K42" s="277">
        <v>0</v>
      </c>
      <c r="L42" s="277">
        <v>0</v>
      </c>
      <c r="M42" s="277">
        <v>0</v>
      </c>
      <c r="N42" s="274">
        <v>0</v>
      </c>
      <c r="O42" s="274">
        <v>0</v>
      </c>
      <c r="P42" s="131">
        <v>0</v>
      </c>
      <c r="Q42" s="274">
        <v>0</v>
      </c>
      <c r="R42" s="285">
        <v>0</v>
      </c>
      <c r="S42" s="285">
        <v>0</v>
      </c>
      <c r="T42" s="285">
        <v>0</v>
      </c>
      <c r="U42" s="288">
        <v>0</v>
      </c>
      <c r="V42" s="528"/>
    </row>
    <row r="43" spans="1:22" ht="10.199999999999999" customHeight="1">
      <c r="A43" s="138" t="s">
        <v>375</v>
      </c>
      <c r="B43" s="273">
        <v>0</v>
      </c>
      <c r="C43" s="274">
        <v>0</v>
      </c>
      <c r="D43" s="274">
        <v>0</v>
      </c>
      <c r="E43" s="277">
        <v>0</v>
      </c>
      <c r="F43" s="277">
        <v>0</v>
      </c>
      <c r="G43" s="277">
        <v>0</v>
      </c>
      <c r="H43" s="277">
        <v>0</v>
      </c>
      <c r="I43" s="277">
        <v>0</v>
      </c>
      <c r="J43" s="277">
        <v>0</v>
      </c>
      <c r="K43" s="277">
        <v>0</v>
      </c>
      <c r="L43" s="277">
        <v>0</v>
      </c>
      <c r="M43" s="277">
        <v>0</v>
      </c>
      <c r="N43" s="274">
        <v>0</v>
      </c>
      <c r="O43" s="274">
        <v>0</v>
      </c>
      <c r="P43" s="131">
        <v>0</v>
      </c>
      <c r="Q43" s="274">
        <v>0</v>
      </c>
      <c r="R43" s="285">
        <v>0</v>
      </c>
      <c r="S43" s="285">
        <v>0</v>
      </c>
      <c r="T43" s="285">
        <v>0</v>
      </c>
      <c r="U43" s="288">
        <v>0</v>
      </c>
      <c r="V43" s="528"/>
    </row>
    <row r="44" spans="1:22" ht="10.199999999999999" customHeight="1">
      <c r="A44" s="138" t="s">
        <v>376</v>
      </c>
      <c r="B44" s="273">
        <v>0</v>
      </c>
      <c r="C44" s="274">
        <v>0</v>
      </c>
      <c r="D44" s="274">
        <v>0</v>
      </c>
      <c r="E44" s="277">
        <v>0</v>
      </c>
      <c r="F44" s="277">
        <v>0</v>
      </c>
      <c r="G44" s="277">
        <v>0</v>
      </c>
      <c r="H44" s="277">
        <v>0</v>
      </c>
      <c r="I44" s="277">
        <v>0</v>
      </c>
      <c r="J44" s="277">
        <v>0</v>
      </c>
      <c r="K44" s="277">
        <v>0</v>
      </c>
      <c r="L44" s="277">
        <v>0</v>
      </c>
      <c r="M44" s="277">
        <v>0</v>
      </c>
      <c r="N44" s="274">
        <v>0</v>
      </c>
      <c r="O44" s="274">
        <v>0</v>
      </c>
      <c r="P44" s="131">
        <v>0</v>
      </c>
      <c r="Q44" s="274">
        <v>0</v>
      </c>
      <c r="R44" s="285">
        <v>0</v>
      </c>
      <c r="S44" s="285">
        <v>0</v>
      </c>
      <c r="T44" s="285">
        <v>0</v>
      </c>
      <c r="U44" s="288">
        <v>0</v>
      </c>
      <c r="V44" s="528"/>
    </row>
    <row r="45" spans="1:22" ht="10.199999999999999" customHeight="1">
      <c r="A45" s="138" t="s">
        <v>377</v>
      </c>
      <c r="B45" s="273">
        <v>0</v>
      </c>
      <c r="C45" s="274">
        <v>0</v>
      </c>
      <c r="D45" s="274">
        <v>0</v>
      </c>
      <c r="E45" s="277">
        <v>0</v>
      </c>
      <c r="F45" s="277">
        <v>0</v>
      </c>
      <c r="G45" s="277">
        <v>0</v>
      </c>
      <c r="H45" s="277">
        <v>0</v>
      </c>
      <c r="I45" s="277">
        <v>0</v>
      </c>
      <c r="J45" s="277">
        <v>0</v>
      </c>
      <c r="K45" s="277">
        <v>0</v>
      </c>
      <c r="L45" s="277">
        <v>0</v>
      </c>
      <c r="M45" s="277">
        <v>0</v>
      </c>
      <c r="N45" s="274">
        <v>0</v>
      </c>
      <c r="O45" s="274">
        <v>5</v>
      </c>
      <c r="P45" s="131">
        <v>7</v>
      </c>
      <c r="Q45" s="274">
        <v>4</v>
      </c>
      <c r="R45" s="285">
        <v>33.333333333333336</v>
      </c>
      <c r="S45" s="285">
        <v>28.571428571428573</v>
      </c>
      <c r="T45" s="285">
        <v>37.5</v>
      </c>
      <c r="U45" s="288">
        <v>46.666666666666664</v>
      </c>
      <c r="V45" s="528"/>
    </row>
    <row r="46" spans="1:22" s="4" customFormat="1" ht="10.199999999999999" customHeight="1">
      <c r="A46" s="138" t="s">
        <v>378</v>
      </c>
      <c r="B46" s="273">
        <v>0</v>
      </c>
      <c r="C46" s="274">
        <v>0</v>
      </c>
      <c r="D46" s="274">
        <v>0</v>
      </c>
      <c r="E46" s="277">
        <v>0</v>
      </c>
      <c r="F46" s="277">
        <v>0</v>
      </c>
      <c r="G46" s="277">
        <v>0</v>
      </c>
      <c r="H46" s="277">
        <v>0</v>
      </c>
      <c r="I46" s="277">
        <v>0</v>
      </c>
      <c r="J46" s="277">
        <v>0</v>
      </c>
      <c r="K46" s="277">
        <v>0</v>
      </c>
      <c r="L46" s="277">
        <v>0</v>
      </c>
      <c r="M46" s="277">
        <v>0</v>
      </c>
      <c r="N46" s="274">
        <v>0</v>
      </c>
      <c r="O46" s="274">
        <v>0</v>
      </c>
      <c r="P46" s="131">
        <v>0</v>
      </c>
      <c r="Q46" s="274">
        <v>0</v>
      </c>
      <c r="R46" s="285">
        <v>0</v>
      </c>
      <c r="S46" s="285">
        <v>0</v>
      </c>
      <c r="T46" s="285">
        <v>0</v>
      </c>
      <c r="U46" s="288">
        <v>0</v>
      </c>
      <c r="V46" s="528"/>
    </row>
    <row r="47" spans="1:22" s="4" customFormat="1" ht="10.199999999999999" customHeight="1">
      <c r="A47" s="138" t="s">
        <v>379</v>
      </c>
      <c r="B47" s="273">
        <v>0</v>
      </c>
      <c r="C47" s="274">
        <v>0</v>
      </c>
      <c r="D47" s="274">
        <v>0</v>
      </c>
      <c r="E47" s="277">
        <v>0</v>
      </c>
      <c r="F47" s="277">
        <v>0</v>
      </c>
      <c r="G47" s="277">
        <v>0</v>
      </c>
      <c r="H47" s="277">
        <v>0</v>
      </c>
      <c r="I47" s="277">
        <v>0</v>
      </c>
      <c r="J47" s="277">
        <v>0</v>
      </c>
      <c r="K47" s="277">
        <v>0</v>
      </c>
      <c r="L47" s="277">
        <v>0</v>
      </c>
      <c r="M47" s="277">
        <v>0</v>
      </c>
      <c r="N47" s="274">
        <v>0</v>
      </c>
      <c r="O47" s="274">
        <v>22</v>
      </c>
      <c r="P47" s="131">
        <v>50</v>
      </c>
      <c r="Q47" s="274">
        <v>45</v>
      </c>
      <c r="R47" s="285">
        <v>19.047619047619047</v>
      </c>
      <c r="S47" s="285">
        <v>19.298245614035089</v>
      </c>
      <c r="T47" s="285">
        <v>18.75</v>
      </c>
      <c r="U47" s="288">
        <v>47.61904761904762</v>
      </c>
      <c r="V47" s="528"/>
    </row>
    <row r="48" spans="1:22" s="4" customFormat="1" ht="10.199999999999999" customHeight="1">
      <c r="A48" s="138" t="s">
        <v>66</v>
      </c>
      <c r="B48" s="273">
        <v>0</v>
      </c>
      <c r="C48" s="274">
        <v>0</v>
      </c>
      <c r="D48" s="274">
        <v>0</v>
      </c>
      <c r="E48" s="277">
        <v>0</v>
      </c>
      <c r="F48" s="277">
        <v>0</v>
      </c>
      <c r="G48" s="277">
        <v>0</v>
      </c>
      <c r="H48" s="277">
        <v>0</v>
      </c>
      <c r="I48" s="277">
        <v>0</v>
      </c>
      <c r="J48" s="277">
        <v>0</v>
      </c>
      <c r="K48" s="277">
        <v>0</v>
      </c>
      <c r="L48" s="277">
        <v>0</v>
      </c>
      <c r="M48" s="277">
        <v>0</v>
      </c>
      <c r="N48" s="274">
        <v>0</v>
      </c>
      <c r="O48" s="274">
        <v>0</v>
      </c>
      <c r="P48" s="131">
        <v>0</v>
      </c>
      <c r="Q48" s="274">
        <v>0</v>
      </c>
      <c r="R48" s="285">
        <v>0</v>
      </c>
      <c r="S48" s="285">
        <v>0</v>
      </c>
      <c r="T48" s="285">
        <v>0</v>
      </c>
      <c r="U48" s="288">
        <v>0</v>
      </c>
      <c r="V48" s="528"/>
    </row>
    <row r="49" spans="1:22" s="4" customFormat="1" ht="10.199999999999999" customHeight="1">
      <c r="A49" s="138" t="s">
        <v>67</v>
      </c>
      <c r="B49" s="273">
        <v>0</v>
      </c>
      <c r="C49" s="274">
        <v>0</v>
      </c>
      <c r="D49" s="274">
        <v>0</v>
      </c>
      <c r="E49" s="277">
        <v>0</v>
      </c>
      <c r="F49" s="277">
        <v>0</v>
      </c>
      <c r="G49" s="277">
        <v>0</v>
      </c>
      <c r="H49" s="277">
        <v>0</v>
      </c>
      <c r="I49" s="277">
        <v>0</v>
      </c>
      <c r="J49" s="277">
        <v>0</v>
      </c>
      <c r="K49" s="277">
        <v>0</v>
      </c>
      <c r="L49" s="277">
        <v>0</v>
      </c>
      <c r="M49" s="277">
        <v>0</v>
      </c>
      <c r="N49" s="274">
        <v>0</v>
      </c>
      <c r="O49" s="274">
        <v>0</v>
      </c>
      <c r="P49" s="131">
        <v>0</v>
      </c>
      <c r="Q49" s="274">
        <v>0</v>
      </c>
      <c r="R49" s="285">
        <v>0</v>
      </c>
      <c r="S49" s="285">
        <v>0</v>
      </c>
      <c r="T49" s="285">
        <v>0</v>
      </c>
      <c r="U49" s="288">
        <v>0</v>
      </c>
      <c r="V49" s="528"/>
    </row>
    <row r="50" spans="1:22" s="4" customFormat="1" ht="10.199999999999999" customHeight="1">
      <c r="A50" s="138" t="s">
        <v>68</v>
      </c>
      <c r="B50" s="273">
        <v>0</v>
      </c>
      <c r="C50" s="274">
        <v>0</v>
      </c>
      <c r="D50" s="274">
        <v>0</v>
      </c>
      <c r="E50" s="277">
        <v>0</v>
      </c>
      <c r="F50" s="277">
        <v>0</v>
      </c>
      <c r="G50" s="277">
        <v>0</v>
      </c>
      <c r="H50" s="277">
        <v>0</v>
      </c>
      <c r="I50" s="277">
        <v>0</v>
      </c>
      <c r="J50" s="277">
        <v>0</v>
      </c>
      <c r="K50" s="277">
        <v>0</v>
      </c>
      <c r="L50" s="277">
        <v>0</v>
      </c>
      <c r="M50" s="277">
        <v>0</v>
      </c>
      <c r="N50" s="274">
        <v>0</v>
      </c>
      <c r="O50" s="274">
        <v>0</v>
      </c>
      <c r="P50" s="131">
        <v>0</v>
      </c>
      <c r="Q50" s="274">
        <v>0</v>
      </c>
      <c r="R50" s="285">
        <v>0</v>
      </c>
      <c r="S50" s="285">
        <v>0</v>
      </c>
      <c r="T50" s="285">
        <v>0</v>
      </c>
      <c r="U50" s="288">
        <v>0</v>
      </c>
      <c r="V50" s="528"/>
    </row>
    <row r="51" spans="1:22" s="4" customFormat="1" ht="10.199999999999999" customHeight="1">
      <c r="A51" s="138" t="s">
        <v>69</v>
      </c>
      <c r="B51" s="273">
        <v>0</v>
      </c>
      <c r="C51" s="274">
        <v>0</v>
      </c>
      <c r="D51" s="274">
        <v>0</v>
      </c>
      <c r="E51" s="277">
        <v>0</v>
      </c>
      <c r="F51" s="277">
        <v>0</v>
      </c>
      <c r="G51" s="277">
        <v>0</v>
      </c>
      <c r="H51" s="277">
        <v>0</v>
      </c>
      <c r="I51" s="277">
        <v>0</v>
      </c>
      <c r="J51" s="277">
        <v>0</v>
      </c>
      <c r="K51" s="277">
        <v>0</v>
      </c>
      <c r="L51" s="277">
        <v>0</v>
      </c>
      <c r="M51" s="277">
        <v>0</v>
      </c>
      <c r="N51" s="274">
        <v>0</v>
      </c>
      <c r="O51" s="274">
        <v>43</v>
      </c>
      <c r="P51" s="131">
        <v>56</v>
      </c>
      <c r="Q51" s="274">
        <v>51</v>
      </c>
      <c r="R51" s="285">
        <v>22.994652406417114</v>
      </c>
      <c r="S51" s="285">
        <v>25.373134328358208</v>
      </c>
      <c r="T51" s="285">
        <v>21.666666666666668</v>
      </c>
      <c r="U51" s="288">
        <v>29.946524064171122</v>
      </c>
      <c r="V51" s="528"/>
    </row>
    <row r="52" spans="1:22" s="4" customFormat="1" ht="10.199999999999999" customHeight="1">
      <c r="A52" s="138" t="s">
        <v>70</v>
      </c>
      <c r="B52" s="273">
        <v>0</v>
      </c>
      <c r="C52" s="274">
        <v>0</v>
      </c>
      <c r="D52" s="274">
        <v>0</v>
      </c>
      <c r="E52" s="277">
        <v>0</v>
      </c>
      <c r="F52" s="277">
        <v>0</v>
      </c>
      <c r="G52" s="277">
        <v>0</v>
      </c>
      <c r="H52" s="277">
        <v>0</v>
      </c>
      <c r="I52" s="277">
        <v>0</v>
      </c>
      <c r="J52" s="277">
        <v>0</v>
      </c>
      <c r="K52" s="277">
        <v>0</v>
      </c>
      <c r="L52" s="277">
        <v>0</v>
      </c>
      <c r="M52" s="277">
        <v>0</v>
      </c>
      <c r="N52" s="274">
        <v>0</v>
      </c>
      <c r="O52" s="274">
        <v>12</v>
      </c>
      <c r="P52" s="131">
        <v>72</v>
      </c>
      <c r="Q52" s="274">
        <v>67</v>
      </c>
      <c r="R52" s="285">
        <v>11.538461538461538</v>
      </c>
      <c r="S52" s="285">
        <v>11.363636363636363</v>
      </c>
      <c r="T52" s="285">
        <v>11.666666666666666</v>
      </c>
      <c r="U52" s="288">
        <v>69.230769230769226</v>
      </c>
      <c r="V52" s="528"/>
    </row>
    <row r="53" spans="1:22" s="4" customFormat="1" ht="10.199999999999999" customHeight="1">
      <c r="A53" s="138" t="s">
        <v>71</v>
      </c>
      <c r="B53" s="273">
        <v>0</v>
      </c>
      <c r="C53" s="274">
        <v>0</v>
      </c>
      <c r="D53" s="274">
        <v>0</v>
      </c>
      <c r="E53" s="277">
        <v>0</v>
      </c>
      <c r="F53" s="277">
        <v>0</v>
      </c>
      <c r="G53" s="277">
        <v>0</v>
      </c>
      <c r="H53" s="277">
        <v>0</v>
      </c>
      <c r="I53" s="277">
        <v>0</v>
      </c>
      <c r="J53" s="277">
        <v>0</v>
      </c>
      <c r="K53" s="277">
        <v>0</v>
      </c>
      <c r="L53" s="277">
        <v>0</v>
      </c>
      <c r="M53" s="277">
        <v>0</v>
      </c>
      <c r="N53" s="274">
        <v>0</v>
      </c>
      <c r="O53" s="274">
        <v>0</v>
      </c>
      <c r="P53" s="131">
        <v>0</v>
      </c>
      <c r="Q53" s="274">
        <v>0</v>
      </c>
      <c r="R53" s="285">
        <v>0</v>
      </c>
      <c r="S53" s="285">
        <v>0</v>
      </c>
      <c r="T53" s="285">
        <v>0</v>
      </c>
      <c r="U53" s="288">
        <v>0</v>
      </c>
      <c r="V53" s="528"/>
    </row>
    <row r="54" spans="1:22" s="4" customFormat="1" ht="10.199999999999999" customHeight="1">
      <c r="A54" s="138" t="s">
        <v>72</v>
      </c>
      <c r="B54" s="273">
        <v>0</v>
      </c>
      <c r="C54" s="274">
        <v>0</v>
      </c>
      <c r="D54" s="274">
        <v>0</v>
      </c>
      <c r="E54" s="277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0</v>
      </c>
      <c r="K54" s="277">
        <v>0</v>
      </c>
      <c r="L54" s="277">
        <v>0</v>
      </c>
      <c r="M54" s="277">
        <v>0</v>
      </c>
      <c r="N54" s="274">
        <v>0</v>
      </c>
      <c r="O54" s="274">
        <v>0</v>
      </c>
      <c r="P54" s="131">
        <v>0</v>
      </c>
      <c r="Q54" s="274">
        <v>0</v>
      </c>
      <c r="R54" s="285">
        <v>0</v>
      </c>
      <c r="S54" s="285">
        <v>0</v>
      </c>
      <c r="T54" s="285">
        <v>0</v>
      </c>
      <c r="U54" s="288">
        <v>0</v>
      </c>
      <c r="V54" s="528"/>
    </row>
    <row r="55" spans="1:22" s="4" customFormat="1" ht="10.199999999999999" customHeight="1">
      <c r="A55" s="138" t="s">
        <v>73</v>
      </c>
      <c r="B55" s="273">
        <v>0</v>
      </c>
      <c r="C55" s="274">
        <v>0</v>
      </c>
      <c r="D55" s="274">
        <v>0</v>
      </c>
      <c r="E55" s="277">
        <v>0</v>
      </c>
      <c r="F55" s="277">
        <v>0</v>
      </c>
      <c r="G55" s="277">
        <v>0</v>
      </c>
      <c r="H55" s="277">
        <v>0</v>
      </c>
      <c r="I55" s="277">
        <v>0</v>
      </c>
      <c r="J55" s="277">
        <v>0</v>
      </c>
      <c r="K55" s="277">
        <v>0</v>
      </c>
      <c r="L55" s="277">
        <v>0</v>
      </c>
      <c r="M55" s="277">
        <v>0</v>
      </c>
      <c r="N55" s="274">
        <v>0</v>
      </c>
      <c r="O55" s="274">
        <v>0</v>
      </c>
      <c r="P55" s="131">
        <v>0</v>
      </c>
      <c r="Q55" s="274">
        <v>0</v>
      </c>
      <c r="R55" s="285">
        <v>0</v>
      </c>
      <c r="S55" s="285">
        <v>0</v>
      </c>
      <c r="T55" s="285">
        <v>0</v>
      </c>
      <c r="U55" s="288">
        <v>0</v>
      </c>
      <c r="V55" s="528"/>
    </row>
    <row r="56" spans="1:22" s="4" customFormat="1" ht="10.199999999999999" customHeight="1">
      <c r="A56" s="138" t="s">
        <v>74</v>
      </c>
      <c r="B56" s="273">
        <v>0</v>
      </c>
      <c r="C56" s="274">
        <v>0</v>
      </c>
      <c r="D56" s="274">
        <v>0</v>
      </c>
      <c r="E56" s="277">
        <v>0</v>
      </c>
      <c r="F56" s="277">
        <v>0</v>
      </c>
      <c r="G56" s="277">
        <v>0</v>
      </c>
      <c r="H56" s="277">
        <v>0</v>
      </c>
      <c r="I56" s="277">
        <v>0</v>
      </c>
      <c r="J56" s="277">
        <v>0</v>
      </c>
      <c r="K56" s="277">
        <v>0</v>
      </c>
      <c r="L56" s="277">
        <v>0</v>
      </c>
      <c r="M56" s="277">
        <v>0</v>
      </c>
      <c r="N56" s="274">
        <v>0</v>
      </c>
      <c r="O56" s="274">
        <v>199</v>
      </c>
      <c r="P56" s="131">
        <v>82</v>
      </c>
      <c r="Q56" s="274">
        <v>65</v>
      </c>
      <c r="R56" s="285">
        <v>57.44047619047619</v>
      </c>
      <c r="S56" s="285">
        <v>62.5</v>
      </c>
      <c r="T56" s="285">
        <v>48.333333333333336</v>
      </c>
      <c r="U56" s="288">
        <v>24.404761904761905</v>
      </c>
      <c r="V56" s="528"/>
    </row>
    <row r="57" spans="1:22" s="4" customFormat="1" ht="10.199999999999999" customHeight="1">
      <c r="A57" s="138" t="s">
        <v>75</v>
      </c>
      <c r="B57" s="273">
        <v>0</v>
      </c>
      <c r="C57" s="274">
        <v>0</v>
      </c>
      <c r="D57" s="274">
        <v>0</v>
      </c>
      <c r="E57" s="277">
        <v>0</v>
      </c>
      <c r="F57" s="277">
        <v>0</v>
      </c>
      <c r="G57" s="277">
        <v>0</v>
      </c>
      <c r="H57" s="277">
        <v>0</v>
      </c>
      <c r="I57" s="277">
        <v>0</v>
      </c>
      <c r="J57" s="277">
        <v>0</v>
      </c>
      <c r="K57" s="277">
        <v>0</v>
      </c>
      <c r="L57" s="277">
        <v>0</v>
      </c>
      <c r="M57" s="277">
        <v>0</v>
      </c>
      <c r="N57" s="274">
        <v>0</v>
      </c>
      <c r="O57" s="274">
        <v>0</v>
      </c>
      <c r="P57" s="131">
        <v>0</v>
      </c>
      <c r="Q57" s="274">
        <v>0</v>
      </c>
      <c r="R57" s="285">
        <v>0</v>
      </c>
      <c r="S57" s="285">
        <v>0</v>
      </c>
      <c r="T57" s="285">
        <v>0</v>
      </c>
      <c r="U57" s="288">
        <v>0</v>
      </c>
      <c r="V57" s="528"/>
    </row>
    <row r="58" spans="1:22" s="4" customFormat="1" ht="10.199999999999999" customHeight="1">
      <c r="A58" s="138" t="s">
        <v>76</v>
      </c>
      <c r="B58" s="273">
        <v>0</v>
      </c>
      <c r="C58" s="274">
        <v>0</v>
      </c>
      <c r="D58" s="274">
        <v>0</v>
      </c>
      <c r="E58" s="277">
        <v>0</v>
      </c>
      <c r="F58" s="277">
        <v>0</v>
      </c>
      <c r="G58" s="277">
        <v>0</v>
      </c>
      <c r="H58" s="277">
        <v>0</v>
      </c>
      <c r="I58" s="277">
        <v>0</v>
      </c>
      <c r="J58" s="277">
        <v>0</v>
      </c>
      <c r="K58" s="277">
        <v>0</v>
      </c>
      <c r="L58" s="277">
        <v>0</v>
      </c>
      <c r="M58" s="277">
        <v>0</v>
      </c>
      <c r="N58" s="274">
        <v>0</v>
      </c>
      <c r="O58" s="274">
        <v>0</v>
      </c>
      <c r="P58" s="131">
        <v>0</v>
      </c>
      <c r="Q58" s="274">
        <v>0</v>
      </c>
      <c r="R58" s="285">
        <v>0</v>
      </c>
      <c r="S58" s="285">
        <v>0</v>
      </c>
      <c r="T58" s="285">
        <v>0</v>
      </c>
      <c r="U58" s="288">
        <v>0</v>
      </c>
      <c r="V58" s="528"/>
    </row>
    <row r="59" spans="1:22" s="4" customFormat="1" ht="10.199999999999999" customHeight="1">
      <c r="A59" s="138" t="s">
        <v>77</v>
      </c>
      <c r="B59" s="273">
        <v>0</v>
      </c>
      <c r="C59" s="274">
        <v>0</v>
      </c>
      <c r="D59" s="274">
        <v>0</v>
      </c>
      <c r="E59" s="277">
        <v>0</v>
      </c>
      <c r="F59" s="277">
        <v>0</v>
      </c>
      <c r="G59" s="277">
        <v>0</v>
      </c>
      <c r="H59" s="277">
        <v>0</v>
      </c>
      <c r="I59" s="277">
        <v>0</v>
      </c>
      <c r="J59" s="277">
        <v>0</v>
      </c>
      <c r="K59" s="277">
        <v>0</v>
      </c>
      <c r="L59" s="277">
        <v>0</v>
      </c>
      <c r="M59" s="277">
        <v>0</v>
      </c>
      <c r="N59" s="274">
        <v>0</v>
      </c>
      <c r="O59" s="274">
        <v>0</v>
      </c>
      <c r="P59" s="131">
        <v>0</v>
      </c>
      <c r="Q59" s="274">
        <v>0</v>
      </c>
      <c r="R59" s="285">
        <v>0</v>
      </c>
      <c r="S59" s="285">
        <v>0</v>
      </c>
      <c r="T59" s="285">
        <v>0</v>
      </c>
      <c r="U59" s="288">
        <v>0</v>
      </c>
      <c r="V59" s="528"/>
    </row>
    <row r="60" spans="1:22" s="4" customFormat="1" ht="10.199999999999999" customHeight="1">
      <c r="A60" s="138" t="s">
        <v>78</v>
      </c>
      <c r="B60" s="273">
        <v>0</v>
      </c>
      <c r="C60" s="274">
        <v>0</v>
      </c>
      <c r="D60" s="274">
        <v>0</v>
      </c>
      <c r="E60" s="277">
        <v>0</v>
      </c>
      <c r="F60" s="277">
        <v>0</v>
      </c>
      <c r="G60" s="277">
        <v>0</v>
      </c>
      <c r="H60" s="277">
        <v>0</v>
      </c>
      <c r="I60" s="277">
        <v>0</v>
      </c>
      <c r="J60" s="277">
        <v>0</v>
      </c>
      <c r="K60" s="277">
        <v>0</v>
      </c>
      <c r="L60" s="277">
        <v>0</v>
      </c>
      <c r="M60" s="277">
        <v>0</v>
      </c>
      <c r="N60" s="274">
        <v>0</v>
      </c>
      <c r="O60" s="274">
        <v>0</v>
      </c>
      <c r="P60" s="131">
        <v>0</v>
      </c>
      <c r="Q60" s="274">
        <v>0</v>
      </c>
      <c r="R60" s="285">
        <v>0</v>
      </c>
      <c r="S60" s="285">
        <v>0</v>
      </c>
      <c r="T60" s="285">
        <v>0</v>
      </c>
      <c r="U60" s="288">
        <v>0</v>
      </c>
      <c r="V60" s="528"/>
    </row>
    <row r="61" spans="1:22" s="4" customFormat="1" ht="10.199999999999999" customHeight="1">
      <c r="A61" s="138" t="s">
        <v>79</v>
      </c>
      <c r="B61" s="273">
        <v>0</v>
      </c>
      <c r="C61" s="274">
        <v>0</v>
      </c>
      <c r="D61" s="274">
        <v>0</v>
      </c>
      <c r="E61" s="277">
        <v>0</v>
      </c>
      <c r="F61" s="277">
        <v>0</v>
      </c>
      <c r="G61" s="277">
        <v>0</v>
      </c>
      <c r="H61" s="277">
        <v>0</v>
      </c>
      <c r="I61" s="277">
        <v>0</v>
      </c>
      <c r="J61" s="277">
        <v>0</v>
      </c>
      <c r="K61" s="277">
        <v>0</v>
      </c>
      <c r="L61" s="277">
        <v>0</v>
      </c>
      <c r="M61" s="277">
        <v>0</v>
      </c>
      <c r="N61" s="274">
        <v>0</v>
      </c>
      <c r="O61" s="274">
        <v>57</v>
      </c>
      <c r="P61" s="131">
        <v>42</v>
      </c>
      <c r="Q61" s="274">
        <v>35</v>
      </c>
      <c r="R61" s="285">
        <v>42.537313432835823</v>
      </c>
      <c r="S61" s="285">
        <v>46.428571428571431</v>
      </c>
      <c r="T61" s="285">
        <v>36</v>
      </c>
      <c r="U61" s="288">
        <v>31.343283582089551</v>
      </c>
      <c r="V61" s="528"/>
    </row>
    <row r="62" spans="1:22" s="4" customFormat="1" ht="10.199999999999999" customHeight="1">
      <c r="A62" s="138" t="s">
        <v>80</v>
      </c>
      <c r="B62" s="273">
        <v>0</v>
      </c>
      <c r="C62" s="274">
        <v>0</v>
      </c>
      <c r="D62" s="274">
        <v>0</v>
      </c>
      <c r="E62" s="277">
        <v>0</v>
      </c>
      <c r="F62" s="277">
        <v>0</v>
      </c>
      <c r="G62" s="277">
        <v>0</v>
      </c>
      <c r="H62" s="277">
        <v>0</v>
      </c>
      <c r="I62" s="277">
        <v>0</v>
      </c>
      <c r="J62" s="277">
        <v>0</v>
      </c>
      <c r="K62" s="277">
        <v>0</v>
      </c>
      <c r="L62" s="277">
        <v>0</v>
      </c>
      <c r="M62" s="277">
        <v>0</v>
      </c>
      <c r="N62" s="274">
        <v>0</v>
      </c>
      <c r="O62" s="274">
        <v>3</v>
      </c>
      <c r="P62" s="131">
        <v>21</v>
      </c>
      <c r="Q62" s="274">
        <v>21</v>
      </c>
      <c r="R62" s="285">
        <v>9.0909090909090917</v>
      </c>
      <c r="S62" s="285">
        <v>4.5454545454545459</v>
      </c>
      <c r="T62" s="285">
        <v>18.181818181818183</v>
      </c>
      <c r="U62" s="288">
        <v>63.636363636363633</v>
      </c>
      <c r="V62" s="528"/>
    </row>
    <row r="63" spans="1:22" s="4" customFormat="1" ht="10.199999999999999" customHeight="1">
      <c r="A63" s="138" t="s">
        <v>81</v>
      </c>
      <c r="B63" s="273">
        <v>0</v>
      </c>
      <c r="C63" s="274">
        <v>0</v>
      </c>
      <c r="D63" s="274">
        <v>0</v>
      </c>
      <c r="E63" s="277">
        <v>0</v>
      </c>
      <c r="F63" s="277">
        <v>0</v>
      </c>
      <c r="G63" s="277">
        <v>0</v>
      </c>
      <c r="H63" s="277">
        <v>0</v>
      </c>
      <c r="I63" s="277">
        <v>0</v>
      </c>
      <c r="J63" s="277">
        <v>0</v>
      </c>
      <c r="K63" s="277">
        <v>0</v>
      </c>
      <c r="L63" s="277">
        <v>0</v>
      </c>
      <c r="M63" s="277">
        <v>0</v>
      </c>
      <c r="N63" s="274">
        <v>0</v>
      </c>
      <c r="O63" s="274">
        <v>86</v>
      </c>
      <c r="P63" s="131">
        <v>24</v>
      </c>
      <c r="Q63" s="274">
        <v>15</v>
      </c>
      <c r="R63" s="285">
        <v>61.363636363636367</v>
      </c>
      <c r="S63" s="285">
        <v>64.705882352941174</v>
      </c>
      <c r="T63" s="285">
        <v>59.25925925925926</v>
      </c>
      <c r="U63" s="288">
        <v>18.181818181818183</v>
      </c>
      <c r="V63" s="528"/>
    </row>
    <row r="64" spans="1:22" s="4" customFormat="1" ht="10.199999999999999" customHeight="1">
      <c r="A64" s="138" t="s">
        <v>82</v>
      </c>
      <c r="B64" s="273">
        <v>0</v>
      </c>
      <c r="C64" s="274">
        <v>0</v>
      </c>
      <c r="D64" s="274">
        <v>0</v>
      </c>
      <c r="E64" s="277">
        <v>0</v>
      </c>
      <c r="F64" s="277">
        <v>0</v>
      </c>
      <c r="G64" s="277">
        <v>0</v>
      </c>
      <c r="H64" s="277">
        <v>0</v>
      </c>
      <c r="I64" s="277">
        <v>0</v>
      </c>
      <c r="J64" s="277">
        <v>0</v>
      </c>
      <c r="K64" s="277">
        <v>0</v>
      </c>
      <c r="L64" s="277">
        <v>0</v>
      </c>
      <c r="M64" s="277">
        <v>0</v>
      </c>
      <c r="N64" s="274">
        <v>0</v>
      </c>
      <c r="O64" s="274">
        <v>0</v>
      </c>
      <c r="P64" s="131">
        <v>0</v>
      </c>
      <c r="Q64" s="274">
        <v>0</v>
      </c>
      <c r="R64" s="285">
        <v>0</v>
      </c>
      <c r="S64" s="285">
        <v>0</v>
      </c>
      <c r="T64" s="285">
        <v>0</v>
      </c>
      <c r="U64" s="288">
        <v>0</v>
      </c>
      <c r="V64" s="528"/>
    </row>
    <row r="65" spans="1:22" s="4" customFormat="1" ht="10.199999999999999" customHeight="1">
      <c r="A65" s="138" t="s">
        <v>83</v>
      </c>
      <c r="B65" s="273">
        <v>0</v>
      </c>
      <c r="C65" s="274">
        <v>0</v>
      </c>
      <c r="D65" s="274">
        <v>0</v>
      </c>
      <c r="E65" s="277">
        <v>0</v>
      </c>
      <c r="F65" s="277">
        <v>0</v>
      </c>
      <c r="G65" s="277">
        <v>0</v>
      </c>
      <c r="H65" s="277">
        <v>0</v>
      </c>
      <c r="I65" s="277">
        <v>0</v>
      </c>
      <c r="J65" s="277">
        <v>0</v>
      </c>
      <c r="K65" s="277">
        <v>0</v>
      </c>
      <c r="L65" s="277">
        <v>0</v>
      </c>
      <c r="M65" s="277">
        <v>0</v>
      </c>
      <c r="N65" s="274">
        <v>0</v>
      </c>
      <c r="O65" s="274">
        <v>0</v>
      </c>
      <c r="P65" s="131">
        <v>0</v>
      </c>
      <c r="Q65" s="274">
        <v>0</v>
      </c>
      <c r="R65" s="285">
        <v>0</v>
      </c>
      <c r="S65" s="285">
        <v>0</v>
      </c>
      <c r="T65" s="285">
        <v>0</v>
      </c>
      <c r="U65" s="288">
        <v>0</v>
      </c>
      <c r="V65" s="528"/>
    </row>
    <row r="66" spans="1:22" s="4" customFormat="1" ht="10.199999999999999" customHeight="1">
      <c r="A66" s="138" t="s">
        <v>380</v>
      </c>
      <c r="B66" s="273">
        <v>0</v>
      </c>
      <c r="C66" s="274">
        <v>0</v>
      </c>
      <c r="D66" s="274">
        <v>0</v>
      </c>
      <c r="E66" s="277">
        <v>0</v>
      </c>
      <c r="F66" s="277">
        <v>0</v>
      </c>
      <c r="G66" s="277">
        <v>0</v>
      </c>
      <c r="H66" s="277">
        <v>0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4">
        <v>0</v>
      </c>
      <c r="O66" s="274">
        <v>0</v>
      </c>
      <c r="P66" s="131">
        <v>0</v>
      </c>
      <c r="Q66" s="274">
        <v>0</v>
      </c>
      <c r="R66" s="285">
        <v>0</v>
      </c>
      <c r="S66" s="285">
        <v>0</v>
      </c>
      <c r="T66" s="285">
        <v>0</v>
      </c>
      <c r="U66" s="288">
        <v>0</v>
      </c>
      <c r="V66" s="528"/>
    </row>
    <row r="67" spans="1:22" s="4" customFormat="1" ht="10.199999999999999" customHeight="1">
      <c r="A67" s="138" t="s">
        <v>85</v>
      </c>
      <c r="B67" s="273">
        <v>0</v>
      </c>
      <c r="C67" s="274">
        <v>0</v>
      </c>
      <c r="D67" s="274">
        <v>0</v>
      </c>
      <c r="E67" s="277">
        <v>0</v>
      </c>
      <c r="F67" s="277">
        <v>0</v>
      </c>
      <c r="G67" s="277">
        <v>0</v>
      </c>
      <c r="H67" s="277">
        <v>0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4">
        <v>0</v>
      </c>
      <c r="O67" s="274">
        <v>0</v>
      </c>
      <c r="P67" s="131">
        <v>0</v>
      </c>
      <c r="Q67" s="274">
        <v>0</v>
      </c>
      <c r="R67" s="285">
        <v>0</v>
      </c>
      <c r="S67" s="285">
        <v>0</v>
      </c>
      <c r="T67" s="285">
        <v>0</v>
      </c>
      <c r="U67" s="288">
        <v>0</v>
      </c>
      <c r="V67" s="528"/>
    </row>
    <row r="68" spans="1:22" s="4" customFormat="1" ht="10.199999999999999" customHeight="1">
      <c r="A68" s="138" t="s">
        <v>86</v>
      </c>
      <c r="B68" s="273">
        <v>0</v>
      </c>
      <c r="C68" s="274">
        <v>0</v>
      </c>
      <c r="D68" s="274">
        <v>0</v>
      </c>
      <c r="E68" s="277">
        <v>0</v>
      </c>
      <c r="F68" s="277">
        <v>0</v>
      </c>
      <c r="G68" s="277">
        <v>0</v>
      </c>
      <c r="H68" s="277">
        <v>0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4">
        <v>0</v>
      </c>
      <c r="O68" s="274">
        <v>0</v>
      </c>
      <c r="P68" s="131">
        <v>0</v>
      </c>
      <c r="Q68" s="274">
        <v>0</v>
      </c>
      <c r="R68" s="285">
        <v>0</v>
      </c>
      <c r="S68" s="285">
        <v>0</v>
      </c>
      <c r="T68" s="285">
        <v>0</v>
      </c>
      <c r="U68" s="288">
        <v>0</v>
      </c>
      <c r="V68" s="528"/>
    </row>
    <row r="69" spans="1:22" s="4" customFormat="1" ht="10.199999999999999" customHeight="1">
      <c r="A69" s="138" t="s">
        <v>87</v>
      </c>
      <c r="B69" s="273">
        <v>0</v>
      </c>
      <c r="C69" s="274">
        <v>0</v>
      </c>
      <c r="D69" s="274">
        <v>0</v>
      </c>
      <c r="E69" s="277">
        <v>0</v>
      </c>
      <c r="F69" s="277">
        <v>0</v>
      </c>
      <c r="G69" s="277">
        <v>0</v>
      </c>
      <c r="H69" s="277">
        <v>0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4">
        <v>0</v>
      </c>
      <c r="O69" s="274">
        <v>0</v>
      </c>
      <c r="P69" s="131">
        <v>0</v>
      </c>
      <c r="Q69" s="274">
        <v>0</v>
      </c>
      <c r="R69" s="285">
        <v>0</v>
      </c>
      <c r="S69" s="285">
        <v>0</v>
      </c>
      <c r="T69" s="285">
        <v>0</v>
      </c>
      <c r="U69" s="288">
        <v>0</v>
      </c>
      <c r="V69" s="528"/>
    </row>
    <row r="70" spans="1:22" s="4" customFormat="1" ht="10.199999999999999" customHeight="1">
      <c r="A70" s="138" t="s">
        <v>88</v>
      </c>
      <c r="B70" s="273">
        <v>0</v>
      </c>
      <c r="C70" s="274">
        <v>0</v>
      </c>
      <c r="D70" s="274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4">
        <v>0</v>
      </c>
      <c r="O70" s="274">
        <v>0</v>
      </c>
      <c r="P70" s="131">
        <v>0</v>
      </c>
      <c r="Q70" s="274">
        <v>0</v>
      </c>
      <c r="R70" s="285">
        <v>0</v>
      </c>
      <c r="S70" s="285">
        <v>0</v>
      </c>
      <c r="T70" s="285">
        <v>0</v>
      </c>
      <c r="U70" s="288">
        <v>0</v>
      </c>
      <c r="V70" s="528"/>
    </row>
    <row r="71" spans="1:22" s="4" customFormat="1" ht="10.199999999999999" customHeight="1">
      <c r="A71" s="138" t="s">
        <v>381</v>
      </c>
      <c r="B71" s="273">
        <v>0</v>
      </c>
      <c r="C71" s="274">
        <v>0</v>
      </c>
      <c r="D71" s="274">
        <v>0</v>
      </c>
      <c r="E71" s="277">
        <v>0</v>
      </c>
      <c r="F71" s="277">
        <v>0</v>
      </c>
      <c r="G71" s="277">
        <v>0</v>
      </c>
      <c r="H71" s="277">
        <v>0</v>
      </c>
      <c r="I71" s="277">
        <v>0</v>
      </c>
      <c r="J71" s="277">
        <v>0</v>
      </c>
      <c r="K71" s="277">
        <v>0</v>
      </c>
      <c r="L71" s="277">
        <v>0</v>
      </c>
      <c r="M71" s="277">
        <v>0</v>
      </c>
      <c r="N71" s="274">
        <v>0</v>
      </c>
      <c r="O71" s="274">
        <v>0</v>
      </c>
      <c r="P71" s="131">
        <v>0</v>
      </c>
      <c r="Q71" s="274">
        <v>0</v>
      </c>
      <c r="R71" s="285">
        <v>0</v>
      </c>
      <c r="S71" s="285">
        <v>0</v>
      </c>
      <c r="T71" s="285">
        <v>0</v>
      </c>
      <c r="U71" s="288">
        <v>0</v>
      </c>
      <c r="V71" s="528"/>
    </row>
    <row r="72" spans="1:22" s="4" customFormat="1" ht="10.199999999999999" customHeight="1">
      <c r="A72" s="139" t="s">
        <v>90</v>
      </c>
      <c r="B72" s="279">
        <v>0</v>
      </c>
      <c r="C72" s="280">
        <v>0</v>
      </c>
      <c r="D72" s="280">
        <v>0</v>
      </c>
      <c r="E72" s="280">
        <v>0</v>
      </c>
      <c r="F72" s="280">
        <v>0</v>
      </c>
      <c r="G72" s="280">
        <v>0</v>
      </c>
      <c r="H72" s="280">
        <v>0</v>
      </c>
      <c r="I72" s="280">
        <v>0</v>
      </c>
      <c r="J72" s="280">
        <v>0</v>
      </c>
      <c r="K72" s="280">
        <v>0</v>
      </c>
      <c r="L72" s="280">
        <v>0</v>
      </c>
      <c r="M72" s="280">
        <v>0</v>
      </c>
      <c r="N72" s="280">
        <v>0</v>
      </c>
      <c r="O72" s="280">
        <v>0</v>
      </c>
      <c r="P72" s="530">
        <v>0</v>
      </c>
      <c r="Q72" s="280">
        <v>0</v>
      </c>
      <c r="R72" s="286">
        <v>0</v>
      </c>
      <c r="S72" s="286">
        <v>0</v>
      </c>
      <c r="T72" s="286">
        <v>0</v>
      </c>
      <c r="U72" s="289">
        <v>0</v>
      </c>
      <c r="V72" s="528"/>
    </row>
    <row r="73" spans="1:22" s="4" customFormat="1" ht="9.75" customHeight="1">
      <c r="A73" s="142" t="s">
        <v>942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</row>
    <row r="74" spans="1:22" s="4" customFormat="1" ht="10.8" customHeight="1">
      <c r="A74" s="143" t="s">
        <v>943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2" s="4" customFormat="1" ht="10.8" customHeight="1">
      <c r="A75" s="143" t="s">
        <v>944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2" s="4" customFormat="1" ht="10.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2" s="4" customFormat="1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2" s="4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2" s="4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2" s="4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s="4" customForma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s="4" customForma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</sheetData>
  <mergeCells count="13">
    <mergeCell ref="A4:A7"/>
    <mergeCell ref="B4:D6"/>
    <mergeCell ref="E4:Q4"/>
    <mergeCell ref="R4:T6"/>
    <mergeCell ref="U4:U7"/>
    <mergeCell ref="N5:N7"/>
    <mergeCell ref="O5:O7"/>
    <mergeCell ref="Q5:Q7"/>
    <mergeCell ref="E6:G6"/>
    <mergeCell ref="H6:J6"/>
    <mergeCell ref="K6:M6"/>
    <mergeCell ref="E5:M5"/>
    <mergeCell ref="P5:P7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明朝,標準"－高等学校・卒業後の状況調査－</oddHeader>
    <oddFooter>&amp;C-  &amp;P 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5">
    <tabColor theme="5" tint="0.79998168889431442"/>
  </sheetPr>
  <dimension ref="A1:AL59"/>
  <sheetViews>
    <sheetView zoomScale="70" zoomScaleNormal="70" workbookViewId="0"/>
  </sheetViews>
  <sheetFormatPr defaultRowHeight="10.8"/>
  <cols>
    <col min="1" max="1" width="7.5" style="1" customWidth="1"/>
    <col min="2" max="2" width="20.5" style="1" customWidth="1"/>
    <col min="3" max="13" width="5.09765625" style="1" customWidth="1"/>
    <col min="14" max="15" width="6.69921875" style="1" customWidth="1"/>
    <col min="16" max="16384" width="8.796875" style="1"/>
  </cols>
  <sheetData>
    <row r="1" spans="1:38" ht="14.4">
      <c r="A1" s="19"/>
    </row>
    <row r="2" spans="1:38" ht="21" customHeight="1">
      <c r="A2" s="19"/>
    </row>
    <row r="3" spans="1:38" ht="13.8" customHeight="1">
      <c r="A3" s="18" t="s">
        <v>968</v>
      </c>
      <c r="O3" s="123"/>
      <c r="P3" s="290"/>
      <c r="Q3" s="290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</row>
    <row r="4" spans="1:38" ht="10.8" customHeight="1">
      <c r="A4" s="578" t="s">
        <v>472</v>
      </c>
      <c r="B4" s="576"/>
      <c r="C4" s="652" t="s">
        <v>878</v>
      </c>
      <c r="D4" s="652"/>
      <c r="E4" s="652"/>
      <c r="F4" s="652" t="s">
        <v>618</v>
      </c>
      <c r="G4" s="652"/>
      <c r="H4" s="652" t="s">
        <v>619</v>
      </c>
      <c r="I4" s="652"/>
      <c r="J4" s="652" t="s">
        <v>620</v>
      </c>
      <c r="K4" s="652"/>
      <c r="L4" s="652" t="s">
        <v>621</v>
      </c>
      <c r="M4" s="705"/>
      <c r="P4" s="290"/>
      <c r="Q4" s="290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</row>
    <row r="5" spans="1:38" ht="12">
      <c r="A5" s="581"/>
      <c r="B5" s="582"/>
      <c r="C5" s="92" t="s">
        <v>3</v>
      </c>
      <c r="D5" s="81" t="s">
        <v>8</v>
      </c>
      <c r="E5" s="81" t="s">
        <v>9</v>
      </c>
      <c r="F5" s="81" t="s">
        <v>8</v>
      </c>
      <c r="G5" s="81" t="s">
        <v>9</v>
      </c>
      <c r="H5" s="81" t="s">
        <v>8</v>
      </c>
      <c r="I5" s="81" t="s">
        <v>9</v>
      </c>
      <c r="J5" s="81" t="s">
        <v>8</v>
      </c>
      <c r="K5" s="81" t="s">
        <v>9</v>
      </c>
      <c r="L5" s="77" t="s">
        <v>8</v>
      </c>
      <c r="M5" s="112" t="s">
        <v>9</v>
      </c>
      <c r="P5" s="290"/>
      <c r="Q5" s="290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</row>
    <row r="6" spans="1:38" ht="15.6" customHeight="1">
      <c r="A6" s="1094" t="s">
        <v>3</v>
      </c>
      <c r="B6" s="655"/>
      <c r="C6" s="542">
        <v>3333</v>
      </c>
      <c r="D6" s="542">
        <v>2060</v>
      </c>
      <c r="E6" s="542">
        <v>1273</v>
      </c>
      <c r="F6" s="542">
        <v>520</v>
      </c>
      <c r="G6" s="542">
        <v>410</v>
      </c>
      <c r="H6" s="542">
        <v>211</v>
      </c>
      <c r="I6" s="542">
        <v>220</v>
      </c>
      <c r="J6" s="542">
        <v>933</v>
      </c>
      <c r="K6" s="542">
        <v>103</v>
      </c>
      <c r="L6" s="542">
        <v>173</v>
      </c>
      <c r="M6" s="242">
        <v>358</v>
      </c>
      <c r="P6" s="298"/>
      <c r="Q6" s="290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</row>
    <row r="7" spans="1:38" ht="15.6" customHeight="1">
      <c r="A7" s="1007" t="s">
        <v>969</v>
      </c>
      <c r="B7" s="1006"/>
      <c r="C7" s="542">
        <v>343</v>
      </c>
      <c r="D7" s="542">
        <v>274</v>
      </c>
      <c r="E7" s="542">
        <v>69</v>
      </c>
      <c r="F7" s="542">
        <v>19</v>
      </c>
      <c r="G7" s="542">
        <v>13</v>
      </c>
      <c r="H7" s="542">
        <v>6</v>
      </c>
      <c r="I7" s="542">
        <v>10</v>
      </c>
      <c r="J7" s="542">
        <v>229</v>
      </c>
      <c r="K7" s="542">
        <v>19</v>
      </c>
      <c r="L7" s="542">
        <v>15</v>
      </c>
      <c r="M7" s="242">
        <v>20</v>
      </c>
      <c r="P7" s="290"/>
      <c r="Q7" s="290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</row>
    <row r="8" spans="1:38" ht="15.6" customHeight="1">
      <c r="A8" s="1007" t="s">
        <v>970</v>
      </c>
      <c r="B8" s="1006"/>
      <c r="C8" s="542">
        <v>369</v>
      </c>
      <c r="D8" s="542">
        <v>93</v>
      </c>
      <c r="E8" s="542">
        <v>276</v>
      </c>
      <c r="F8" s="542">
        <v>32</v>
      </c>
      <c r="G8" s="542">
        <v>50</v>
      </c>
      <c r="H8" s="542">
        <v>2</v>
      </c>
      <c r="I8" s="542">
        <v>15</v>
      </c>
      <c r="J8" s="542">
        <v>15</v>
      </c>
      <c r="K8" s="542">
        <v>9</v>
      </c>
      <c r="L8" s="542">
        <v>34</v>
      </c>
      <c r="M8" s="242">
        <v>176</v>
      </c>
      <c r="P8" s="290"/>
      <c r="Q8" s="290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</row>
    <row r="9" spans="1:38" ht="15.6" customHeight="1">
      <c r="A9" s="1007" t="s">
        <v>971</v>
      </c>
      <c r="B9" s="1008"/>
      <c r="C9" s="542">
        <v>247</v>
      </c>
      <c r="D9" s="542">
        <v>100</v>
      </c>
      <c r="E9" s="542">
        <v>147</v>
      </c>
      <c r="F9" s="542">
        <v>34</v>
      </c>
      <c r="G9" s="542">
        <v>49</v>
      </c>
      <c r="H9" s="542">
        <v>16</v>
      </c>
      <c r="I9" s="542">
        <v>35</v>
      </c>
      <c r="J9" s="542">
        <v>16</v>
      </c>
      <c r="K9" s="542">
        <v>5</v>
      </c>
      <c r="L9" s="542">
        <v>16</v>
      </c>
      <c r="M9" s="242">
        <v>41</v>
      </c>
      <c r="P9" s="290"/>
      <c r="Q9" s="290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</row>
    <row r="10" spans="1:38" ht="15.6" customHeight="1">
      <c r="A10" s="1005" t="s">
        <v>972</v>
      </c>
      <c r="B10" s="1006"/>
      <c r="C10" s="542">
        <v>394</v>
      </c>
      <c r="D10" s="542">
        <v>136</v>
      </c>
      <c r="E10" s="542">
        <v>258</v>
      </c>
      <c r="F10" s="542">
        <v>64</v>
      </c>
      <c r="G10" s="542">
        <v>112</v>
      </c>
      <c r="H10" s="542">
        <v>25</v>
      </c>
      <c r="I10" s="542">
        <v>56</v>
      </c>
      <c r="J10" s="542">
        <v>11</v>
      </c>
      <c r="K10" s="542">
        <v>4</v>
      </c>
      <c r="L10" s="542">
        <v>13</v>
      </c>
      <c r="M10" s="242">
        <v>34</v>
      </c>
      <c r="P10" s="290"/>
      <c r="Q10" s="290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ht="15.6" customHeight="1">
      <c r="A11" s="1099" t="s">
        <v>973</v>
      </c>
      <c r="B11" s="1100"/>
      <c r="C11" s="542">
        <v>106</v>
      </c>
      <c r="D11" s="542">
        <v>82</v>
      </c>
      <c r="E11" s="542">
        <v>24</v>
      </c>
      <c r="F11" s="542">
        <v>46</v>
      </c>
      <c r="G11" s="542">
        <v>11</v>
      </c>
      <c r="H11" s="542">
        <v>3</v>
      </c>
      <c r="I11" s="542">
        <v>0</v>
      </c>
      <c r="J11" s="542">
        <v>13</v>
      </c>
      <c r="K11" s="542">
        <v>1</v>
      </c>
      <c r="L11" s="542">
        <v>7</v>
      </c>
      <c r="M11" s="242">
        <v>3</v>
      </c>
      <c r="P11" s="290"/>
      <c r="Q11" s="290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ht="15.6" customHeight="1">
      <c r="A12" s="1101" t="s">
        <v>974</v>
      </c>
      <c r="B12" s="125" t="s">
        <v>975</v>
      </c>
      <c r="C12" s="542">
        <v>25</v>
      </c>
      <c r="D12" s="542">
        <v>15</v>
      </c>
      <c r="E12" s="542">
        <v>10</v>
      </c>
      <c r="F12" s="542">
        <v>5</v>
      </c>
      <c r="G12" s="542">
        <v>3</v>
      </c>
      <c r="H12" s="542">
        <v>7</v>
      </c>
      <c r="I12" s="542">
        <v>7</v>
      </c>
      <c r="J12" s="542">
        <v>2</v>
      </c>
      <c r="K12" s="542">
        <v>0</v>
      </c>
      <c r="L12" s="542">
        <v>0</v>
      </c>
      <c r="M12" s="242">
        <v>0</v>
      </c>
      <c r="P12" s="290"/>
      <c r="Q12" s="290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ht="15.6" customHeight="1">
      <c r="A13" s="1102"/>
      <c r="B13" s="125" t="s">
        <v>976</v>
      </c>
      <c r="C13" s="542">
        <v>4</v>
      </c>
      <c r="D13" s="542">
        <v>4</v>
      </c>
      <c r="E13" s="542">
        <v>0</v>
      </c>
      <c r="F13" s="542">
        <v>0</v>
      </c>
      <c r="G13" s="542">
        <v>0</v>
      </c>
      <c r="H13" s="542">
        <v>0</v>
      </c>
      <c r="I13" s="542">
        <v>0</v>
      </c>
      <c r="J13" s="542">
        <v>0</v>
      </c>
      <c r="K13" s="542">
        <v>0</v>
      </c>
      <c r="L13" s="542">
        <v>0</v>
      </c>
      <c r="M13" s="242">
        <v>0</v>
      </c>
      <c r="P13" s="290"/>
      <c r="Q13" s="290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ht="15.6" customHeight="1">
      <c r="A14" s="1099" t="s">
        <v>977</v>
      </c>
      <c r="B14" s="1100"/>
      <c r="C14" s="542">
        <v>1460</v>
      </c>
      <c r="D14" s="542">
        <v>1034</v>
      </c>
      <c r="E14" s="542">
        <v>426</v>
      </c>
      <c r="F14" s="542">
        <v>244</v>
      </c>
      <c r="G14" s="542">
        <v>147</v>
      </c>
      <c r="H14" s="542">
        <v>117</v>
      </c>
      <c r="I14" s="542">
        <v>88</v>
      </c>
      <c r="J14" s="542">
        <v>484</v>
      </c>
      <c r="K14" s="542">
        <v>56</v>
      </c>
      <c r="L14" s="542">
        <v>73</v>
      </c>
      <c r="M14" s="242">
        <v>69</v>
      </c>
      <c r="P14" s="290"/>
      <c r="Q14" s="290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ht="15.6" customHeight="1">
      <c r="A15" s="1099" t="s">
        <v>978</v>
      </c>
      <c r="B15" s="1100"/>
      <c r="C15" s="542">
        <v>72</v>
      </c>
      <c r="D15" s="542">
        <v>64</v>
      </c>
      <c r="E15" s="542">
        <v>8</v>
      </c>
      <c r="F15" s="542">
        <v>18</v>
      </c>
      <c r="G15" s="542">
        <v>2</v>
      </c>
      <c r="H15" s="542">
        <v>2</v>
      </c>
      <c r="I15" s="542">
        <v>1</v>
      </c>
      <c r="J15" s="542">
        <v>24</v>
      </c>
      <c r="K15" s="542">
        <v>1</v>
      </c>
      <c r="L15" s="542">
        <v>5</v>
      </c>
      <c r="M15" s="242">
        <v>4</v>
      </c>
      <c r="P15" s="290"/>
      <c r="Q15" s="290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ht="15.6" customHeight="1">
      <c r="A16" s="1095" t="s">
        <v>979</v>
      </c>
      <c r="B16" s="1096"/>
      <c r="C16" s="542">
        <v>197</v>
      </c>
      <c r="D16" s="542">
        <v>187</v>
      </c>
      <c r="E16" s="542">
        <v>10</v>
      </c>
      <c r="F16" s="542">
        <v>29</v>
      </c>
      <c r="G16" s="542">
        <v>1</v>
      </c>
      <c r="H16" s="542">
        <v>27</v>
      </c>
      <c r="I16" s="542">
        <v>1</v>
      </c>
      <c r="J16" s="542">
        <v>120</v>
      </c>
      <c r="K16" s="542">
        <v>6</v>
      </c>
      <c r="L16" s="542">
        <v>4</v>
      </c>
      <c r="M16" s="242">
        <v>0</v>
      </c>
      <c r="P16" s="290"/>
      <c r="Q16" s="290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ht="15.6" customHeight="1">
      <c r="A17" s="1095" t="s">
        <v>980</v>
      </c>
      <c r="B17" s="1096"/>
      <c r="C17" s="542">
        <v>53</v>
      </c>
      <c r="D17" s="542">
        <v>31</v>
      </c>
      <c r="E17" s="542">
        <v>22</v>
      </c>
      <c r="F17" s="542">
        <v>12</v>
      </c>
      <c r="G17" s="542">
        <v>9</v>
      </c>
      <c r="H17" s="542">
        <v>4</v>
      </c>
      <c r="I17" s="542">
        <v>3</v>
      </c>
      <c r="J17" s="542">
        <v>7</v>
      </c>
      <c r="K17" s="542">
        <v>0</v>
      </c>
      <c r="L17" s="542">
        <v>5</v>
      </c>
      <c r="M17" s="242">
        <v>9</v>
      </c>
      <c r="P17" s="290"/>
      <c r="Q17" s="290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ht="15.6" customHeight="1">
      <c r="A18" s="1095" t="s">
        <v>981</v>
      </c>
      <c r="B18" s="1096"/>
      <c r="C18" s="542">
        <v>63</v>
      </c>
      <c r="D18" s="542">
        <v>40</v>
      </c>
      <c r="E18" s="542">
        <v>23</v>
      </c>
      <c r="F18" s="542">
        <v>17</v>
      </c>
      <c r="G18" s="542">
        <v>13</v>
      </c>
      <c r="H18" s="542">
        <v>2</v>
      </c>
      <c r="I18" s="542">
        <v>4</v>
      </c>
      <c r="J18" s="542">
        <v>12</v>
      </c>
      <c r="K18" s="542">
        <v>2</v>
      </c>
      <c r="L18" s="542">
        <v>1</v>
      </c>
      <c r="M18" s="242">
        <v>2</v>
      </c>
      <c r="P18" s="290"/>
      <c r="Q18" s="290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ht="15.6" customHeight="1">
      <c r="A19" s="1101" t="s">
        <v>982</v>
      </c>
      <c r="B19" s="81" t="s">
        <v>3</v>
      </c>
      <c r="C19" s="542">
        <v>1460</v>
      </c>
      <c r="D19" s="542">
        <v>1034</v>
      </c>
      <c r="E19" s="542">
        <v>426</v>
      </c>
      <c r="F19" s="542">
        <v>244</v>
      </c>
      <c r="G19" s="542">
        <v>147</v>
      </c>
      <c r="H19" s="542">
        <v>117</v>
      </c>
      <c r="I19" s="542">
        <v>88</v>
      </c>
      <c r="J19" s="542">
        <v>484</v>
      </c>
      <c r="K19" s="542">
        <v>56</v>
      </c>
      <c r="L19" s="542">
        <v>73</v>
      </c>
      <c r="M19" s="242">
        <v>69</v>
      </c>
      <c r="P19" s="290"/>
      <c r="Q19" s="290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ht="15.6" customHeight="1">
      <c r="A20" s="1105"/>
      <c r="B20" s="125" t="s">
        <v>983</v>
      </c>
      <c r="C20" s="542">
        <v>1014</v>
      </c>
      <c r="D20" s="542">
        <v>686</v>
      </c>
      <c r="E20" s="542">
        <v>328</v>
      </c>
      <c r="F20" s="542">
        <v>218</v>
      </c>
      <c r="G20" s="542">
        <v>128</v>
      </c>
      <c r="H20" s="542">
        <v>96</v>
      </c>
      <c r="I20" s="542">
        <v>71</v>
      </c>
      <c r="J20" s="542">
        <v>228</v>
      </c>
      <c r="K20" s="542">
        <v>31</v>
      </c>
      <c r="L20" s="542">
        <v>47</v>
      </c>
      <c r="M20" s="242">
        <v>49</v>
      </c>
      <c r="P20" s="290"/>
      <c r="Q20" s="290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ht="15.6" customHeight="1">
      <c r="A21" s="1105"/>
      <c r="B21" s="125" t="s">
        <v>984</v>
      </c>
      <c r="C21" s="542">
        <v>309</v>
      </c>
      <c r="D21" s="542">
        <v>243</v>
      </c>
      <c r="E21" s="542">
        <v>66</v>
      </c>
      <c r="F21" s="542">
        <v>15</v>
      </c>
      <c r="G21" s="542">
        <v>10</v>
      </c>
      <c r="H21" s="542">
        <v>12</v>
      </c>
      <c r="I21" s="542">
        <v>12</v>
      </c>
      <c r="J21" s="542">
        <v>176</v>
      </c>
      <c r="K21" s="542">
        <v>16</v>
      </c>
      <c r="L21" s="542">
        <v>24</v>
      </c>
      <c r="M21" s="242">
        <v>13</v>
      </c>
      <c r="P21" s="290"/>
      <c r="Q21" s="290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ht="15.6" customHeight="1">
      <c r="A22" s="1105"/>
      <c r="B22" s="125" t="s">
        <v>985</v>
      </c>
      <c r="C22" s="542">
        <v>81</v>
      </c>
      <c r="D22" s="542">
        <v>72</v>
      </c>
      <c r="E22" s="542">
        <v>9</v>
      </c>
      <c r="F22" s="542">
        <v>8</v>
      </c>
      <c r="G22" s="542">
        <v>4</v>
      </c>
      <c r="H22" s="542">
        <v>5</v>
      </c>
      <c r="I22" s="542">
        <v>1</v>
      </c>
      <c r="J22" s="542">
        <v>55</v>
      </c>
      <c r="K22" s="542">
        <v>2</v>
      </c>
      <c r="L22" s="542">
        <v>1</v>
      </c>
      <c r="M22" s="242">
        <v>2</v>
      </c>
      <c r="P22" s="290"/>
      <c r="Q22" s="290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ht="15.6" customHeight="1">
      <c r="A23" s="1105"/>
      <c r="B23" s="125" t="s">
        <v>986</v>
      </c>
      <c r="C23" s="542">
        <v>40</v>
      </c>
      <c r="D23" s="542">
        <v>22</v>
      </c>
      <c r="E23" s="542">
        <v>18</v>
      </c>
      <c r="F23" s="542">
        <v>3</v>
      </c>
      <c r="G23" s="542">
        <v>5</v>
      </c>
      <c r="H23" s="542">
        <v>2</v>
      </c>
      <c r="I23" s="542">
        <v>4</v>
      </c>
      <c r="J23" s="542">
        <v>16</v>
      </c>
      <c r="K23" s="542">
        <v>3</v>
      </c>
      <c r="L23" s="542">
        <v>1</v>
      </c>
      <c r="M23" s="242">
        <v>5</v>
      </c>
      <c r="P23" s="290"/>
      <c r="Q23" s="290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ht="15.6" customHeight="1">
      <c r="A24" s="1102"/>
      <c r="B24" s="125" t="s">
        <v>607</v>
      </c>
      <c r="C24" s="542">
        <v>16</v>
      </c>
      <c r="D24" s="542">
        <v>11</v>
      </c>
      <c r="E24" s="542">
        <v>5</v>
      </c>
      <c r="F24" s="542">
        <v>0</v>
      </c>
      <c r="G24" s="542">
        <v>0</v>
      </c>
      <c r="H24" s="542">
        <v>2</v>
      </c>
      <c r="I24" s="542">
        <v>0</v>
      </c>
      <c r="J24" s="542">
        <v>9</v>
      </c>
      <c r="K24" s="542">
        <v>4</v>
      </c>
      <c r="L24" s="542">
        <v>0</v>
      </c>
      <c r="M24" s="242">
        <v>0</v>
      </c>
      <c r="P24" s="290"/>
      <c r="Q24" s="290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ht="27" customHeight="1">
      <c r="A25" s="1099" t="s">
        <v>987</v>
      </c>
      <c r="B25" s="1096"/>
      <c r="C25" s="542">
        <v>3151</v>
      </c>
      <c r="D25" s="542">
        <v>1943</v>
      </c>
      <c r="E25" s="542">
        <v>1208</v>
      </c>
      <c r="F25" s="542">
        <v>456</v>
      </c>
      <c r="G25" s="542">
        <v>375</v>
      </c>
      <c r="H25" s="542">
        <v>206</v>
      </c>
      <c r="I25" s="542">
        <v>211</v>
      </c>
      <c r="J25" s="542">
        <v>911</v>
      </c>
      <c r="K25" s="542">
        <v>101</v>
      </c>
      <c r="L25" s="542">
        <v>163</v>
      </c>
      <c r="M25" s="242">
        <v>349</v>
      </c>
      <c r="P25" s="290"/>
      <c r="Q25" s="290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ht="15.6" customHeight="1">
      <c r="A26" s="1103" t="s">
        <v>988</v>
      </c>
      <c r="B26" s="1104"/>
      <c r="C26" s="543">
        <v>29</v>
      </c>
      <c r="D26" s="543">
        <v>22</v>
      </c>
      <c r="E26" s="543">
        <v>7</v>
      </c>
      <c r="F26" s="543">
        <v>7</v>
      </c>
      <c r="G26" s="543">
        <v>3</v>
      </c>
      <c r="H26" s="543">
        <v>4</v>
      </c>
      <c r="I26" s="543">
        <v>3</v>
      </c>
      <c r="J26" s="543">
        <v>5</v>
      </c>
      <c r="K26" s="543">
        <v>0</v>
      </c>
      <c r="L26" s="543">
        <v>2</v>
      </c>
      <c r="M26" s="296">
        <v>1</v>
      </c>
      <c r="P26" s="290"/>
      <c r="Q26" s="290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4" customFormat="1" ht="12.15" customHeight="1">
      <c r="A27" s="122"/>
      <c r="B27" s="2"/>
      <c r="C27" s="513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0.8" customHeight="1">
      <c r="A28" s="599" t="s">
        <v>472</v>
      </c>
      <c r="B28" s="666"/>
      <c r="C28" s="1097" t="s">
        <v>622</v>
      </c>
      <c r="D28" s="1097"/>
      <c r="E28" s="1097" t="s">
        <v>623</v>
      </c>
      <c r="F28" s="1097"/>
      <c r="G28" s="1097" t="s">
        <v>624</v>
      </c>
      <c r="H28" s="1097"/>
      <c r="I28" s="1097" t="s">
        <v>607</v>
      </c>
      <c r="J28" s="1097"/>
      <c r="K28" s="1097" t="s">
        <v>989</v>
      </c>
      <c r="L28" s="1098"/>
      <c r="M28" s="515"/>
    </row>
    <row r="29" spans="1:38">
      <c r="A29" s="601"/>
      <c r="B29" s="668"/>
      <c r="C29" s="524" t="s">
        <v>8</v>
      </c>
      <c r="D29" s="524" t="s">
        <v>9</v>
      </c>
      <c r="E29" s="524" t="s">
        <v>8</v>
      </c>
      <c r="F29" s="524" t="s">
        <v>9</v>
      </c>
      <c r="G29" s="524" t="s">
        <v>8</v>
      </c>
      <c r="H29" s="524" t="s">
        <v>9</v>
      </c>
      <c r="I29" s="524" t="s">
        <v>8</v>
      </c>
      <c r="J29" s="524" t="s">
        <v>9</v>
      </c>
      <c r="K29" s="524" t="s">
        <v>8</v>
      </c>
      <c r="L29" s="518" t="s">
        <v>9</v>
      </c>
      <c r="M29" s="515"/>
    </row>
    <row r="30" spans="1:38" ht="12" customHeight="1">
      <c r="A30" s="1094" t="s">
        <v>3</v>
      </c>
      <c r="B30" s="655"/>
      <c r="C30" s="542">
        <v>64</v>
      </c>
      <c r="D30" s="542">
        <v>13</v>
      </c>
      <c r="E30" s="542">
        <v>9</v>
      </c>
      <c r="F30" s="542">
        <v>15</v>
      </c>
      <c r="G30" s="542">
        <v>1</v>
      </c>
      <c r="H30" s="542">
        <v>1</v>
      </c>
      <c r="I30" s="542">
        <v>14</v>
      </c>
      <c r="J30" s="542">
        <v>23</v>
      </c>
      <c r="K30" s="542">
        <v>135</v>
      </c>
      <c r="L30" s="242">
        <v>130</v>
      </c>
      <c r="M30" s="515"/>
    </row>
    <row r="31" spans="1:38" ht="15.6" customHeight="1">
      <c r="A31" s="1007" t="s">
        <v>969</v>
      </c>
      <c r="B31" s="1006"/>
      <c r="C31" s="542">
        <v>0</v>
      </c>
      <c r="D31" s="542">
        <v>0</v>
      </c>
      <c r="E31" s="542">
        <v>2</v>
      </c>
      <c r="F31" s="542">
        <v>4</v>
      </c>
      <c r="G31" s="542">
        <v>1</v>
      </c>
      <c r="H31" s="542">
        <v>0</v>
      </c>
      <c r="I31" s="542">
        <v>0</v>
      </c>
      <c r="J31" s="542">
        <v>0</v>
      </c>
      <c r="K31" s="542">
        <v>2</v>
      </c>
      <c r="L31" s="242">
        <v>3</v>
      </c>
      <c r="M31" s="515"/>
    </row>
    <row r="32" spans="1:38" ht="15.6" customHeight="1">
      <c r="A32" s="1007" t="s">
        <v>970</v>
      </c>
      <c r="B32" s="1006"/>
      <c r="C32" s="542">
        <v>0</v>
      </c>
      <c r="D32" s="542">
        <v>0</v>
      </c>
      <c r="E32" s="542">
        <v>0</v>
      </c>
      <c r="F32" s="542">
        <v>2</v>
      </c>
      <c r="G32" s="542">
        <v>0</v>
      </c>
      <c r="H32" s="542">
        <v>1</v>
      </c>
      <c r="I32" s="542">
        <v>0</v>
      </c>
      <c r="J32" s="542">
        <v>4</v>
      </c>
      <c r="K32" s="542">
        <v>10</v>
      </c>
      <c r="L32" s="242">
        <v>19</v>
      </c>
      <c r="M32" s="515"/>
    </row>
    <row r="33" spans="1:13" ht="15.6" customHeight="1">
      <c r="A33" s="1007" t="s">
        <v>971</v>
      </c>
      <c r="B33" s="1008"/>
      <c r="C33" s="542">
        <v>5</v>
      </c>
      <c r="D33" s="542">
        <v>1</v>
      </c>
      <c r="E33" s="542">
        <v>0</v>
      </c>
      <c r="F33" s="542">
        <v>0</v>
      </c>
      <c r="G33" s="542">
        <v>0</v>
      </c>
      <c r="H33" s="542">
        <v>0</v>
      </c>
      <c r="I33" s="542">
        <v>0</v>
      </c>
      <c r="J33" s="542">
        <v>1</v>
      </c>
      <c r="K33" s="542">
        <v>13</v>
      </c>
      <c r="L33" s="242">
        <v>15</v>
      </c>
      <c r="M33" s="515"/>
    </row>
    <row r="34" spans="1:13" ht="15.6" customHeight="1">
      <c r="A34" s="1005" t="s">
        <v>972</v>
      </c>
      <c r="B34" s="1006"/>
      <c r="C34" s="542">
        <v>10</v>
      </c>
      <c r="D34" s="542">
        <v>4</v>
      </c>
      <c r="E34" s="542">
        <v>6</v>
      </c>
      <c r="F34" s="542">
        <v>6</v>
      </c>
      <c r="G34" s="542">
        <v>0</v>
      </c>
      <c r="H34" s="542">
        <v>0</v>
      </c>
      <c r="I34" s="542">
        <v>1</v>
      </c>
      <c r="J34" s="542">
        <v>9</v>
      </c>
      <c r="K34" s="542">
        <v>6</v>
      </c>
      <c r="L34" s="242">
        <v>33</v>
      </c>
      <c r="M34" s="515"/>
    </row>
    <row r="35" spans="1:13" ht="15.6" customHeight="1">
      <c r="A35" s="1099" t="s">
        <v>973</v>
      </c>
      <c r="B35" s="1100"/>
      <c r="C35" s="542">
        <v>0</v>
      </c>
      <c r="D35" s="542">
        <v>0</v>
      </c>
      <c r="E35" s="542">
        <v>0</v>
      </c>
      <c r="F35" s="542">
        <v>0</v>
      </c>
      <c r="G35" s="542">
        <v>0</v>
      </c>
      <c r="H35" s="542">
        <v>0</v>
      </c>
      <c r="I35" s="542">
        <v>4</v>
      </c>
      <c r="J35" s="542">
        <v>4</v>
      </c>
      <c r="K35" s="542">
        <v>9</v>
      </c>
      <c r="L35" s="242">
        <v>5</v>
      </c>
      <c r="M35" s="515"/>
    </row>
    <row r="36" spans="1:13" ht="15.6" customHeight="1">
      <c r="A36" s="1101" t="s">
        <v>974</v>
      </c>
      <c r="B36" s="125" t="s">
        <v>975</v>
      </c>
      <c r="C36" s="542">
        <v>1</v>
      </c>
      <c r="D36" s="542">
        <v>0</v>
      </c>
      <c r="E36" s="542">
        <v>0</v>
      </c>
      <c r="F36" s="542">
        <v>0</v>
      </c>
      <c r="G36" s="542">
        <v>0</v>
      </c>
      <c r="H36" s="542">
        <v>0</v>
      </c>
      <c r="I36" s="542">
        <v>0</v>
      </c>
      <c r="J36" s="542">
        <v>0</v>
      </c>
      <c r="K36" s="542">
        <v>0</v>
      </c>
      <c r="L36" s="242">
        <v>0</v>
      </c>
      <c r="M36" s="515"/>
    </row>
    <row r="37" spans="1:13" ht="15.6" customHeight="1">
      <c r="A37" s="1102"/>
      <c r="B37" s="125" t="s">
        <v>976</v>
      </c>
      <c r="C37" s="542">
        <v>4</v>
      </c>
      <c r="D37" s="542">
        <v>0</v>
      </c>
      <c r="E37" s="542">
        <v>0</v>
      </c>
      <c r="F37" s="542">
        <v>0</v>
      </c>
      <c r="G37" s="542">
        <v>0</v>
      </c>
      <c r="H37" s="542">
        <v>0</v>
      </c>
      <c r="I37" s="542">
        <v>0</v>
      </c>
      <c r="J37" s="542">
        <v>0</v>
      </c>
      <c r="K37" s="542">
        <v>0</v>
      </c>
      <c r="L37" s="242">
        <v>0</v>
      </c>
      <c r="M37" s="515"/>
    </row>
    <row r="38" spans="1:13" ht="15.6" customHeight="1">
      <c r="A38" s="1099" t="s">
        <v>977</v>
      </c>
      <c r="B38" s="1100"/>
      <c r="C38" s="542">
        <v>30</v>
      </c>
      <c r="D38" s="542">
        <v>8</v>
      </c>
      <c r="E38" s="542">
        <v>1</v>
      </c>
      <c r="F38" s="542">
        <v>3</v>
      </c>
      <c r="G38" s="542">
        <v>0</v>
      </c>
      <c r="H38" s="542">
        <v>0</v>
      </c>
      <c r="I38" s="542">
        <v>7</v>
      </c>
      <c r="J38" s="542">
        <v>4</v>
      </c>
      <c r="K38" s="542">
        <v>78</v>
      </c>
      <c r="L38" s="242">
        <v>51</v>
      </c>
      <c r="M38" s="515"/>
    </row>
    <row r="39" spans="1:13" ht="15.6" customHeight="1">
      <c r="A39" s="1099" t="s">
        <v>978</v>
      </c>
      <c r="B39" s="1100"/>
      <c r="C39" s="542">
        <v>11</v>
      </c>
      <c r="D39" s="542">
        <v>0</v>
      </c>
      <c r="E39" s="542">
        <v>0</v>
      </c>
      <c r="F39" s="542">
        <v>0</v>
      </c>
      <c r="G39" s="542">
        <v>0</v>
      </c>
      <c r="H39" s="542">
        <v>0</v>
      </c>
      <c r="I39" s="542">
        <v>1</v>
      </c>
      <c r="J39" s="542">
        <v>0</v>
      </c>
      <c r="K39" s="542">
        <v>3</v>
      </c>
      <c r="L39" s="242">
        <v>0</v>
      </c>
      <c r="M39" s="515"/>
    </row>
    <row r="40" spans="1:13" ht="15.6" customHeight="1">
      <c r="A40" s="1095" t="s">
        <v>979</v>
      </c>
      <c r="B40" s="1096"/>
      <c r="C40" s="542">
        <v>1</v>
      </c>
      <c r="D40" s="542">
        <v>0</v>
      </c>
      <c r="E40" s="542">
        <v>0</v>
      </c>
      <c r="F40" s="542">
        <v>0</v>
      </c>
      <c r="G40" s="542">
        <v>0</v>
      </c>
      <c r="H40" s="542">
        <v>0</v>
      </c>
      <c r="I40" s="542">
        <v>0</v>
      </c>
      <c r="J40" s="542">
        <v>0</v>
      </c>
      <c r="K40" s="542">
        <v>6</v>
      </c>
      <c r="L40" s="242">
        <v>2</v>
      </c>
      <c r="M40" s="515"/>
    </row>
    <row r="41" spans="1:13" ht="15.6" customHeight="1">
      <c r="A41" s="1095" t="s">
        <v>980</v>
      </c>
      <c r="B41" s="1096"/>
      <c r="C41" s="542">
        <v>0</v>
      </c>
      <c r="D41" s="542">
        <v>0</v>
      </c>
      <c r="E41" s="542">
        <v>0</v>
      </c>
      <c r="F41" s="542">
        <v>0</v>
      </c>
      <c r="G41" s="542">
        <v>0</v>
      </c>
      <c r="H41" s="542">
        <v>0</v>
      </c>
      <c r="I41" s="542">
        <v>1</v>
      </c>
      <c r="J41" s="542">
        <v>0</v>
      </c>
      <c r="K41" s="542">
        <v>2</v>
      </c>
      <c r="L41" s="242">
        <v>1</v>
      </c>
      <c r="M41" s="515"/>
    </row>
    <row r="42" spans="1:13" ht="15.6" customHeight="1">
      <c r="A42" s="1095" t="s">
        <v>981</v>
      </c>
      <c r="B42" s="1096"/>
      <c r="C42" s="542">
        <v>2</v>
      </c>
      <c r="D42" s="542">
        <v>0</v>
      </c>
      <c r="E42" s="542">
        <v>0</v>
      </c>
      <c r="F42" s="542">
        <v>0</v>
      </c>
      <c r="G42" s="542">
        <v>0</v>
      </c>
      <c r="H42" s="542">
        <v>0</v>
      </c>
      <c r="I42" s="542">
        <v>0</v>
      </c>
      <c r="J42" s="542">
        <v>1</v>
      </c>
      <c r="K42" s="542">
        <v>6</v>
      </c>
      <c r="L42" s="242">
        <v>1</v>
      </c>
      <c r="M42" s="515"/>
    </row>
    <row r="43" spans="1:13" ht="15.6" customHeight="1">
      <c r="A43" s="1101" t="s">
        <v>982</v>
      </c>
      <c r="B43" s="81" t="s">
        <v>3</v>
      </c>
      <c r="C43" s="542">
        <v>30</v>
      </c>
      <c r="D43" s="542">
        <v>8</v>
      </c>
      <c r="E43" s="542">
        <v>1</v>
      </c>
      <c r="F43" s="542">
        <v>3</v>
      </c>
      <c r="G43" s="542">
        <v>0</v>
      </c>
      <c r="H43" s="542">
        <v>0</v>
      </c>
      <c r="I43" s="542">
        <v>7</v>
      </c>
      <c r="J43" s="542">
        <v>4</v>
      </c>
      <c r="K43" s="542">
        <v>78</v>
      </c>
      <c r="L43" s="242">
        <v>51</v>
      </c>
      <c r="M43" s="515"/>
    </row>
    <row r="44" spans="1:13" ht="15.6" customHeight="1">
      <c r="A44" s="1105"/>
      <c r="B44" s="125" t="s">
        <v>983</v>
      </c>
      <c r="C44" s="542">
        <v>25</v>
      </c>
      <c r="D44" s="542">
        <v>5</v>
      </c>
      <c r="E44" s="542">
        <v>1</v>
      </c>
      <c r="F44" s="542">
        <v>3</v>
      </c>
      <c r="G44" s="542">
        <v>0</v>
      </c>
      <c r="H44" s="542">
        <v>0</v>
      </c>
      <c r="I44" s="542">
        <v>7</v>
      </c>
      <c r="J44" s="542">
        <v>3</v>
      </c>
      <c r="K44" s="542">
        <v>64</v>
      </c>
      <c r="L44" s="242">
        <v>38</v>
      </c>
      <c r="M44" s="515"/>
    </row>
    <row r="45" spans="1:13" ht="15.6" customHeight="1">
      <c r="A45" s="1105"/>
      <c r="B45" s="125" t="s">
        <v>984</v>
      </c>
      <c r="C45" s="542">
        <v>5</v>
      </c>
      <c r="D45" s="542">
        <v>3</v>
      </c>
      <c r="E45" s="542">
        <v>0</v>
      </c>
      <c r="F45" s="542">
        <v>0</v>
      </c>
      <c r="G45" s="542">
        <v>0</v>
      </c>
      <c r="H45" s="542">
        <v>0</v>
      </c>
      <c r="I45" s="542">
        <v>0</v>
      </c>
      <c r="J45" s="542">
        <v>0</v>
      </c>
      <c r="K45" s="542">
        <v>11</v>
      </c>
      <c r="L45" s="242">
        <v>12</v>
      </c>
      <c r="M45" s="515"/>
    </row>
    <row r="46" spans="1:13" ht="15.6" customHeight="1">
      <c r="A46" s="1105"/>
      <c r="B46" s="125" t="s">
        <v>985</v>
      </c>
      <c r="C46" s="542">
        <v>0</v>
      </c>
      <c r="D46" s="542">
        <v>0</v>
      </c>
      <c r="E46" s="542">
        <v>0</v>
      </c>
      <c r="F46" s="542">
        <v>0</v>
      </c>
      <c r="G46" s="542">
        <v>0</v>
      </c>
      <c r="H46" s="542">
        <v>0</v>
      </c>
      <c r="I46" s="542">
        <v>0</v>
      </c>
      <c r="J46" s="542">
        <v>0</v>
      </c>
      <c r="K46" s="542">
        <v>3</v>
      </c>
      <c r="L46" s="242">
        <v>0</v>
      </c>
      <c r="M46" s="515"/>
    </row>
    <row r="47" spans="1:13" ht="15.6" customHeight="1">
      <c r="A47" s="1105"/>
      <c r="B47" s="125" t="s">
        <v>986</v>
      </c>
      <c r="C47" s="542">
        <v>0</v>
      </c>
      <c r="D47" s="542">
        <v>0</v>
      </c>
      <c r="E47" s="542">
        <v>0</v>
      </c>
      <c r="F47" s="542">
        <v>0</v>
      </c>
      <c r="G47" s="542">
        <v>0</v>
      </c>
      <c r="H47" s="542">
        <v>0</v>
      </c>
      <c r="I47" s="542">
        <v>0</v>
      </c>
      <c r="J47" s="542">
        <v>0</v>
      </c>
      <c r="K47" s="542">
        <v>0</v>
      </c>
      <c r="L47" s="242">
        <v>1</v>
      </c>
      <c r="M47" s="515"/>
    </row>
    <row r="48" spans="1:13" ht="15.6" customHeight="1">
      <c r="A48" s="1102"/>
      <c r="B48" s="125" t="s">
        <v>607</v>
      </c>
      <c r="C48" s="542">
        <v>0</v>
      </c>
      <c r="D48" s="542">
        <v>0</v>
      </c>
      <c r="E48" s="542">
        <v>0</v>
      </c>
      <c r="F48" s="542">
        <v>0</v>
      </c>
      <c r="G48" s="542">
        <v>0</v>
      </c>
      <c r="H48" s="542">
        <v>0</v>
      </c>
      <c r="I48" s="542">
        <v>0</v>
      </c>
      <c r="J48" s="542">
        <v>1</v>
      </c>
      <c r="K48" s="542">
        <v>0</v>
      </c>
      <c r="L48" s="242">
        <v>0</v>
      </c>
      <c r="M48" s="515"/>
    </row>
    <row r="49" spans="1:38" ht="27" customHeight="1">
      <c r="A49" s="1099" t="s">
        <v>987</v>
      </c>
      <c r="B49" s="1096"/>
      <c r="C49" s="542">
        <v>64</v>
      </c>
      <c r="D49" s="542">
        <v>13</v>
      </c>
      <c r="E49" s="542">
        <v>9</v>
      </c>
      <c r="F49" s="542">
        <v>15</v>
      </c>
      <c r="G49" s="542">
        <v>1</v>
      </c>
      <c r="H49" s="542">
        <v>1</v>
      </c>
      <c r="I49" s="542">
        <v>13</v>
      </c>
      <c r="J49" s="542">
        <v>22</v>
      </c>
      <c r="K49" s="542">
        <v>120</v>
      </c>
      <c r="L49" s="242">
        <v>121</v>
      </c>
      <c r="M49" s="515"/>
    </row>
    <row r="50" spans="1:38" ht="15.6" customHeight="1">
      <c r="A50" s="1103" t="s">
        <v>988</v>
      </c>
      <c r="B50" s="1104"/>
      <c r="C50" s="543">
        <v>0</v>
      </c>
      <c r="D50" s="543">
        <v>0</v>
      </c>
      <c r="E50" s="543">
        <v>0</v>
      </c>
      <c r="F50" s="543">
        <v>0</v>
      </c>
      <c r="G50" s="543">
        <v>0</v>
      </c>
      <c r="H50" s="543">
        <v>0</v>
      </c>
      <c r="I50" s="543">
        <v>0</v>
      </c>
      <c r="J50" s="543">
        <v>0</v>
      </c>
      <c r="K50" s="543">
        <v>4</v>
      </c>
      <c r="L50" s="296">
        <v>0</v>
      </c>
      <c r="M50" s="515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s="4" customFormat="1" ht="12.15" customHeight="1">
      <c r="A51" s="122"/>
      <c r="B51" s="2"/>
      <c r="C51" s="2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1:38" s="4" customFormat="1" ht="10.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38" s="4" customFormat="1" ht="10.8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38" s="4" customFormat="1"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38" s="4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38" s="4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38" s="4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38" s="4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38" s="4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</sheetData>
  <mergeCells count="42">
    <mergeCell ref="A43:A48"/>
    <mergeCell ref="A49:B49"/>
    <mergeCell ref="A50:B50"/>
    <mergeCell ref="C28:D28"/>
    <mergeCell ref="E28:F28"/>
    <mergeCell ref="A41:B41"/>
    <mergeCell ref="A42:B42"/>
    <mergeCell ref="A35:B35"/>
    <mergeCell ref="A36:A37"/>
    <mergeCell ref="A39:B39"/>
    <mergeCell ref="A40:B40"/>
    <mergeCell ref="A30:B30"/>
    <mergeCell ref="A38:B38"/>
    <mergeCell ref="A32:B32"/>
    <mergeCell ref="A33:B33"/>
    <mergeCell ref="A34:B34"/>
    <mergeCell ref="A31:B31"/>
    <mergeCell ref="I28:J28"/>
    <mergeCell ref="K28:L28"/>
    <mergeCell ref="A11:B11"/>
    <mergeCell ref="A12:A13"/>
    <mergeCell ref="A14:B14"/>
    <mergeCell ref="A15:B15"/>
    <mergeCell ref="A18:B18"/>
    <mergeCell ref="A25:B25"/>
    <mergeCell ref="A26:B26"/>
    <mergeCell ref="A19:A24"/>
    <mergeCell ref="A28:B29"/>
    <mergeCell ref="G28:H28"/>
    <mergeCell ref="A8:B8"/>
    <mergeCell ref="A9:B9"/>
    <mergeCell ref="A10:B10"/>
    <mergeCell ref="A16:B16"/>
    <mergeCell ref="A17:B17"/>
    <mergeCell ref="A4:B5"/>
    <mergeCell ref="C4:E4"/>
    <mergeCell ref="L4:M4"/>
    <mergeCell ref="A6:B6"/>
    <mergeCell ref="A7:B7"/>
    <mergeCell ref="F4:G4"/>
    <mergeCell ref="H4:I4"/>
    <mergeCell ref="J4:K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明朝,標準"－高等学校・卒業後の状況調査－</oddHeader>
    <oddFooter>&amp;C-  &amp;P 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6">
    <tabColor theme="5" tint="0.79998168889431442"/>
  </sheetPr>
  <dimension ref="A1:AJ59"/>
  <sheetViews>
    <sheetView view="pageBreakPreview" zoomScale="80" zoomScaleNormal="115" zoomScaleSheetLayoutView="80" workbookViewId="0"/>
  </sheetViews>
  <sheetFormatPr defaultRowHeight="10.8"/>
  <cols>
    <col min="1" max="1" width="28.19921875" style="1" customWidth="1"/>
    <col min="2" max="12" width="5.09765625" style="1" customWidth="1"/>
    <col min="13" max="14" width="6.69921875" style="1" customWidth="1"/>
    <col min="15" max="16384" width="8.796875" style="1"/>
  </cols>
  <sheetData>
    <row r="1" spans="1:36" ht="14.4">
      <c r="A1" s="19"/>
    </row>
    <row r="2" spans="1:36" ht="21" customHeight="1">
      <c r="A2" s="19"/>
    </row>
    <row r="3" spans="1:36" ht="13.8" customHeight="1">
      <c r="A3" s="18" t="s">
        <v>990</v>
      </c>
      <c r="N3" s="123"/>
      <c r="O3" s="290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</row>
    <row r="4" spans="1:36" ht="10.8" customHeight="1">
      <c r="A4" s="578" t="s">
        <v>472</v>
      </c>
      <c r="B4" s="652" t="s">
        <v>878</v>
      </c>
      <c r="C4" s="652"/>
      <c r="D4" s="652"/>
      <c r="E4" s="652" t="s">
        <v>618</v>
      </c>
      <c r="F4" s="652"/>
      <c r="G4" s="652" t="s">
        <v>619</v>
      </c>
      <c r="H4" s="652"/>
      <c r="I4" s="652" t="s">
        <v>620</v>
      </c>
      <c r="J4" s="652"/>
      <c r="K4" s="652" t="s">
        <v>621</v>
      </c>
      <c r="L4" s="705"/>
      <c r="O4" s="290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ht="12">
      <c r="A5" s="581"/>
      <c r="B5" s="92" t="s">
        <v>3</v>
      </c>
      <c r="C5" s="81" t="s">
        <v>8</v>
      </c>
      <c r="D5" s="81" t="s">
        <v>9</v>
      </c>
      <c r="E5" s="81" t="s">
        <v>8</v>
      </c>
      <c r="F5" s="81" t="s">
        <v>9</v>
      </c>
      <c r="G5" s="81" t="s">
        <v>8</v>
      </c>
      <c r="H5" s="81" t="s">
        <v>9</v>
      </c>
      <c r="I5" s="81" t="s">
        <v>8</v>
      </c>
      <c r="J5" s="81" t="s">
        <v>9</v>
      </c>
      <c r="K5" s="77" t="s">
        <v>8</v>
      </c>
      <c r="L5" s="112" t="s">
        <v>9</v>
      </c>
      <c r="O5" s="290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</row>
    <row r="6" spans="1:36" ht="15.6" customHeight="1">
      <c r="A6" s="314" t="s">
        <v>3</v>
      </c>
      <c r="B6" s="1150">
        <v>3333</v>
      </c>
      <c r="C6" s="542">
        <v>2060</v>
      </c>
      <c r="D6" s="542">
        <v>1273</v>
      </c>
      <c r="E6" s="542">
        <v>520</v>
      </c>
      <c r="F6" s="542">
        <v>410</v>
      </c>
      <c r="G6" s="542">
        <v>211</v>
      </c>
      <c r="H6" s="542">
        <v>220</v>
      </c>
      <c r="I6" s="542">
        <v>933</v>
      </c>
      <c r="J6" s="542">
        <v>103</v>
      </c>
      <c r="K6" s="542">
        <v>173</v>
      </c>
      <c r="L6" s="242">
        <v>358</v>
      </c>
      <c r="M6" s="515"/>
      <c r="O6" s="290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</row>
    <row r="7" spans="1:36" ht="15.6" customHeight="1">
      <c r="A7" s="309" t="s">
        <v>991</v>
      </c>
      <c r="B7" s="1151">
        <v>18</v>
      </c>
      <c r="C7" s="542">
        <v>12</v>
      </c>
      <c r="D7" s="542">
        <v>6</v>
      </c>
      <c r="E7" s="542">
        <v>6</v>
      </c>
      <c r="F7" s="542">
        <v>5</v>
      </c>
      <c r="G7" s="542">
        <v>3</v>
      </c>
      <c r="H7" s="542">
        <v>1</v>
      </c>
      <c r="I7" s="542">
        <v>2</v>
      </c>
      <c r="J7" s="542">
        <v>0</v>
      </c>
      <c r="K7" s="542">
        <v>0</v>
      </c>
      <c r="L7" s="242">
        <v>0</v>
      </c>
      <c r="M7" s="515"/>
      <c r="O7" s="290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</row>
    <row r="8" spans="1:36" ht="15.6" customHeight="1">
      <c r="A8" s="309" t="s">
        <v>992</v>
      </c>
      <c r="B8" s="1151">
        <v>4</v>
      </c>
      <c r="C8" s="542">
        <v>4</v>
      </c>
      <c r="D8" s="542">
        <v>0</v>
      </c>
      <c r="E8" s="542">
        <v>0</v>
      </c>
      <c r="F8" s="542">
        <v>0</v>
      </c>
      <c r="G8" s="542">
        <v>0</v>
      </c>
      <c r="H8" s="542">
        <v>0</v>
      </c>
      <c r="I8" s="542">
        <v>0</v>
      </c>
      <c r="J8" s="542">
        <v>0</v>
      </c>
      <c r="K8" s="542">
        <v>0</v>
      </c>
      <c r="L8" s="242">
        <v>0</v>
      </c>
      <c r="M8" s="515"/>
      <c r="O8" s="290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</row>
    <row r="9" spans="1:36" ht="15.6" customHeight="1">
      <c r="A9" s="309" t="s">
        <v>993</v>
      </c>
      <c r="B9" s="1151">
        <v>2</v>
      </c>
      <c r="C9" s="542">
        <v>2</v>
      </c>
      <c r="D9" s="542">
        <v>0</v>
      </c>
      <c r="E9" s="542">
        <v>1</v>
      </c>
      <c r="F9" s="542">
        <v>0</v>
      </c>
      <c r="G9" s="542">
        <v>1</v>
      </c>
      <c r="H9" s="542">
        <v>0</v>
      </c>
      <c r="I9" s="542">
        <v>0</v>
      </c>
      <c r="J9" s="542">
        <v>0</v>
      </c>
      <c r="K9" s="542">
        <v>0</v>
      </c>
      <c r="L9" s="242">
        <v>0</v>
      </c>
      <c r="M9" s="515"/>
      <c r="O9" s="290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</row>
    <row r="10" spans="1:36" ht="15.6" customHeight="1">
      <c r="A10" s="310" t="s">
        <v>994</v>
      </c>
      <c r="B10" s="1151">
        <v>308</v>
      </c>
      <c r="C10" s="542">
        <v>264</v>
      </c>
      <c r="D10" s="542">
        <v>44</v>
      </c>
      <c r="E10" s="542">
        <v>35</v>
      </c>
      <c r="F10" s="542">
        <v>8</v>
      </c>
      <c r="G10" s="542">
        <v>32</v>
      </c>
      <c r="H10" s="542">
        <v>5</v>
      </c>
      <c r="I10" s="542">
        <v>179</v>
      </c>
      <c r="J10" s="542">
        <v>13</v>
      </c>
      <c r="K10" s="542">
        <v>9</v>
      </c>
      <c r="L10" s="242">
        <v>16</v>
      </c>
      <c r="M10" s="515"/>
      <c r="O10" s="290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</row>
    <row r="11" spans="1:36" ht="15.6" customHeight="1">
      <c r="A11" s="309" t="s">
        <v>995</v>
      </c>
      <c r="B11" s="1151">
        <v>1609</v>
      </c>
      <c r="C11" s="542">
        <v>1078</v>
      </c>
      <c r="D11" s="542">
        <v>531</v>
      </c>
      <c r="E11" s="542">
        <v>237</v>
      </c>
      <c r="F11" s="542">
        <v>148</v>
      </c>
      <c r="G11" s="542">
        <v>114</v>
      </c>
      <c r="H11" s="542">
        <v>108</v>
      </c>
      <c r="I11" s="542">
        <v>532</v>
      </c>
      <c r="J11" s="542">
        <v>62</v>
      </c>
      <c r="K11" s="542">
        <v>83</v>
      </c>
      <c r="L11" s="242">
        <v>146</v>
      </c>
      <c r="M11" s="515"/>
      <c r="O11" s="290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</row>
    <row r="12" spans="1:36" ht="15.6" customHeight="1">
      <c r="A12" s="312" t="s">
        <v>996</v>
      </c>
      <c r="B12" s="1151">
        <v>82</v>
      </c>
      <c r="C12" s="542">
        <v>69</v>
      </c>
      <c r="D12" s="542">
        <v>13</v>
      </c>
      <c r="E12" s="542">
        <v>11</v>
      </c>
      <c r="F12" s="542">
        <v>3</v>
      </c>
      <c r="G12" s="542">
        <v>3</v>
      </c>
      <c r="H12" s="542">
        <v>1</v>
      </c>
      <c r="I12" s="542">
        <v>51</v>
      </c>
      <c r="J12" s="542">
        <v>4</v>
      </c>
      <c r="K12" s="542">
        <v>4</v>
      </c>
      <c r="L12" s="242">
        <v>3</v>
      </c>
      <c r="M12" s="515"/>
      <c r="O12" s="290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</row>
    <row r="13" spans="1:36" ht="15.6" customHeight="1">
      <c r="A13" s="309" t="s">
        <v>997</v>
      </c>
      <c r="B13" s="1151">
        <v>31</v>
      </c>
      <c r="C13" s="542">
        <v>18</v>
      </c>
      <c r="D13" s="542">
        <v>13</v>
      </c>
      <c r="E13" s="542">
        <v>1</v>
      </c>
      <c r="F13" s="542">
        <v>1</v>
      </c>
      <c r="G13" s="542">
        <v>1</v>
      </c>
      <c r="H13" s="542">
        <v>0</v>
      </c>
      <c r="I13" s="542">
        <v>8</v>
      </c>
      <c r="J13" s="542">
        <v>2</v>
      </c>
      <c r="K13" s="542">
        <v>6</v>
      </c>
      <c r="L13" s="242">
        <v>9</v>
      </c>
      <c r="M13" s="515"/>
      <c r="O13" s="290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</row>
    <row r="14" spans="1:36" ht="15.6" customHeight="1">
      <c r="A14" s="309" t="s">
        <v>998</v>
      </c>
      <c r="B14" s="1151">
        <v>103</v>
      </c>
      <c r="C14" s="542">
        <v>73</v>
      </c>
      <c r="D14" s="542">
        <v>30</v>
      </c>
      <c r="E14" s="542">
        <v>26</v>
      </c>
      <c r="F14" s="542">
        <v>14</v>
      </c>
      <c r="G14" s="542">
        <v>5</v>
      </c>
      <c r="H14" s="542">
        <v>1</v>
      </c>
      <c r="I14" s="542">
        <v>21</v>
      </c>
      <c r="J14" s="542">
        <v>1</v>
      </c>
      <c r="K14" s="542">
        <v>6</v>
      </c>
      <c r="L14" s="242">
        <v>10</v>
      </c>
      <c r="M14" s="515"/>
      <c r="O14" s="290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</row>
    <row r="15" spans="1:36" ht="15.6" customHeight="1">
      <c r="A15" s="310" t="s">
        <v>999</v>
      </c>
      <c r="B15" s="1151">
        <v>312</v>
      </c>
      <c r="C15" s="542">
        <v>142</v>
      </c>
      <c r="D15" s="542">
        <v>170</v>
      </c>
      <c r="E15" s="542">
        <v>40</v>
      </c>
      <c r="F15" s="542">
        <v>55</v>
      </c>
      <c r="G15" s="542">
        <v>22</v>
      </c>
      <c r="H15" s="542">
        <v>41</v>
      </c>
      <c r="I15" s="542">
        <v>41</v>
      </c>
      <c r="J15" s="542">
        <v>4</v>
      </c>
      <c r="K15" s="542">
        <v>20</v>
      </c>
      <c r="L15" s="242">
        <v>53</v>
      </c>
      <c r="M15" s="515"/>
      <c r="O15" s="290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</row>
    <row r="16" spans="1:36" ht="15.6" customHeight="1">
      <c r="A16" s="310" t="s">
        <v>1000</v>
      </c>
      <c r="B16" s="1151">
        <v>55</v>
      </c>
      <c r="C16" s="542">
        <v>15</v>
      </c>
      <c r="D16" s="542">
        <v>40</v>
      </c>
      <c r="E16" s="542">
        <v>9</v>
      </c>
      <c r="F16" s="542">
        <v>12</v>
      </c>
      <c r="G16" s="542">
        <v>0</v>
      </c>
      <c r="H16" s="542">
        <v>0</v>
      </c>
      <c r="I16" s="542">
        <v>1</v>
      </c>
      <c r="J16" s="542">
        <v>0</v>
      </c>
      <c r="K16" s="542">
        <v>2</v>
      </c>
      <c r="L16" s="242">
        <v>24</v>
      </c>
      <c r="M16" s="515"/>
      <c r="O16" s="290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</row>
    <row r="17" spans="1:36" ht="15.6" customHeight="1">
      <c r="A17" s="310" t="s">
        <v>1001</v>
      </c>
      <c r="B17" s="1151">
        <v>19</v>
      </c>
      <c r="C17" s="542">
        <v>6</v>
      </c>
      <c r="D17" s="542">
        <v>13</v>
      </c>
      <c r="E17" s="542">
        <v>0</v>
      </c>
      <c r="F17" s="542">
        <v>1</v>
      </c>
      <c r="G17" s="542">
        <v>1</v>
      </c>
      <c r="H17" s="542">
        <v>2</v>
      </c>
      <c r="I17" s="542">
        <v>3</v>
      </c>
      <c r="J17" s="542">
        <v>1</v>
      </c>
      <c r="K17" s="542">
        <v>1</v>
      </c>
      <c r="L17" s="242">
        <v>7</v>
      </c>
      <c r="M17" s="515"/>
      <c r="O17" s="290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</row>
    <row r="18" spans="1:36" ht="15.6" customHeight="1">
      <c r="A18" s="312" t="s">
        <v>1002</v>
      </c>
      <c r="B18" s="1151">
        <v>39</v>
      </c>
      <c r="C18" s="542">
        <v>24</v>
      </c>
      <c r="D18" s="542">
        <v>15</v>
      </c>
      <c r="E18" s="542">
        <v>3</v>
      </c>
      <c r="F18" s="542">
        <v>2</v>
      </c>
      <c r="G18" s="542">
        <v>1</v>
      </c>
      <c r="H18" s="542">
        <v>0</v>
      </c>
      <c r="I18" s="542">
        <v>14</v>
      </c>
      <c r="J18" s="542">
        <v>4</v>
      </c>
      <c r="K18" s="542">
        <v>4</v>
      </c>
      <c r="L18" s="242">
        <v>7</v>
      </c>
      <c r="M18" s="515"/>
      <c r="O18" s="290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</row>
    <row r="19" spans="1:36" ht="15.6" customHeight="1">
      <c r="A19" s="309" t="s">
        <v>1003</v>
      </c>
      <c r="B19" s="1151">
        <v>137</v>
      </c>
      <c r="C19" s="542">
        <v>42</v>
      </c>
      <c r="D19" s="542">
        <v>95</v>
      </c>
      <c r="E19" s="542">
        <v>21</v>
      </c>
      <c r="F19" s="542">
        <v>42</v>
      </c>
      <c r="G19" s="542">
        <v>5</v>
      </c>
      <c r="H19" s="542">
        <v>12</v>
      </c>
      <c r="I19" s="542">
        <v>2</v>
      </c>
      <c r="J19" s="542">
        <v>3</v>
      </c>
      <c r="K19" s="542">
        <v>3</v>
      </c>
      <c r="L19" s="242">
        <v>17</v>
      </c>
      <c r="M19" s="515"/>
      <c r="O19" s="290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</row>
    <row r="20" spans="1:36" ht="15.6" customHeight="1">
      <c r="A20" s="312" t="s">
        <v>1004</v>
      </c>
      <c r="B20" s="1151">
        <v>116</v>
      </c>
      <c r="C20" s="542">
        <v>36</v>
      </c>
      <c r="D20" s="542">
        <v>80</v>
      </c>
      <c r="E20" s="542">
        <v>17</v>
      </c>
      <c r="F20" s="542">
        <v>34</v>
      </c>
      <c r="G20" s="542">
        <v>7</v>
      </c>
      <c r="H20" s="542">
        <v>20</v>
      </c>
      <c r="I20" s="542">
        <v>4</v>
      </c>
      <c r="J20" s="542">
        <v>1</v>
      </c>
      <c r="K20" s="542">
        <v>3</v>
      </c>
      <c r="L20" s="242">
        <v>9</v>
      </c>
      <c r="M20" s="515"/>
      <c r="O20" s="290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</row>
    <row r="21" spans="1:36" ht="15.6" customHeight="1">
      <c r="A21" s="309" t="s">
        <v>1005</v>
      </c>
      <c r="B21" s="1151">
        <v>8</v>
      </c>
      <c r="C21" s="542">
        <v>4</v>
      </c>
      <c r="D21" s="542">
        <v>4</v>
      </c>
      <c r="E21" s="542">
        <v>0</v>
      </c>
      <c r="F21" s="542">
        <v>1</v>
      </c>
      <c r="G21" s="542">
        <v>0</v>
      </c>
      <c r="H21" s="542">
        <v>0</v>
      </c>
      <c r="I21" s="542">
        <v>4</v>
      </c>
      <c r="J21" s="542">
        <v>0</v>
      </c>
      <c r="K21" s="542">
        <v>0</v>
      </c>
      <c r="L21" s="242">
        <v>3</v>
      </c>
      <c r="M21" s="515"/>
      <c r="O21" s="290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</row>
    <row r="22" spans="1:36" ht="15.6" customHeight="1">
      <c r="A22" s="313" t="s">
        <v>1006</v>
      </c>
      <c r="B22" s="1151">
        <v>111</v>
      </c>
      <c r="C22" s="542">
        <v>24</v>
      </c>
      <c r="D22" s="542">
        <v>87</v>
      </c>
      <c r="E22" s="542">
        <v>11</v>
      </c>
      <c r="F22" s="542">
        <v>40</v>
      </c>
      <c r="G22" s="542">
        <v>4</v>
      </c>
      <c r="H22" s="542">
        <v>11</v>
      </c>
      <c r="I22" s="542">
        <v>2</v>
      </c>
      <c r="J22" s="542">
        <v>1</v>
      </c>
      <c r="K22" s="542">
        <v>1</v>
      </c>
      <c r="L22" s="242">
        <v>16</v>
      </c>
      <c r="M22" s="515"/>
      <c r="O22" s="290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</row>
    <row r="23" spans="1:36" ht="15.6" customHeight="1">
      <c r="A23" s="309" t="s">
        <v>1007</v>
      </c>
      <c r="B23" s="1151">
        <v>44</v>
      </c>
      <c r="C23" s="542">
        <v>21</v>
      </c>
      <c r="D23" s="542">
        <v>23</v>
      </c>
      <c r="E23" s="542">
        <v>7</v>
      </c>
      <c r="F23" s="542">
        <v>3</v>
      </c>
      <c r="G23" s="542">
        <v>3</v>
      </c>
      <c r="H23" s="542">
        <v>8</v>
      </c>
      <c r="I23" s="542">
        <v>8</v>
      </c>
      <c r="J23" s="542">
        <v>2</v>
      </c>
      <c r="K23" s="542">
        <v>2</v>
      </c>
      <c r="L23" s="242">
        <v>7</v>
      </c>
      <c r="M23" s="515"/>
      <c r="O23" s="290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</row>
    <row r="24" spans="1:36" ht="15.6" customHeight="1">
      <c r="A24" s="309" t="s">
        <v>1008</v>
      </c>
      <c r="B24" s="1151">
        <v>123</v>
      </c>
      <c r="C24" s="542">
        <v>78</v>
      </c>
      <c r="D24" s="542">
        <v>45</v>
      </c>
      <c r="E24" s="542">
        <v>17</v>
      </c>
      <c r="F24" s="542">
        <v>17</v>
      </c>
      <c r="G24" s="542">
        <v>5</v>
      </c>
      <c r="H24" s="542">
        <v>4</v>
      </c>
      <c r="I24" s="542">
        <v>34</v>
      </c>
      <c r="J24" s="542">
        <v>3</v>
      </c>
      <c r="K24" s="542">
        <v>13</v>
      </c>
      <c r="L24" s="242">
        <v>15</v>
      </c>
      <c r="M24" s="515"/>
      <c r="O24" s="290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</row>
    <row r="25" spans="1:36" ht="15.6" customHeight="1">
      <c r="A25" s="312" t="s">
        <v>1009</v>
      </c>
      <c r="B25" s="1151">
        <v>199</v>
      </c>
      <c r="C25" s="542">
        <v>146</v>
      </c>
      <c r="D25" s="542">
        <v>53</v>
      </c>
      <c r="E25" s="542">
        <v>78</v>
      </c>
      <c r="F25" s="542">
        <v>20</v>
      </c>
      <c r="G25" s="542">
        <v>3</v>
      </c>
      <c r="H25" s="542">
        <v>1</v>
      </c>
      <c r="I25" s="542">
        <v>27</v>
      </c>
      <c r="J25" s="542">
        <v>2</v>
      </c>
      <c r="K25" s="542">
        <v>15</v>
      </c>
      <c r="L25" s="242">
        <v>16</v>
      </c>
      <c r="M25" s="515"/>
      <c r="O25" s="290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</row>
    <row r="26" spans="1:36" ht="15.6" customHeight="1">
      <c r="A26" s="126" t="s">
        <v>981</v>
      </c>
      <c r="B26" s="1152">
        <v>13</v>
      </c>
      <c r="C26" s="543">
        <v>2</v>
      </c>
      <c r="D26" s="543">
        <v>11</v>
      </c>
      <c r="E26" s="543">
        <v>0</v>
      </c>
      <c r="F26" s="543">
        <v>4</v>
      </c>
      <c r="G26" s="543">
        <v>1</v>
      </c>
      <c r="H26" s="543">
        <v>5</v>
      </c>
      <c r="I26" s="543">
        <v>0</v>
      </c>
      <c r="J26" s="543">
        <v>0</v>
      </c>
      <c r="K26" s="543">
        <v>1</v>
      </c>
      <c r="L26" s="296">
        <v>0</v>
      </c>
      <c r="M26" s="515"/>
      <c r="O26" s="290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</row>
    <row r="27" spans="1:36" s="4" customFormat="1" ht="12.15" customHeight="1">
      <c r="A27" s="122"/>
      <c r="B27" s="513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514"/>
    </row>
    <row r="28" spans="1:36" ht="10.8" customHeight="1">
      <c r="A28" s="599" t="s">
        <v>472</v>
      </c>
      <c r="B28" s="1097" t="s">
        <v>622</v>
      </c>
      <c r="C28" s="1097"/>
      <c r="D28" s="1097" t="s">
        <v>623</v>
      </c>
      <c r="E28" s="1097"/>
      <c r="F28" s="1097" t="s">
        <v>624</v>
      </c>
      <c r="G28" s="1097"/>
      <c r="H28" s="1097" t="s">
        <v>607</v>
      </c>
      <c r="I28" s="1097"/>
      <c r="J28" s="1097" t="s">
        <v>989</v>
      </c>
      <c r="K28" s="1098"/>
      <c r="L28" s="515"/>
      <c r="M28" s="515"/>
    </row>
    <row r="29" spans="1:36">
      <c r="A29" s="601"/>
      <c r="B29" s="524" t="s">
        <v>8</v>
      </c>
      <c r="C29" s="524" t="s">
        <v>9</v>
      </c>
      <c r="D29" s="524" t="s">
        <v>8</v>
      </c>
      <c r="E29" s="524" t="s">
        <v>9</v>
      </c>
      <c r="F29" s="524" t="s">
        <v>8</v>
      </c>
      <c r="G29" s="524" t="s">
        <v>9</v>
      </c>
      <c r="H29" s="524" t="s">
        <v>8</v>
      </c>
      <c r="I29" s="524" t="s">
        <v>9</v>
      </c>
      <c r="J29" s="524" t="s">
        <v>8</v>
      </c>
      <c r="K29" s="518" t="s">
        <v>9</v>
      </c>
      <c r="L29" s="515"/>
      <c r="M29" s="515"/>
    </row>
    <row r="30" spans="1:36" ht="15.6" customHeight="1">
      <c r="A30" s="314" t="s">
        <v>3</v>
      </c>
      <c r="B30" s="1150">
        <v>64</v>
      </c>
      <c r="C30" s="542">
        <v>13</v>
      </c>
      <c r="D30" s="542">
        <v>9</v>
      </c>
      <c r="E30" s="542">
        <v>15</v>
      </c>
      <c r="F30" s="542">
        <v>1</v>
      </c>
      <c r="G30" s="542">
        <v>1</v>
      </c>
      <c r="H30" s="542">
        <v>14</v>
      </c>
      <c r="I30" s="542">
        <v>23</v>
      </c>
      <c r="J30" s="542">
        <v>135</v>
      </c>
      <c r="K30" s="242">
        <v>130</v>
      </c>
      <c r="L30" s="515"/>
      <c r="M30" s="515"/>
    </row>
    <row r="31" spans="1:36" ht="15.6" customHeight="1">
      <c r="A31" s="309" t="s">
        <v>991</v>
      </c>
      <c r="B31" s="1151">
        <v>1</v>
      </c>
      <c r="C31" s="542">
        <v>0</v>
      </c>
      <c r="D31" s="542">
        <v>0</v>
      </c>
      <c r="E31" s="542">
        <v>0</v>
      </c>
      <c r="F31" s="542">
        <v>0</v>
      </c>
      <c r="G31" s="542">
        <v>0</v>
      </c>
      <c r="H31" s="542">
        <v>0</v>
      </c>
      <c r="I31" s="542">
        <v>0</v>
      </c>
      <c r="J31" s="542">
        <v>0</v>
      </c>
      <c r="K31" s="242">
        <v>0</v>
      </c>
      <c r="L31" s="515"/>
      <c r="M31" s="515"/>
    </row>
    <row r="32" spans="1:36" ht="15.6" customHeight="1">
      <c r="A32" s="309" t="s">
        <v>992</v>
      </c>
      <c r="B32" s="1151">
        <v>4</v>
      </c>
      <c r="C32" s="542">
        <v>0</v>
      </c>
      <c r="D32" s="542">
        <v>0</v>
      </c>
      <c r="E32" s="542">
        <v>0</v>
      </c>
      <c r="F32" s="542">
        <v>0</v>
      </c>
      <c r="G32" s="542">
        <v>0</v>
      </c>
      <c r="H32" s="542">
        <v>0</v>
      </c>
      <c r="I32" s="542">
        <v>0</v>
      </c>
      <c r="J32" s="542">
        <v>0</v>
      </c>
      <c r="K32" s="242">
        <v>0</v>
      </c>
      <c r="L32" s="515"/>
      <c r="M32" s="515"/>
    </row>
    <row r="33" spans="1:13" ht="15.6" customHeight="1">
      <c r="A33" s="309" t="s">
        <v>993</v>
      </c>
      <c r="B33" s="1151">
        <v>0</v>
      </c>
      <c r="C33" s="542">
        <v>0</v>
      </c>
      <c r="D33" s="542">
        <v>0</v>
      </c>
      <c r="E33" s="542">
        <v>0</v>
      </c>
      <c r="F33" s="542">
        <v>0</v>
      </c>
      <c r="G33" s="542">
        <v>0</v>
      </c>
      <c r="H33" s="542">
        <v>0</v>
      </c>
      <c r="I33" s="542">
        <v>0</v>
      </c>
      <c r="J33" s="542">
        <v>0</v>
      </c>
      <c r="K33" s="242">
        <v>0</v>
      </c>
      <c r="L33" s="515"/>
      <c r="M33" s="515"/>
    </row>
    <row r="34" spans="1:13" ht="15.6" customHeight="1">
      <c r="A34" s="310" t="s">
        <v>994</v>
      </c>
      <c r="B34" s="1151">
        <v>1</v>
      </c>
      <c r="C34" s="542">
        <v>0</v>
      </c>
      <c r="D34" s="542">
        <v>0</v>
      </c>
      <c r="E34" s="542">
        <v>0</v>
      </c>
      <c r="F34" s="542">
        <v>0</v>
      </c>
      <c r="G34" s="542">
        <v>0</v>
      </c>
      <c r="H34" s="542">
        <v>0</v>
      </c>
      <c r="I34" s="542">
        <v>1</v>
      </c>
      <c r="J34" s="542">
        <v>8</v>
      </c>
      <c r="K34" s="242">
        <v>1</v>
      </c>
      <c r="L34" s="515"/>
      <c r="M34" s="515"/>
    </row>
    <row r="35" spans="1:13" ht="15.6" customHeight="1">
      <c r="A35" s="309" t="s">
        <v>995</v>
      </c>
      <c r="B35" s="1151">
        <v>30</v>
      </c>
      <c r="C35" s="542">
        <v>8</v>
      </c>
      <c r="D35" s="542">
        <v>1</v>
      </c>
      <c r="E35" s="542">
        <v>3</v>
      </c>
      <c r="F35" s="542">
        <v>0</v>
      </c>
      <c r="G35" s="542">
        <v>0</v>
      </c>
      <c r="H35" s="542">
        <v>7</v>
      </c>
      <c r="I35" s="542">
        <v>5</v>
      </c>
      <c r="J35" s="542">
        <v>74</v>
      </c>
      <c r="K35" s="242">
        <v>51</v>
      </c>
      <c r="L35" s="515"/>
      <c r="M35" s="515"/>
    </row>
    <row r="36" spans="1:13" ht="15.6" customHeight="1">
      <c r="A36" s="312" t="s">
        <v>996</v>
      </c>
      <c r="B36" s="1151">
        <v>0</v>
      </c>
      <c r="C36" s="542">
        <v>0</v>
      </c>
      <c r="D36" s="542">
        <v>0</v>
      </c>
      <c r="E36" s="542">
        <v>0</v>
      </c>
      <c r="F36" s="542">
        <v>0</v>
      </c>
      <c r="G36" s="542">
        <v>0</v>
      </c>
      <c r="H36" s="542">
        <v>0</v>
      </c>
      <c r="I36" s="542">
        <v>0</v>
      </c>
      <c r="J36" s="542">
        <v>0</v>
      </c>
      <c r="K36" s="242">
        <v>2</v>
      </c>
      <c r="L36" s="515"/>
      <c r="M36" s="515"/>
    </row>
    <row r="37" spans="1:13" ht="15.6" customHeight="1">
      <c r="A37" s="309" t="s">
        <v>997</v>
      </c>
      <c r="B37" s="1151">
        <v>0</v>
      </c>
      <c r="C37" s="542">
        <v>0</v>
      </c>
      <c r="D37" s="542">
        <v>0</v>
      </c>
      <c r="E37" s="542">
        <v>0</v>
      </c>
      <c r="F37" s="542">
        <v>0</v>
      </c>
      <c r="G37" s="542">
        <v>0</v>
      </c>
      <c r="H37" s="542">
        <v>0</v>
      </c>
      <c r="I37" s="542">
        <v>0</v>
      </c>
      <c r="J37" s="542">
        <v>2</v>
      </c>
      <c r="K37" s="242">
        <v>1</v>
      </c>
      <c r="L37" s="515"/>
      <c r="M37" s="515"/>
    </row>
    <row r="38" spans="1:13" ht="15.6" customHeight="1">
      <c r="A38" s="309" t="s">
        <v>998</v>
      </c>
      <c r="B38" s="1151">
        <v>10</v>
      </c>
      <c r="C38" s="542">
        <v>0</v>
      </c>
      <c r="D38" s="542">
        <v>0</v>
      </c>
      <c r="E38" s="542">
        <v>0</v>
      </c>
      <c r="F38" s="542">
        <v>0</v>
      </c>
      <c r="G38" s="542">
        <v>0</v>
      </c>
      <c r="H38" s="542">
        <v>1</v>
      </c>
      <c r="I38" s="542">
        <v>0</v>
      </c>
      <c r="J38" s="542">
        <v>4</v>
      </c>
      <c r="K38" s="242">
        <v>4</v>
      </c>
      <c r="L38" s="515"/>
      <c r="M38" s="515"/>
    </row>
    <row r="39" spans="1:13" ht="15.6" customHeight="1">
      <c r="A39" s="310" t="s">
        <v>999</v>
      </c>
      <c r="B39" s="1151">
        <v>5</v>
      </c>
      <c r="C39" s="542">
        <v>1</v>
      </c>
      <c r="D39" s="542">
        <v>0</v>
      </c>
      <c r="E39" s="542">
        <v>0</v>
      </c>
      <c r="F39" s="542">
        <v>0</v>
      </c>
      <c r="G39" s="542">
        <v>0</v>
      </c>
      <c r="H39" s="542">
        <v>1</v>
      </c>
      <c r="I39" s="542">
        <v>1</v>
      </c>
      <c r="J39" s="542">
        <v>13</v>
      </c>
      <c r="K39" s="242">
        <v>15</v>
      </c>
      <c r="L39" s="515"/>
      <c r="M39" s="515"/>
    </row>
    <row r="40" spans="1:13" ht="15.6" customHeight="1">
      <c r="A40" s="310" t="s">
        <v>1000</v>
      </c>
      <c r="B40" s="1151">
        <v>0</v>
      </c>
      <c r="C40" s="542">
        <v>0</v>
      </c>
      <c r="D40" s="542">
        <v>0</v>
      </c>
      <c r="E40" s="542">
        <v>0</v>
      </c>
      <c r="F40" s="542">
        <v>0</v>
      </c>
      <c r="G40" s="542">
        <v>0</v>
      </c>
      <c r="H40" s="542">
        <v>0</v>
      </c>
      <c r="I40" s="542">
        <v>0</v>
      </c>
      <c r="J40" s="542">
        <v>3</v>
      </c>
      <c r="K40" s="242">
        <v>4</v>
      </c>
      <c r="L40" s="515"/>
      <c r="M40" s="515"/>
    </row>
    <row r="41" spans="1:13" ht="15.6" customHeight="1">
      <c r="A41" s="310" t="s">
        <v>1001</v>
      </c>
      <c r="B41" s="1151">
        <v>0</v>
      </c>
      <c r="C41" s="542">
        <v>0</v>
      </c>
      <c r="D41" s="542">
        <v>0</v>
      </c>
      <c r="E41" s="542">
        <v>0</v>
      </c>
      <c r="F41" s="542">
        <v>0</v>
      </c>
      <c r="G41" s="542">
        <v>0</v>
      </c>
      <c r="H41" s="542">
        <v>0</v>
      </c>
      <c r="I41" s="542">
        <v>0</v>
      </c>
      <c r="J41" s="542">
        <v>1</v>
      </c>
      <c r="K41" s="242">
        <v>2</v>
      </c>
      <c r="L41" s="515"/>
      <c r="M41" s="515"/>
    </row>
    <row r="42" spans="1:13" ht="15.6" customHeight="1">
      <c r="A42" s="312" t="s">
        <v>1002</v>
      </c>
      <c r="B42" s="1151">
        <v>0</v>
      </c>
      <c r="C42" s="542">
        <v>0</v>
      </c>
      <c r="D42" s="542">
        <v>0</v>
      </c>
      <c r="E42" s="542">
        <v>0</v>
      </c>
      <c r="F42" s="542">
        <v>0</v>
      </c>
      <c r="G42" s="542">
        <v>1</v>
      </c>
      <c r="H42" s="542">
        <v>0</v>
      </c>
      <c r="I42" s="542">
        <v>0</v>
      </c>
      <c r="J42" s="542">
        <v>2</v>
      </c>
      <c r="K42" s="242">
        <v>1</v>
      </c>
      <c r="L42" s="515"/>
      <c r="M42" s="515"/>
    </row>
    <row r="43" spans="1:13" ht="15.6" customHeight="1">
      <c r="A43" s="312" t="s">
        <v>1003</v>
      </c>
      <c r="B43" s="1151">
        <v>5</v>
      </c>
      <c r="C43" s="542">
        <v>1</v>
      </c>
      <c r="D43" s="542">
        <v>2</v>
      </c>
      <c r="E43" s="542">
        <v>6</v>
      </c>
      <c r="F43" s="542">
        <v>0</v>
      </c>
      <c r="G43" s="542">
        <v>0</v>
      </c>
      <c r="H43" s="542">
        <v>0</v>
      </c>
      <c r="I43" s="542">
        <v>5</v>
      </c>
      <c r="J43" s="542">
        <v>4</v>
      </c>
      <c r="K43" s="242">
        <v>9</v>
      </c>
      <c r="L43" s="515"/>
      <c r="M43" s="515"/>
    </row>
    <row r="44" spans="1:13" ht="15.6" customHeight="1">
      <c r="A44" s="309" t="s">
        <v>1004</v>
      </c>
      <c r="B44" s="1151">
        <v>0</v>
      </c>
      <c r="C44" s="542">
        <v>0</v>
      </c>
      <c r="D44" s="542">
        <v>3</v>
      </c>
      <c r="E44" s="542">
        <v>2</v>
      </c>
      <c r="F44" s="542">
        <v>1</v>
      </c>
      <c r="G44" s="542">
        <v>0</v>
      </c>
      <c r="H44" s="542">
        <v>0</v>
      </c>
      <c r="I44" s="542">
        <v>2</v>
      </c>
      <c r="J44" s="542">
        <v>1</v>
      </c>
      <c r="K44" s="242">
        <v>12</v>
      </c>
      <c r="L44" s="515"/>
      <c r="M44" s="515"/>
    </row>
    <row r="45" spans="1:13" ht="15.6" customHeight="1">
      <c r="A45" s="312" t="s">
        <v>1005</v>
      </c>
      <c r="B45" s="1151">
        <v>0</v>
      </c>
      <c r="C45" s="542">
        <v>0</v>
      </c>
      <c r="D45" s="542">
        <v>0</v>
      </c>
      <c r="E45" s="542">
        <v>0</v>
      </c>
      <c r="F45" s="542">
        <v>0</v>
      </c>
      <c r="G45" s="542">
        <v>0</v>
      </c>
      <c r="H45" s="542">
        <v>0</v>
      </c>
      <c r="I45" s="542">
        <v>0</v>
      </c>
      <c r="J45" s="542">
        <v>0</v>
      </c>
      <c r="K45" s="242">
        <v>0</v>
      </c>
      <c r="L45" s="515"/>
      <c r="M45" s="515"/>
    </row>
    <row r="46" spans="1:13" ht="15.6" customHeight="1">
      <c r="A46" s="312" t="s">
        <v>1006</v>
      </c>
      <c r="B46" s="1151">
        <v>1</v>
      </c>
      <c r="C46" s="542">
        <v>1</v>
      </c>
      <c r="D46" s="542">
        <v>3</v>
      </c>
      <c r="E46" s="542">
        <v>2</v>
      </c>
      <c r="F46" s="542">
        <v>0</v>
      </c>
      <c r="G46" s="542">
        <v>0</v>
      </c>
      <c r="H46" s="542">
        <v>1</v>
      </c>
      <c r="I46" s="542">
        <v>2</v>
      </c>
      <c r="J46" s="542">
        <v>1</v>
      </c>
      <c r="K46" s="242">
        <v>14</v>
      </c>
      <c r="L46" s="515"/>
      <c r="M46" s="515"/>
    </row>
    <row r="47" spans="1:13" ht="15.6" customHeight="1">
      <c r="A47" s="309" t="s">
        <v>1007</v>
      </c>
      <c r="B47" s="1151">
        <v>0</v>
      </c>
      <c r="C47" s="542">
        <v>0</v>
      </c>
      <c r="D47" s="542">
        <v>0</v>
      </c>
      <c r="E47" s="542">
        <v>0</v>
      </c>
      <c r="F47" s="542">
        <v>0</v>
      </c>
      <c r="G47" s="542">
        <v>0</v>
      </c>
      <c r="H47" s="542">
        <v>0</v>
      </c>
      <c r="I47" s="542">
        <v>0</v>
      </c>
      <c r="J47" s="542">
        <v>1</v>
      </c>
      <c r="K47" s="242">
        <v>3</v>
      </c>
      <c r="L47" s="515"/>
      <c r="M47" s="515"/>
    </row>
    <row r="48" spans="1:13" ht="15.6" customHeight="1">
      <c r="A48" s="309" t="s">
        <v>1008</v>
      </c>
      <c r="B48" s="1151">
        <v>5</v>
      </c>
      <c r="C48" s="542">
        <v>2</v>
      </c>
      <c r="D48" s="542">
        <v>0</v>
      </c>
      <c r="E48" s="542">
        <v>0</v>
      </c>
      <c r="F48" s="542">
        <v>0</v>
      </c>
      <c r="G48" s="542">
        <v>0</v>
      </c>
      <c r="H48" s="542">
        <v>0</v>
      </c>
      <c r="I48" s="542">
        <v>1</v>
      </c>
      <c r="J48" s="542">
        <v>4</v>
      </c>
      <c r="K48" s="242">
        <v>3</v>
      </c>
      <c r="L48" s="515"/>
      <c r="M48" s="515"/>
    </row>
    <row r="49" spans="1:14" ht="15.6" customHeight="1">
      <c r="A49" s="312" t="s">
        <v>1009</v>
      </c>
      <c r="B49" s="1151">
        <v>2</v>
      </c>
      <c r="C49" s="542">
        <v>0</v>
      </c>
      <c r="D49" s="542">
        <v>0</v>
      </c>
      <c r="E49" s="542">
        <v>0</v>
      </c>
      <c r="F49" s="542">
        <v>0</v>
      </c>
      <c r="G49" s="542">
        <v>0</v>
      </c>
      <c r="H49" s="542">
        <v>4</v>
      </c>
      <c r="I49" s="542">
        <v>6</v>
      </c>
      <c r="J49" s="542">
        <v>17</v>
      </c>
      <c r="K49" s="242">
        <v>8</v>
      </c>
      <c r="L49" s="515"/>
      <c r="M49" s="515"/>
    </row>
    <row r="50" spans="1:14" ht="15.6" customHeight="1">
      <c r="A50" s="126" t="s">
        <v>981</v>
      </c>
      <c r="B50" s="1152">
        <v>0</v>
      </c>
      <c r="C50" s="543">
        <v>0</v>
      </c>
      <c r="D50" s="543">
        <v>0</v>
      </c>
      <c r="E50" s="543">
        <v>2</v>
      </c>
      <c r="F50" s="543">
        <v>0</v>
      </c>
      <c r="G50" s="543">
        <v>0</v>
      </c>
      <c r="H50" s="543">
        <v>0</v>
      </c>
      <c r="I50" s="543">
        <v>0</v>
      </c>
      <c r="J50" s="543">
        <v>0</v>
      </c>
      <c r="K50" s="296">
        <v>0</v>
      </c>
      <c r="L50" s="515"/>
      <c r="M50" s="515"/>
    </row>
    <row r="51" spans="1:14" s="4" customFormat="1" ht="12.15" customHeight="1">
      <c r="A51" s="122"/>
      <c r="B51" s="2"/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1:14" s="4" customFormat="1" ht="10.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4" s="4" customFormat="1" ht="10.8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4" s="4" customFormat="1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s="4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4" s="4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4" s="4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4" s="4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4" s="4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mergeCells count="12">
    <mergeCell ref="F28:G28"/>
    <mergeCell ref="H28:I28"/>
    <mergeCell ref="J28:K28"/>
    <mergeCell ref="A28:A29"/>
    <mergeCell ref="B28:C28"/>
    <mergeCell ref="D28:E28"/>
    <mergeCell ref="K4:L4"/>
    <mergeCell ref="A4:A5"/>
    <mergeCell ref="B4:D4"/>
    <mergeCell ref="E4:F4"/>
    <mergeCell ref="G4:H4"/>
    <mergeCell ref="I4:J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明朝,標準"－高等学校・卒業後の状況調査－</oddHeader>
    <oddFooter>&amp;C-  &amp;P 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7">
    <tabColor theme="5" tint="0.79998168889431442"/>
  </sheetPr>
  <dimension ref="A1:M62"/>
  <sheetViews>
    <sheetView zoomScale="85" zoomScaleNormal="85" workbookViewId="0"/>
  </sheetViews>
  <sheetFormatPr defaultRowHeight="10.8"/>
  <cols>
    <col min="1" max="4" width="12.296875" style="1" customWidth="1"/>
    <col min="5" max="6" width="6.69921875" style="1" customWidth="1"/>
    <col min="7" max="16384" width="8.796875" style="1"/>
  </cols>
  <sheetData>
    <row r="1" spans="1:13" ht="14.4">
      <c r="A1" s="19"/>
    </row>
    <row r="2" spans="1:13" ht="21" customHeight="1">
      <c r="A2" s="19"/>
    </row>
    <row r="3" spans="1:13" ht="13.8" customHeight="1">
      <c r="A3" s="18" t="s">
        <v>139</v>
      </c>
      <c r="F3" s="123"/>
    </row>
    <row r="4" spans="1:13" ht="13.2" customHeight="1">
      <c r="A4" s="578" t="s">
        <v>140</v>
      </c>
      <c r="B4" s="614" t="s">
        <v>141</v>
      </c>
      <c r="C4" s="615"/>
      <c r="D4" s="1014"/>
    </row>
    <row r="5" spans="1:13" ht="14.4" customHeight="1">
      <c r="A5" s="581"/>
      <c r="B5" s="92" t="s">
        <v>2</v>
      </c>
      <c r="C5" s="81" t="s">
        <v>57</v>
      </c>
      <c r="D5" s="112" t="s">
        <v>58</v>
      </c>
      <c r="I5" s="290"/>
      <c r="J5" s="194"/>
    </row>
    <row r="6" spans="1:13" ht="14.4" customHeight="1">
      <c r="A6" s="311" t="s">
        <v>2</v>
      </c>
      <c r="B6" s="542">
        <v>628</v>
      </c>
      <c r="C6" s="1153">
        <v>422</v>
      </c>
      <c r="D6" s="1154">
        <v>206</v>
      </c>
      <c r="E6" s="515"/>
      <c r="F6" s="515"/>
      <c r="G6" s="515"/>
      <c r="H6" s="515"/>
      <c r="I6" s="525"/>
      <c r="J6" s="526"/>
      <c r="K6" s="515"/>
      <c r="L6" s="515"/>
      <c r="M6" s="515"/>
    </row>
    <row r="7" spans="1:13" ht="14.4" customHeight="1">
      <c r="A7" s="313" t="s">
        <v>142</v>
      </c>
      <c r="B7" s="1153">
        <v>2</v>
      </c>
      <c r="C7" s="1153">
        <v>1</v>
      </c>
      <c r="D7" s="1154">
        <v>1</v>
      </c>
      <c r="E7" s="515"/>
      <c r="F7" s="515"/>
      <c r="G7" s="515"/>
      <c r="H7" s="515"/>
      <c r="I7" s="525"/>
      <c r="J7" s="526"/>
      <c r="K7" s="515"/>
      <c r="L7" s="515"/>
      <c r="M7" s="515"/>
    </row>
    <row r="8" spans="1:13" ht="14.4" customHeight="1">
      <c r="A8" s="313" t="s">
        <v>143</v>
      </c>
      <c r="B8" s="1153">
        <v>0</v>
      </c>
      <c r="C8" s="1153">
        <v>0</v>
      </c>
      <c r="D8" s="1154">
        <v>0</v>
      </c>
      <c r="E8" s="515"/>
      <c r="F8" s="515"/>
      <c r="G8" s="515"/>
      <c r="H8" s="515"/>
      <c r="I8" s="525"/>
      <c r="J8" s="526"/>
      <c r="K8" s="515"/>
      <c r="L8" s="515"/>
      <c r="M8" s="515"/>
    </row>
    <row r="9" spans="1:13" ht="14.4" customHeight="1">
      <c r="A9" s="313" t="s">
        <v>144</v>
      </c>
      <c r="B9" s="1153">
        <v>3</v>
      </c>
      <c r="C9" s="1153">
        <v>1</v>
      </c>
      <c r="D9" s="1154">
        <v>2</v>
      </c>
      <c r="E9" s="515"/>
      <c r="F9" s="515"/>
      <c r="G9" s="515"/>
      <c r="H9" s="515"/>
      <c r="I9" s="525"/>
      <c r="J9" s="526"/>
      <c r="K9" s="515"/>
      <c r="L9" s="515"/>
      <c r="M9" s="515"/>
    </row>
    <row r="10" spans="1:13" ht="14.4" customHeight="1">
      <c r="A10" s="313" t="s">
        <v>145</v>
      </c>
      <c r="B10" s="1153">
        <v>127</v>
      </c>
      <c r="C10" s="1153">
        <v>96</v>
      </c>
      <c r="D10" s="1154">
        <v>31</v>
      </c>
      <c r="E10" s="515"/>
      <c r="F10" s="515"/>
      <c r="G10" s="515"/>
      <c r="H10" s="515"/>
      <c r="I10" s="525"/>
      <c r="J10" s="526"/>
      <c r="K10" s="515"/>
      <c r="L10" s="515"/>
      <c r="M10" s="515"/>
    </row>
    <row r="11" spans="1:13" ht="14.4" customHeight="1">
      <c r="A11" s="313" t="s">
        <v>146</v>
      </c>
      <c r="B11" s="1153">
        <v>1</v>
      </c>
      <c r="C11" s="1153">
        <v>1</v>
      </c>
      <c r="D11" s="1154">
        <v>0</v>
      </c>
      <c r="E11" s="515"/>
      <c r="F11" s="515"/>
      <c r="G11" s="515"/>
      <c r="H11" s="515"/>
      <c r="I11" s="525"/>
      <c r="J11" s="526"/>
      <c r="K11" s="515"/>
      <c r="L11" s="515"/>
      <c r="M11" s="515"/>
    </row>
    <row r="12" spans="1:13" ht="14.4" customHeight="1">
      <c r="A12" s="313" t="s">
        <v>147</v>
      </c>
      <c r="B12" s="1153">
        <v>0</v>
      </c>
      <c r="C12" s="1153">
        <v>0</v>
      </c>
      <c r="D12" s="1154">
        <v>0</v>
      </c>
      <c r="E12" s="515"/>
      <c r="F12" s="515"/>
      <c r="G12" s="515"/>
      <c r="H12" s="515"/>
      <c r="I12" s="525"/>
      <c r="J12" s="526"/>
      <c r="K12" s="515"/>
      <c r="L12" s="515"/>
      <c r="M12" s="515"/>
    </row>
    <row r="13" spans="1:13" ht="14.4" customHeight="1">
      <c r="A13" s="313" t="s">
        <v>148</v>
      </c>
      <c r="B13" s="1153">
        <v>0</v>
      </c>
      <c r="C13" s="1153">
        <v>0</v>
      </c>
      <c r="D13" s="1154">
        <v>0</v>
      </c>
      <c r="E13" s="515"/>
      <c r="F13" s="515"/>
      <c r="G13" s="515"/>
      <c r="H13" s="515"/>
      <c r="I13" s="525"/>
      <c r="J13" s="526"/>
      <c r="K13" s="515"/>
      <c r="L13" s="515"/>
      <c r="M13" s="515"/>
    </row>
    <row r="14" spans="1:13" ht="14.4" customHeight="1">
      <c r="A14" s="313" t="s">
        <v>149</v>
      </c>
      <c r="B14" s="1153">
        <v>43</v>
      </c>
      <c r="C14" s="1153">
        <v>29</v>
      </c>
      <c r="D14" s="1154">
        <v>14</v>
      </c>
      <c r="E14" s="515"/>
      <c r="F14" s="515"/>
      <c r="G14" s="515"/>
      <c r="H14" s="515"/>
      <c r="I14" s="525"/>
      <c r="J14" s="526"/>
      <c r="K14" s="515"/>
      <c r="L14" s="515"/>
      <c r="M14" s="515"/>
    </row>
    <row r="15" spans="1:13" ht="14.4" customHeight="1">
      <c r="A15" s="313" t="s">
        <v>150</v>
      </c>
      <c r="B15" s="1153">
        <v>44</v>
      </c>
      <c r="C15" s="1153">
        <v>22</v>
      </c>
      <c r="D15" s="1154">
        <v>22</v>
      </c>
      <c r="E15" s="515"/>
      <c r="F15" s="515"/>
      <c r="G15" s="515"/>
      <c r="H15" s="515"/>
      <c r="I15" s="525"/>
      <c r="J15" s="526"/>
      <c r="K15" s="515"/>
      <c r="L15" s="515"/>
      <c r="M15" s="515"/>
    </row>
    <row r="16" spans="1:13" ht="14.4" customHeight="1">
      <c r="A16" s="313" t="s">
        <v>151</v>
      </c>
      <c r="B16" s="1153">
        <v>9</v>
      </c>
      <c r="C16" s="1153">
        <v>7</v>
      </c>
      <c r="D16" s="1154">
        <v>2</v>
      </c>
      <c r="E16" s="515"/>
      <c r="F16" s="515"/>
      <c r="G16" s="515"/>
      <c r="H16" s="515"/>
      <c r="I16" s="525"/>
      <c r="J16" s="526"/>
      <c r="K16" s="515"/>
      <c r="L16" s="515"/>
      <c r="M16" s="515"/>
    </row>
    <row r="17" spans="1:13" ht="14.4" customHeight="1">
      <c r="A17" s="313" t="s">
        <v>152</v>
      </c>
      <c r="B17" s="1153">
        <v>48</v>
      </c>
      <c r="C17" s="1153">
        <v>20</v>
      </c>
      <c r="D17" s="1154">
        <v>28</v>
      </c>
      <c r="E17" s="515"/>
      <c r="F17" s="515"/>
      <c r="G17" s="515"/>
      <c r="H17" s="515"/>
      <c r="I17" s="525"/>
      <c r="J17" s="526"/>
      <c r="K17" s="515"/>
      <c r="L17" s="515"/>
      <c r="M17" s="515"/>
    </row>
    <row r="18" spans="1:13" ht="14.4" customHeight="1">
      <c r="A18" s="313" t="s">
        <v>153</v>
      </c>
      <c r="B18" s="1153">
        <v>32</v>
      </c>
      <c r="C18" s="1153">
        <v>23</v>
      </c>
      <c r="D18" s="1154">
        <v>9</v>
      </c>
      <c r="E18" s="515"/>
      <c r="F18" s="515"/>
      <c r="G18" s="515"/>
      <c r="H18" s="515"/>
      <c r="I18" s="525"/>
      <c r="J18" s="526"/>
      <c r="K18" s="515"/>
      <c r="L18" s="515"/>
      <c r="M18" s="515"/>
    </row>
    <row r="19" spans="1:13" ht="14.4" customHeight="1">
      <c r="A19" s="313" t="s">
        <v>154</v>
      </c>
      <c r="B19" s="1153">
        <v>219</v>
      </c>
      <c r="C19" s="1153">
        <v>147</v>
      </c>
      <c r="D19" s="1154">
        <v>72</v>
      </c>
      <c r="E19" s="515"/>
      <c r="F19" s="515"/>
      <c r="G19" s="515"/>
      <c r="H19" s="515"/>
      <c r="I19" s="525"/>
      <c r="J19" s="526"/>
      <c r="K19" s="515"/>
      <c r="L19" s="515"/>
      <c r="M19" s="515"/>
    </row>
    <row r="20" spans="1:13" ht="14.4" customHeight="1">
      <c r="A20" s="313" t="s">
        <v>155</v>
      </c>
      <c r="B20" s="1153">
        <v>64</v>
      </c>
      <c r="C20" s="1153">
        <v>51</v>
      </c>
      <c r="D20" s="1154">
        <v>13</v>
      </c>
      <c r="E20" s="515"/>
      <c r="F20" s="515"/>
      <c r="G20" s="515"/>
      <c r="H20" s="515"/>
      <c r="I20" s="525"/>
      <c r="J20" s="526"/>
      <c r="K20" s="515"/>
      <c r="L20" s="515"/>
      <c r="M20" s="515"/>
    </row>
    <row r="21" spans="1:13" ht="14.4" customHeight="1">
      <c r="A21" s="313" t="s">
        <v>156</v>
      </c>
      <c r="B21" s="1153">
        <v>10</v>
      </c>
      <c r="C21" s="1153">
        <v>6</v>
      </c>
      <c r="D21" s="1154">
        <v>4</v>
      </c>
      <c r="E21" s="515"/>
      <c r="F21" s="515"/>
      <c r="G21" s="515"/>
      <c r="H21" s="515"/>
      <c r="I21" s="525"/>
      <c r="J21" s="526"/>
      <c r="K21" s="515"/>
      <c r="L21" s="515"/>
      <c r="M21" s="515"/>
    </row>
    <row r="22" spans="1:13" ht="14.4" customHeight="1">
      <c r="A22" s="313" t="s">
        <v>157</v>
      </c>
      <c r="B22" s="1153">
        <v>0</v>
      </c>
      <c r="C22" s="1153">
        <v>0</v>
      </c>
      <c r="D22" s="1154">
        <v>0</v>
      </c>
      <c r="E22" s="515"/>
      <c r="F22" s="515"/>
      <c r="G22" s="515"/>
      <c r="H22" s="515"/>
      <c r="I22" s="525"/>
      <c r="J22" s="526"/>
      <c r="K22" s="515"/>
      <c r="L22" s="515"/>
      <c r="M22" s="515"/>
    </row>
    <row r="23" spans="1:13" ht="14.4" customHeight="1">
      <c r="A23" s="313" t="s">
        <v>158</v>
      </c>
      <c r="B23" s="1153">
        <v>0</v>
      </c>
      <c r="C23" s="1153">
        <v>0</v>
      </c>
      <c r="D23" s="1154">
        <v>0</v>
      </c>
      <c r="E23" s="515"/>
      <c r="F23" s="515"/>
      <c r="G23" s="515"/>
      <c r="H23" s="515"/>
      <c r="I23" s="525"/>
      <c r="J23" s="526"/>
      <c r="K23" s="515"/>
      <c r="L23" s="515"/>
      <c r="M23" s="515"/>
    </row>
    <row r="24" spans="1:13" ht="14.4" customHeight="1">
      <c r="A24" s="313" t="s">
        <v>159</v>
      </c>
      <c r="B24" s="1153">
        <v>0</v>
      </c>
      <c r="C24" s="1153">
        <v>0</v>
      </c>
      <c r="D24" s="1154">
        <v>0</v>
      </c>
      <c r="E24" s="515"/>
      <c r="F24" s="515"/>
      <c r="G24" s="515"/>
      <c r="H24" s="515"/>
      <c r="I24" s="525"/>
      <c r="J24" s="526"/>
      <c r="K24" s="515"/>
      <c r="L24" s="515"/>
      <c r="M24" s="515"/>
    </row>
    <row r="25" spans="1:13" ht="14.4" customHeight="1">
      <c r="A25" s="313" t="s">
        <v>160</v>
      </c>
      <c r="B25" s="1153">
        <v>1</v>
      </c>
      <c r="C25" s="1153">
        <v>1</v>
      </c>
      <c r="D25" s="1154">
        <v>0</v>
      </c>
      <c r="E25" s="515"/>
      <c r="F25" s="515"/>
      <c r="G25" s="515"/>
      <c r="H25" s="515"/>
      <c r="I25" s="525"/>
      <c r="J25" s="526"/>
      <c r="K25" s="515"/>
      <c r="L25" s="515"/>
      <c r="M25" s="515"/>
    </row>
    <row r="26" spans="1:13" ht="14.4" customHeight="1">
      <c r="A26" s="313" t="s">
        <v>161</v>
      </c>
      <c r="B26" s="1153">
        <v>2</v>
      </c>
      <c r="C26" s="1153">
        <v>1</v>
      </c>
      <c r="D26" s="1154">
        <v>1</v>
      </c>
      <c r="E26" s="515"/>
      <c r="F26" s="515"/>
      <c r="G26" s="515"/>
      <c r="H26" s="515"/>
      <c r="I26" s="525"/>
      <c r="J26" s="526"/>
      <c r="K26" s="515"/>
      <c r="L26" s="515"/>
      <c r="M26" s="515"/>
    </row>
    <row r="27" spans="1:13" ht="14.4" customHeight="1">
      <c r="A27" s="313" t="s">
        <v>162</v>
      </c>
      <c r="B27" s="1153">
        <v>0</v>
      </c>
      <c r="C27" s="1153">
        <v>0</v>
      </c>
      <c r="D27" s="1154">
        <v>0</v>
      </c>
      <c r="E27" s="515"/>
      <c r="F27" s="515"/>
      <c r="G27" s="515"/>
      <c r="H27" s="515"/>
      <c r="I27" s="525"/>
      <c r="J27" s="526"/>
      <c r="K27" s="515"/>
      <c r="L27" s="515"/>
      <c r="M27" s="515"/>
    </row>
    <row r="28" spans="1:13" ht="14.4" customHeight="1">
      <c r="A28" s="313" t="s">
        <v>163</v>
      </c>
      <c r="B28" s="1153">
        <v>2</v>
      </c>
      <c r="C28" s="1153">
        <v>2</v>
      </c>
      <c r="D28" s="1154">
        <v>0</v>
      </c>
      <c r="E28" s="515"/>
      <c r="F28" s="515"/>
      <c r="G28" s="515"/>
      <c r="H28" s="515"/>
      <c r="I28" s="525"/>
      <c r="J28" s="526"/>
      <c r="K28" s="515"/>
      <c r="L28" s="515"/>
      <c r="M28" s="515"/>
    </row>
    <row r="29" spans="1:13" ht="14.4" customHeight="1">
      <c r="A29" s="313" t="s">
        <v>164</v>
      </c>
      <c r="B29" s="1153">
        <v>7</v>
      </c>
      <c r="C29" s="1153">
        <v>6</v>
      </c>
      <c r="D29" s="1154">
        <v>1</v>
      </c>
      <c r="E29" s="515"/>
      <c r="F29" s="515"/>
      <c r="G29" s="515"/>
      <c r="H29" s="515"/>
      <c r="I29" s="525"/>
      <c r="J29" s="526"/>
      <c r="K29" s="515"/>
      <c r="L29" s="515"/>
      <c r="M29" s="515"/>
    </row>
    <row r="30" spans="1:13" ht="14.4" customHeight="1">
      <c r="A30" s="313" t="s">
        <v>165</v>
      </c>
      <c r="B30" s="1153">
        <v>0</v>
      </c>
      <c r="C30" s="1153">
        <v>0</v>
      </c>
      <c r="D30" s="1154">
        <v>0</v>
      </c>
      <c r="E30" s="515"/>
      <c r="F30" s="515"/>
      <c r="G30" s="515"/>
      <c r="H30" s="515"/>
      <c r="I30" s="525"/>
      <c r="J30" s="526"/>
      <c r="K30" s="515"/>
      <c r="L30" s="515"/>
      <c r="M30" s="515"/>
    </row>
    <row r="31" spans="1:13" ht="14.4" customHeight="1">
      <c r="A31" s="313" t="s">
        <v>166</v>
      </c>
      <c r="B31" s="1153">
        <v>0</v>
      </c>
      <c r="C31" s="1153">
        <v>0</v>
      </c>
      <c r="D31" s="1154">
        <v>0</v>
      </c>
      <c r="E31" s="515"/>
      <c r="F31" s="515"/>
      <c r="G31" s="515"/>
      <c r="H31" s="515"/>
      <c r="I31" s="525"/>
      <c r="J31" s="526"/>
      <c r="K31" s="515"/>
      <c r="L31" s="515"/>
      <c r="M31" s="515"/>
    </row>
    <row r="32" spans="1:13" ht="14.4" customHeight="1">
      <c r="A32" s="313" t="s">
        <v>167</v>
      </c>
      <c r="B32" s="1153">
        <v>0</v>
      </c>
      <c r="C32" s="1153">
        <v>0</v>
      </c>
      <c r="D32" s="1154">
        <v>0</v>
      </c>
      <c r="E32" s="515"/>
      <c r="F32" s="515"/>
      <c r="G32" s="515"/>
      <c r="H32" s="515"/>
      <c r="I32" s="525"/>
      <c r="J32" s="526"/>
      <c r="K32" s="515"/>
      <c r="L32" s="515"/>
      <c r="M32" s="515"/>
    </row>
    <row r="33" spans="1:13" ht="14.4" customHeight="1">
      <c r="A33" s="313" t="s">
        <v>168</v>
      </c>
      <c r="B33" s="1153">
        <v>8</v>
      </c>
      <c r="C33" s="1153">
        <v>6</v>
      </c>
      <c r="D33" s="1154">
        <v>2</v>
      </c>
      <c r="E33" s="515"/>
      <c r="F33" s="515"/>
      <c r="G33" s="515"/>
      <c r="H33" s="515"/>
      <c r="I33" s="525"/>
      <c r="J33" s="526"/>
      <c r="K33" s="515"/>
      <c r="L33" s="515"/>
      <c r="M33" s="515"/>
    </row>
    <row r="34" spans="1:13" ht="14.4" customHeight="1">
      <c r="A34" s="313" t="s">
        <v>169</v>
      </c>
      <c r="B34" s="1153">
        <v>0</v>
      </c>
      <c r="C34" s="1153">
        <v>0</v>
      </c>
      <c r="D34" s="1154">
        <v>0</v>
      </c>
      <c r="E34" s="515"/>
      <c r="F34" s="515"/>
      <c r="G34" s="515"/>
      <c r="H34" s="515"/>
      <c r="I34" s="525"/>
      <c r="J34" s="526"/>
      <c r="K34" s="515"/>
      <c r="L34" s="515"/>
      <c r="M34" s="515"/>
    </row>
    <row r="35" spans="1:13" ht="14.4" customHeight="1">
      <c r="A35" s="313" t="s">
        <v>170</v>
      </c>
      <c r="B35" s="1153">
        <v>1</v>
      </c>
      <c r="C35" s="1153">
        <v>1</v>
      </c>
      <c r="D35" s="1154">
        <v>0</v>
      </c>
      <c r="E35" s="515"/>
      <c r="F35" s="515"/>
      <c r="G35" s="515"/>
      <c r="H35" s="515"/>
      <c r="I35" s="525"/>
      <c r="J35" s="526"/>
      <c r="K35" s="515"/>
      <c r="L35" s="515"/>
      <c r="M35" s="515"/>
    </row>
    <row r="36" spans="1:13" ht="14.4" customHeight="1">
      <c r="A36" s="313" t="s">
        <v>171</v>
      </c>
      <c r="B36" s="1153">
        <v>0</v>
      </c>
      <c r="C36" s="1153">
        <v>0</v>
      </c>
      <c r="D36" s="1154">
        <v>0</v>
      </c>
      <c r="E36" s="515"/>
      <c r="F36" s="515"/>
      <c r="G36" s="515"/>
      <c r="H36" s="515"/>
      <c r="I36" s="525"/>
      <c r="J36" s="526"/>
      <c r="K36" s="515"/>
      <c r="L36" s="515"/>
      <c r="M36" s="515"/>
    </row>
    <row r="37" spans="1:13" ht="14.4" customHeight="1">
      <c r="A37" s="313" t="s">
        <v>172</v>
      </c>
      <c r="B37" s="1153">
        <v>0</v>
      </c>
      <c r="C37" s="1153">
        <v>0</v>
      </c>
      <c r="D37" s="1154">
        <v>0</v>
      </c>
      <c r="E37" s="515"/>
      <c r="F37" s="515"/>
      <c r="G37" s="515"/>
      <c r="H37" s="515"/>
      <c r="I37" s="525"/>
      <c r="J37" s="526"/>
      <c r="K37" s="515"/>
      <c r="L37" s="515"/>
      <c r="M37" s="515"/>
    </row>
    <row r="38" spans="1:13" ht="14.4" customHeight="1">
      <c r="A38" s="313" t="s">
        <v>173</v>
      </c>
      <c r="B38" s="1153">
        <v>1</v>
      </c>
      <c r="C38" s="1153">
        <v>0</v>
      </c>
      <c r="D38" s="1154">
        <v>1</v>
      </c>
      <c r="E38" s="515"/>
      <c r="F38" s="515"/>
      <c r="G38" s="515"/>
      <c r="H38" s="515"/>
      <c r="I38" s="525"/>
      <c r="J38" s="526"/>
      <c r="K38" s="515"/>
      <c r="L38" s="515"/>
      <c r="M38" s="515"/>
    </row>
    <row r="39" spans="1:13" ht="14.4" customHeight="1">
      <c r="A39" s="313" t="s">
        <v>174</v>
      </c>
      <c r="B39" s="1153">
        <v>1</v>
      </c>
      <c r="C39" s="1153">
        <v>0</v>
      </c>
      <c r="D39" s="1154">
        <v>1</v>
      </c>
      <c r="E39" s="515"/>
      <c r="F39" s="515"/>
      <c r="G39" s="515"/>
      <c r="H39" s="515"/>
      <c r="I39" s="525"/>
      <c r="J39" s="526"/>
      <c r="K39" s="515"/>
      <c r="L39" s="515"/>
      <c r="M39" s="515"/>
    </row>
    <row r="40" spans="1:13" ht="14.4" customHeight="1">
      <c r="A40" s="313" t="s">
        <v>175</v>
      </c>
      <c r="B40" s="1153">
        <v>0</v>
      </c>
      <c r="C40" s="1153">
        <v>0</v>
      </c>
      <c r="D40" s="1154">
        <v>0</v>
      </c>
      <c r="E40" s="515"/>
      <c r="F40" s="515"/>
      <c r="G40" s="515"/>
      <c r="H40" s="515"/>
      <c r="I40" s="525"/>
      <c r="J40" s="526"/>
      <c r="K40" s="515"/>
      <c r="L40" s="515"/>
      <c r="M40" s="515"/>
    </row>
    <row r="41" spans="1:13" ht="14.4" customHeight="1">
      <c r="A41" s="313" t="s">
        <v>176</v>
      </c>
      <c r="B41" s="1153">
        <v>1</v>
      </c>
      <c r="C41" s="1153">
        <v>0</v>
      </c>
      <c r="D41" s="1154">
        <v>1</v>
      </c>
      <c r="E41" s="515"/>
      <c r="F41" s="515"/>
      <c r="G41" s="515"/>
      <c r="H41" s="515"/>
      <c r="I41" s="525"/>
      <c r="J41" s="526"/>
      <c r="K41" s="515"/>
      <c r="L41" s="515"/>
      <c r="M41" s="515"/>
    </row>
    <row r="42" spans="1:13" ht="14.4" customHeight="1">
      <c r="A42" s="313" t="s">
        <v>177</v>
      </c>
      <c r="B42" s="1153">
        <v>0</v>
      </c>
      <c r="C42" s="1153">
        <v>0</v>
      </c>
      <c r="D42" s="1154">
        <v>0</v>
      </c>
      <c r="E42" s="515"/>
      <c r="F42" s="515"/>
      <c r="G42" s="515"/>
      <c r="H42" s="515"/>
      <c r="I42" s="525"/>
      <c r="J42" s="526"/>
      <c r="K42" s="515"/>
      <c r="L42" s="515"/>
      <c r="M42" s="515"/>
    </row>
    <row r="43" spans="1:13" ht="14.4" customHeight="1">
      <c r="A43" s="313" t="s">
        <v>178</v>
      </c>
      <c r="B43" s="1153">
        <v>0</v>
      </c>
      <c r="C43" s="1153">
        <v>0</v>
      </c>
      <c r="D43" s="1154">
        <v>0</v>
      </c>
      <c r="E43" s="515"/>
      <c r="F43" s="515"/>
      <c r="G43" s="515"/>
      <c r="H43" s="515"/>
      <c r="I43" s="525"/>
      <c r="J43" s="526"/>
      <c r="K43" s="515"/>
      <c r="L43" s="515"/>
      <c r="M43" s="515"/>
    </row>
    <row r="44" spans="1:13" ht="14.4" customHeight="1">
      <c r="A44" s="313" t="s">
        <v>179</v>
      </c>
      <c r="B44" s="1153">
        <v>0</v>
      </c>
      <c r="C44" s="1153">
        <v>0</v>
      </c>
      <c r="D44" s="1154">
        <v>0</v>
      </c>
      <c r="E44" s="515"/>
      <c r="F44" s="515"/>
      <c r="G44" s="515"/>
      <c r="H44" s="515"/>
      <c r="I44" s="525"/>
      <c r="J44" s="526"/>
      <c r="K44" s="515"/>
      <c r="L44" s="515"/>
      <c r="M44" s="515"/>
    </row>
    <row r="45" spans="1:13" ht="14.4" customHeight="1">
      <c r="A45" s="313" t="s">
        <v>180</v>
      </c>
      <c r="B45" s="1153">
        <v>0</v>
      </c>
      <c r="C45" s="1153">
        <v>0</v>
      </c>
      <c r="D45" s="1154">
        <v>0</v>
      </c>
      <c r="E45" s="515"/>
      <c r="F45" s="515"/>
      <c r="G45" s="515"/>
      <c r="H45" s="515"/>
      <c r="I45" s="525"/>
      <c r="J45" s="526"/>
      <c r="K45" s="515"/>
      <c r="L45" s="515"/>
      <c r="M45" s="515"/>
    </row>
    <row r="46" spans="1:13" ht="14.4" customHeight="1">
      <c r="A46" s="313" t="s">
        <v>181</v>
      </c>
      <c r="B46" s="1153">
        <v>0</v>
      </c>
      <c r="C46" s="1153">
        <v>0</v>
      </c>
      <c r="D46" s="1154">
        <v>0</v>
      </c>
      <c r="E46" s="515"/>
      <c r="F46" s="515"/>
      <c r="G46" s="515"/>
      <c r="H46" s="515"/>
      <c r="I46" s="525"/>
      <c r="J46" s="526"/>
      <c r="K46" s="515"/>
      <c r="L46" s="515"/>
      <c r="M46" s="515"/>
    </row>
    <row r="47" spans="1:13" ht="14.4" customHeight="1">
      <c r="A47" s="313" t="s">
        <v>182</v>
      </c>
      <c r="B47" s="1153">
        <v>0</v>
      </c>
      <c r="C47" s="1153">
        <v>0</v>
      </c>
      <c r="D47" s="1154">
        <v>0</v>
      </c>
      <c r="E47" s="515"/>
      <c r="F47" s="515"/>
      <c r="G47" s="515"/>
      <c r="H47" s="515"/>
      <c r="I47" s="525"/>
      <c r="J47" s="526"/>
      <c r="K47" s="515"/>
      <c r="L47" s="515"/>
      <c r="M47" s="515"/>
    </row>
    <row r="48" spans="1:13" ht="14.4" customHeight="1">
      <c r="A48" s="313" t="s">
        <v>183</v>
      </c>
      <c r="B48" s="1153">
        <v>0</v>
      </c>
      <c r="C48" s="1153">
        <v>0</v>
      </c>
      <c r="D48" s="1154">
        <v>0</v>
      </c>
      <c r="E48" s="515"/>
      <c r="F48" s="515"/>
      <c r="G48" s="515"/>
      <c r="H48" s="515"/>
      <c r="I48" s="525"/>
      <c r="J48" s="526"/>
      <c r="K48" s="515"/>
      <c r="L48" s="515"/>
      <c r="M48" s="515"/>
    </row>
    <row r="49" spans="1:13" ht="14.4" customHeight="1">
      <c r="A49" s="313" t="s">
        <v>184</v>
      </c>
      <c r="B49" s="1153">
        <v>0</v>
      </c>
      <c r="C49" s="1153">
        <v>0</v>
      </c>
      <c r="D49" s="1154">
        <v>0</v>
      </c>
      <c r="E49" s="515"/>
      <c r="F49" s="515"/>
      <c r="G49" s="515"/>
      <c r="H49" s="515"/>
      <c r="I49" s="525"/>
      <c r="J49" s="526"/>
      <c r="K49" s="515"/>
      <c r="L49" s="515"/>
      <c r="M49" s="515"/>
    </row>
    <row r="50" spans="1:13" ht="14.4" customHeight="1">
      <c r="A50" s="313" t="s">
        <v>185</v>
      </c>
      <c r="B50" s="1153">
        <v>0</v>
      </c>
      <c r="C50" s="1153">
        <v>0</v>
      </c>
      <c r="D50" s="1154">
        <v>0</v>
      </c>
      <c r="E50" s="515"/>
      <c r="F50" s="515"/>
      <c r="G50" s="515"/>
      <c r="H50" s="515"/>
      <c r="I50" s="525"/>
      <c r="J50" s="526"/>
      <c r="K50" s="515"/>
      <c r="L50" s="515"/>
      <c r="M50" s="515"/>
    </row>
    <row r="51" spans="1:13" ht="14.4" customHeight="1">
      <c r="A51" s="313" t="s">
        <v>186</v>
      </c>
      <c r="B51" s="1153">
        <v>0</v>
      </c>
      <c r="C51" s="1153">
        <v>0</v>
      </c>
      <c r="D51" s="1154">
        <v>0</v>
      </c>
      <c r="I51" s="290"/>
      <c r="J51" s="194"/>
    </row>
    <row r="52" spans="1:13" ht="14.4" customHeight="1">
      <c r="A52" s="313" t="s">
        <v>187</v>
      </c>
      <c r="B52" s="1153">
        <v>0</v>
      </c>
      <c r="C52" s="1153">
        <v>0</v>
      </c>
      <c r="D52" s="1154">
        <v>0</v>
      </c>
      <c r="I52" s="290"/>
      <c r="J52" s="194"/>
    </row>
    <row r="53" spans="1:13" ht="14.4" customHeight="1">
      <c r="A53" s="313" t="s">
        <v>188</v>
      </c>
      <c r="B53" s="1153">
        <v>0</v>
      </c>
      <c r="C53" s="1153">
        <v>0</v>
      </c>
      <c r="D53" s="1154">
        <v>0</v>
      </c>
      <c r="I53" s="290"/>
      <c r="J53" s="194"/>
    </row>
    <row r="54" spans="1:13" ht="14.4" customHeight="1">
      <c r="A54" s="315" t="s">
        <v>97</v>
      </c>
      <c r="B54" s="1155">
        <v>2</v>
      </c>
      <c r="C54" s="1155">
        <v>1</v>
      </c>
      <c r="D54" s="1156">
        <v>1</v>
      </c>
    </row>
    <row r="55" spans="1:13" s="4" customFormat="1" ht="12.15" customHeight="1">
      <c r="A55" s="122"/>
      <c r="B55" s="2"/>
      <c r="C55" s="58"/>
      <c r="D55" s="58"/>
    </row>
    <row r="56" spans="1:13" s="4" customFormat="1" ht="10.8" customHeight="1">
      <c r="A56" s="1"/>
      <c r="B56" s="1"/>
      <c r="C56" s="1"/>
      <c r="D56" s="1"/>
    </row>
    <row r="57" spans="1:13" s="4" customFormat="1">
      <c r="A57" s="3"/>
      <c r="B57" s="1"/>
      <c r="C57" s="1"/>
      <c r="D57" s="1"/>
    </row>
    <row r="58" spans="1:13" s="4" customFormat="1">
      <c r="A58" s="1"/>
      <c r="B58" s="1"/>
      <c r="C58" s="1"/>
      <c r="D58" s="1"/>
    </row>
    <row r="59" spans="1:13" s="4" customFormat="1">
      <c r="A59" s="1"/>
      <c r="B59" s="1"/>
      <c r="C59" s="1"/>
      <c r="D59" s="1"/>
    </row>
    <row r="60" spans="1:13" s="4" customFormat="1">
      <c r="A60" s="1"/>
      <c r="B60" s="1"/>
      <c r="C60" s="1"/>
      <c r="D60" s="1"/>
    </row>
    <row r="61" spans="1:13" s="4" customFormat="1">
      <c r="A61" s="1"/>
      <c r="B61" s="1"/>
      <c r="C61" s="1"/>
      <c r="D61" s="1"/>
    </row>
    <row r="62" spans="1:13" s="4" customFormat="1">
      <c r="A62" s="1"/>
      <c r="B62" s="1"/>
      <c r="C62" s="1"/>
      <c r="D62" s="1"/>
    </row>
  </sheetData>
  <mergeCells count="2">
    <mergeCell ref="A4:A5"/>
    <mergeCell ref="B4:D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&amp;R&amp;"ＭＳ 明朝,標準"－高等学校・卒業後の状況調査－</oddHeader>
    <oddFooter>&amp;C-  &amp;P 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6">
    <tabColor theme="5" tint="0.79998168889431442"/>
  </sheetPr>
  <dimension ref="A1:P65"/>
  <sheetViews>
    <sheetView zoomScaleNormal="100" workbookViewId="0"/>
  </sheetViews>
  <sheetFormatPr defaultColWidth="8.09765625" defaultRowHeight="13.2"/>
  <cols>
    <col min="1" max="1" width="9.296875" style="152" customWidth="1"/>
    <col min="2" max="2" width="4.796875" style="152" customWidth="1"/>
    <col min="3" max="3" width="9.19921875" style="152" customWidth="1"/>
    <col min="4" max="5" width="4.796875" style="152" customWidth="1"/>
    <col min="6" max="6" width="6.69921875" style="152" customWidth="1"/>
    <col min="7" max="7" width="3.19921875" style="152" customWidth="1"/>
    <col min="8" max="8" width="3.59765625" style="152" bestFit="1" customWidth="1"/>
    <col min="9" max="10" width="4.796875" style="152" customWidth="1"/>
    <col min="11" max="11" width="4.3984375" style="152" customWidth="1"/>
    <col min="12" max="12" width="6.69921875" style="152" customWidth="1"/>
    <col min="13" max="14" width="4.3984375" style="152" customWidth="1"/>
    <col min="15" max="15" width="3" style="152" customWidth="1"/>
    <col min="16" max="16" width="5.09765625" style="152" customWidth="1"/>
    <col min="17" max="16384" width="8.09765625" style="152"/>
  </cols>
  <sheetData>
    <row r="1" spans="1:16" ht="15.6" customHeight="1">
      <c r="A1" s="161" t="s">
        <v>200</v>
      </c>
      <c r="B1" s="161"/>
      <c r="C1" s="161"/>
      <c r="F1" s="161"/>
    </row>
    <row r="2" spans="1:16" ht="8.4" customHeight="1"/>
    <row r="3" spans="1:16" ht="15.6" customHeight="1" thickBot="1">
      <c r="A3" s="152" t="s">
        <v>199</v>
      </c>
      <c r="N3" s="160"/>
      <c r="O3" s="160"/>
      <c r="P3" s="173" t="s">
        <v>198</v>
      </c>
    </row>
    <row r="4" spans="1:16" ht="19.2" customHeight="1">
      <c r="A4" s="165" t="s">
        <v>13</v>
      </c>
      <c r="B4" s="167" t="s">
        <v>14</v>
      </c>
      <c r="C4" s="163" t="s">
        <v>197</v>
      </c>
      <c r="D4" s="167" t="s">
        <v>15</v>
      </c>
      <c r="E4" s="167" t="s">
        <v>17</v>
      </c>
      <c r="F4" s="168" t="s">
        <v>196</v>
      </c>
      <c r="G4" s="1106" t="s">
        <v>18</v>
      </c>
      <c r="H4" s="1107"/>
      <c r="I4" s="167" t="s">
        <v>19</v>
      </c>
      <c r="J4" s="167" t="s">
        <v>20</v>
      </c>
      <c r="K4" s="168" t="s">
        <v>21</v>
      </c>
      <c r="L4" s="169" t="s">
        <v>195</v>
      </c>
      <c r="M4" s="168" t="s">
        <v>22</v>
      </c>
      <c r="N4" s="168" t="s">
        <v>23</v>
      </c>
      <c r="O4" s="1108" t="s">
        <v>4</v>
      </c>
      <c r="P4" s="1109"/>
    </row>
    <row r="5" spans="1:16" ht="12.9" customHeight="1">
      <c r="A5" s="164" t="s">
        <v>236</v>
      </c>
      <c r="B5" s="392">
        <v>291</v>
      </c>
      <c r="C5" s="393">
        <v>0</v>
      </c>
      <c r="D5" s="393">
        <v>725</v>
      </c>
      <c r="E5" s="394">
        <v>281</v>
      </c>
      <c r="F5" s="393">
        <v>0</v>
      </c>
      <c r="G5" s="395">
        <v>0</v>
      </c>
      <c r="H5" s="393">
        <v>122</v>
      </c>
      <c r="I5" s="393">
        <v>4</v>
      </c>
      <c r="J5" s="394">
        <v>4</v>
      </c>
      <c r="K5" s="394">
        <v>5</v>
      </c>
      <c r="L5" s="394">
        <v>0</v>
      </c>
      <c r="M5" s="394">
        <v>0</v>
      </c>
      <c r="N5" s="394">
        <v>130</v>
      </c>
      <c r="O5" s="395">
        <v>0</v>
      </c>
      <c r="P5" s="396">
        <v>1562</v>
      </c>
    </row>
    <row r="6" spans="1:16" ht="12.9" customHeight="1">
      <c r="A6" s="164" t="s">
        <v>237</v>
      </c>
      <c r="B6" s="392">
        <v>305</v>
      </c>
      <c r="C6" s="393">
        <v>0</v>
      </c>
      <c r="D6" s="393">
        <v>716</v>
      </c>
      <c r="E6" s="394">
        <v>274</v>
      </c>
      <c r="F6" s="393">
        <v>0</v>
      </c>
      <c r="G6" s="395">
        <v>0</v>
      </c>
      <c r="H6" s="393">
        <v>118</v>
      </c>
      <c r="I6" s="393">
        <v>4</v>
      </c>
      <c r="J6" s="394">
        <v>4</v>
      </c>
      <c r="K6" s="394">
        <v>7</v>
      </c>
      <c r="L6" s="394">
        <v>0</v>
      </c>
      <c r="M6" s="394">
        <v>0</v>
      </c>
      <c r="N6" s="394">
        <v>131</v>
      </c>
      <c r="O6" s="395">
        <v>0</v>
      </c>
      <c r="P6" s="396">
        <v>1559</v>
      </c>
    </row>
    <row r="7" spans="1:16" ht="12.9" customHeight="1">
      <c r="A7" s="164" t="s">
        <v>238</v>
      </c>
      <c r="B7" s="392">
        <v>308</v>
      </c>
      <c r="C7" s="393">
        <v>0</v>
      </c>
      <c r="D7" s="393">
        <v>708</v>
      </c>
      <c r="E7" s="394">
        <v>272</v>
      </c>
      <c r="F7" s="393">
        <v>0</v>
      </c>
      <c r="G7" s="395">
        <v>0</v>
      </c>
      <c r="H7" s="393">
        <v>118</v>
      </c>
      <c r="I7" s="393">
        <v>4</v>
      </c>
      <c r="J7" s="394">
        <v>4</v>
      </c>
      <c r="K7" s="394">
        <v>7</v>
      </c>
      <c r="L7" s="394">
        <v>0</v>
      </c>
      <c r="M7" s="394">
        <v>0</v>
      </c>
      <c r="N7" s="394">
        <v>130</v>
      </c>
      <c r="O7" s="395">
        <v>0</v>
      </c>
      <c r="P7" s="396">
        <v>1551</v>
      </c>
    </row>
    <row r="8" spans="1:16" ht="12.9" customHeight="1">
      <c r="A8" s="164" t="s">
        <v>239</v>
      </c>
      <c r="B8" s="392">
        <v>327</v>
      </c>
      <c r="C8" s="393">
        <v>0</v>
      </c>
      <c r="D8" s="393">
        <v>704</v>
      </c>
      <c r="E8" s="394">
        <v>268</v>
      </c>
      <c r="F8" s="393">
        <v>0</v>
      </c>
      <c r="G8" s="395">
        <v>0</v>
      </c>
      <c r="H8" s="393">
        <v>118</v>
      </c>
      <c r="I8" s="393">
        <v>4</v>
      </c>
      <c r="J8" s="394">
        <v>4</v>
      </c>
      <c r="K8" s="394">
        <v>7</v>
      </c>
      <c r="L8" s="394">
        <v>0</v>
      </c>
      <c r="M8" s="394">
        <v>0</v>
      </c>
      <c r="N8" s="394">
        <v>132</v>
      </c>
      <c r="O8" s="395">
        <v>0</v>
      </c>
      <c r="P8" s="396">
        <v>1564</v>
      </c>
    </row>
    <row r="9" spans="1:16" ht="12.9" customHeight="1">
      <c r="A9" s="164" t="s">
        <v>240</v>
      </c>
      <c r="B9" s="392">
        <v>337</v>
      </c>
      <c r="C9" s="393">
        <v>0</v>
      </c>
      <c r="D9" s="393">
        <v>696</v>
      </c>
      <c r="E9" s="394">
        <v>267</v>
      </c>
      <c r="F9" s="393">
        <v>0</v>
      </c>
      <c r="G9" s="395">
        <v>0</v>
      </c>
      <c r="H9" s="393">
        <v>114</v>
      </c>
      <c r="I9" s="393">
        <v>4</v>
      </c>
      <c r="J9" s="394">
        <v>4</v>
      </c>
      <c r="K9" s="394">
        <v>7</v>
      </c>
      <c r="L9" s="394">
        <v>0</v>
      </c>
      <c r="M9" s="394">
        <v>48</v>
      </c>
      <c r="N9" s="394">
        <v>80</v>
      </c>
      <c r="O9" s="395">
        <v>0</v>
      </c>
      <c r="P9" s="396">
        <v>1557</v>
      </c>
    </row>
    <row r="10" spans="1:16" ht="12.9" customHeight="1">
      <c r="A10" s="164" t="s">
        <v>241</v>
      </c>
      <c r="B10" s="392">
        <v>357</v>
      </c>
      <c r="C10" s="393">
        <v>0</v>
      </c>
      <c r="D10" s="393">
        <v>681</v>
      </c>
      <c r="E10" s="394">
        <v>259</v>
      </c>
      <c r="F10" s="393">
        <v>0</v>
      </c>
      <c r="G10" s="395">
        <v>0</v>
      </c>
      <c r="H10" s="393">
        <v>113</v>
      </c>
      <c r="I10" s="393">
        <v>4</v>
      </c>
      <c r="J10" s="394">
        <v>4</v>
      </c>
      <c r="K10" s="394">
        <v>9</v>
      </c>
      <c r="L10" s="394">
        <v>0</v>
      </c>
      <c r="M10" s="394">
        <v>52</v>
      </c>
      <c r="N10" s="394">
        <v>75</v>
      </c>
      <c r="O10" s="395">
        <v>0</v>
      </c>
      <c r="P10" s="396">
        <v>1554</v>
      </c>
    </row>
    <row r="11" spans="1:16" ht="12.9" customHeight="1">
      <c r="A11" s="164" t="s">
        <v>242</v>
      </c>
      <c r="B11" s="392">
        <v>367</v>
      </c>
      <c r="C11" s="393">
        <v>0</v>
      </c>
      <c r="D11" s="393">
        <v>672</v>
      </c>
      <c r="E11" s="394">
        <v>256</v>
      </c>
      <c r="F11" s="393">
        <v>0</v>
      </c>
      <c r="G11" s="395">
        <v>0</v>
      </c>
      <c r="H11" s="393">
        <v>112</v>
      </c>
      <c r="I11" s="393">
        <v>1</v>
      </c>
      <c r="J11" s="394">
        <v>4</v>
      </c>
      <c r="K11" s="394">
        <v>14</v>
      </c>
      <c r="L11" s="394">
        <v>0</v>
      </c>
      <c r="M11" s="394">
        <v>53</v>
      </c>
      <c r="N11" s="394">
        <v>75</v>
      </c>
      <c r="O11" s="395">
        <v>0</v>
      </c>
      <c r="P11" s="396">
        <v>1554</v>
      </c>
    </row>
    <row r="12" spans="1:16" ht="12.9" customHeight="1">
      <c r="A12" s="164" t="s">
        <v>243</v>
      </c>
      <c r="B12" s="392">
        <v>373</v>
      </c>
      <c r="C12" s="393">
        <v>0</v>
      </c>
      <c r="D12" s="393">
        <v>666</v>
      </c>
      <c r="E12" s="394">
        <v>258</v>
      </c>
      <c r="F12" s="393">
        <v>0</v>
      </c>
      <c r="G12" s="395">
        <v>0</v>
      </c>
      <c r="H12" s="393">
        <v>111</v>
      </c>
      <c r="I12" s="393">
        <v>1</v>
      </c>
      <c r="J12" s="394">
        <v>4</v>
      </c>
      <c r="K12" s="394">
        <v>16</v>
      </c>
      <c r="L12" s="394">
        <v>0</v>
      </c>
      <c r="M12" s="394">
        <v>54</v>
      </c>
      <c r="N12" s="394">
        <v>73</v>
      </c>
      <c r="O12" s="395">
        <v>0</v>
      </c>
      <c r="P12" s="396">
        <v>1556</v>
      </c>
    </row>
    <row r="13" spans="1:16" ht="12.9" customHeight="1">
      <c r="A13" s="164" t="s">
        <v>244</v>
      </c>
      <c r="B13" s="392">
        <v>389</v>
      </c>
      <c r="C13" s="393">
        <v>0</v>
      </c>
      <c r="D13" s="393">
        <v>653</v>
      </c>
      <c r="E13" s="394">
        <v>255</v>
      </c>
      <c r="F13" s="393">
        <v>0</v>
      </c>
      <c r="G13" s="395">
        <v>0</v>
      </c>
      <c r="H13" s="393">
        <v>112</v>
      </c>
      <c r="I13" s="393">
        <v>1</v>
      </c>
      <c r="J13" s="394">
        <v>4</v>
      </c>
      <c r="K13" s="394">
        <v>16</v>
      </c>
      <c r="L13" s="394">
        <v>0</v>
      </c>
      <c r="M13" s="394">
        <v>56</v>
      </c>
      <c r="N13" s="394">
        <v>72</v>
      </c>
      <c r="O13" s="395">
        <v>0</v>
      </c>
      <c r="P13" s="396">
        <v>1558</v>
      </c>
    </row>
    <row r="14" spans="1:16" ht="12.9" customHeight="1">
      <c r="A14" s="164" t="s">
        <v>245</v>
      </c>
      <c r="B14" s="392">
        <v>395</v>
      </c>
      <c r="C14" s="393">
        <v>0</v>
      </c>
      <c r="D14" s="393">
        <v>652</v>
      </c>
      <c r="E14" s="394">
        <v>252</v>
      </c>
      <c r="F14" s="393">
        <v>0</v>
      </c>
      <c r="G14" s="395">
        <v>0</v>
      </c>
      <c r="H14" s="393">
        <v>112</v>
      </c>
      <c r="I14" s="393">
        <v>1</v>
      </c>
      <c r="J14" s="394">
        <v>4</v>
      </c>
      <c r="K14" s="394">
        <v>16</v>
      </c>
      <c r="L14" s="394">
        <v>0</v>
      </c>
      <c r="M14" s="394">
        <v>60</v>
      </c>
      <c r="N14" s="394">
        <v>66</v>
      </c>
      <c r="O14" s="395">
        <v>0</v>
      </c>
      <c r="P14" s="396">
        <v>1558</v>
      </c>
    </row>
    <row r="15" spans="1:16" ht="12.9" customHeight="1">
      <c r="A15" s="164" t="s">
        <v>246</v>
      </c>
      <c r="B15" s="392">
        <v>395</v>
      </c>
      <c r="C15" s="393">
        <v>0</v>
      </c>
      <c r="D15" s="393">
        <v>652</v>
      </c>
      <c r="E15" s="394">
        <v>252</v>
      </c>
      <c r="F15" s="393">
        <v>0</v>
      </c>
      <c r="G15" s="395">
        <v>0</v>
      </c>
      <c r="H15" s="393">
        <v>112</v>
      </c>
      <c r="I15" s="393">
        <v>1</v>
      </c>
      <c r="J15" s="394">
        <v>4</v>
      </c>
      <c r="K15" s="394">
        <v>16</v>
      </c>
      <c r="L15" s="394">
        <v>0</v>
      </c>
      <c r="M15" s="394">
        <v>60</v>
      </c>
      <c r="N15" s="394">
        <v>64</v>
      </c>
      <c r="O15" s="395">
        <v>0</v>
      </c>
      <c r="P15" s="396">
        <v>1556</v>
      </c>
    </row>
    <row r="16" spans="1:16" ht="12.9" customHeight="1">
      <c r="A16" s="164" t="s">
        <v>247</v>
      </c>
      <c r="B16" s="392">
        <v>398</v>
      </c>
      <c r="C16" s="393">
        <v>0</v>
      </c>
      <c r="D16" s="393">
        <v>647</v>
      </c>
      <c r="E16" s="394">
        <v>249</v>
      </c>
      <c r="F16" s="393">
        <v>0</v>
      </c>
      <c r="G16" s="395">
        <v>0</v>
      </c>
      <c r="H16" s="393">
        <v>112</v>
      </c>
      <c r="I16" s="393">
        <v>1</v>
      </c>
      <c r="J16" s="394">
        <v>4</v>
      </c>
      <c r="K16" s="394">
        <v>17</v>
      </c>
      <c r="L16" s="394">
        <v>0</v>
      </c>
      <c r="M16" s="394">
        <v>58</v>
      </c>
      <c r="N16" s="394">
        <v>58</v>
      </c>
      <c r="O16" s="395">
        <v>0</v>
      </c>
      <c r="P16" s="396">
        <v>1544</v>
      </c>
    </row>
    <row r="17" spans="1:16" ht="12.9" customHeight="1">
      <c r="A17" s="164" t="s">
        <v>248</v>
      </c>
      <c r="B17" s="392">
        <v>398</v>
      </c>
      <c r="C17" s="393">
        <v>0</v>
      </c>
      <c r="D17" s="393">
        <v>644</v>
      </c>
      <c r="E17" s="394">
        <v>251</v>
      </c>
      <c r="F17" s="393">
        <v>0</v>
      </c>
      <c r="G17" s="395">
        <v>0</v>
      </c>
      <c r="H17" s="393">
        <v>112</v>
      </c>
      <c r="I17" s="393">
        <v>1</v>
      </c>
      <c r="J17" s="394">
        <v>4</v>
      </c>
      <c r="K17" s="394">
        <v>17</v>
      </c>
      <c r="L17" s="394">
        <v>0</v>
      </c>
      <c r="M17" s="394">
        <v>60</v>
      </c>
      <c r="N17" s="394">
        <v>57</v>
      </c>
      <c r="O17" s="395">
        <v>0</v>
      </c>
      <c r="P17" s="396">
        <v>1544</v>
      </c>
    </row>
    <row r="18" spans="1:16" ht="12.9" customHeight="1">
      <c r="A18" s="164" t="s">
        <v>249</v>
      </c>
      <c r="B18" s="392">
        <v>399</v>
      </c>
      <c r="C18" s="393">
        <v>0</v>
      </c>
      <c r="D18" s="393">
        <v>639</v>
      </c>
      <c r="E18" s="394">
        <v>251</v>
      </c>
      <c r="F18" s="393">
        <v>0</v>
      </c>
      <c r="G18" s="395">
        <v>0</v>
      </c>
      <c r="H18" s="393">
        <v>112</v>
      </c>
      <c r="I18" s="393">
        <v>1</v>
      </c>
      <c r="J18" s="394">
        <v>4</v>
      </c>
      <c r="K18" s="394">
        <v>17</v>
      </c>
      <c r="L18" s="394">
        <v>0</v>
      </c>
      <c r="M18" s="394">
        <v>58</v>
      </c>
      <c r="N18" s="394">
        <v>55</v>
      </c>
      <c r="O18" s="395">
        <v>0</v>
      </c>
      <c r="P18" s="396">
        <v>1536</v>
      </c>
    </row>
    <row r="19" spans="1:16" ht="12.9" customHeight="1">
      <c r="A19" s="164" t="s">
        <v>250</v>
      </c>
      <c r="B19" s="392">
        <v>396</v>
      </c>
      <c r="C19" s="393">
        <v>0</v>
      </c>
      <c r="D19" s="393">
        <v>638</v>
      </c>
      <c r="E19" s="394">
        <v>250</v>
      </c>
      <c r="F19" s="393">
        <v>0</v>
      </c>
      <c r="G19" s="395">
        <v>0</v>
      </c>
      <c r="H19" s="393">
        <v>112</v>
      </c>
      <c r="I19" s="393">
        <v>1</v>
      </c>
      <c r="J19" s="394">
        <v>4</v>
      </c>
      <c r="K19" s="394">
        <v>17</v>
      </c>
      <c r="L19" s="394">
        <v>0</v>
      </c>
      <c r="M19" s="394">
        <v>58</v>
      </c>
      <c r="N19" s="394">
        <v>51</v>
      </c>
      <c r="O19" s="395">
        <v>0</v>
      </c>
      <c r="P19" s="396">
        <v>1527</v>
      </c>
    </row>
    <row r="20" spans="1:16" ht="12.9" customHeight="1">
      <c r="A20" s="164" t="s">
        <v>251</v>
      </c>
      <c r="B20" s="392">
        <v>397</v>
      </c>
      <c r="C20" s="393">
        <v>0</v>
      </c>
      <c r="D20" s="393">
        <v>632</v>
      </c>
      <c r="E20" s="394">
        <v>249</v>
      </c>
      <c r="F20" s="393">
        <v>0</v>
      </c>
      <c r="G20" s="395">
        <v>0</v>
      </c>
      <c r="H20" s="393">
        <v>113</v>
      </c>
      <c r="I20" s="393">
        <v>1</v>
      </c>
      <c r="J20" s="394">
        <v>4</v>
      </c>
      <c r="K20" s="394">
        <v>18</v>
      </c>
      <c r="L20" s="394">
        <v>0</v>
      </c>
      <c r="M20" s="394">
        <v>59</v>
      </c>
      <c r="N20" s="394">
        <v>50</v>
      </c>
      <c r="O20" s="395">
        <v>0</v>
      </c>
      <c r="P20" s="396">
        <v>1523</v>
      </c>
    </row>
    <row r="21" spans="1:16" ht="12.9" customHeight="1">
      <c r="A21" s="164" t="s">
        <v>252</v>
      </c>
      <c r="B21" s="392">
        <v>398</v>
      </c>
      <c r="C21" s="393">
        <v>0</v>
      </c>
      <c r="D21" s="393">
        <v>625</v>
      </c>
      <c r="E21" s="394">
        <v>249</v>
      </c>
      <c r="F21" s="393">
        <v>0</v>
      </c>
      <c r="G21" s="395">
        <v>0</v>
      </c>
      <c r="H21" s="393">
        <v>114</v>
      </c>
      <c r="I21" s="393">
        <v>1</v>
      </c>
      <c r="J21" s="394">
        <v>4</v>
      </c>
      <c r="K21" s="394">
        <v>18</v>
      </c>
      <c r="L21" s="394">
        <v>0</v>
      </c>
      <c r="M21" s="394">
        <v>59</v>
      </c>
      <c r="N21" s="394">
        <v>48</v>
      </c>
      <c r="O21" s="395">
        <v>0</v>
      </c>
      <c r="P21" s="396">
        <v>1516</v>
      </c>
    </row>
    <row r="22" spans="1:16" ht="12.9" customHeight="1">
      <c r="A22" s="164" t="s">
        <v>253</v>
      </c>
      <c r="B22" s="392">
        <v>398</v>
      </c>
      <c r="C22" s="393">
        <v>0</v>
      </c>
      <c r="D22" s="393">
        <v>619</v>
      </c>
      <c r="E22" s="394">
        <v>249</v>
      </c>
      <c r="F22" s="393">
        <v>0</v>
      </c>
      <c r="G22" s="395">
        <v>0</v>
      </c>
      <c r="H22" s="393">
        <v>113</v>
      </c>
      <c r="I22" s="393">
        <v>1</v>
      </c>
      <c r="J22" s="394">
        <v>4</v>
      </c>
      <c r="K22" s="394">
        <v>18</v>
      </c>
      <c r="L22" s="394">
        <v>0</v>
      </c>
      <c r="M22" s="394">
        <v>57</v>
      </c>
      <c r="N22" s="394">
        <v>43</v>
      </c>
      <c r="O22" s="395">
        <v>0</v>
      </c>
      <c r="P22" s="396">
        <v>1502</v>
      </c>
    </row>
    <row r="23" spans="1:16" ht="12.9" customHeight="1">
      <c r="A23" s="164" t="s">
        <v>254</v>
      </c>
      <c r="B23" s="392">
        <v>402</v>
      </c>
      <c r="C23" s="393">
        <v>0</v>
      </c>
      <c r="D23" s="393">
        <v>621</v>
      </c>
      <c r="E23" s="394">
        <v>249</v>
      </c>
      <c r="F23" s="393">
        <v>0</v>
      </c>
      <c r="G23" s="395">
        <v>0</v>
      </c>
      <c r="H23" s="393">
        <v>113</v>
      </c>
      <c r="I23" s="393">
        <v>1</v>
      </c>
      <c r="J23" s="394">
        <v>4</v>
      </c>
      <c r="K23" s="394">
        <v>19</v>
      </c>
      <c r="L23" s="394">
        <v>0</v>
      </c>
      <c r="M23" s="394">
        <v>53</v>
      </c>
      <c r="N23" s="394">
        <v>38</v>
      </c>
      <c r="O23" s="395">
        <v>0</v>
      </c>
      <c r="P23" s="396">
        <v>1500</v>
      </c>
    </row>
    <row r="24" spans="1:16" ht="12.9" customHeight="1">
      <c r="A24" s="164" t="s">
        <v>255</v>
      </c>
      <c r="B24" s="392">
        <v>404</v>
      </c>
      <c r="C24" s="393">
        <v>0</v>
      </c>
      <c r="D24" s="393">
        <v>616</v>
      </c>
      <c r="E24" s="394">
        <v>248</v>
      </c>
      <c r="F24" s="393">
        <v>0</v>
      </c>
      <c r="G24" s="395">
        <v>0</v>
      </c>
      <c r="H24" s="393">
        <v>113</v>
      </c>
      <c r="I24" s="393">
        <v>1</v>
      </c>
      <c r="J24" s="394">
        <v>4</v>
      </c>
      <c r="K24" s="394">
        <v>19</v>
      </c>
      <c r="L24" s="394">
        <v>0</v>
      </c>
      <c r="M24" s="394">
        <v>54</v>
      </c>
      <c r="N24" s="394">
        <v>33</v>
      </c>
      <c r="O24" s="395">
        <v>0</v>
      </c>
      <c r="P24" s="396">
        <v>1492</v>
      </c>
    </row>
    <row r="25" spans="1:16" ht="12.9" customHeight="1">
      <c r="A25" s="164" t="s">
        <v>256</v>
      </c>
      <c r="B25" s="392">
        <v>404</v>
      </c>
      <c r="C25" s="393">
        <v>0</v>
      </c>
      <c r="D25" s="393">
        <v>615</v>
      </c>
      <c r="E25" s="394">
        <v>248</v>
      </c>
      <c r="F25" s="393">
        <v>0</v>
      </c>
      <c r="G25" s="395">
        <v>0</v>
      </c>
      <c r="H25" s="393">
        <v>113</v>
      </c>
      <c r="I25" s="393">
        <v>1</v>
      </c>
      <c r="J25" s="394">
        <v>4</v>
      </c>
      <c r="K25" s="394">
        <v>19</v>
      </c>
      <c r="L25" s="394">
        <v>0</v>
      </c>
      <c r="M25" s="394">
        <v>52</v>
      </c>
      <c r="N25" s="394">
        <v>32</v>
      </c>
      <c r="O25" s="395">
        <v>0</v>
      </c>
      <c r="P25" s="396">
        <v>1488</v>
      </c>
    </row>
    <row r="26" spans="1:16" ht="12.9" customHeight="1">
      <c r="A26" s="164" t="s">
        <v>257</v>
      </c>
      <c r="B26" s="392">
        <v>404</v>
      </c>
      <c r="C26" s="393">
        <v>0</v>
      </c>
      <c r="D26" s="393">
        <v>616</v>
      </c>
      <c r="E26" s="394">
        <v>248</v>
      </c>
      <c r="F26" s="393">
        <v>0</v>
      </c>
      <c r="G26" s="395">
        <v>0</v>
      </c>
      <c r="H26" s="393">
        <v>113</v>
      </c>
      <c r="I26" s="393">
        <v>1</v>
      </c>
      <c r="J26" s="394">
        <v>4</v>
      </c>
      <c r="K26" s="394">
        <v>17</v>
      </c>
      <c r="L26" s="394">
        <v>0</v>
      </c>
      <c r="M26" s="394">
        <v>52</v>
      </c>
      <c r="N26" s="394">
        <v>30</v>
      </c>
      <c r="O26" s="395">
        <v>0</v>
      </c>
      <c r="P26" s="396">
        <v>1485</v>
      </c>
    </row>
    <row r="27" spans="1:16" ht="12.9" customHeight="1">
      <c r="A27" s="164" t="s">
        <v>258</v>
      </c>
      <c r="B27" s="392">
        <v>403</v>
      </c>
      <c r="C27" s="393">
        <v>0</v>
      </c>
      <c r="D27" s="393">
        <v>611</v>
      </c>
      <c r="E27" s="394">
        <v>248</v>
      </c>
      <c r="F27" s="393">
        <v>0</v>
      </c>
      <c r="G27" s="395">
        <v>0</v>
      </c>
      <c r="H27" s="393">
        <v>113</v>
      </c>
      <c r="I27" s="393">
        <v>1</v>
      </c>
      <c r="J27" s="394">
        <v>4</v>
      </c>
      <c r="K27" s="394">
        <v>18</v>
      </c>
      <c r="L27" s="394">
        <v>0</v>
      </c>
      <c r="M27" s="394">
        <v>55</v>
      </c>
      <c r="N27" s="394">
        <v>26</v>
      </c>
      <c r="O27" s="395">
        <v>0</v>
      </c>
      <c r="P27" s="396">
        <v>1479</v>
      </c>
    </row>
    <row r="28" spans="1:16" ht="12.9" customHeight="1">
      <c r="A28" s="164" t="s">
        <v>259</v>
      </c>
      <c r="B28" s="392">
        <v>404</v>
      </c>
      <c r="C28" s="393">
        <v>0</v>
      </c>
      <c r="D28" s="393">
        <v>604</v>
      </c>
      <c r="E28" s="394">
        <v>247</v>
      </c>
      <c r="F28" s="393">
        <v>0</v>
      </c>
      <c r="G28" s="395">
        <v>0</v>
      </c>
      <c r="H28" s="393">
        <v>113</v>
      </c>
      <c r="I28" s="393">
        <v>1</v>
      </c>
      <c r="J28" s="394">
        <v>4</v>
      </c>
      <c r="K28" s="394">
        <v>18</v>
      </c>
      <c r="L28" s="394">
        <v>0</v>
      </c>
      <c r="M28" s="394">
        <v>56</v>
      </c>
      <c r="N28" s="394">
        <v>25</v>
      </c>
      <c r="O28" s="395">
        <v>0</v>
      </c>
      <c r="P28" s="396">
        <v>1472</v>
      </c>
    </row>
    <row r="29" spans="1:16" ht="12.9" customHeight="1">
      <c r="A29" s="164" t="s">
        <v>260</v>
      </c>
      <c r="B29" s="392">
        <v>404</v>
      </c>
      <c r="C29" s="393">
        <v>0</v>
      </c>
      <c r="D29" s="393">
        <v>600</v>
      </c>
      <c r="E29" s="394">
        <v>249</v>
      </c>
      <c r="F29" s="393">
        <v>0</v>
      </c>
      <c r="G29" s="395">
        <v>0</v>
      </c>
      <c r="H29" s="393">
        <v>113</v>
      </c>
      <c r="I29" s="393">
        <v>1</v>
      </c>
      <c r="J29" s="394">
        <v>4</v>
      </c>
      <c r="K29" s="394">
        <v>18</v>
      </c>
      <c r="L29" s="394">
        <v>0</v>
      </c>
      <c r="M29" s="394">
        <v>59</v>
      </c>
      <c r="N29" s="394">
        <v>23</v>
      </c>
      <c r="O29" s="395">
        <v>0</v>
      </c>
      <c r="P29" s="396">
        <v>1471</v>
      </c>
    </row>
    <row r="30" spans="1:16" ht="12.9" customHeight="1">
      <c r="A30" s="164" t="s">
        <v>261</v>
      </c>
      <c r="B30" s="392">
        <v>403</v>
      </c>
      <c r="C30" s="393">
        <v>0</v>
      </c>
      <c r="D30" s="393">
        <v>596</v>
      </c>
      <c r="E30" s="394">
        <v>249</v>
      </c>
      <c r="F30" s="393">
        <v>0</v>
      </c>
      <c r="G30" s="395">
        <v>0</v>
      </c>
      <c r="H30" s="393">
        <v>113</v>
      </c>
      <c r="I30" s="393">
        <v>1</v>
      </c>
      <c r="J30" s="394">
        <v>4</v>
      </c>
      <c r="K30" s="394">
        <v>18</v>
      </c>
      <c r="L30" s="394">
        <v>0</v>
      </c>
      <c r="M30" s="394">
        <v>58</v>
      </c>
      <c r="N30" s="394">
        <v>22</v>
      </c>
      <c r="O30" s="395">
        <v>0</v>
      </c>
      <c r="P30" s="396">
        <v>1464</v>
      </c>
    </row>
    <row r="31" spans="1:16" ht="12.9" customHeight="1">
      <c r="A31" s="164" t="s">
        <v>262</v>
      </c>
      <c r="B31" s="392">
        <v>402</v>
      </c>
      <c r="C31" s="393">
        <v>0</v>
      </c>
      <c r="D31" s="393">
        <v>596</v>
      </c>
      <c r="E31" s="394">
        <v>249</v>
      </c>
      <c r="F31" s="393">
        <v>0</v>
      </c>
      <c r="G31" s="395">
        <v>0</v>
      </c>
      <c r="H31" s="393">
        <v>113</v>
      </c>
      <c r="I31" s="393">
        <v>1</v>
      </c>
      <c r="J31" s="394">
        <v>4</v>
      </c>
      <c r="K31" s="394">
        <v>18</v>
      </c>
      <c r="L31" s="394">
        <v>0</v>
      </c>
      <c r="M31" s="394">
        <v>58</v>
      </c>
      <c r="N31" s="394">
        <v>20</v>
      </c>
      <c r="O31" s="395">
        <v>0</v>
      </c>
      <c r="P31" s="396">
        <v>1461</v>
      </c>
    </row>
    <row r="32" spans="1:16" ht="12.9" customHeight="1">
      <c r="A32" s="164" t="s">
        <v>263</v>
      </c>
      <c r="B32" s="392">
        <v>401</v>
      </c>
      <c r="C32" s="393">
        <v>0</v>
      </c>
      <c r="D32" s="393">
        <v>592</v>
      </c>
      <c r="E32" s="394">
        <v>249</v>
      </c>
      <c r="F32" s="393">
        <v>0</v>
      </c>
      <c r="G32" s="395">
        <v>0</v>
      </c>
      <c r="H32" s="393">
        <v>112</v>
      </c>
      <c r="I32" s="393">
        <v>1</v>
      </c>
      <c r="J32" s="394">
        <v>4</v>
      </c>
      <c r="K32" s="394">
        <v>18</v>
      </c>
      <c r="L32" s="394">
        <v>0</v>
      </c>
      <c r="M32" s="394">
        <v>57</v>
      </c>
      <c r="N32" s="394">
        <v>19</v>
      </c>
      <c r="O32" s="395">
        <v>0</v>
      </c>
      <c r="P32" s="396">
        <v>1453</v>
      </c>
    </row>
    <row r="33" spans="1:16" ht="12.9" customHeight="1">
      <c r="A33" s="164" t="s">
        <v>264</v>
      </c>
      <c r="B33" s="392">
        <v>400</v>
      </c>
      <c r="C33" s="393">
        <v>0</v>
      </c>
      <c r="D33" s="393">
        <v>591</v>
      </c>
      <c r="E33" s="394">
        <v>251</v>
      </c>
      <c r="F33" s="393">
        <v>0</v>
      </c>
      <c r="G33" s="395">
        <v>0</v>
      </c>
      <c r="H33" s="393">
        <v>113</v>
      </c>
      <c r="I33" s="393">
        <v>1</v>
      </c>
      <c r="J33" s="394">
        <v>4</v>
      </c>
      <c r="K33" s="394">
        <v>18</v>
      </c>
      <c r="L33" s="394">
        <v>0</v>
      </c>
      <c r="M33" s="394">
        <v>57</v>
      </c>
      <c r="N33" s="394">
        <v>17</v>
      </c>
      <c r="O33" s="395">
        <v>0</v>
      </c>
      <c r="P33" s="396">
        <v>1452</v>
      </c>
    </row>
    <row r="34" spans="1:16" ht="12.9" customHeight="1">
      <c r="A34" s="164" t="s">
        <v>265</v>
      </c>
      <c r="B34" s="392">
        <v>399</v>
      </c>
      <c r="C34" s="393">
        <v>0</v>
      </c>
      <c r="D34" s="393">
        <v>590</v>
      </c>
      <c r="E34" s="394">
        <v>251</v>
      </c>
      <c r="F34" s="393">
        <v>0</v>
      </c>
      <c r="G34" s="395">
        <v>0</v>
      </c>
      <c r="H34" s="393">
        <v>115</v>
      </c>
      <c r="I34" s="393">
        <v>1</v>
      </c>
      <c r="J34" s="394">
        <v>4</v>
      </c>
      <c r="K34" s="394">
        <v>18</v>
      </c>
      <c r="L34" s="394">
        <v>0</v>
      </c>
      <c r="M34" s="394">
        <v>57</v>
      </c>
      <c r="N34" s="394">
        <v>17</v>
      </c>
      <c r="O34" s="395">
        <v>0</v>
      </c>
      <c r="P34" s="396">
        <v>1452</v>
      </c>
    </row>
    <row r="35" spans="1:16" ht="12.9" customHeight="1">
      <c r="A35" s="164" t="s">
        <v>266</v>
      </c>
      <c r="B35" s="392">
        <v>395</v>
      </c>
      <c r="C35" s="393">
        <v>0</v>
      </c>
      <c r="D35" s="393">
        <v>588</v>
      </c>
      <c r="E35" s="394">
        <v>248</v>
      </c>
      <c r="F35" s="393">
        <v>0</v>
      </c>
      <c r="G35" s="395">
        <v>0</v>
      </c>
      <c r="H35" s="393">
        <v>114</v>
      </c>
      <c r="I35" s="393">
        <v>1</v>
      </c>
      <c r="J35" s="394">
        <v>4</v>
      </c>
      <c r="K35" s="394">
        <v>18</v>
      </c>
      <c r="L35" s="394">
        <v>0</v>
      </c>
      <c r="M35" s="394">
        <v>60</v>
      </c>
      <c r="N35" s="394">
        <v>17</v>
      </c>
      <c r="O35" s="395">
        <v>0</v>
      </c>
      <c r="P35" s="396">
        <v>1445</v>
      </c>
    </row>
    <row r="36" spans="1:16" ht="12.9" customHeight="1">
      <c r="A36" s="164" t="s">
        <v>267</v>
      </c>
      <c r="B36" s="392">
        <v>390</v>
      </c>
      <c r="C36" s="393">
        <v>0</v>
      </c>
      <c r="D36" s="393">
        <v>582</v>
      </c>
      <c r="E36" s="394">
        <v>247</v>
      </c>
      <c r="F36" s="393">
        <v>0</v>
      </c>
      <c r="G36" s="395">
        <v>0</v>
      </c>
      <c r="H36" s="393">
        <v>114</v>
      </c>
      <c r="I36" s="393">
        <v>1</v>
      </c>
      <c r="J36" s="394">
        <v>4</v>
      </c>
      <c r="K36" s="394">
        <v>18</v>
      </c>
      <c r="L36" s="394">
        <v>0</v>
      </c>
      <c r="M36" s="394">
        <v>59</v>
      </c>
      <c r="N36" s="394">
        <v>16</v>
      </c>
      <c r="O36" s="395">
        <v>0</v>
      </c>
      <c r="P36" s="396">
        <v>1431</v>
      </c>
    </row>
    <row r="37" spans="1:16" ht="12.9" customHeight="1">
      <c r="A37" s="164" t="s">
        <v>268</v>
      </c>
      <c r="B37" s="392">
        <v>383</v>
      </c>
      <c r="C37" s="393">
        <v>0</v>
      </c>
      <c r="D37" s="393">
        <v>579</v>
      </c>
      <c r="E37" s="394">
        <v>246</v>
      </c>
      <c r="F37" s="393">
        <v>0</v>
      </c>
      <c r="G37" s="395">
        <v>0</v>
      </c>
      <c r="H37" s="393">
        <v>115</v>
      </c>
      <c r="I37" s="393">
        <v>1</v>
      </c>
      <c r="J37" s="394">
        <v>4</v>
      </c>
      <c r="K37" s="394">
        <v>18</v>
      </c>
      <c r="L37" s="394">
        <v>0</v>
      </c>
      <c r="M37" s="394">
        <v>60</v>
      </c>
      <c r="N37" s="394">
        <v>15</v>
      </c>
      <c r="O37" s="395">
        <v>0</v>
      </c>
      <c r="P37" s="396">
        <v>1421</v>
      </c>
    </row>
    <row r="38" spans="1:16" ht="12.9" customHeight="1">
      <c r="A38" s="164" t="s">
        <v>269</v>
      </c>
      <c r="B38" s="392">
        <v>375</v>
      </c>
      <c r="C38" s="393">
        <v>0</v>
      </c>
      <c r="D38" s="393">
        <v>558</v>
      </c>
      <c r="E38" s="394">
        <v>246</v>
      </c>
      <c r="F38" s="393">
        <v>0</v>
      </c>
      <c r="G38" s="395">
        <v>0</v>
      </c>
      <c r="H38" s="393">
        <v>115</v>
      </c>
      <c r="I38" s="393">
        <v>1</v>
      </c>
      <c r="J38" s="394">
        <v>4</v>
      </c>
      <c r="K38" s="394">
        <v>18</v>
      </c>
      <c r="L38" s="394">
        <v>0</v>
      </c>
      <c r="M38" s="394">
        <v>57</v>
      </c>
      <c r="N38" s="394">
        <v>15</v>
      </c>
      <c r="O38" s="395">
        <v>0</v>
      </c>
      <c r="P38" s="396">
        <v>1389</v>
      </c>
    </row>
    <row r="39" spans="1:16" ht="12.9" customHeight="1">
      <c r="A39" s="164" t="s">
        <v>270</v>
      </c>
      <c r="B39" s="392">
        <v>373</v>
      </c>
      <c r="C39" s="393">
        <v>0</v>
      </c>
      <c r="D39" s="393">
        <v>555</v>
      </c>
      <c r="E39" s="394">
        <v>246</v>
      </c>
      <c r="F39" s="393">
        <v>0</v>
      </c>
      <c r="G39" s="395">
        <v>1</v>
      </c>
      <c r="H39" s="393">
        <v>115</v>
      </c>
      <c r="I39" s="393">
        <v>1</v>
      </c>
      <c r="J39" s="394">
        <v>4</v>
      </c>
      <c r="K39" s="394">
        <v>18</v>
      </c>
      <c r="L39" s="394">
        <v>0</v>
      </c>
      <c r="M39" s="394">
        <v>56</v>
      </c>
      <c r="N39" s="394">
        <v>15</v>
      </c>
      <c r="O39" s="395">
        <v>1</v>
      </c>
      <c r="P39" s="396">
        <v>1383</v>
      </c>
    </row>
    <row r="40" spans="1:16" ht="12.9" customHeight="1">
      <c r="A40" s="164" t="s">
        <v>271</v>
      </c>
      <c r="B40" s="392">
        <v>370</v>
      </c>
      <c r="C40" s="393">
        <v>0</v>
      </c>
      <c r="D40" s="393">
        <v>548</v>
      </c>
      <c r="E40" s="394">
        <v>246</v>
      </c>
      <c r="F40" s="393">
        <v>0</v>
      </c>
      <c r="G40" s="395">
        <v>1</v>
      </c>
      <c r="H40" s="393">
        <v>115</v>
      </c>
      <c r="I40" s="393">
        <v>0</v>
      </c>
      <c r="J40" s="394">
        <v>0</v>
      </c>
      <c r="K40" s="394">
        <v>0</v>
      </c>
      <c r="L40" s="394">
        <v>23</v>
      </c>
      <c r="M40" s="394">
        <v>56</v>
      </c>
      <c r="N40" s="394">
        <v>14</v>
      </c>
      <c r="O40" s="395">
        <v>1</v>
      </c>
      <c r="P40" s="396">
        <v>1372</v>
      </c>
    </row>
    <row r="41" spans="1:16" ht="12.9" customHeight="1">
      <c r="A41" s="164" t="s">
        <v>272</v>
      </c>
      <c r="B41" s="392">
        <v>362</v>
      </c>
      <c r="C41" s="393">
        <v>0</v>
      </c>
      <c r="D41" s="393">
        <v>534</v>
      </c>
      <c r="E41" s="394">
        <v>247</v>
      </c>
      <c r="F41" s="393">
        <v>0</v>
      </c>
      <c r="G41" s="395">
        <v>1</v>
      </c>
      <c r="H41" s="393">
        <v>115</v>
      </c>
      <c r="I41" s="393">
        <v>0</v>
      </c>
      <c r="J41" s="394">
        <v>0</v>
      </c>
      <c r="K41" s="394">
        <v>0</v>
      </c>
      <c r="L41" s="394">
        <v>23</v>
      </c>
      <c r="M41" s="394">
        <v>55</v>
      </c>
      <c r="N41" s="394">
        <v>13</v>
      </c>
      <c r="O41" s="395">
        <v>1</v>
      </c>
      <c r="P41" s="396">
        <v>1349</v>
      </c>
    </row>
    <row r="42" spans="1:16" ht="12.9" customHeight="1">
      <c r="A42" s="164" t="s">
        <v>273</v>
      </c>
      <c r="B42" s="392">
        <v>359</v>
      </c>
      <c r="C42" s="393">
        <v>0</v>
      </c>
      <c r="D42" s="393">
        <v>530</v>
      </c>
      <c r="E42" s="394">
        <v>246</v>
      </c>
      <c r="F42" s="393">
        <v>0</v>
      </c>
      <c r="G42" s="395">
        <v>1</v>
      </c>
      <c r="H42" s="393">
        <v>114</v>
      </c>
      <c r="I42" s="393">
        <v>0</v>
      </c>
      <c r="J42" s="394">
        <v>0</v>
      </c>
      <c r="K42" s="394">
        <v>0</v>
      </c>
      <c r="L42" s="394">
        <v>23</v>
      </c>
      <c r="M42" s="394">
        <v>54</v>
      </c>
      <c r="N42" s="394">
        <v>12</v>
      </c>
      <c r="O42" s="395">
        <v>1</v>
      </c>
      <c r="P42" s="396">
        <v>1338</v>
      </c>
    </row>
    <row r="43" spans="1:16" ht="12.9" customHeight="1">
      <c r="A43" s="164" t="s">
        <v>274</v>
      </c>
      <c r="B43" s="392">
        <v>357</v>
      </c>
      <c r="C43" s="393">
        <v>0</v>
      </c>
      <c r="D43" s="393">
        <v>513</v>
      </c>
      <c r="E43" s="394">
        <v>246</v>
      </c>
      <c r="F43" s="393">
        <v>0</v>
      </c>
      <c r="G43" s="395">
        <v>1</v>
      </c>
      <c r="H43" s="393">
        <v>113</v>
      </c>
      <c r="I43" s="393">
        <v>0</v>
      </c>
      <c r="J43" s="394">
        <v>0</v>
      </c>
      <c r="K43" s="394">
        <v>0</v>
      </c>
      <c r="L43" s="394">
        <v>23</v>
      </c>
      <c r="M43" s="394">
        <v>54</v>
      </c>
      <c r="N43" s="394">
        <v>12</v>
      </c>
      <c r="O43" s="395">
        <v>1</v>
      </c>
      <c r="P43" s="396">
        <v>1318</v>
      </c>
    </row>
    <row r="44" spans="1:16" ht="12.9" customHeight="1">
      <c r="A44" s="164" t="s">
        <v>275</v>
      </c>
      <c r="B44" s="392">
        <v>355</v>
      </c>
      <c r="C44" s="393">
        <v>0</v>
      </c>
      <c r="D44" s="393">
        <v>504</v>
      </c>
      <c r="E44" s="394">
        <v>246</v>
      </c>
      <c r="F44" s="393">
        <v>0</v>
      </c>
      <c r="G44" s="395">
        <v>1</v>
      </c>
      <c r="H44" s="393">
        <v>112</v>
      </c>
      <c r="I44" s="393">
        <v>0</v>
      </c>
      <c r="J44" s="394">
        <v>0</v>
      </c>
      <c r="K44" s="394">
        <v>0</v>
      </c>
      <c r="L44" s="394">
        <v>23</v>
      </c>
      <c r="M44" s="394">
        <v>54</v>
      </c>
      <c r="N44" s="394">
        <v>12</v>
      </c>
      <c r="O44" s="395">
        <v>1</v>
      </c>
      <c r="P44" s="396">
        <v>1306</v>
      </c>
    </row>
    <row r="45" spans="1:16" ht="12.9" customHeight="1">
      <c r="A45" s="164" t="s">
        <v>276</v>
      </c>
      <c r="B45" s="392">
        <v>351</v>
      </c>
      <c r="C45" s="393">
        <v>0</v>
      </c>
      <c r="D45" s="393">
        <v>491</v>
      </c>
      <c r="E45" s="394">
        <v>245</v>
      </c>
      <c r="F45" s="393">
        <v>0</v>
      </c>
      <c r="G45" s="395">
        <v>1</v>
      </c>
      <c r="H45" s="393">
        <v>112</v>
      </c>
      <c r="I45" s="393">
        <v>0</v>
      </c>
      <c r="J45" s="394">
        <v>0</v>
      </c>
      <c r="K45" s="394">
        <v>0</v>
      </c>
      <c r="L45" s="394">
        <v>23</v>
      </c>
      <c r="M45" s="394">
        <v>56</v>
      </c>
      <c r="N45" s="394">
        <v>12</v>
      </c>
      <c r="O45" s="395">
        <v>1</v>
      </c>
      <c r="P45" s="396">
        <v>1290</v>
      </c>
    </row>
    <row r="46" spans="1:16" ht="12.9" customHeight="1">
      <c r="A46" s="164" t="s">
        <v>277</v>
      </c>
      <c r="B46" s="392">
        <v>344</v>
      </c>
      <c r="C46" s="393">
        <v>0</v>
      </c>
      <c r="D46" s="393">
        <v>483</v>
      </c>
      <c r="E46" s="394">
        <v>241</v>
      </c>
      <c r="F46" s="393">
        <v>0</v>
      </c>
      <c r="G46" s="395">
        <v>1</v>
      </c>
      <c r="H46" s="393">
        <v>112</v>
      </c>
      <c r="I46" s="393">
        <v>0</v>
      </c>
      <c r="J46" s="394">
        <v>0</v>
      </c>
      <c r="K46" s="394">
        <v>0</v>
      </c>
      <c r="L46" s="394">
        <v>23</v>
      </c>
      <c r="M46" s="394">
        <v>55</v>
      </c>
      <c r="N46" s="394">
        <v>12</v>
      </c>
      <c r="O46" s="395">
        <v>1</v>
      </c>
      <c r="P46" s="396">
        <v>1270</v>
      </c>
    </row>
    <row r="47" spans="1:16" ht="12.9" customHeight="1">
      <c r="A47" s="164" t="s">
        <v>278</v>
      </c>
      <c r="B47" s="392">
        <v>342</v>
      </c>
      <c r="C47" s="393">
        <v>0</v>
      </c>
      <c r="D47" s="393">
        <v>477</v>
      </c>
      <c r="E47" s="394">
        <v>238</v>
      </c>
      <c r="F47" s="393">
        <v>0</v>
      </c>
      <c r="G47" s="395">
        <v>1</v>
      </c>
      <c r="H47" s="393">
        <v>111</v>
      </c>
      <c r="I47" s="393">
        <v>0</v>
      </c>
      <c r="J47" s="394">
        <v>0</v>
      </c>
      <c r="K47" s="394">
        <v>0</v>
      </c>
      <c r="L47" s="394">
        <v>23</v>
      </c>
      <c r="M47" s="394">
        <v>55</v>
      </c>
      <c r="N47" s="394">
        <v>12</v>
      </c>
      <c r="O47" s="395">
        <v>1</v>
      </c>
      <c r="P47" s="396">
        <v>1258</v>
      </c>
    </row>
    <row r="48" spans="1:16" ht="12.9" customHeight="1">
      <c r="A48" s="164" t="s">
        <v>279</v>
      </c>
      <c r="B48" s="392">
        <v>312</v>
      </c>
      <c r="C48" s="393">
        <v>31</v>
      </c>
      <c r="D48" s="394">
        <v>467</v>
      </c>
      <c r="E48" s="394">
        <v>233</v>
      </c>
      <c r="F48" s="393">
        <v>0</v>
      </c>
      <c r="G48" s="395">
        <v>1</v>
      </c>
      <c r="H48" s="393">
        <v>112</v>
      </c>
      <c r="I48" s="393">
        <v>0</v>
      </c>
      <c r="J48" s="394">
        <v>0</v>
      </c>
      <c r="K48" s="394">
        <v>0</v>
      </c>
      <c r="L48" s="394">
        <v>24</v>
      </c>
      <c r="M48" s="394">
        <v>55</v>
      </c>
      <c r="N48" s="394">
        <v>12</v>
      </c>
      <c r="O48" s="395">
        <v>1</v>
      </c>
      <c r="P48" s="396">
        <v>1246</v>
      </c>
    </row>
    <row r="49" spans="1:16" ht="12.9" customHeight="1">
      <c r="A49" s="164" t="s">
        <v>280</v>
      </c>
      <c r="B49" s="392">
        <v>293</v>
      </c>
      <c r="C49" s="393">
        <v>55</v>
      </c>
      <c r="D49" s="394">
        <v>461</v>
      </c>
      <c r="E49" s="394">
        <v>232</v>
      </c>
      <c r="F49" s="393">
        <v>0</v>
      </c>
      <c r="G49" s="395">
        <v>1</v>
      </c>
      <c r="H49" s="393">
        <v>112</v>
      </c>
      <c r="I49" s="393">
        <v>0</v>
      </c>
      <c r="J49" s="394">
        <v>0</v>
      </c>
      <c r="K49" s="394">
        <v>0</v>
      </c>
      <c r="L49" s="394">
        <v>24</v>
      </c>
      <c r="M49" s="394">
        <v>55</v>
      </c>
      <c r="N49" s="394">
        <v>12</v>
      </c>
      <c r="O49" s="395">
        <v>1</v>
      </c>
      <c r="P49" s="396">
        <v>1244</v>
      </c>
    </row>
    <row r="50" spans="1:16" ht="12.9" customHeight="1">
      <c r="A50" s="164" t="s">
        <v>281</v>
      </c>
      <c r="B50" s="392">
        <v>276</v>
      </c>
      <c r="C50" s="393">
        <v>63</v>
      </c>
      <c r="D50" s="394">
        <v>454</v>
      </c>
      <c r="E50" s="394">
        <v>230</v>
      </c>
      <c r="F50" s="393">
        <v>0</v>
      </c>
      <c r="G50" s="395">
        <v>1</v>
      </c>
      <c r="H50" s="393">
        <v>111</v>
      </c>
      <c r="I50" s="393">
        <v>0</v>
      </c>
      <c r="J50" s="394">
        <v>0</v>
      </c>
      <c r="K50" s="394">
        <v>0</v>
      </c>
      <c r="L50" s="394">
        <v>25</v>
      </c>
      <c r="M50" s="394">
        <v>53</v>
      </c>
      <c r="N50" s="394">
        <v>12</v>
      </c>
      <c r="O50" s="395">
        <v>1</v>
      </c>
      <c r="P50" s="396">
        <v>1224</v>
      </c>
    </row>
    <row r="51" spans="1:16" ht="12.9" customHeight="1">
      <c r="A51" s="164" t="s">
        <v>282</v>
      </c>
      <c r="B51" s="392">
        <v>264</v>
      </c>
      <c r="C51" s="393">
        <v>78</v>
      </c>
      <c r="D51" s="394">
        <v>448</v>
      </c>
      <c r="E51" s="394">
        <v>230</v>
      </c>
      <c r="F51" s="393">
        <v>1</v>
      </c>
      <c r="G51" s="395">
        <v>1</v>
      </c>
      <c r="H51" s="393">
        <v>111</v>
      </c>
      <c r="I51" s="393">
        <v>0</v>
      </c>
      <c r="J51" s="394">
        <v>0</v>
      </c>
      <c r="K51" s="394">
        <v>0</v>
      </c>
      <c r="L51" s="394">
        <v>25</v>
      </c>
      <c r="M51" s="394">
        <v>54</v>
      </c>
      <c r="N51" s="394">
        <v>12</v>
      </c>
      <c r="O51" s="395">
        <v>1</v>
      </c>
      <c r="P51" s="396">
        <v>1223</v>
      </c>
    </row>
    <row r="52" spans="1:16" ht="12.9" customHeight="1">
      <c r="A52" s="164" t="s">
        <v>283</v>
      </c>
      <c r="B52" s="392">
        <v>242</v>
      </c>
      <c r="C52" s="393">
        <v>89</v>
      </c>
      <c r="D52" s="394">
        <v>440</v>
      </c>
      <c r="E52" s="394">
        <v>230</v>
      </c>
      <c r="F52" s="393">
        <v>2</v>
      </c>
      <c r="G52" s="395">
        <v>1</v>
      </c>
      <c r="H52" s="393">
        <v>110</v>
      </c>
      <c r="I52" s="393">
        <v>0</v>
      </c>
      <c r="J52" s="394">
        <v>0</v>
      </c>
      <c r="K52" s="394">
        <v>0</v>
      </c>
      <c r="L52" s="394">
        <v>25</v>
      </c>
      <c r="M52" s="394">
        <v>54</v>
      </c>
      <c r="N52" s="394">
        <v>12</v>
      </c>
      <c r="O52" s="395">
        <v>1</v>
      </c>
      <c r="P52" s="396">
        <v>1204</v>
      </c>
    </row>
    <row r="53" spans="1:16" ht="12.9" customHeight="1">
      <c r="A53" s="164" t="s">
        <v>284</v>
      </c>
      <c r="B53" s="397">
        <v>233</v>
      </c>
      <c r="C53" s="393">
        <v>95</v>
      </c>
      <c r="D53" s="398">
        <v>428</v>
      </c>
      <c r="E53" s="398">
        <v>227</v>
      </c>
      <c r="F53" s="393">
        <v>3</v>
      </c>
      <c r="G53" s="399">
        <v>1</v>
      </c>
      <c r="H53" s="400">
        <v>110</v>
      </c>
      <c r="I53" s="400">
        <v>0</v>
      </c>
      <c r="J53" s="398">
        <v>0</v>
      </c>
      <c r="K53" s="398">
        <v>0</v>
      </c>
      <c r="L53" s="398">
        <v>25</v>
      </c>
      <c r="M53" s="398">
        <v>53</v>
      </c>
      <c r="N53" s="398">
        <v>12</v>
      </c>
      <c r="O53" s="399">
        <v>1</v>
      </c>
      <c r="P53" s="396">
        <v>1186</v>
      </c>
    </row>
    <row r="54" spans="1:16" ht="12.9" customHeight="1">
      <c r="A54" s="164" t="s">
        <v>285</v>
      </c>
      <c r="B54" s="397">
        <v>228</v>
      </c>
      <c r="C54" s="393">
        <v>100</v>
      </c>
      <c r="D54" s="398">
        <v>412</v>
      </c>
      <c r="E54" s="398">
        <v>222</v>
      </c>
      <c r="F54" s="393">
        <v>6</v>
      </c>
      <c r="G54" s="399">
        <v>1</v>
      </c>
      <c r="H54" s="400">
        <v>108</v>
      </c>
      <c r="I54" s="400">
        <v>0</v>
      </c>
      <c r="J54" s="398">
        <v>0</v>
      </c>
      <c r="K54" s="398">
        <v>0</v>
      </c>
      <c r="L54" s="398">
        <v>25</v>
      </c>
      <c r="M54" s="398">
        <v>53</v>
      </c>
      <c r="N54" s="398">
        <v>12</v>
      </c>
      <c r="O54" s="399">
        <v>1</v>
      </c>
      <c r="P54" s="396">
        <v>1166</v>
      </c>
    </row>
    <row r="55" spans="1:16" ht="12.9" customHeight="1">
      <c r="A55" s="164" t="s">
        <v>286</v>
      </c>
      <c r="B55" s="397">
        <v>218</v>
      </c>
      <c r="C55" s="393">
        <v>106</v>
      </c>
      <c r="D55" s="398">
        <v>397</v>
      </c>
      <c r="E55" s="398">
        <v>214</v>
      </c>
      <c r="F55" s="393">
        <v>7</v>
      </c>
      <c r="G55" s="399">
        <v>1</v>
      </c>
      <c r="H55" s="400">
        <v>102</v>
      </c>
      <c r="I55" s="400">
        <v>0</v>
      </c>
      <c r="J55" s="398">
        <v>0</v>
      </c>
      <c r="K55" s="398">
        <v>0</v>
      </c>
      <c r="L55" s="398">
        <v>26</v>
      </c>
      <c r="M55" s="398">
        <v>52</v>
      </c>
      <c r="N55" s="398">
        <v>11</v>
      </c>
      <c r="O55" s="399">
        <v>1</v>
      </c>
      <c r="P55" s="396">
        <v>1133</v>
      </c>
    </row>
    <row r="56" spans="1:16" ht="12.9" customHeight="1">
      <c r="A56" s="164" t="s">
        <v>287</v>
      </c>
      <c r="B56" s="392">
        <v>207</v>
      </c>
      <c r="C56" s="394">
        <v>112</v>
      </c>
      <c r="D56" s="394">
        <v>390</v>
      </c>
      <c r="E56" s="394">
        <v>212</v>
      </c>
      <c r="F56" s="393">
        <v>7</v>
      </c>
      <c r="G56" s="395">
        <v>1</v>
      </c>
      <c r="H56" s="393">
        <v>97</v>
      </c>
      <c r="I56" s="393">
        <v>0</v>
      </c>
      <c r="J56" s="394">
        <v>0</v>
      </c>
      <c r="K56" s="394">
        <v>0</v>
      </c>
      <c r="L56" s="394">
        <v>26</v>
      </c>
      <c r="M56" s="394">
        <v>49</v>
      </c>
      <c r="N56" s="394">
        <v>10</v>
      </c>
      <c r="O56" s="395">
        <v>1</v>
      </c>
      <c r="P56" s="396">
        <v>1110</v>
      </c>
    </row>
    <row r="57" spans="1:16" ht="12.9" customHeight="1">
      <c r="A57" s="164" t="s">
        <v>288</v>
      </c>
      <c r="B57" s="392">
        <v>194</v>
      </c>
      <c r="C57" s="393">
        <v>120</v>
      </c>
      <c r="D57" s="394">
        <v>378</v>
      </c>
      <c r="E57" s="394">
        <v>206</v>
      </c>
      <c r="F57" s="393">
        <v>9</v>
      </c>
      <c r="G57" s="395">
        <v>1</v>
      </c>
      <c r="H57" s="393">
        <v>96</v>
      </c>
      <c r="I57" s="394">
        <v>0</v>
      </c>
      <c r="J57" s="393">
        <v>0</v>
      </c>
      <c r="K57" s="394">
        <v>0</v>
      </c>
      <c r="L57" s="394">
        <v>26</v>
      </c>
      <c r="M57" s="394">
        <v>45</v>
      </c>
      <c r="N57" s="394">
        <v>10</v>
      </c>
      <c r="O57" s="395">
        <v>1</v>
      </c>
      <c r="P57" s="396">
        <v>1084</v>
      </c>
    </row>
    <row r="58" spans="1:16" ht="12.9" customHeight="1" thickBot="1">
      <c r="A58" s="170" t="s">
        <v>1028</v>
      </c>
      <c r="B58" s="401">
        <v>185</v>
      </c>
      <c r="C58" s="402">
        <v>130</v>
      </c>
      <c r="D58" s="403">
        <v>372</v>
      </c>
      <c r="E58" s="403">
        <v>206</v>
      </c>
      <c r="F58" s="402">
        <v>10</v>
      </c>
      <c r="G58" s="404">
        <v>1</v>
      </c>
      <c r="H58" s="402">
        <v>95</v>
      </c>
      <c r="I58" s="402">
        <v>0</v>
      </c>
      <c r="J58" s="402">
        <v>0</v>
      </c>
      <c r="K58" s="402">
        <v>0</v>
      </c>
      <c r="L58" s="402">
        <v>27</v>
      </c>
      <c r="M58" s="402">
        <v>44</v>
      </c>
      <c r="N58" s="402">
        <v>10</v>
      </c>
      <c r="O58" s="404">
        <v>1</v>
      </c>
      <c r="P58" s="405">
        <v>1079</v>
      </c>
    </row>
    <row r="59" spans="1:16" ht="12" customHeight="1">
      <c r="A59" s="166" t="s">
        <v>194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</row>
    <row r="60" spans="1:16" ht="12" customHeight="1">
      <c r="A60" s="166" t="s">
        <v>193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</row>
    <row r="61" spans="1:16" ht="12" customHeight="1">
      <c r="A61" s="166" t="s">
        <v>192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</row>
    <row r="62" spans="1:16" ht="12" customHeight="1">
      <c r="A62" s="166" t="s">
        <v>191</v>
      </c>
    </row>
    <row r="63" spans="1:16" ht="12" customHeight="1">
      <c r="A63" s="166" t="s">
        <v>190</v>
      </c>
    </row>
    <row r="64" spans="1:16" ht="12" customHeight="1">
      <c r="A64" s="166" t="s">
        <v>189</v>
      </c>
    </row>
    <row r="65" spans="8:8">
      <c r="H65" s="153"/>
    </row>
  </sheetData>
  <mergeCells count="2">
    <mergeCell ref="G4:H4"/>
    <mergeCell ref="O4:P4"/>
  </mergeCells>
  <phoneticPr fontId="1"/>
  <pageMargins left="0.59055118110236215" right="0.59055118110236215" top="0.59055118110236215" bottom="0.59055118110236215" header="0.39370078740157477" footer="0.39370078740157477"/>
  <pageSetup paperSize="9" firstPageNumber="127" fitToWidth="0" fitToHeight="0" orientation="portrait" r:id="rId1"/>
  <headerFooter scaleWithDoc="0" alignWithMargins="0">
    <oddHeader xml:space="preserve">&amp;C
</oddHeader>
    <oddFooter>&amp;C- &amp;P -</oddFooter>
  </headerFooter>
  <cellWatches>
    <cellWatch r="R8"/>
  </cellWatche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2">
    <tabColor theme="5" tint="0.79998168889431442"/>
  </sheetPr>
  <dimension ref="A1:N63"/>
  <sheetViews>
    <sheetView workbookViewId="0"/>
  </sheetViews>
  <sheetFormatPr defaultColWidth="8.09765625" defaultRowHeight="13.2"/>
  <cols>
    <col min="1" max="1" width="9.296875" style="152" customWidth="1"/>
    <col min="2" max="2" width="5.59765625" style="152" customWidth="1"/>
    <col min="3" max="3" width="6.796875" style="152" customWidth="1"/>
    <col min="4" max="5" width="6.296875" style="152" customWidth="1"/>
    <col min="6" max="6" width="6.09765625" style="152" customWidth="1"/>
    <col min="7" max="7" width="6.3984375" style="152" customWidth="1"/>
    <col min="8" max="9" width="4.796875" style="152" customWidth="1"/>
    <col min="10" max="10" width="5.09765625" style="152" customWidth="1"/>
    <col min="11" max="11" width="6.09765625" style="152" customWidth="1"/>
    <col min="12" max="12" width="5.09765625" style="152" customWidth="1"/>
    <col min="13" max="13" width="5.796875" style="152" customWidth="1"/>
    <col min="14" max="14" width="6.3984375" style="152" customWidth="1"/>
    <col min="15" max="16384" width="8.09765625" style="152"/>
  </cols>
  <sheetData>
    <row r="1" spans="1:14" ht="15.6" customHeight="1">
      <c r="A1" s="161"/>
      <c r="B1" s="161"/>
      <c r="C1" s="161"/>
      <c r="F1" s="161"/>
    </row>
    <row r="2" spans="1:14" ht="8.4" customHeight="1"/>
    <row r="3" spans="1:14" ht="15.6" customHeight="1" thickBot="1">
      <c r="A3" s="152" t="s">
        <v>201</v>
      </c>
      <c r="M3" s="160"/>
      <c r="N3" s="173" t="s">
        <v>202</v>
      </c>
    </row>
    <row r="4" spans="1:14" ht="19.2">
      <c r="A4" s="165" t="s">
        <v>13</v>
      </c>
      <c r="B4" s="167" t="s">
        <v>14</v>
      </c>
      <c r="C4" s="162" t="s">
        <v>197</v>
      </c>
      <c r="D4" s="167" t="s">
        <v>15</v>
      </c>
      <c r="E4" s="167" t="s">
        <v>17</v>
      </c>
      <c r="F4" s="168" t="s">
        <v>196</v>
      </c>
      <c r="G4" s="171" t="s">
        <v>18</v>
      </c>
      <c r="H4" s="167" t="s">
        <v>19</v>
      </c>
      <c r="I4" s="167" t="s">
        <v>20</v>
      </c>
      <c r="J4" s="168" t="s">
        <v>21</v>
      </c>
      <c r="K4" s="169" t="s">
        <v>195</v>
      </c>
      <c r="L4" s="168" t="s">
        <v>22</v>
      </c>
      <c r="M4" s="168" t="s">
        <v>23</v>
      </c>
      <c r="N4" s="172" t="s">
        <v>2</v>
      </c>
    </row>
    <row r="5" spans="1:14" ht="12.9" customHeight="1">
      <c r="A5" s="164" t="s">
        <v>236</v>
      </c>
      <c r="B5" s="406">
        <v>27132</v>
      </c>
      <c r="C5" s="407">
        <v>0</v>
      </c>
      <c r="D5" s="407">
        <v>197605</v>
      </c>
      <c r="E5" s="408">
        <v>115056</v>
      </c>
      <c r="F5" s="407">
        <v>0</v>
      </c>
      <c r="G5" s="409">
        <v>94929</v>
      </c>
      <c r="H5" s="408">
        <v>177</v>
      </c>
      <c r="I5" s="408">
        <v>328</v>
      </c>
      <c r="J5" s="408">
        <v>521</v>
      </c>
      <c r="K5" s="408">
        <v>1026</v>
      </c>
      <c r="L5" s="408">
        <v>0</v>
      </c>
      <c r="M5" s="408">
        <v>28995</v>
      </c>
      <c r="N5" s="410">
        <v>465769</v>
      </c>
    </row>
    <row r="6" spans="1:14" ht="12.9" customHeight="1">
      <c r="A6" s="164" t="s">
        <v>237</v>
      </c>
      <c r="B6" s="406">
        <v>30989</v>
      </c>
      <c r="C6" s="407">
        <v>0</v>
      </c>
      <c r="D6" s="407">
        <v>189756</v>
      </c>
      <c r="E6" s="408">
        <v>111938</v>
      </c>
      <c r="F6" s="407">
        <v>0</v>
      </c>
      <c r="G6" s="409">
        <v>93641</v>
      </c>
      <c r="H6" s="408">
        <v>162</v>
      </c>
      <c r="I6" s="408">
        <v>295</v>
      </c>
      <c r="J6" s="408">
        <v>611</v>
      </c>
      <c r="K6" s="408">
        <v>1068</v>
      </c>
      <c r="L6" s="408">
        <v>0</v>
      </c>
      <c r="M6" s="408">
        <v>27174</v>
      </c>
      <c r="N6" s="410">
        <v>455634</v>
      </c>
    </row>
    <row r="7" spans="1:14" ht="12.9" customHeight="1">
      <c r="A7" s="164" t="s">
        <v>238</v>
      </c>
      <c r="B7" s="406">
        <v>32160</v>
      </c>
      <c r="C7" s="407">
        <v>0</v>
      </c>
      <c r="D7" s="407">
        <v>186829</v>
      </c>
      <c r="E7" s="408">
        <v>106823</v>
      </c>
      <c r="F7" s="407">
        <v>0</v>
      </c>
      <c r="G7" s="409">
        <v>93525</v>
      </c>
      <c r="H7" s="408">
        <v>135</v>
      </c>
      <c r="I7" s="408">
        <v>269</v>
      </c>
      <c r="J7" s="408">
        <v>615</v>
      </c>
      <c r="K7" s="408">
        <v>1019</v>
      </c>
      <c r="L7" s="408">
        <v>0</v>
      </c>
      <c r="M7" s="408">
        <v>21514</v>
      </c>
      <c r="N7" s="410">
        <v>442889</v>
      </c>
    </row>
    <row r="8" spans="1:14" ht="12.9" customHeight="1">
      <c r="A8" s="164" t="s">
        <v>239</v>
      </c>
      <c r="B8" s="406">
        <v>33655</v>
      </c>
      <c r="C8" s="407">
        <v>0</v>
      </c>
      <c r="D8" s="407">
        <v>183835</v>
      </c>
      <c r="E8" s="408">
        <v>103647</v>
      </c>
      <c r="F8" s="407">
        <v>0</v>
      </c>
      <c r="G8" s="409">
        <v>93520</v>
      </c>
      <c r="H8" s="408">
        <v>125</v>
      </c>
      <c r="I8" s="408">
        <v>249</v>
      </c>
      <c r="J8" s="408">
        <v>616</v>
      </c>
      <c r="K8" s="408">
        <v>990</v>
      </c>
      <c r="L8" s="408">
        <v>0</v>
      </c>
      <c r="M8" s="408">
        <v>19944</v>
      </c>
      <c r="N8" s="410">
        <v>436581</v>
      </c>
    </row>
    <row r="9" spans="1:14" ht="12.9" customHeight="1">
      <c r="A9" s="164" t="s">
        <v>240</v>
      </c>
      <c r="B9" s="406">
        <v>35298</v>
      </c>
      <c r="C9" s="407">
        <v>0</v>
      </c>
      <c r="D9" s="407">
        <v>182282</v>
      </c>
      <c r="E9" s="408">
        <v>100396</v>
      </c>
      <c r="F9" s="407">
        <v>0</v>
      </c>
      <c r="G9" s="409">
        <v>93670</v>
      </c>
      <c r="H9" s="408">
        <v>119</v>
      </c>
      <c r="I9" s="408">
        <v>248</v>
      </c>
      <c r="J9" s="408">
        <v>671</v>
      </c>
      <c r="K9" s="408">
        <v>1038</v>
      </c>
      <c r="L9" s="408">
        <v>5637</v>
      </c>
      <c r="M9" s="408">
        <v>15041</v>
      </c>
      <c r="N9" s="410">
        <v>434400</v>
      </c>
    </row>
    <row r="10" spans="1:14" ht="12.9" customHeight="1">
      <c r="A10" s="164" t="s">
        <v>241</v>
      </c>
      <c r="B10" s="406">
        <v>37953</v>
      </c>
      <c r="C10" s="407">
        <v>0</v>
      </c>
      <c r="D10" s="407">
        <v>180830</v>
      </c>
      <c r="E10" s="408">
        <v>98340</v>
      </c>
      <c r="F10" s="407">
        <v>0</v>
      </c>
      <c r="G10" s="409">
        <v>92560</v>
      </c>
      <c r="H10" s="408">
        <v>103</v>
      </c>
      <c r="I10" s="408">
        <v>233</v>
      </c>
      <c r="J10" s="408">
        <v>850</v>
      </c>
      <c r="K10" s="408">
        <v>1186</v>
      </c>
      <c r="L10" s="408">
        <v>5613</v>
      </c>
      <c r="M10" s="408">
        <v>16757</v>
      </c>
      <c r="N10" s="410">
        <v>434425</v>
      </c>
    </row>
    <row r="11" spans="1:14" ht="12.9" customHeight="1">
      <c r="A11" s="164" t="s">
        <v>242</v>
      </c>
      <c r="B11" s="406">
        <v>40418</v>
      </c>
      <c r="C11" s="407">
        <v>0</v>
      </c>
      <c r="D11" s="407">
        <v>182660</v>
      </c>
      <c r="E11" s="408">
        <v>94250</v>
      </c>
      <c r="F11" s="407">
        <v>0</v>
      </c>
      <c r="G11" s="409">
        <v>91935</v>
      </c>
      <c r="H11" s="408">
        <v>104</v>
      </c>
      <c r="I11" s="408">
        <v>226</v>
      </c>
      <c r="J11" s="408">
        <v>1141</v>
      </c>
      <c r="K11" s="408">
        <v>1471</v>
      </c>
      <c r="L11" s="408">
        <v>5118</v>
      </c>
      <c r="M11" s="408">
        <v>15494</v>
      </c>
      <c r="N11" s="410">
        <v>432817</v>
      </c>
    </row>
    <row r="12" spans="1:14" ht="12.9" customHeight="1">
      <c r="A12" s="164" t="s">
        <v>243</v>
      </c>
      <c r="B12" s="406">
        <v>42193</v>
      </c>
      <c r="C12" s="407">
        <v>0</v>
      </c>
      <c r="D12" s="407">
        <v>187513</v>
      </c>
      <c r="E12" s="408">
        <v>89946</v>
      </c>
      <c r="F12" s="407">
        <v>0</v>
      </c>
      <c r="G12" s="409">
        <v>90220</v>
      </c>
      <c r="H12" s="408">
        <v>98</v>
      </c>
      <c r="I12" s="408">
        <v>211</v>
      </c>
      <c r="J12" s="408">
        <v>1338</v>
      </c>
      <c r="K12" s="408">
        <v>1647</v>
      </c>
      <c r="L12" s="408">
        <v>4890</v>
      </c>
      <c r="M12" s="408">
        <v>14909</v>
      </c>
      <c r="N12" s="410">
        <v>432965</v>
      </c>
    </row>
    <row r="13" spans="1:14" ht="12.9" customHeight="1">
      <c r="A13" s="164" t="s">
        <v>244</v>
      </c>
      <c r="B13" s="406">
        <v>43220</v>
      </c>
      <c r="C13" s="407">
        <v>0</v>
      </c>
      <c r="D13" s="407">
        <v>189599</v>
      </c>
      <c r="E13" s="408">
        <v>89039</v>
      </c>
      <c r="F13" s="407">
        <v>0</v>
      </c>
      <c r="G13" s="409">
        <v>89222</v>
      </c>
      <c r="H13" s="408">
        <v>96</v>
      </c>
      <c r="I13" s="408">
        <v>190</v>
      </c>
      <c r="J13" s="408">
        <v>1346</v>
      </c>
      <c r="K13" s="408">
        <v>1632</v>
      </c>
      <c r="L13" s="408">
        <v>4398</v>
      </c>
      <c r="M13" s="408">
        <v>15636</v>
      </c>
      <c r="N13" s="410">
        <v>434378</v>
      </c>
    </row>
    <row r="14" spans="1:14" ht="12.9" customHeight="1">
      <c r="A14" s="164" t="s">
        <v>245</v>
      </c>
      <c r="B14" s="406">
        <v>42621</v>
      </c>
      <c r="C14" s="407">
        <v>0</v>
      </c>
      <c r="D14" s="407">
        <v>192645</v>
      </c>
      <c r="E14" s="408">
        <v>89988</v>
      </c>
      <c r="F14" s="407">
        <v>0</v>
      </c>
      <c r="G14" s="409">
        <v>86243</v>
      </c>
      <c r="H14" s="408">
        <v>98</v>
      </c>
      <c r="I14" s="408">
        <v>176</v>
      </c>
      <c r="J14" s="408">
        <v>1309</v>
      </c>
      <c r="K14" s="408">
        <v>1583</v>
      </c>
      <c r="L14" s="408">
        <v>4172</v>
      </c>
      <c r="M14" s="408">
        <v>12112</v>
      </c>
      <c r="N14" s="410">
        <v>430947</v>
      </c>
    </row>
    <row r="15" spans="1:14" ht="12.9" customHeight="1">
      <c r="A15" s="164" t="s">
        <v>246</v>
      </c>
      <c r="B15" s="406">
        <v>42933</v>
      </c>
      <c r="C15" s="407">
        <v>0</v>
      </c>
      <c r="D15" s="407">
        <v>194397</v>
      </c>
      <c r="E15" s="408">
        <v>92500</v>
      </c>
      <c r="F15" s="407">
        <v>0</v>
      </c>
      <c r="G15" s="409">
        <v>82649</v>
      </c>
      <c r="H15" s="408">
        <v>96</v>
      </c>
      <c r="I15" s="408">
        <v>158</v>
      </c>
      <c r="J15" s="408">
        <v>1318</v>
      </c>
      <c r="K15" s="408">
        <v>1572</v>
      </c>
      <c r="L15" s="408">
        <v>3731</v>
      </c>
      <c r="M15" s="408">
        <v>7715</v>
      </c>
      <c r="N15" s="410">
        <v>427069</v>
      </c>
    </row>
    <row r="16" spans="1:14" ht="12.9" customHeight="1">
      <c r="A16" s="164" t="s">
        <v>247</v>
      </c>
      <c r="B16" s="406">
        <v>42708</v>
      </c>
      <c r="C16" s="407">
        <v>0</v>
      </c>
      <c r="D16" s="407">
        <v>195752</v>
      </c>
      <c r="E16" s="408">
        <v>91915</v>
      </c>
      <c r="F16" s="407">
        <v>0</v>
      </c>
      <c r="G16" s="409">
        <v>82006</v>
      </c>
      <c r="H16" s="408">
        <v>101</v>
      </c>
      <c r="I16" s="408">
        <v>147</v>
      </c>
      <c r="J16" s="408">
        <v>1357</v>
      </c>
      <c r="K16" s="408">
        <v>1605</v>
      </c>
      <c r="L16" s="408">
        <v>3561</v>
      </c>
      <c r="M16" s="408">
        <v>7825</v>
      </c>
      <c r="N16" s="410">
        <v>426977</v>
      </c>
    </row>
    <row r="17" spans="1:14" ht="12.9" customHeight="1">
      <c r="A17" s="164" t="s">
        <v>248</v>
      </c>
      <c r="B17" s="406">
        <v>42663</v>
      </c>
      <c r="C17" s="407">
        <v>0</v>
      </c>
      <c r="D17" s="407">
        <v>195572</v>
      </c>
      <c r="E17" s="408">
        <v>92917</v>
      </c>
      <c r="F17" s="407">
        <v>0</v>
      </c>
      <c r="G17" s="409">
        <v>82680</v>
      </c>
      <c r="H17" s="408">
        <v>95</v>
      </c>
      <c r="I17" s="408">
        <v>130</v>
      </c>
      <c r="J17" s="408">
        <v>1368</v>
      </c>
      <c r="K17" s="408">
        <v>1593</v>
      </c>
      <c r="L17" s="408">
        <v>3630</v>
      </c>
      <c r="M17" s="408">
        <v>7820</v>
      </c>
      <c r="N17" s="410">
        <v>428468</v>
      </c>
    </row>
    <row r="18" spans="1:14" ht="12.9" customHeight="1">
      <c r="A18" s="164" t="s">
        <v>249</v>
      </c>
      <c r="B18" s="406">
        <v>42358</v>
      </c>
      <c r="C18" s="407">
        <v>0</v>
      </c>
      <c r="D18" s="407">
        <v>193358</v>
      </c>
      <c r="E18" s="408">
        <v>95258</v>
      </c>
      <c r="F18" s="407">
        <v>0</v>
      </c>
      <c r="G18" s="409">
        <v>84531</v>
      </c>
      <c r="H18" s="408">
        <v>87</v>
      </c>
      <c r="I18" s="408">
        <v>124</v>
      </c>
      <c r="J18" s="408">
        <v>1325</v>
      </c>
      <c r="K18" s="408">
        <v>1536</v>
      </c>
      <c r="L18" s="408">
        <v>3301</v>
      </c>
      <c r="M18" s="408">
        <v>7381</v>
      </c>
      <c r="N18" s="410">
        <v>429259</v>
      </c>
    </row>
    <row r="19" spans="1:14" ht="12.9" customHeight="1">
      <c r="A19" s="164" t="s">
        <v>250</v>
      </c>
      <c r="B19" s="406">
        <v>41544</v>
      </c>
      <c r="C19" s="407">
        <v>0</v>
      </c>
      <c r="D19" s="407">
        <v>190274</v>
      </c>
      <c r="E19" s="408">
        <v>97676</v>
      </c>
      <c r="F19" s="407">
        <v>0</v>
      </c>
      <c r="G19" s="409">
        <v>84166</v>
      </c>
      <c r="H19" s="408">
        <v>83</v>
      </c>
      <c r="I19" s="408">
        <v>115</v>
      </c>
      <c r="J19" s="408">
        <v>1328</v>
      </c>
      <c r="K19" s="408">
        <v>1526</v>
      </c>
      <c r="L19" s="408">
        <v>3182</v>
      </c>
      <c r="M19" s="408">
        <v>8720</v>
      </c>
      <c r="N19" s="410">
        <v>428614</v>
      </c>
    </row>
    <row r="20" spans="1:14" ht="12.9" customHeight="1">
      <c r="A20" s="164" t="s">
        <v>251</v>
      </c>
      <c r="B20" s="406">
        <v>41988</v>
      </c>
      <c r="C20" s="407">
        <v>0</v>
      </c>
      <c r="D20" s="407">
        <v>185644</v>
      </c>
      <c r="E20" s="408">
        <v>99603</v>
      </c>
      <c r="F20" s="407">
        <v>0</v>
      </c>
      <c r="G20" s="409">
        <v>85341</v>
      </c>
      <c r="H20" s="408">
        <v>81</v>
      </c>
      <c r="I20" s="408">
        <v>119</v>
      </c>
      <c r="J20" s="408">
        <v>1361</v>
      </c>
      <c r="K20" s="408">
        <v>1561</v>
      </c>
      <c r="L20" s="408">
        <v>3933</v>
      </c>
      <c r="M20" s="408">
        <v>6664</v>
      </c>
      <c r="N20" s="410">
        <v>426295</v>
      </c>
    </row>
    <row r="21" spans="1:14" ht="12.9" customHeight="1">
      <c r="A21" s="164" t="s">
        <v>252</v>
      </c>
      <c r="B21" s="406">
        <v>42641</v>
      </c>
      <c r="C21" s="407">
        <v>0</v>
      </c>
      <c r="D21" s="407">
        <v>182303</v>
      </c>
      <c r="E21" s="408">
        <v>98800</v>
      </c>
      <c r="F21" s="407">
        <v>0</v>
      </c>
      <c r="G21" s="409">
        <v>87854</v>
      </c>
      <c r="H21" s="408">
        <v>79</v>
      </c>
      <c r="I21" s="408">
        <v>111</v>
      </c>
      <c r="J21" s="408">
        <v>1359</v>
      </c>
      <c r="K21" s="408">
        <v>1549</v>
      </c>
      <c r="L21" s="408">
        <v>4194</v>
      </c>
      <c r="M21" s="408">
        <v>7242</v>
      </c>
      <c r="N21" s="410">
        <v>426132</v>
      </c>
    </row>
    <row r="22" spans="1:14" ht="12.9" customHeight="1">
      <c r="A22" s="164" t="s">
        <v>253</v>
      </c>
      <c r="B22" s="406">
        <v>42712</v>
      </c>
      <c r="C22" s="407">
        <v>0</v>
      </c>
      <c r="D22" s="407">
        <v>178927</v>
      </c>
      <c r="E22" s="408">
        <v>97480</v>
      </c>
      <c r="F22" s="407">
        <v>0</v>
      </c>
      <c r="G22" s="409">
        <v>90260</v>
      </c>
      <c r="H22" s="408">
        <v>72</v>
      </c>
      <c r="I22" s="408">
        <v>115</v>
      </c>
      <c r="J22" s="408">
        <v>1344</v>
      </c>
      <c r="K22" s="408">
        <v>1531</v>
      </c>
      <c r="L22" s="408">
        <v>3971</v>
      </c>
      <c r="M22" s="408">
        <v>5282</v>
      </c>
      <c r="N22" s="410">
        <v>421694</v>
      </c>
    </row>
    <row r="23" spans="1:14" ht="12.9" customHeight="1">
      <c r="A23" s="164" t="s">
        <v>254</v>
      </c>
      <c r="B23" s="406">
        <v>42301</v>
      </c>
      <c r="C23" s="407">
        <v>0</v>
      </c>
      <c r="D23" s="407">
        <v>176558</v>
      </c>
      <c r="E23" s="408">
        <v>95195</v>
      </c>
      <c r="F23" s="407">
        <v>0</v>
      </c>
      <c r="G23" s="409">
        <v>92195</v>
      </c>
      <c r="H23" s="408">
        <v>66</v>
      </c>
      <c r="I23" s="408">
        <v>121</v>
      </c>
      <c r="J23" s="408">
        <v>1359</v>
      </c>
      <c r="K23" s="408">
        <v>1546</v>
      </c>
      <c r="L23" s="408">
        <v>4022</v>
      </c>
      <c r="M23" s="408">
        <v>5682</v>
      </c>
      <c r="N23" s="410">
        <v>419045</v>
      </c>
    </row>
    <row r="24" spans="1:14" ht="12.9" customHeight="1">
      <c r="A24" s="164" t="s">
        <v>255</v>
      </c>
      <c r="B24" s="406">
        <v>41904</v>
      </c>
      <c r="C24" s="407">
        <v>0</v>
      </c>
      <c r="D24" s="407">
        <v>174497</v>
      </c>
      <c r="E24" s="408">
        <v>93885</v>
      </c>
      <c r="F24" s="407">
        <v>0</v>
      </c>
      <c r="G24" s="409">
        <v>91398</v>
      </c>
      <c r="H24" s="408">
        <v>68</v>
      </c>
      <c r="I24" s="408">
        <v>113</v>
      </c>
      <c r="J24" s="408">
        <v>1334</v>
      </c>
      <c r="K24" s="408">
        <v>1515</v>
      </c>
      <c r="L24" s="408">
        <v>4055</v>
      </c>
      <c r="M24" s="408">
        <v>5072</v>
      </c>
      <c r="N24" s="410">
        <v>413841</v>
      </c>
    </row>
    <row r="25" spans="1:14" ht="12.9" customHeight="1">
      <c r="A25" s="164" t="s">
        <v>256</v>
      </c>
      <c r="B25" s="406">
        <v>41003</v>
      </c>
      <c r="C25" s="407">
        <v>0</v>
      </c>
      <c r="D25" s="407">
        <v>171633</v>
      </c>
      <c r="E25" s="408">
        <v>92543</v>
      </c>
      <c r="F25" s="407">
        <v>0</v>
      </c>
      <c r="G25" s="409">
        <v>90588</v>
      </c>
      <c r="H25" s="408">
        <v>61</v>
      </c>
      <c r="I25" s="408">
        <v>104</v>
      </c>
      <c r="J25" s="408">
        <v>1329</v>
      </c>
      <c r="K25" s="408">
        <v>1494</v>
      </c>
      <c r="L25" s="408">
        <v>4259</v>
      </c>
      <c r="M25" s="408">
        <v>4167</v>
      </c>
      <c r="N25" s="410">
        <v>407181</v>
      </c>
    </row>
    <row r="26" spans="1:14" ht="12.9" customHeight="1">
      <c r="A26" s="164" t="s">
        <v>257</v>
      </c>
      <c r="B26" s="406">
        <v>40129</v>
      </c>
      <c r="C26" s="407">
        <v>0</v>
      </c>
      <c r="D26" s="407">
        <v>169585</v>
      </c>
      <c r="E26" s="408">
        <v>90440</v>
      </c>
      <c r="F26" s="407">
        <v>0</v>
      </c>
      <c r="G26" s="409">
        <v>88830</v>
      </c>
      <c r="H26" s="408">
        <v>58</v>
      </c>
      <c r="I26" s="408">
        <v>107</v>
      </c>
      <c r="J26" s="408">
        <v>1340</v>
      </c>
      <c r="K26" s="408">
        <v>1505</v>
      </c>
      <c r="L26" s="408">
        <v>4602</v>
      </c>
      <c r="M26" s="408">
        <v>3313</v>
      </c>
      <c r="N26" s="410">
        <v>399909</v>
      </c>
    </row>
    <row r="27" spans="1:14" ht="12.9" customHeight="1">
      <c r="A27" s="164" t="s">
        <v>258</v>
      </c>
      <c r="B27" s="406">
        <v>38719</v>
      </c>
      <c r="C27" s="407">
        <v>0</v>
      </c>
      <c r="D27" s="407">
        <v>166377</v>
      </c>
      <c r="E27" s="408">
        <v>88678</v>
      </c>
      <c r="F27" s="407">
        <v>0</v>
      </c>
      <c r="G27" s="409">
        <v>87759</v>
      </c>
      <c r="H27" s="408">
        <v>59</v>
      </c>
      <c r="I27" s="408">
        <v>111</v>
      </c>
      <c r="J27" s="408">
        <v>1435</v>
      </c>
      <c r="K27" s="408">
        <v>1605</v>
      </c>
      <c r="L27" s="408">
        <v>5687</v>
      </c>
      <c r="M27" s="408">
        <v>2490</v>
      </c>
      <c r="N27" s="410">
        <v>392920</v>
      </c>
    </row>
    <row r="28" spans="1:14" ht="12.9" customHeight="1">
      <c r="A28" s="164" t="s">
        <v>259</v>
      </c>
      <c r="B28" s="406">
        <v>37670</v>
      </c>
      <c r="C28" s="407">
        <v>0</v>
      </c>
      <c r="D28" s="407">
        <v>162608</v>
      </c>
      <c r="E28" s="408">
        <v>87028</v>
      </c>
      <c r="F28" s="407">
        <v>0</v>
      </c>
      <c r="G28" s="409">
        <v>86345</v>
      </c>
      <c r="H28" s="408">
        <v>55</v>
      </c>
      <c r="I28" s="408">
        <v>114</v>
      </c>
      <c r="J28" s="408">
        <v>1442</v>
      </c>
      <c r="K28" s="408">
        <v>1611</v>
      </c>
      <c r="L28" s="408">
        <v>5622</v>
      </c>
      <c r="M28" s="408">
        <v>2252</v>
      </c>
      <c r="N28" s="410">
        <v>384747</v>
      </c>
    </row>
    <row r="29" spans="1:14" ht="12.9" customHeight="1">
      <c r="A29" s="164" t="s">
        <v>260</v>
      </c>
      <c r="B29" s="406">
        <v>37369</v>
      </c>
      <c r="C29" s="407">
        <v>0</v>
      </c>
      <c r="D29" s="407">
        <v>157289</v>
      </c>
      <c r="E29" s="408">
        <v>86857</v>
      </c>
      <c r="F29" s="407">
        <v>0</v>
      </c>
      <c r="G29" s="409">
        <v>84037</v>
      </c>
      <c r="H29" s="408">
        <v>55</v>
      </c>
      <c r="I29" s="408">
        <v>112</v>
      </c>
      <c r="J29" s="408">
        <v>1480</v>
      </c>
      <c r="K29" s="408">
        <v>1647</v>
      </c>
      <c r="L29" s="408">
        <v>5825</v>
      </c>
      <c r="M29" s="408">
        <v>1974</v>
      </c>
      <c r="N29" s="410">
        <v>376645</v>
      </c>
    </row>
    <row r="30" spans="1:14" ht="12.9" customHeight="1">
      <c r="A30" s="164" t="s">
        <v>261</v>
      </c>
      <c r="B30" s="406">
        <v>37135</v>
      </c>
      <c r="C30" s="407">
        <v>0</v>
      </c>
      <c r="D30" s="407">
        <v>151893</v>
      </c>
      <c r="E30" s="408">
        <v>86424</v>
      </c>
      <c r="F30" s="407">
        <v>0</v>
      </c>
      <c r="G30" s="409">
        <v>81821</v>
      </c>
      <c r="H30" s="408">
        <v>58</v>
      </c>
      <c r="I30" s="408">
        <v>107</v>
      </c>
      <c r="J30" s="408">
        <v>1488</v>
      </c>
      <c r="K30" s="408">
        <v>1653</v>
      </c>
      <c r="L30" s="408">
        <v>5820</v>
      </c>
      <c r="M30" s="408">
        <v>1992</v>
      </c>
      <c r="N30" s="410">
        <v>368391</v>
      </c>
    </row>
    <row r="31" spans="1:14" ht="12.9" customHeight="1">
      <c r="A31" s="164" t="s">
        <v>262</v>
      </c>
      <c r="B31" s="406">
        <v>36269</v>
      </c>
      <c r="C31" s="407">
        <v>0</v>
      </c>
      <c r="D31" s="407">
        <v>147659</v>
      </c>
      <c r="E31" s="408">
        <v>84957</v>
      </c>
      <c r="F31" s="407">
        <v>0</v>
      </c>
      <c r="G31" s="409">
        <v>80106</v>
      </c>
      <c r="H31" s="408">
        <v>56</v>
      </c>
      <c r="I31" s="408">
        <v>114</v>
      </c>
      <c r="J31" s="408">
        <v>1560</v>
      </c>
      <c r="K31" s="408">
        <v>1730</v>
      </c>
      <c r="L31" s="408">
        <v>5730</v>
      </c>
      <c r="M31" s="408">
        <v>1378</v>
      </c>
      <c r="N31" s="410">
        <v>359559</v>
      </c>
    </row>
    <row r="32" spans="1:14" ht="12.9" customHeight="1">
      <c r="A32" s="164" t="s">
        <v>263</v>
      </c>
      <c r="B32" s="406">
        <v>35727</v>
      </c>
      <c r="C32" s="407">
        <v>0</v>
      </c>
      <c r="D32" s="407">
        <v>143125</v>
      </c>
      <c r="E32" s="408">
        <v>82880</v>
      </c>
      <c r="F32" s="407">
        <v>0</v>
      </c>
      <c r="G32" s="409">
        <v>79945</v>
      </c>
      <c r="H32" s="408">
        <v>50</v>
      </c>
      <c r="I32" s="408">
        <v>116</v>
      </c>
      <c r="J32" s="408">
        <v>1581</v>
      </c>
      <c r="K32" s="408">
        <v>1747</v>
      </c>
      <c r="L32" s="408">
        <v>5726</v>
      </c>
      <c r="M32" s="408">
        <v>1306</v>
      </c>
      <c r="N32" s="410">
        <v>352203</v>
      </c>
    </row>
    <row r="33" spans="1:14" ht="12.9" customHeight="1">
      <c r="A33" s="164" t="s">
        <v>264</v>
      </c>
      <c r="B33" s="406">
        <v>35317</v>
      </c>
      <c r="C33" s="407">
        <v>0</v>
      </c>
      <c r="D33" s="407">
        <v>139637</v>
      </c>
      <c r="E33" s="408">
        <v>79822</v>
      </c>
      <c r="F33" s="407">
        <v>0</v>
      </c>
      <c r="G33" s="409">
        <v>79634</v>
      </c>
      <c r="H33" s="408">
        <v>50</v>
      </c>
      <c r="I33" s="408">
        <v>113</v>
      </c>
      <c r="J33" s="408">
        <v>1632</v>
      </c>
      <c r="K33" s="408">
        <v>1795</v>
      </c>
      <c r="L33" s="408">
        <v>5835</v>
      </c>
      <c r="M33" s="408">
        <v>944</v>
      </c>
      <c r="N33" s="410">
        <v>344779</v>
      </c>
    </row>
    <row r="34" spans="1:14" ht="12.9" customHeight="1">
      <c r="A34" s="164" t="s">
        <v>265</v>
      </c>
      <c r="B34" s="406">
        <v>34584</v>
      </c>
      <c r="C34" s="407">
        <v>0</v>
      </c>
      <c r="D34" s="407">
        <v>136663</v>
      </c>
      <c r="E34" s="408">
        <v>77403</v>
      </c>
      <c r="F34" s="407">
        <v>0</v>
      </c>
      <c r="G34" s="409">
        <v>78105</v>
      </c>
      <c r="H34" s="408">
        <v>57</v>
      </c>
      <c r="I34" s="408">
        <v>107</v>
      </c>
      <c r="J34" s="408">
        <v>1668</v>
      </c>
      <c r="K34" s="408">
        <v>1832</v>
      </c>
      <c r="L34" s="408">
        <v>5905</v>
      </c>
      <c r="M34" s="408">
        <v>943</v>
      </c>
      <c r="N34" s="410">
        <v>337267</v>
      </c>
    </row>
    <row r="35" spans="1:14" ht="12.9" customHeight="1">
      <c r="A35" s="164" t="s">
        <v>266</v>
      </c>
      <c r="B35" s="406">
        <v>34431</v>
      </c>
      <c r="C35" s="407">
        <v>0</v>
      </c>
      <c r="D35" s="407">
        <v>133983</v>
      </c>
      <c r="E35" s="408">
        <v>74155</v>
      </c>
      <c r="F35" s="407">
        <v>0</v>
      </c>
      <c r="G35" s="409">
        <v>76247</v>
      </c>
      <c r="H35" s="408">
        <v>62</v>
      </c>
      <c r="I35" s="408">
        <v>119</v>
      </c>
      <c r="J35" s="408">
        <v>1670</v>
      </c>
      <c r="K35" s="408">
        <v>1851</v>
      </c>
      <c r="L35" s="408">
        <v>5974</v>
      </c>
      <c r="M35" s="408">
        <v>951</v>
      </c>
      <c r="N35" s="410">
        <v>329443</v>
      </c>
    </row>
    <row r="36" spans="1:14" ht="12.9" customHeight="1">
      <c r="A36" s="164" t="s">
        <v>267</v>
      </c>
      <c r="B36" s="406">
        <v>33918</v>
      </c>
      <c r="C36" s="407">
        <v>0</v>
      </c>
      <c r="D36" s="407">
        <v>132020</v>
      </c>
      <c r="E36" s="408">
        <v>71546</v>
      </c>
      <c r="F36" s="407">
        <v>0</v>
      </c>
      <c r="G36" s="409">
        <v>73655</v>
      </c>
      <c r="H36" s="408">
        <v>59</v>
      </c>
      <c r="I36" s="408">
        <v>122</v>
      </c>
      <c r="J36" s="408">
        <v>1683</v>
      </c>
      <c r="K36" s="408">
        <v>1864</v>
      </c>
      <c r="L36" s="408">
        <v>6485</v>
      </c>
      <c r="M36" s="408">
        <v>882</v>
      </c>
      <c r="N36" s="410">
        <v>322234</v>
      </c>
    </row>
    <row r="37" spans="1:14" ht="12.9" customHeight="1">
      <c r="A37" s="164" t="s">
        <v>268</v>
      </c>
      <c r="B37" s="406">
        <v>34142</v>
      </c>
      <c r="C37" s="407">
        <v>0</v>
      </c>
      <c r="D37" s="407">
        <v>129200</v>
      </c>
      <c r="E37" s="408">
        <v>69597</v>
      </c>
      <c r="F37" s="407">
        <v>0</v>
      </c>
      <c r="G37" s="409">
        <v>71811</v>
      </c>
      <c r="H37" s="408">
        <v>59</v>
      </c>
      <c r="I37" s="408">
        <v>117</v>
      </c>
      <c r="J37" s="408">
        <v>1692</v>
      </c>
      <c r="K37" s="408">
        <v>1868</v>
      </c>
      <c r="L37" s="408">
        <v>6822</v>
      </c>
      <c r="M37" s="408">
        <v>813</v>
      </c>
      <c r="N37" s="410">
        <v>316121</v>
      </c>
    </row>
    <row r="38" spans="1:14" ht="12.9" customHeight="1">
      <c r="A38" s="164" t="s">
        <v>269</v>
      </c>
      <c r="B38" s="406">
        <v>33481</v>
      </c>
      <c r="C38" s="407">
        <v>0</v>
      </c>
      <c r="D38" s="407">
        <v>127486</v>
      </c>
      <c r="E38" s="408">
        <v>68382</v>
      </c>
      <c r="F38" s="407">
        <v>0</v>
      </c>
      <c r="G38" s="409">
        <v>68843</v>
      </c>
      <c r="H38" s="408">
        <v>55</v>
      </c>
      <c r="I38" s="408">
        <v>105</v>
      </c>
      <c r="J38" s="408">
        <v>1688</v>
      </c>
      <c r="K38" s="408">
        <v>1848</v>
      </c>
      <c r="L38" s="408">
        <v>6894</v>
      </c>
      <c r="M38" s="408">
        <v>729</v>
      </c>
      <c r="N38" s="410">
        <v>309511</v>
      </c>
    </row>
    <row r="39" spans="1:14" ht="12.9" customHeight="1">
      <c r="A39" s="164" t="s">
        <v>270</v>
      </c>
      <c r="B39" s="406">
        <v>33327</v>
      </c>
      <c r="C39" s="407">
        <v>0</v>
      </c>
      <c r="D39" s="407">
        <v>125483</v>
      </c>
      <c r="E39" s="408">
        <v>67340</v>
      </c>
      <c r="F39" s="407">
        <v>0</v>
      </c>
      <c r="G39" s="409">
        <v>66546</v>
      </c>
      <c r="H39" s="408">
        <v>53</v>
      </c>
      <c r="I39" s="408">
        <v>100</v>
      </c>
      <c r="J39" s="408">
        <v>1738</v>
      </c>
      <c r="K39" s="408">
        <v>1891</v>
      </c>
      <c r="L39" s="408">
        <v>6463</v>
      </c>
      <c r="M39" s="408">
        <v>700</v>
      </c>
      <c r="N39" s="410">
        <v>303641</v>
      </c>
    </row>
    <row r="40" spans="1:14" ht="12.9" customHeight="1">
      <c r="A40" s="164" t="s">
        <v>271</v>
      </c>
      <c r="B40" s="406">
        <v>32716</v>
      </c>
      <c r="C40" s="407">
        <v>0</v>
      </c>
      <c r="D40" s="407">
        <v>123220</v>
      </c>
      <c r="E40" s="408">
        <v>66135</v>
      </c>
      <c r="F40" s="407">
        <v>0</v>
      </c>
      <c r="G40" s="409">
        <v>64661</v>
      </c>
      <c r="H40" s="408">
        <v>0</v>
      </c>
      <c r="I40" s="408">
        <v>0</v>
      </c>
      <c r="J40" s="408">
        <v>0</v>
      </c>
      <c r="K40" s="408">
        <v>1950</v>
      </c>
      <c r="L40" s="408">
        <v>6093</v>
      </c>
      <c r="M40" s="408">
        <v>699</v>
      </c>
      <c r="N40" s="410">
        <v>295474</v>
      </c>
    </row>
    <row r="41" spans="1:14" ht="12.9" customHeight="1">
      <c r="A41" s="164" t="s">
        <v>272</v>
      </c>
      <c r="B41" s="406">
        <v>31614</v>
      </c>
      <c r="C41" s="407">
        <v>0</v>
      </c>
      <c r="D41" s="407">
        <v>121840</v>
      </c>
      <c r="E41" s="408">
        <v>64674</v>
      </c>
      <c r="F41" s="407">
        <v>0</v>
      </c>
      <c r="G41" s="409">
        <v>63396</v>
      </c>
      <c r="H41" s="408">
        <v>0</v>
      </c>
      <c r="I41" s="408">
        <v>0</v>
      </c>
      <c r="J41" s="408">
        <v>0</v>
      </c>
      <c r="K41" s="408">
        <v>2033</v>
      </c>
      <c r="L41" s="408">
        <v>5950</v>
      </c>
      <c r="M41" s="408">
        <v>552</v>
      </c>
      <c r="N41" s="410">
        <v>290059</v>
      </c>
    </row>
    <row r="42" spans="1:14" ht="12.9" customHeight="1">
      <c r="A42" s="164" t="s">
        <v>273</v>
      </c>
      <c r="B42" s="406">
        <v>30627</v>
      </c>
      <c r="C42" s="407">
        <v>0</v>
      </c>
      <c r="D42" s="407">
        <v>119587</v>
      </c>
      <c r="E42" s="408">
        <v>63682</v>
      </c>
      <c r="F42" s="407">
        <v>0</v>
      </c>
      <c r="G42" s="409">
        <v>62378</v>
      </c>
      <c r="H42" s="408">
        <v>0</v>
      </c>
      <c r="I42" s="408">
        <v>0</v>
      </c>
      <c r="J42" s="408">
        <v>0</v>
      </c>
      <c r="K42" s="408">
        <v>2080</v>
      </c>
      <c r="L42" s="408">
        <v>5867</v>
      </c>
      <c r="M42" s="408">
        <v>563</v>
      </c>
      <c r="N42" s="410">
        <v>284784</v>
      </c>
    </row>
    <row r="43" spans="1:14" ht="12.9" customHeight="1">
      <c r="A43" s="164" t="s">
        <v>274</v>
      </c>
      <c r="B43" s="406">
        <v>30026</v>
      </c>
      <c r="C43" s="407">
        <v>0</v>
      </c>
      <c r="D43" s="407">
        <v>117668</v>
      </c>
      <c r="E43" s="408">
        <v>61866</v>
      </c>
      <c r="F43" s="407">
        <v>0</v>
      </c>
      <c r="G43" s="409">
        <v>61219</v>
      </c>
      <c r="H43" s="408">
        <v>0</v>
      </c>
      <c r="I43" s="408">
        <v>0</v>
      </c>
      <c r="J43" s="408">
        <v>0</v>
      </c>
      <c r="K43" s="408">
        <v>2154</v>
      </c>
      <c r="L43" s="408">
        <v>6309</v>
      </c>
      <c r="M43" s="408">
        <v>616</v>
      </c>
      <c r="N43" s="410">
        <v>279858</v>
      </c>
    </row>
    <row r="44" spans="1:14" ht="12.9" customHeight="1">
      <c r="A44" s="164" t="s">
        <v>275</v>
      </c>
      <c r="B44" s="406">
        <v>26852</v>
      </c>
      <c r="C44" s="407">
        <v>0</v>
      </c>
      <c r="D44" s="407">
        <v>108428</v>
      </c>
      <c r="E44" s="408">
        <v>59377</v>
      </c>
      <c r="F44" s="407">
        <v>0</v>
      </c>
      <c r="G44" s="409">
        <v>58962</v>
      </c>
      <c r="H44" s="408">
        <v>0</v>
      </c>
      <c r="I44" s="408">
        <v>0</v>
      </c>
      <c r="J44" s="408">
        <v>0</v>
      </c>
      <c r="K44" s="408">
        <v>2145</v>
      </c>
      <c r="L44" s="408">
        <v>6439</v>
      </c>
      <c r="M44" s="408">
        <v>613</v>
      </c>
      <c r="N44" s="410">
        <v>262816</v>
      </c>
    </row>
    <row r="45" spans="1:14" ht="12.9" customHeight="1">
      <c r="A45" s="164" t="s">
        <v>276</v>
      </c>
      <c r="B45" s="406">
        <v>25283</v>
      </c>
      <c r="C45" s="407">
        <v>0</v>
      </c>
      <c r="D45" s="407">
        <v>103324</v>
      </c>
      <c r="E45" s="408">
        <v>58026</v>
      </c>
      <c r="F45" s="407">
        <v>0</v>
      </c>
      <c r="G45" s="409">
        <v>57343</v>
      </c>
      <c r="H45" s="408">
        <v>0</v>
      </c>
      <c r="I45" s="408">
        <v>0</v>
      </c>
      <c r="J45" s="408">
        <v>0</v>
      </c>
      <c r="K45" s="408">
        <v>2214</v>
      </c>
      <c r="L45" s="408">
        <v>6395</v>
      </c>
      <c r="M45" s="408">
        <v>630</v>
      </c>
      <c r="N45" s="410">
        <v>253215</v>
      </c>
    </row>
    <row r="46" spans="1:14" ht="12.9" customHeight="1">
      <c r="A46" s="164" t="s">
        <v>277</v>
      </c>
      <c r="B46" s="406">
        <v>25257</v>
      </c>
      <c r="C46" s="407">
        <v>0</v>
      </c>
      <c r="D46" s="407">
        <v>100579</v>
      </c>
      <c r="E46" s="408">
        <v>57446</v>
      </c>
      <c r="F46" s="407">
        <v>0</v>
      </c>
      <c r="G46" s="409">
        <v>55473</v>
      </c>
      <c r="H46" s="408">
        <v>0</v>
      </c>
      <c r="I46" s="408">
        <v>0</v>
      </c>
      <c r="J46" s="408">
        <v>0</v>
      </c>
      <c r="K46" s="408">
        <v>2148</v>
      </c>
      <c r="L46" s="408">
        <v>6366</v>
      </c>
      <c r="M46" s="408">
        <v>619</v>
      </c>
      <c r="N46" s="410">
        <v>247888</v>
      </c>
    </row>
    <row r="47" spans="1:14" ht="12.9" customHeight="1">
      <c r="A47" s="164" t="s">
        <v>278</v>
      </c>
      <c r="B47" s="406">
        <v>25167</v>
      </c>
      <c r="C47" s="407">
        <v>0</v>
      </c>
      <c r="D47" s="407">
        <v>98037</v>
      </c>
      <c r="E47" s="408">
        <v>56140</v>
      </c>
      <c r="F47" s="407">
        <v>0</v>
      </c>
      <c r="G47" s="409">
        <v>54952</v>
      </c>
      <c r="H47" s="408">
        <v>0</v>
      </c>
      <c r="I47" s="408">
        <v>0</v>
      </c>
      <c r="J47" s="408">
        <v>0</v>
      </c>
      <c r="K47" s="408">
        <v>2157</v>
      </c>
      <c r="L47" s="408">
        <v>6212</v>
      </c>
      <c r="M47" s="408">
        <v>626</v>
      </c>
      <c r="N47" s="410">
        <v>243291</v>
      </c>
    </row>
    <row r="48" spans="1:14" ht="12.9" customHeight="1">
      <c r="A48" s="164" t="s">
        <v>279</v>
      </c>
      <c r="B48" s="406">
        <v>21724</v>
      </c>
      <c r="C48" s="407">
        <v>4999</v>
      </c>
      <c r="D48" s="408">
        <v>95952</v>
      </c>
      <c r="E48" s="408">
        <v>54857</v>
      </c>
      <c r="F48" s="407">
        <v>0</v>
      </c>
      <c r="G48" s="409">
        <v>53874</v>
      </c>
      <c r="H48" s="408">
        <v>0</v>
      </c>
      <c r="I48" s="408">
        <v>0</v>
      </c>
      <c r="J48" s="408">
        <v>0</v>
      </c>
      <c r="K48" s="408">
        <v>2170</v>
      </c>
      <c r="L48" s="408">
        <v>6151</v>
      </c>
      <c r="M48" s="408">
        <v>594</v>
      </c>
      <c r="N48" s="410">
        <v>240321</v>
      </c>
    </row>
    <row r="49" spans="1:14" ht="12.9" customHeight="1">
      <c r="A49" s="164" t="s">
        <v>280</v>
      </c>
      <c r="B49" s="406">
        <v>20755</v>
      </c>
      <c r="C49" s="407">
        <v>7285</v>
      </c>
      <c r="D49" s="408">
        <v>93675</v>
      </c>
      <c r="E49" s="408">
        <v>53377</v>
      </c>
      <c r="F49" s="407">
        <v>0</v>
      </c>
      <c r="G49" s="409">
        <v>53279</v>
      </c>
      <c r="H49" s="408">
        <v>0</v>
      </c>
      <c r="I49" s="408">
        <v>0</v>
      </c>
      <c r="J49" s="408">
        <v>0</v>
      </c>
      <c r="K49" s="408">
        <v>2224</v>
      </c>
      <c r="L49" s="408">
        <v>6188</v>
      </c>
      <c r="M49" s="408">
        <v>517</v>
      </c>
      <c r="N49" s="410">
        <v>237300</v>
      </c>
    </row>
    <row r="50" spans="1:14" ht="12.9" customHeight="1">
      <c r="A50" s="164" t="s">
        <v>281</v>
      </c>
      <c r="B50" s="406">
        <v>20357</v>
      </c>
      <c r="C50" s="407">
        <v>8131</v>
      </c>
      <c r="D50" s="408">
        <v>91886</v>
      </c>
      <c r="E50" s="408">
        <v>51460</v>
      </c>
      <c r="F50" s="407">
        <v>0</v>
      </c>
      <c r="G50" s="409">
        <v>52148</v>
      </c>
      <c r="H50" s="408">
        <v>0</v>
      </c>
      <c r="I50" s="408">
        <v>0</v>
      </c>
      <c r="J50" s="408">
        <v>0</v>
      </c>
      <c r="K50" s="408">
        <v>2271</v>
      </c>
      <c r="L50" s="408">
        <v>6238</v>
      </c>
      <c r="M50" s="408">
        <v>572</v>
      </c>
      <c r="N50" s="410">
        <v>233063</v>
      </c>
    </row>
    <row r="51" spans="1:14" ht="12.9" customHeight="1">
      <c r="A51" s="164" t="s">
        <v>282</v>
      </c>
      <c r="B51" s="406">
        <v>19888</v>
      </c>
      <c r="C51" s="407">
        <v>9801</v>
      </c>
      <c r="D51" s="408">
        <v>90011</v>
      </c>
      <c r="E51" s="408">
        <v>49650</v>
      </c>
      <c r="F51" s="407">
        <v>280</v>
      </c>
      <c r="G51" s="409">
        <v>50924</v>
      </c>
      <c r="H51" s="408">
        <v>0</v>
      </c>
      <c r="I51" s="408">
        <v>0</v>
      </c>
      <c r="J51" s="408">
        <v>0</v>
      </c>
      <c r="K51" s="408">
        <v>2303</v>
      </c>
      <c r="L51" s="408">
        <v>6133</v>
      </c>
      <c r="M51" s="408">
        <v>501</v>
      </c>
      <c r="N51" s="410">
        <v>229491</v>
      </c>
    </row>
    <row r="52" spans="1:14" ht="12.9" customHeight="1">
      <c r="A52" s="164" t="s">
        <v>283</v>
      </c>
      <c r="B52" s="406">
        <v>19282</v>
      </c>
      <c r="C52" s="407">
        <v>11167</v>
      </c>
      <c r="D52" s="408">
        <v>87730</v>
      </c>
      <c r="E52" s="408">
        <v>48183</v>
      </c>
      <c r="F52" s="407">
        <v>432</v>
      </c>
      <c r="G52" s="409">
        <v>49425</v>
      </c>
      <c r="H52" s="408">
        <v>0</v>
      </c>
      <c r="I52" s="408">
        <v>0</v>
      </c>
      <c r="J52" s="408">
        <v>0</v>
      </c>
      <c r="K52" s="408">
        <v>2330</v>
      </c>
      <c r="L52" s="408">
        <v>5999</v>
      </c>
      <c r="M52" s="408">
        <v>427</v>
      </c>
      <c r="N52" s="410">
        <v>224975</v>
      </c>
    </row>
    <row r="53" spans="1:14" ht="12.9" customHeight="1">
      <c r="A53" s="164" t="s">
        <v>284</v>
      </c>
      <c r="B53" s="411">
        <v>17964</v>
      </c>
      <c r="C53" s="407">
        <v>11743</v>
      </c>
      <c r="D53" s="412">
        <v>86804</v>
      </c>
      <c r="E53" s="412">
        <v>47108</v>
      </c>
      <c r="F53" s="407">
        <v>492</v>
      </c>
      <c r="G53" s="413">
        <v>47571</v>
      </c>
      <c r="H53" s="412">
        <v>0</v>
      </c>
      <c r="I53" s="412">
        <v>0</v>
      </c>
      <c r="J53" s="412">
        <v>0</v>
      </c>
      <c r="K53" s="412">
        <v>2339</v>
      </c>
      <c r="L53" s="412">
        <v>5926</v>
      </c>
      <c r="M53" s="412">
        <v>465</v>
      </c>
      <c r="N53" s="410">
        <v>220412</v>
      </c>
    </row>
    <row r="54" spans="1:14" ht="12.9" customHeight="1">
      <c r="A54" s="164" t="s">
        <v>285</v>
      </c>
      <c r="B54" s="411">
        <v>17008</v>
      </c>
      <c r="C54" s="407">
        <v>12080</v>
      </c>
      <c r="D54" s="412">
        <v>85322</v>
      </c>
      <c r="E54" s="412">
        <v>46148</v>
      </c>
      <c r="F54" s="407">
        <v>1411</v>
      </c>
      <c r="G54" s="413">
        <v>45647</v>
      </c>
      <c r="H54" s="412">
        <v>0</v>
      </c>
      <c r="I54" s="412">
        <v>0</v>
      </c>
      <c r="J54" s="412">
        <v>0</v>
      </c>
      <c r="K54" s="412">
        <v>2366</v>
      </c>
      <c r="L54" s="412">
        <v>5917</v>
      </c>
      <c r="M54" s="412">
        <v>393</v>
      </c>
      <c r="N54" s="410">
        <v>216292</v>
      </c>
    </row>
    <row r="55" spans="1:14" ht="12.9" customHeight="1">
      <c r="A55" s="164" t="s">
        <v>286</v>
      </c>
      <c r="B55" s="411">
        <v>14936</v>
      </c>
      <c r="C55" s="407">
        <v>12880</v>
      </c>
      <c r="D55" s="412">
        <v>84671</v>
      </c>
      <c r="E55" s="412">
        <v>45065</v>
      </c>
      <c r="F55" s="407">
        <v>1397</v>
      </c>
      <c r="G55" s="413">
        <v>43903</v>
      </c>
      <c r="H55" s="412">
        <v>0</v>
      </c>
      <c r="I55" s="412">
        <v>0</v>
      </c>
      <c r="J55" s="412">
        <v>0</v>
      </c>
      <c r="K55" s="412">
        <v>2424</v>
      </c>
      <c r="L55" s="412">
        <v>5888</v>
      </c>
      <c r="M55" s="412">
        <v>336</v>
      </c>
      <c r="N55" s="410">
        <v>211500</v>
      </c>
    </row>
    <row r="56" spans="1:14" ht="12.9" customHeight="1">
      <c r="A56" s="164" t="s">
        <v>287</v>
      </c>
      <c r="B56" s="406">
        <v>13499</v>
      </c>
      <c r="C56" s="408">
        <v>13014</v>
      </c>
      <c r="D56" s="408">
        <v>83340</v>
      </c>
      <c r="E56" s="408">
        <v>44224</v>
      </c>
      <c r="F56" s="407">
        <v>1374</v>
      </c>
      <c r="G56" s="409">
        <v>42668</v>
      </c>
      <c r="H56" s="408">
        <v>0</v>
      </c>
      <c r="I56" s="408">
        <v>0</v>
      </c>
      <c r="J56" s="408">
        <v>0</v>
      </c>
      <c r="K56" s="408">
        <v>2447</v>
      </c>
      <c r="L56" s="408">
        <v>5721</v>
      </c>
      <c r="M56" s="408">
        <v>304</v>
      </c>
      <c r="N56" s="410">
        <v>206591</v>
      </c>
    </row>
    <row r="57" spans="1:14" ht="12.9" customHeight="1">
      <c r="A57" s="164" t="s">
        <v>288</v>
      </c>
      <c r="B57" s="406">
        <v>12111</v>
      </c>
      <c r="C57" s="407">
        <v>13059</v>
      </c>
      <c r="D57" s="408">
        <v>81716</v>
      </c>
      <c r="E57" s="408">
        <v>43064</v>
      </c>
      <c r="F57" s="407">
        <v>1784</v>
      </c>
      <c r="G57" s="409">
        <v>41636</v>
      </c>
      <c r="H57" s="408">
        <v>0</v>
      </c>
      <c r="I57" s="407">
        <v>0</v>
      </c>
      <c r="J57" s="408">
        <v>0</v>
      </c>
      <c r="K57" s="408">
        <v>2441</v>
      </c>
      <c r="L57" s="408">
        <v>5661</v>
      </c>
      <c r="M57" s="408">
        <v>307</v>
      </c>
      <c r="N57" s="410">
        <v>201779</v>
      </c>
    </row>
    <row r="58" spans="1:14" ht="12.9" customHeight="1" thickBot="1">
      <c r="A58" s="170" t="s">
        <v>1028</v>
      </c>
      <c r="B58" s="414">
        <v>10792</v>
      </c>
      <c r="C58" s="415">
        <v>13553</v>
      </c>
      <c r="D58" s="416">
        <v>79571</v>
      </c>
      <c r="E58" s="416">
        <v>41706</v>
      </c>
      <c r="F58" s="415">
        <v>2595</v>
      </c>
      <c r="G58" s="417">
        <v>40365</v>
      </c>
      <c r="H58" s="416">
        <v>0</v>
      </c>
      <c r="I58" s="415">
        <v>0</v>
      </c>
      <c r="J58" s="416">
        <v>0</v>
      </c>
      <c r="K58" s="416">
        <v>2444</v>
      </c>
      <c r="L58" s="416">
        <v>5671</v>
      </c>
      <c r="M58" s="416">
        <v>191</v>
      </c>
      <c r="N58" s="418">
        <v>196888</v>
      </c>
    </row>
    <row r="59" spans="1:14" ht="12.6" customHeight="1">
      <c r="A59" s="166" t="s">
        <v>194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</row>
    <row r="60" spans="1:14" ht="12.6" customHeight="1">
      <c r="A60" s="166" t="s">
        <v>193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</row>
    <row r="61" spans="1:14" ht="12.6" customHeight="1">
      <c r="A61" s="166" t="s">
        <v>192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</row>
    <row r="62" spans="1:14" ht="12.6" customHeight="1">
      <c r="A62" s="166" t="s">
        <v>191</v>
      </c>
    </row>
    <row r="63" spans="1:14" ht="12.6" customHeight="1">
      <c r="A63" s="166" t="s">
        <v>190</v>
      </c>
    </row>
  </sheetData>
  <phoneticPr fontId="1"/>
  <pageMargins left="0.59055118110236215" right="0.59055118110236215" top="0.59055118110236215" bottom="0.59055118110236215" header="0.39370078740157477" footer="0.39370078740157477"/>
  <pageSetup paperSize="9" firstPageNumber="127" fitToWidth="0" fitToHeight="0" orientation="portrait" r:id="rId1"/>
  <headerFooter scaleWithDoc="0" alignWithMargins="0">
    <oddHeader xml:space="preserve">&amp;C
</oddHeader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">
    <tabColor theme="5" tint="0.79998168889431442"/>
  </sheetPr>
  <dimension ref="A1:N63"/>
  <sheetViews>
    <sheetView workbookViewId="0"/>
  </sheetViews>
  <sheetFormatPr defaultColWidth="8.09765625" defaultRowHeight="13.2"/>
  <cols>
    <col min="1" max="1" width="9.296875" style="152" customWidth="1"/>
    <col min="2" max="2" width="5.59765625" style="152" customWidth="1"/>
    <col min="3" max="3" width="6.796875" style="152" customWidth="1"/>
    <col min="4" max="5" width="6.296875" style="152" customWidth="1"/>
    <col min="6" max="6" width="6.09765625" style="152" customWidth="1"/>
    <col min="7" max="7" width="6.3984375" style="152" customWidth="1"/>
    <col min="8" max="9" width="4.796875" style="152" customWidth="1"/>
    <col min="10" max="10" width="5.09765625" style="152" customWidth="1"/>
    <col min="11" max="11" width="6.09765625" style="152" customWidth="1"/>
    <col min="12" max="12" width="5.09765625" style="152" customWidth="1"/>
    <col min="13" max="13" width="5.796875" style="152" customWidth="1"/>
    <col min="14" max="14" width="6.3984375" style="152" customWidth="1"/>
    <col min="15" max="16384" width="8.09765625" style="152"/>
  </cols>
  <sheetData>
    <row r="1" spans="1:14" ht="15.6" customHeight="1">
      <c r="A1" s="161"/>
      <c r="B1" s="161"/>
      <c r="C1" s="161"/>
      <c r="F1" s="161"/>
    </row>
    <row r="2" spans="1:14" ht="8.4" customHeight="1"/>
    <row r="3" spans="1:14" ht="15.6" customHeight="1" thickBot="1">
      <c r="A3" s="152" t="s">
        <v>203</v>
      </c>
      <c r="M3" s="160"/>
      <c r="N3" s="173" t="s">
        <v>202</v>
      </c>
    </row>
    <row r="4" spans="1:14" ht="19.2">
      <c r="A4" s="165" t="s">
        <v>13</v>
      </c>
      <c r="B4" s="167" t="s">
        <v>14</v>
      </c>
      <c r="C4" s="162" t="s">
        <v>197</v>
      </c>
      <c r="D4" s="167" t="s">
        <v>15</v>
      </c>
      <c r="E4" s="167" t="s">
        <v>17</v>
      </c>
      <c r="F4" s="168" t="s">
        <v>196</v>
      </c>
      <c r="G4" s="171" t="s">
        <v>18</v>
      </c>
      <c r="H4" s="167" t="s">
        <v>19</v>
      </c>
      <c r="I4" s="167" t="s">
        <v>20</v>
      </c>
      <c r="J4" s="168" t="s">
        <v>21</v>
      </c>
      <c r="K4" s="169" t="s">
        <v>195</v>
      </c>
      <c r="L4" s="168" t="s">
        <v>22</v>
      </c>
      <c r="M4" s="168" t="s">
        <v>23</v>
      </c>
      <c r="N4" s="172" t="s">
        <v>2</v>
      </c>
    </row>
    <row r="5" spans="1:14" ht="12.9" customHeight="1">
      <c r="A5" s="164" t="s">
        <v>236</v>
      </c>
      <c r="B5" s="406">
        <v>1132</v>
      </c>
      <c r="C5" s="407">
        <v>0</v>
      </c>
      <c r="D5" s="407">
        <v>8682</v>
      </c>
      <c r="E5" s="408">
        <v>5642</v>
      </c>
      <c r="F5" s="407">
        <v>0</v>
      </c>
      <c r="G5" s="409">
        <v>4655</v>
      </c>
      <c r="H5" s="408">
        <v>54</v>
      </c>
      <c r="I5" s="408">
        <v>81</v>
      </c>
      <c r="J5" s="408">
        <v>112</v>
      </c>
      <c r="K5" s="408">
        <v>0</v>
      </c>
      <c r="L5" s="408">
        <v>0</v>
      </c>
      <c r="M5" s="408">
        <v>862</v>
      </c>
      <c r="N5" s="410">
        <v>21220</v>
      </c>
    </row>
    <row r="6" spans="1:14" ht="12.9" customHeight="1">
      <c r="A6" s="164" t="s">
        <v>237</v>
      </c>
      <c r="B6" s="406">
        <v>1227</v>
      </c>
      <c r="C6" s="407">
        <v>0</v>
      </c>
      <c r="D6" s="407">
        <v>8585</v>
      </c>
      <c r="E6" s="408">
        <v>5536</v>
      </c>
      <c r="F6" s="407">
        <v>0</v>
      </c>
      <c r="G6" s="409">
        <v>4735</v>
      </c>
      <c r="H6" s="408">
        <v>55</v>
      </c>
      <c r="I6" s="408">
        <v>88</v>
      </c>
      <c r="J6" s="408">
        <v>155</v>
      </c>
      <c r="K6" s="408">
        <v>0</v>
      </c>
      <c r="L6" s="408">
        <v>0</v>
      </c>
      <c r="M6" s="408">
        <v>864</v>
      </c>
      <c r="N6" s="410">
        <v>21245</v>
      </c>
    </row>
    <row r="7" spans="1:14" ht="12.9" customHeight="1">
      <c r="A7" s="164" t="s">
        <v>238</v>
      </c>
      <c r="B7" s="406">
        <v>1259</v>
      </c>
      <c r="C7" s="407">
        <v>0</v>
      </c>
      <c r="D7" s="407">
        <v>8611</v>
      </c>
      <c r="E7" s="408">
        <v>5447</v>
      </c>
      <c r="F7" s="407">
        <v>0</v>
      </c>
      <c r="G7" s="409">
        <v>4760</v>
      </c>
      <c r="H7" s="408">
        <v>59</v>
      </c>
      <c r="I7" s="408">
        <v>89</v>
      </c>
      <c r="J7" s="408">
        <v>180</v>
      </c>
      <c r="K7" s="408">
        <v>0</v>
      </c>
      <c r="L7" s="408">
        <v>0</v>
      </c>
      <c r="M7" s="408">
        <v>850</v>
      </c>
      <c r="N7" s="410">
        <v>21255</v>
      </c>
    </row>
    <row r="8" spans="1:14" ht="12.9" customHeight="1">
      <c r="A8" s="164" t="s">
        <v>239</v>
      </c>
      <c r="B8" s="406">
        <v>1328</v>
      </c>
      <c r="C8" s="407">
        <v>0</v>
      </c>
      <c r="D8" s="407">
        <v>8576</v>
      </c>
      <c r="E8" s="408">
        <v>5325</v>
      </c>
      <c r="F8" s="407">
        <v>0</v>
      </c>
      <c r="G8" s="409">
        <v>4815</v>
      </c>
      <c r="H8" s="408">
        <v>56</v>
      </c>
      <c r="I8" s="408">
        <v>91</v>
      </c>
      <c r="J8" s="408">
        <v>196</v>
      </c>
      <c r="K8" s="408">
        <v>0</v>
      </c>
      <c r="L8" s="408">
        <v>0</v>
      </c>
      <c r="M8" s="408">
        <v>817</v>
      </c>
      <c r="N8" s="410">
        <v>21204</v>
      </c>
    </row>
    <row r="9" spans="1:14" ht="12.9" customHeight="1">
      <c r="A9" s="164" t="s">
        <v>240</v>
      </c>
      <c r="B9" s="406">
        <v>1406</v>
      </c>
      <c r="C9" s="407">
        <v>0</v>
      </c>
      <c r="D9" s="407">
        <v>8586</v>
      </c>
      <c r="E9" s="408">
        <v>5264</v>
      </c>
      <c r="F9" s="407">
        <v>0</v>
      </c>
      <c r="G9" s="409">
        <v>4834</v>
      </c>
      <c r="H9" s="408">
        <v>54</v>
      </c>
      <c r="I9" s="408">
        <v>87</v>
      </c>
      <c r="J9" s="408">
        <v>206</v>
      </c>
      <c r="K9" s="408">
        <v>0</v>
      </c>
      <c r="L9" s="408">
        <v>285</v>
      </c>
      <c r="M9" s="408">
        <v>604</v>
      </c>
      <c r="N9" s="410">
        <v>21326</v>
      </c>
    </row>
    <row r="10" spans="1:14" ht="12.9" customHeight="1">
      <c r="A10" s="164" t="s">
        <v>241</v>
      </c>
      <c r="B10" s="406">
        <v>1529</v>
      </c>
      <c r="C10" s="407">
        <v>0</v>
      </c>
      <c r="D10" s="407">
        <v>8610</v>
      </c>
      <c r="E10" s="408">
        <v>5193</v>
      </c>
      <c r="F10" s="407">
        <v>0</v>
      </c>
      <c r="G10" s="409">
        <v>4836</v>
      </c>
      <c r="H10" s="408">
        <v>51</v>
      </c>
      <c r="I10" s="408">
        <v>88</v>
      </c>
      <c r="J10" s="408">
        <v>246</v>
      </c>
      <c r="K10" s="408">
        <v>0</v>
      </c>
      <c r="L10" s="408">
        <v>315</v>
      </c>
      <c r="M10" s="408">
        <v>577</v>
      </c>
      <c r="N10" s="410">
        <v>21445</v>
      </c>
    </row>
    <row r="11" spans="1:14" ht="12.9" customHeight="1">
      <c r="A11" s="164" t="s">
        <v>242</v>
      </c>
      <c r="B11" s="406">
        <v>1619</v>
      </c>
      <c r="C11" s="407">
        <v>0</v>
      </c>
      <c r="D11" s="407">
        <v>8645</v>
      </c>
      <c r="E11" s="408">
        <v>5118</v>
      </c>
      <c r="F11" s="407">
        <v>0</v>
      </c>
      <c r="G11" s="409">
        <v>4802</v>
      </c>
      <c r="H11" s="408">
        <v>40</v>
      </c>
      <c r="I11" s="408">
        <v>92</v>
      </c>
      <c r="J11" s="408">
        <v>322</v>
      </c>
      <c r="K11" s="408">
        <v>0</v>
      </c>
      <c r="L11" s="408">
        <v>304</v>
      </c>
      <c r="M11" s="408">
        <v>598</v>
      </c>
      <c r="N11" s="410">
        <v>21540</v>
      </c>
    </row>
    <row r="12" spans="1:14" ht="12.9" customHeight="1">
      <c r="A12" s="164" t="s">
        <v>243</v>
      </c>
      <c r="B12" s="406">
        <v>1710</v>
      </c>
      <c r="C12" s="407">
        <v>0</v>
      </c>
      <c r="D12" s="407">
        <v>8761</v>
      </c>
      <c r="E12" s="408">
        <v>5016</v>
      </c>
      <c r="F12" s="407">
        <v>0</v>
      </c>
      <c r="G12" s="409">
        <v>4828</v>
      </c>
      <c r="H12" s="408">
        <v>42</v>
      </c>
      <c r="I12" s="408">
        <v>92</v>
      </c>
      <c r="J12" s="408">
        <v>416</v>
      </c>
      <c r="K12" s="408">
        <v>0</v>
      </c>
      <c r="L12" s="408">
        <v>305</v>
      </c>
      <c r="M12" s="408">
        <v>636</v>
      </c>
      <c r="N12" s="410">
        <v>21806</v>
      </c>
    </row>
    <row r="13" spans="1:14" ht="12.9" customHeight="1">
      <c r="A13" s="164" t="s">
        <v>244</v>
      </c>
      <c r="B13" s="406">
        <v>1801</v>
      </c>
      <c r="C13" s="407">
        <v>0</v>
      </c>
      <c r="D13" s="407">
        <v>8766</v>
      </c>
      <c r="E13" s="408">
        <v>4972</v>
      </c>
      <c r="F13" s="407">
        <v>0</v>
      </c>
      <c r="G13" s="409">
        <v>4846</v>
      </c>
      <c r="H13" s="408">
        <v>41</v>
      </c>
      <c r="I13" s="408">
        <v>90</v>
      </c>
      <c r="J13" s="408">
        <v>487</v>
      </c>
      <c r="K13" s="408">
        <v>0</v>
      </c>
      <c r="L13" s="408">
        <v>289</v>
      </c>
      <c r="M13" s="408">
        <v>642</v>
      </c>
      <c r="N13" s="410">
        <v>21934</v>
      </c>
    </row>
    <row r="14" spans="1:14" ht="12.9" customHeight="1">
      <c r="A14" s="164" t="s">
        <v>245</v>
      </c>
      <c r="B14" s="406">
        <v>1860</v>
      </c>
      <c r="C14" s="407">
        <v>0</v>
      </c>
      <c r="D14" s="407">
        <v>8856</v>
      </c>
      <c r="E14" s="408">
        <v>4873</v>
      </c>
      <c r="F14" s="407">
        <v>0</v>
      </c>
      <c r="G14" s="409">
        <v>4853</v>
      </c>
      <c r="H14" s="408">
        <v>43</v>
      </c>
      <c r="I14" s="408">
        <v>90</v>
      </c>
      <c r="J14" s="408">
        <v>504</v>
      </c>
      <c r="K14" s="408">
        <v>0</v>
      </c>
      <c r="L14" s="408">
        <v>300</v>
      </c>
      <c r="M14" s="408">
        <v>619</v>
      </c>
      <c r="N14" s="410">
        <v>21998</v>
      </c>
    </row>
    <row r="15" spans="1:14" ht="12.9" customHeight="1">
      <c r="A15" s="164" t="s">
        <v>246</v>
      </c>
      <c r="B15" s="406">
        <v>1896</v>
      </c>
      <c r="C15" s="407">
        <v>0</v>
      </c>
      <c r="D15" s="407">
        <v>8829</v>
      </c>
      <c r="E15" s="408">
        <v>5022</v>
      </c>
      <c r="F15" s="407">
        <v>0</v>
      </c>
      <c r="G15" s="409">
        <v>4812</v>
      </c>
      <c r="H15" s="408">
        <v>44</v>
      </c>
      <c r="I15" s="408">
        <v>87</v>
      </c>
      <c r="J15" s="408">
        <v>501</v>
      </c>
      <c r="K15" s="408">
        <v>0</v>
      </c>
      <c r="L15" s="408">
        <v>272</v>
      </c>
      <c r="M15" s="408">
        <v>574</v>
      </c>
      <c r="N15" s="410">
        <v>22037</v>
      </c>
    </row>
    <row r="16" spans="1:14" ht="12.9" customHeight="1">
      <c r="A16" s="164" t="s">
        <v>247</v>
      </c>
      <c r="B16" s="406">
        <v>1936</v>
      </c>
      <c r="C16" s="407">
        <v>0</v>
      </c>
      <c r="D16" s="407">
        <v>8912</v>
      </c>
      <c r="E16" s="408">
        <v>4982</v>
      </c>
      <c r="F16" s="407">
        <v>0</v>
      </c>
      <c r="G16" s="409">
        <v>4780</v>
      </c>
      <c r="H16" s="408">
        <v>43</v>
      </c>
      <c r="I16" s="408">
        <v>86</v>
      </c>
      <c r="J16" s="408">
        <v>537</v>
      </c>
      <c r="K16" s="408">
        <v>0</v>
      </c>
      <c r="L16" s="408">
        <v>256</v>
      </c>
      <c r="M16" s="408">
        <v>598</v>
      </c>
      <c r="N16" s="410">
        <v>22130</v>
      </c>
    </row>
    <row r="17" spans="1:14" ht="12.9" customHeight="1">
      <c r="A17" s="164" t="s">
        <v>248</v>
      </c>
      <c r="B17" s="406">
        <v>1950</v>
      </c>
      <c r="C17" s="407">
        <v>0</v>
      </c>
      <c r="D17" s="407">
        <v>8889</v>
      </c>
      <c r="E17" s="408">
        <v>5020</v>
      </c>
      <c r="F17" s="407">
        <v>0</v>
      </c>
      <c r="G17" s="409">
        <v>4737</v>
      </c>
      <c r="H17" s="408">
        <v>46</v>
      </c>
      <c r="I17" s="408">
        <v>84</v>
      </c>
      <c r="J17" s="408">
        <v>549</v>
      </c>
      <c r="K17" s="408">
        <v>0</v>
      </c>
      <c r="L17" s="408">
        <v>279</v>
      </c>
      <c r="M17" s="408">
        <v>586</v>
      </c>
      <c r="N17" s="410">
        <v>22140</v>
      </c>
    </row>
    <row r="18" spans="1:14" ht="12.9" customHeight="1">
      <c r="A18" s="164" t="s">
        <v>249</v>
      </c>
      <c r="B18" s="406">
        <v>1966</v>
      </c>
      <c r="C18" s="407">
        <v>0</v>
      </c>
      <c r="D18" s="407">
        <v>8814</v>
      </c>
      <c r="E18" s="408">
        <v>5102</v>
      </c>
      <c r="F18" s="407">
        <v>0</v>
      </c>
      <c r="G18" s="409">
        <v>4743</v>
      </c>
      <c r="H18" s="408">
        <v>45</v>
      </c>
      <c r="I18" s="408">
        <v>88</v>
      </c>
      <c r="J18" s="408">
        <v>558</v>
      </c>
      <c r="K18" s="408">
        <v>0</v>
      </c>
      <c r="L18" s="408">
        <v>255</v>
      </c>
      <c r="M18" s="408">
        <v>573</v>
      </c>
      <c r="N18" s="410">
        <v>22144</v>
      </c>
    </row>
    <row r="19" spans="1:14" ht="12.9" customHeight="1">
      <c r="A19" s="164" t="s">
        <v>250</v>
      </c>
      <c r="B19" s="406">
        <v>1960</v>
      </c>
      <c r="C19" s="407">
        <v>0</v>
      </c>
      <c r="D19" s="407">
        <v>8752</v>
      </c>
      <c r="E19" s="408">
        <v>5133</v>
      </c>
      <c r="F19" s="407">
        <v>0</v>
      </c>
      <c r="G19" s="409">
        <v>4769</v>
      </c>
      <c r="H19" s="408">
        <v>46</v>
      </c>
      <c r="I19" s="408">
        <v>83</v>
      </c>
      <c r="J19" s="408">
        <v>564</v>
      </c>
      <c r="K19" s="408">
        <v>0</v>
      </c>
      <c r="L19" s="408">
        <v>262</v>
      </c>
      <c r="M19" s="408">
        <v>584</v>
      </c>
      <c r="N19" s="410">
        <v>22153</v>
      </c>
    </row>
    <row r="20" spans="1:14" ht="12.9" customHeight="1">
      <c r="A20" s="164" t="s">
        <v>251</v>
      </c>
      <c r="B20" s="406">
        <v>1977</v>
      </c>
      <c r="C20" s="407">
        <v>0</v>
      </c>
      <c r="D20" s="407">
        <v>8721</v>
      </c>
      <c r="E20" s="408">
        <v>5220</v>
      </c>
      <c r="F20" s="407">
        <v>0</v>
      </c>
      <c r="G20" s="409">
        <v>4789</v>
      </c>
      <c r="H20" s="408">
        <v>45</v>
      </c>
      <c r="I20" s="408">
        <v>82</v>
      </c>
      <c r="J20" s="408">
        <v>572</v>
      </c>
      <c r="K20" s="408">
        <v>0</v>
      </c>
      <c r="L20" s="408">
        <v>279</v>
      </c>
      <c r="M20" s="408">
        <v>570</v>
      </c>
      <c r="N20" s="410">
        <v>22255</v>
      </c>
    </row>
    <row r="21" spans="1:14" ht="12.9" customHeight="1">
      <c r="A21" s="164" t="s">
        <v>252</v>
      </c>
      <c r="B21" s="406">
        <v>2013</v>
      </c>
      <c r="C21" s="407">
        <v>0</v>
      </c>
      <c r="D21" s="407">
        <v>8750</v>
      </c>
      <c r="E21" s="408">
        <v>5204</v>
      </c>
      <c r="F21" s="407">
        <v>0</v>
      </c>
      <c r="G21" s="409">
        <v>4862</v>
      </c>
      <c r="H21" s="408">
        <v>47</v>
      </c>
      <c r="I21" s="408">
        <v>80</v>
      </c>
      <c r="J21" s="408">
        <v>578</v>
      </c>
      <c r="K21" s="408">
        <v>0</v>
      </c>
      <c r="L21" s="408">
        <v>266</v>
      </c>
      <c r="M21" s="408">
        <v>573</v>
      </c>
      <c r="N21" s="410">
        <v>22373</v>
      </c>
    </row>
    <row r="22" spans="1:14" ht="12.9" customHeight="1">
      <c r="A22" s="164" t="s">
        <v>253</v>
      </c>
      <c r="B22" s="406">
        <v>2065</v>
      </c>
      <c r="C22" s="407">
        <v>0</v>
      </c>
      <c r="D22" s="407">
        <v>8824</v>
      </c>
      <c r="E22" s="408">
        <v>5242</v>
      </c>
      <c r="F22" s="407">
        <v>0</v>
      </c>
      <c r="G22" s="409">
        <v>4915</v>
      </c>
      <c r="H22" s="408">
        <v>46</v>
      </c>
      <c r="I22" s="408">
        <v>80</v>
      </c>
      <c r="J22" s="408">
        <v>591</v>
      </c>
      <c r="K22" s="408">
        <v>0</v>
      </c>
      <c r="L22" s="408">
        <v>265</v>
      </c>
      <c r="M22" s="408">
        <v>486</v>
      </c>
      <c r="N22" s="410">
        <v>22514</v>
      </c>
    </row>
    <row r="23" spans="1:14" ht="12.9" customHeight="1">
      <c r="A23" s="164" t="s">
        <v>254</v>
      </c>
      <c r="B23" s="406">
        <v>2079</v>
      </c>
      <c r="C23" s="407">
        <v>0</v>
      </c>
      <c r="D23" s="407">
        <v>8884</v>
      </c>
      <c r="E23" s="408">
        <v>5343</v>
      </c>
      <c r="F23" s="407">
        <v>0</v>
      </c>
      <c r="G23" s="409">
        <v>4994</v>
      </c>
      <c r="H23" s="408">
        <v>46</v>
      </c>
      <c r="I23" s="408">
        <v>81</v>
      </c>
      <c r="J23" s="408">
        <v>629</v>
      </c>
      <c r="K23" s="408">
        <v>0</v>
      </c>
      <c r="L23" s="408">
        <v>268</v>
      </c>
      <c r="M23" s="408">
        <v>360</v>
      </c>
      <c r="N23" s="410">
        <v>22684</v>
      </c>
    </row>
    <row r="24" spans="1:14" ht="12.9" customHeight="1">
      <c r="A24" s="164" t="s">
        <v>255</v>
      </c>
      <c r="B24" s="406">
        <v>2092</v>
      </c>
      <c r="C24" s="407">
        <v>0</v>
      </c>
      <c r="D24" s="407">
        <v>8948</v>
      </c>
      <c r="E24" s="408">
        <v>5427</v>
      </c>
      <c r="F24" s="407">
        <v>0</v>
      </c>
      <c r="G24" s="409">
        <v>5099</v>
      </c>
      <c r="H24" s="408">
        <v>47</v>
      </c>
      <c r="I24" s="408">
        <v>77</v>
      </c>
      <c r="J24" s="408">
        <v>643</v>
      </c>
      <c r="K24" s="408">
        <v>0</v>
      </c>
      <c r="L24" s="408">
        <v>283</v>
      </c>
      <c r="M24" s="408">
        <v>272</v>
      </c>
      <c r="N24" s="410">
        <v>22888</v>
      </c>
    </row>
    <row r="25" spans="1:14" ht="12.9" customHeight="1">
      <c r="A25" s="164" t="s">
        <v>256</v>
      </c>
      <c r="B25" s="406">
        <v>2113</v>
      </c>
      <c r="C25" s="407">
        <v>0</v>
      </c>
      <c r="D25" s="407">
        <v>8974</v>
      </c>
      <c r="E25" s="408">
        <v>5394</v>
      </c>
      <c r="F25" s="407">
        <v>0</v>
      </c>
      <c r="G25" s="409">
        <v>5163</v>
      </c>
      <c r="H25" s="408">
        <v>49</v>
      </c>
      <c r="I25" s="408">
        <v>75</v>
      </c>
      <c r="J25" s="408">
        <v>682</v>
      </c>
      <c r="K25" s="408">
        <v>0</v>
      </c>
      <c r="L25" s="408">
        <v>326</v>
      </c>
      <c r="M25" s="408">
        <v>267</v>
      </c>
      <c r="N25" s="410">
        <v>23043</v>
      </c>
    </row>
    <row r="26" spans="1:14" ht="12.9" customHeight="1">
      <c r="A26" s="164" t="s">
        <v>257</v>
      </c>
      <c r="B26" s="406">
        <v>2130</v>
      </c>
      <c r="C26" s="407">
        <v>0</v>
      </c>
      <c r="D26" s="407">
        <v>8949</v>
      </c>
      <c r="E26" s="408">
        <v>5346</v>
      </c>
      <c r="F26" s="407">
        <v>0</v>
      </c>
      <c r="G26" s="409">
        <v>5211</v>
      </c>
      <c r="H26" s="408">
        <v>46</v>
      </c>
      <c r="I26" s="408">
        <v>81</v>
      </c>
      <c r="J26" s="408">
        <v>704</v>
      </c>
      <c r="K26" s="408">
        <v>0</v>
      </c>
      <c r="L26" s="408">
        <v>336</v>
      </c>
      <c r="M26" s="408">
        <v>256</v>
      </c>
      <c r="N26" s="410">
        <v>23059</v>
      </c>
    </row>
    <row r="27" spans="1:14" ht="12.9" customHeight="1">
      <c r="A27" s="164" t="s">
        <v>258</v>
      </c>
      <c r="B27" s="406">
        <v>2121</v>
      </c>
      <c r="C27" s="407">
        <v>0</v>
      </c>
      <c r="D27" s="407">
        <v>8931</v>
      </c>
      <c r="E27" s="408">
        <v>5326</v>
      </c>
      <c r="F27" s="407">
        <v>0</v>
      </c>
      <c r="G27" s="409">
        <v>5253</v>
      </c>
      <c r="H27" s="408">
        <v>49</v>
      </c>
      <c r="I27" s="408">
        <v>85</v>
      </c>
      <c r="J27" s="408">
        <v>753</v>
      </c>
      <c r="K27" s="408">
        <v>0</v>
      </c>
      <c r="L27" s="408">
        <v>371</v>
      </c>
      <c r="M27" s="408">
        <v>200</v>
      </c>
      <c r="N27" s="410">
        <v>23089</v>
      </c>
    </row>
    <row r="28" spans="1:14" ht="12.9" customHeight="1">
      <c r="A28" s="164" t="s">
        <v>259</v>
      </c>
      <c r="B28" s="406">
        <v>2108</v>
      </c>
      <c r="C28" s="407">
        <v>0</v>
      </c>
      <c r="D28" s="407">
        <v>8850</v>
      </c>
      <c r="E28" s="408">
        <v>5296</v>
      </c>
      <c r="F28" s="407">
        <v>0</v>
      </c>
      <c r="G28" s="409">
        <v>5282</v>
      </c>
      <c r="H28" s="408">
        <v>49</v>
      </c>
      <c r="I28" s="408">
        <v>86</v>
      </c>
      <c r="J28" s="408">
        <v>780</v>
      </c>
      <c r="K28" s="408">
        <v>0</v>
      </c>
      <c r="L28" s="408">
        <v>386</v>
      </c>
      <c r="M28" s="408">
        <v>186</v>
      </c>
      <c r="N28" s="410">
        <v>23023</v>
      </c>
    </row>
    <row r="29" spans="1:14" ht="12.9" customHeight="1">
      <c r="A29" s="164" t="s">
        <v>260</v>
      </c>
      <c r="B29" s="406">
        <v>2134</v>
      </c>
      <c r="C29" s="407">
        <v>0</v>
      </c>
      <c r="D29" s="407">
        <v>8690</v>
      </c>
      <c r="E29" s="408">
        <v>5322</v>
      </c>
      <c r="F29" s="407">
        <v>0</v>
      </c>
      <c r="G29" s="409">
        <v>5244</v>
      </c>
      <c r="H29" s="408">
        <v>52</v>
      </c>
      <c r="I29" s="408">
        <v>92</v>
      </c>
      <c r="J29" s="408">
        <v>829</v>
      </c>
      <c r="K29" s="408">
        <v>0</v>
      </c>
      <c r="L29" s="408">
        <v>407</v>
      </c>
      <c r="M29" s="408">
        <v>168</v>
      </c>
      <c r="N29" s="410">
        <v>22938</v>
      </c>
    </row>
    <row r="30" spans="1:14" ht="12.9" customHeight="1">
      <c r="A30" s="164" t="s">
        <v>261</v>
      </c>
      <c r="B30" s="406">
        <v>2140</v>
      </c>
      <c r="C30" s="407">
        <v>0</v>
      </c>
      <c r="D30" s="407">
        <v>8613</v>
      </c>
      <c r="E30" s="408">
        <v>5366</v>
      </c>
      <c r="F30" s="407">
        <v>0</v>
      </c>
      <c r="G30" s="409">
        <v>5302</v>
      </c>
      <c r="H30" s="408">
        <v>52</v>
      </c>
      <c r="I30" s="408">
        <v>89</v>
      </c>
      <c r="J30" s="408">
        <v>892</v>
      </c>
      <c r="K30" s="408">
        <v>0</v>
      </c>
      <c r="L30" s="408">
        <v>415</v>
      </c>
      <c r="M30" s="408">
        <v>160</v>
      </c>
      <c r="N30" s="410">
        <v>23029</v>
      </c>
    </row>
    <row r="31" spans="1:14" ht="12.9" customHeight="1">
      <c r="A31" s="164" t="s">
        <v>262</v>
      </c>
      <c r="B31" s="406">
        <v>2150</v>
      </c>
      <c r="C31" s="407">
        <v>0</v>
      </c>
      <c r="D31" s="407">
        <v>8485</v>
      </c>
      <c r="E31" s="408">
        <v>5311</v>
      </c>
      <c r="F31" s="407">
        <v>0</v>
      </c>
      <c r="G31" s="409">
        <v>5313</v>
      </c>
      <c r="H31" s="408">
        <v>52</v>
      </c>
      <c r="I31" s="408">
        <v>81</v>
      </c>
      <c r="J31" s="408">
        <v>904</v>
      </c>
      <c r="K31" s="408">
        <v>0</v>
      </c>
      <c r="L31" s="408">
        <v>435</v>
      </c>
      <c r="M31" s="408">
        <v>140</v>
      </c>
      <c r="N31" s="410">
        <v>22871</v>
      </c>
    </row>
    <row r="32" spans="1:14" ht="12.9" customHeight="1">
      <c r="A32" s="164" t="s">
        <v>263</v>
      </c>
      <c r="B32" s="406">
        <v>2142</v>
      </c>
      <c r="C32" s="407">
        <v>0</v>
      </c>
      <c r="D32" s="407">
        <v>8307</v>
      </c>
      <c r="E32" s="408">
        <v>5281</v>
      </c>
      <c r="F32" s="407">
        <v>0</v>
      </c>
      <c r="G32" s="409">
        <v>5280</v>
      </c>
      <c r="H32" s="408">
        <v>47</v>
      </c>
      <c r="I32" s="408">
        <v>84</v>
      </c>
      <c r="J32" s="408">
        <v>945</v>
      </c>
      <c r="K32" s="408">
        <v>0</v>
      </c>
      <c r="L32" s="408">
        <v>428</v>
      </c>
      <c r="M32" s="408">
        <v>137</v>
      </c>
      <c r="N32" s="410">
        <v>22651</v>
      </c>
    </row>
    <row r="33" spans="1:14" ht="12.9" customHeight="1">
      <c r="A33" s="164" t="s">
        <v>264</v>
      </c>
      <c r="B33" s="406">
        <v>2174</v>
      </c>
      <c r="C33" s="407">
        <v>0</v>
      </c>
      <c r="D33" s="407">
        <v>8218</v>
      </c>
      <c r="E33" s="408">
        <v>5142</v>
      </c>
      <c r="F33" s="407">
        <v>0</v>
      </c>
      <c r="G33" s="409">
        <v>5282</v>
      </c>
      <c r="H33" s="408">
        <v>50</v>
      </c>
      <c r="I33" s="408">
        <v>85</v>
      </c>
      <c r="J33" s="408">
        <v>985</v>
      </c>
      <c r="K33" s="408">
        <v>0</v>
      </c>
      <c r="L33" s="408">
        <v>414</v>
      </c>
      <c r="M33" s="408">
        <v>110</v>
      </c>
      <c r="N33" s="410">
        <v>22460</v>
      </c>
    </row>
    <row r="34" spans="1:14" ht="12.9" customHeight="1">
      <c r="A34" s="164" t="s">
        <v>265</v>
      </c>
      <c r="B34" s="406">
        <v>2189</v>
      </c>
      <c r="C34" s="407">
        <v>0</v>
      </c>
      <c r="D34" s="407">
        <v>8112</v>
      </c>
      <c r="E34" s="408">
        <v>5001</v>
      </c>
      <c r="F34" s="407">
        <v>0</v>
      </c>
      <c r="G34" s="409">
        <v>5246</v>
      </c>
      <c r="H34" s="408">
        <v>53</v>
      </c>
      <c r="I34" s="408">
        <v>89</v>
      </c>
      <c r="J34" s="408">
        <v>1038</v>
      </c>
      <c r="K34" s="408">
        <v>0</v>
      </c>
      <c r="L34" s="408">
        <v>439</v>
      </c>
      <c r="M34" s="408">
        <v>102</v>
      </c>
      <c r="N34" s="410">
        <v>22269</v>
      </c>
    </row>
    <row r="35" spans="1:14" ht="12.9" customHeight="1">
      <c r="A35" s="164" t="s">
        <v>266</v>
      </c>
      <c r="B35" s="406">
        <v>2196</v>
      </c>
      <c r="C35" s="407">
        <v>0</v>
      </c>
      <c r="D35" s="407">
        <v>8260</v>
      </c>
      <c r="E35" s="408">
        <v>5179</v>
      </c>
      <c r="F35" s="407">
        <v>0</v>
      </c>
      <c r="G35" s="409">
        <v>5252</v>
      </c>
      <c r="H35" s="408">
        <v>53</v>
      </c>
      <c r="I35" s="408">
        <v>90</v>
      </c>
      <c r="J35" s="408">
        <v>1057</v>
      </c>
      <c r="K35" s="408">
        <v>0</v>
      </c>
      <c r="L35" s="408">
        <v>464</v>
      </c>
      <c r="M35" s="408">
        <v>101</v>
      </c>
      <c r="N35" s="410">
        <v>22652</v>
      </c>
    </row>
    <row r="36" spans="1:14" ht="12.9" customHeight="1">
      <c r="A36" s="164" t="s">
        <v>267</v>
      </c>
      <c r="B36" s="406">
        <v>2227</v>
      </c>
      <c r="C36" s="407">
        <v>0</v>
      </c>
      <c r="D36" s="407">
        <v>8413</v>
      </c>
      <c r="E36" s="408">
        <v>5095</v>
      </c>
      <c r="F36" s="407">
        <v>0</v>
      </c>
      <c r="G36" s="409">
        <v>5198</v>
      </c>
      <c r="H36" s="408">
        <v>51</v>
      </c>
      <c r="I36" s="408">
        <v>94</v>
      </c>
      <c r="J36" s="408">
        <v>1070</v>
      </c>
      <c r="K36" s="408">
        <v>0</v>
      </c>
      <c r="L36" s="408">
        <v>494</v>
      </c>
      <c r="M36" s="408">
        <v>94</v>
      </c>
      <c r="N36" s="410">
        <v>22736</v>
      </c>
    </row>
    <row r="37" spans="1:14" ht="12.9" customHeight="1">
      <c r="A37" s="164" t="s">
        <v>268</v>
      </c>
      <c r="B37" s="406">
        <v>2268</v>
      </c>
      <c r="C37" s="407">
        <v>0</v>
      </c>
      <c r="D37" s="407">
        <v>8405</v>
      </c>
      <c r="E37" s="408">
        <v>5054</v>
      </c>
      <c r="F37" s="407">
        <v>0</v>
      </c>
      <c r="G37" s="409">
        <v>5155</v>
      </c>
      <c r="H37" s="408">
        <v>51</v>
      </c>
      <c r="I37" s="408">
        <v>90</v>
      </c>
      <c r="J37" s="408">
        <v>1089</v>
      </c>
      <c r="K37" s="408">
        <v>0</v>
      </c>
      <c r="L37" s="408">
        <v>501</v>
      </c>
      <c r="M37" s="408">
        <v>89</v>
      </c>
      <c r="N37" s="410">
        <v>22702</v>
      </c>
    </row>
    <row r="38" spans="1:14" ht="12.9" customHeight="1">
      <c r="A38" s="164" t="s">
        <v>269</v>
      </c>
      <c r="B38" s="406">
        <v>2266</v>
      </c>
      <c r="C38" s="407">
        <v>0</v>
      </c>
      <c r="D38" s="407">
        <v>8407</v>
      </c>
      <c r="E38" s="408">
        <v>5080</v>
      </c>
      <c r="F38" s="407">
        <v>0</v>
      </c>
      <c r="G38" s="409">
        <v>5045</v>
      </c>
      <c r="H38" s="408">
        <v>51</v>
      </c>
      <c r="I38" s="408">
        <v>89</v>
      </c>
      <c r="J38" s="408">
        <v>1144</v>
      </c>
      <c r="K38" s="408">
        <v>0</v>
      </c>
      <c r="L38" s="408">
        <v>490</v>
      </c>
      <c r="M38" s="408">
        <v>97</v>
      </c>
      <c r="N38" s="410">
        <v>22669</v>
      </c>
    </row>
    <row r="39" spans="1:14" ht="12.9" customHeight="1">
      <c r="A39" s="164" t="s">
        <v>270</v>
      </c>
      <c r="B39" s="406">
        <v>2314</v>
      </c>
      <c r="C39" s="407">
        <v>0</v>
      </c>
      <c r="D39" s="407">
        <v>8325</v>
      </c>
      <c r="E39" s="408">
        <v>5032</v>
      </c>
      <c r="F39" s="407">
        <v>0</v>
      </c>
      <c r="G39" s="409">
        <v>4973</v>
      </c>
      <c r="H39" s="408">
        <v>49</v>
      </c>
      <c r="I39" s="408">
        <v>88</v>
      </c>
      <c r="J39" s="408">
        <v>1143</v>
      </c>
      <c r="K39" s="408">
        <v>0</v>
      </c>
      <c r="L39" s="408">
        <v>475</v>
      </c>
      <c r="M39" s="408">
        <v>86</v>
      </c>
      <c r="N39" s="410">
        <v>22485</v>
      </c>
    </row>
    <row r="40" spans="1:14" ht="12.9" customHeight="1">
      <c r="A40" s="164" t="s">
        <v>271</v>
      </c>
      <c r="B40" s="406">
        <v>2354</v>
      </c>
      <c r="C40" s="407">
        <v>0</v>
      </c>
      <c r="D40" s="407">
        <v>8205</v>
      </c>
      <c r="E40" s="408">
        <v>4989</v>
      </c>
      <c r="F40" s="407">
        <v>0</v>
      </c>
      <c r="G40" s="409">
        <v>4870</v>
      </c>
      <c r="H40" s="408">
        <v>0</v>
      </c>
      <c r="I40" s="408">
        <v>0</v>
      </c>
      <c r="J40" s="408">
        <v>0</v>
      </c>
      <c r="K40" s="408">
        <v>1348</v>
      </c>
      <c r="L40" s="408">
        <v>477</v>
      </c>
      <c r="M40" s="408">
        <v>86</v>
      </c>
      <c r="N40" s="410">
        <v>22329</v>
      </c>
    </row>
    <row r="41" spans="1:14" ht="12.9" customHeight="1">
      <c r="A41" s="164" t="s">
        <v>272</v>
      </c>
      <c r="B41" s="406">
        <v>2347</v>
      </c>
      <c r="C41" s="407">
        <v>0</v>
      </c>
      <c r="D41" s="407">
        <v>8031</v>
      </c>
      <c r="E41" s="408">
        <v>4929</v>
      </c>
      <c r="F41" s="407">
        <v>0</v>
      </c>
      <c r="G41" s="409">
        <v>4817</v>
      </c>
      <c r="H41" s="408">
        <v>0</v>
      </c>
      <c r="I41" s="408">
        <v>0</v>
      </c>
      <c r="J41" s="408">
        <v>0</v>
      </c>
      <c r="K41" s="408">
        <v>1383</v>
      </c>
      <c r="L41" s="408">
        <v>487</v>
      </c>
      <c r="M41" s="408">
        <v>85</v>
      </c>
      <c r="N41" s="410">
        <v>22079</v>
      </c>
    </row>
    <row r="42" spans="1:14" ht="12.9" customHeight="1">
      <c r="A42" s="164" t="s">
        <v>273</v>
      </c>
      <c r="B42" s="406">
        <v>2339</v>
      </c>
      <c r="C42" s="407">
        <v>0</v>
      </c>
      <c r="D42" s="407">
        <v>7922</v>
      </c>
      <c r="E42" s="408">
        <v>4822</v>
      </c>
      <c r="F42" s="407">
        <v>0</v>
      </c>
      <c r="G42" s="409">
        <v>4761</v>
      </c>
      <c r="H42" s="408">
        <v>0</v>
      </c>
      <c r="I42" s="408">
        <v>0</v>
      </c>
      <c r="J42" s="408">
        <v>0</v>
      </c>
      <c r="K42" s="408">
        <v>1410</v>
      </c>
      <c r="L42" s="408">
        <v>503</v>
      </c>
      <c r="M42" s="408">
        <v>85</v>
      </c>
      <c r="N42" s="410">
        <v>21842</v>
      </c>
    </row>
    <row r="43" spans="1:14" ht="12.9" customHeight="1">
      <c r="A43" s="164" t="s">
        <v>274</v>
      </c>
      <c r="B43" s="406">
        <v>2337</v>
      </c>
      <c r="C43" s="407">
        <v>0</v>
      </c>
      <c r="D43" s="407">
        <v>7775</v>
      </c>
      <c r="E43" s="408">
        <v>4718</v>
      </c>
      <c r="F43" s="407">
        <v>0</v>
      </c>
      <c r="G43" s="409">
        <v>4678</v>
      </c>
      <c r="H43" s="408">
        <v>0</v>
      </c>
      <c r="I43" s="408">
        <v>0</v>
      </c>
      <c r="J43" s="408">
        <v>0</v>
      </c>
      <c r="K43" s="408">
        <v>1445</v>
      </c>
      <c r="L43" s="408">
        <v>504</v>
      </c>
      <c r="M43" s="408">
        <v>86</v>
      </c>
      <c r="N43" s="410">
        <v>21543</v>
      </c>
    </row>
    <row r="44" spans="1:14" ht="12.9" customHeight="1">
      <c r="A44" s="164" t="s">
        <v>275</v>
      </c>
      <c r="B44" s="406">
        <v>2243</v>
      </c>
      <c r="C44" s="407">
        <v>0</v>
      </c>
      <c r="D44" s="407">
        <v>7659</v>
      </c>
      <c r="E44" s="408">
        <v>4775</v>
      </c>
      <c r="F44" s="407">
        <v>0</v>
      </c>
      <c r="G44" s="409">
        <v>4598</v>
      </c>
      <c r="H44" s="408">
        <v>0</v>
      </c>
      <c r="I44" s="408">
        <v>0</v>
      </c>
      <c r="J44" s="408">
        <v>0</v>
      </c>
      <c r="K44" s="408">
        <v>1494</v>
      </c>
      <c r="L44" s="408">
        <v>502</v>
      </c>
      <c r="M44" s="408">
        <v>73</v>
      </c>
      <c r="N44" s="410">
        <v>21344</v>
      </c>
    </row>
    <row r="45" spans="1:14" ht="12.9" customHeight="1">
      <c r="A45" s="164" t="s">
        <v>276</v>
      </c>
      <c r="B45" s="406">
        <v>2159</v>
      </c>
      <c r="C45" s="407">
        <v>0</v>
      </c>
      <c r="D45" s="407">
        <v>7346</v>
      </c>
      <c r="E45" s="408">
        <v>4708</v>
      </c>
      <c r="F45" s="407">
        <v>0</v>
      </c>
      <c r="G45" s="409">
        <v>4505</v>
      </c>
      <c r="H45" s="408">
        <v>0</v>
      </c>
      <c r="I45" s="408">
        <v>0</v>
      </c>
      <c r="J45" s="408">
        <v>0</v>
      </c>
      <c r="K45" s="408">
        <v>1500</v>
      </c>
      <c r="L45" s="408">
        <v>521</v>
      </c>
      <c r="M45" s="408">
        <v>74</v>
      </c>
      <c r="N45" s="410">
        <v>20813</v>
      </c>
    </row>
    <row r="46" spans="1:14" ht="12.9" customHeight="1">
      <c r="A46" s="164" t="s">
        <v>277</v>
      </c>
      <c r="B46" s="406">
        <v>2188</v>
      </c>
      <c r="C46" s="407">
        <v>0</v>
      </c>
      <c r="D46" s="407">
        <v>7302</v>
      </c>
      <c r="E46" s="408">
        <v>4707</v>
      </c>
      <c r="F46" s="407">
        <v>0</v>
      </c>
      <c r="G46" s="409">
        <v>4419</v>
      </c>
      <c r="H46" s="408">
        <v>0</v>
      </c>
      <c r="I46" s="408">
        <v>0</v>
      </c>
      <c r="J46" s="408">
        <v>0</v>
      </c>
      <c r="K46" s="408">
        <v>1514</v>
      </c>
      <c r="L46" s="408">
        <v>502</v>
      </c>
      <c r="M46" s="408">
        <v>73</v>
      </c>
      <c r="N46" s="410">
        <v>20705</v>
      </c>
    </row>
    <row r="47" spans="1:14" ht="12.9" customHeight="1">
      <c r="A47" s="164" t="s">
        <v>278</v>
      </c>
      <c r="B47" s="406">
        <v>2213</v>
      </c>
      <c r="C47" s="407">
        <v>0</v>
      </c>
      <c r="D47" s="407">
        <v>7201</v>
      </c>
      <c r="E47" s="408">
        <v>4693</v>
      </c>
      <c r="F47" s="407">
        <v>0</v>
      </c>
      <c r="G47" s="409">
        <v>4365</v>
      </c>
      <c r="H47" s="408">
        <v>0</v>
      </c>
      <c r="I47" s="408">
        <v>0</v>
      </c>
      <c r="J47" s="408">
        <v>0</v>
      </c>
      <c r="K47" s="408">
        <v>1496</v>
      </c>
      <c r="L47" s="408">
        <v>514</v>
      </c>
      <c r="M47" s="408">
        <v>74</v>
      </c>
      <c r="N47" s="410">
        <v>20556</v>
      </c>
    </row>
    <row r="48" spans="1:14" ht="12.9" customHeight="1">
      <c r="A48" s="164" t="s">
        <v>279</v>
      </c>
      <c r="B48" s="406">
        <v>1980</v>
      </c>
      <c r="C48" s="407">
        <v>724</v>
      </c>
      <c r="D48" s="408">
        <v>7116</v>
      </c>
      <c r="E48" s="408">
        <v>4606</v>
      </c>
      <c r="F48" s="407">
        <v>0</v>
      </c>
      <c r="G48" s="409">
        <v>4285</v>
      </c>
      <c r="H48" s="408">
        <v>0</v>
      </c>
      <c r="I48" s="408">
        <v>0</v>
      </c>
      <c r="J48" s="408">
        <v>0</v>
      </c>
      <c r="K48" s="408">
        <v>1516</v>
      </c>
      <c r="L48" s="408">
        <v>500</v>
      </c>
      <c r="M48" s="408">
        <v>80</v>
      </c>
      <c r="N48" s="410">
        <v>20807</v>
      </c>
    </row>
    <row r="49" spans="1:14" ht="12.9" customHeight="1">
      <c r="A49" s="164" t="s">
        <v>280</v>
      </c>
      <c r="B49" s="406">
        <v>1937</v>
      </c>
      <c r="C49" s="407">
        <v>1127</v>
      </c>
      <c r="D49" s="408">
        <v>7049</v>
      </c>
      <c r="E49" s="408">
        <v>4530</v>
      </c>
      <c r="F49" s="407">
        <v>0</v>
      </c>
      <c r="G49" s="409">
        <v>4270</v>
      </c>
      <c r="H49" s="408">
        <v>0</v>
      </c>
      <c r="I49" s="408">
        <v>0</v>
      </c>
      <c r="J49" s="408">
        <v>0</v>
      </c>
      <c r="K49" s="408">
        <v>1529</v>
      </c>
      <c r="L49" s="408">
        <v>498</v>
      </c>
      <c r="M49" s="408">
        <v>70</v>
      </c>
      <c r="N49" s="410">
        <v>21010</v>
      </c>
    </row>
    <row r="50" spans="1:14" ht="12.9" customHeight="1">
      <c r="A50" s="164" t="s">
        <v>281</v>
      </c>
      <c r="B50" s="406">
        <v>1896</v>
      </c>
      <c r="C50" s="407">
        <v>1306</v>
      </c>
      <c r="D50" s="408">
        <v>6964</v>
      </c>
      <c r="E50" s="408">
        <v>4444</v>
      </c>
      <c r="F50" s="407">
        <v>0</v>
      </c>
      <c r="G50" s="409">
        <v>4202</v>
      </c>
      <c r="H50" s="408">
        <v>0</v>
      </c>
      <c r="I50" s="408">
        <v>0</v>
      </c>
      <c r="J50" s="408">
        <v>0</v>
      </c>
      <c r="K50" s="408">
        <v>1579</v>
      </c>
      <c r="L50" s="408">
        <v>509</v>
      </c>
      <c r="M50" s="408">
        <v>75</v>
      </c>
      <c r="N50" s="410">
        <v>20975</v>
      </c>
    </row>
    <row r="51" spans="1:14" ht="12.9" customHeight="1">
      <c r="A51" s="164" t="s">
        <v>282</v>
      </c>
      <c r="B51" s="406">
        <v>1832</v>
      </c>
      <c r="C51" s="407">
        <v>1577</v>
      </c>
      <c r="D51" s="408">
        <v>6866</v>
      </c>
      <c r="E51" s="408">
        <v>4368</v>
      </c>
      <c r="F51" s="407">
        <v>30</v>
      </c>
      <c r="G51" s="409">
        <v>4130</v>
      </c>
      <c r="H51" s="408">
        <v>0</v>
      </c>
      <c r="I51" s="408">
        <v>0</v>
      </c>
      <c r="J51" s="408">
        <v>0</v>
      </c>
      <c r="K51" s="408">
        <v>1616</v>
      </c>
      <c r="L51" s="408">
        <v>543</v>
      </c>
      <c r="M51" s="408">
        <v>75</v>
      </c>
      <c r="N51" s="410">
        <v>21037</v>
      </c>
    </row>
    <row r="52" spans="1:14" ht="12.9" customHeight="1">
      <c r="A52" s="164" t="s">
        <v>283</v>
      </c>
      <c r="B52" s="406">
        <v>1762</v>
      </c>
      <c r="C52" s="407">
        <v>1767</v>
      </c>
      <c r="D52" s="408">
        <v>6814</v>
      </c>
      <c r="E52" s="408">
        <v>4304</v>
      </c>
      <c r="F52" s="407">
        <v>53</v>
      </c>
      <c r="G52" s="409">
        <v>4049</v>
      </c>
      <c r="H52" s="408">
        <v>0</v>
      </c>
      <c r="I52" s="408">
        <v>0</v>
      </c>
      <c r="J52" s="408">
        <v>0</v>
      </c>
      <c r="K52" s="408">
        <v>1614</v>
      </c>
      <c r="L52" s="408">
        <v>536</v>
      </c>
      <c r="M52" s="408">
        <v>71</v>
      </c>
      <c r="N52" s="410">
        <v>20970</v>
      </c>
    </row>
    <row r="53" spans="1:14" ht="12.9" customHeight="1">
      <c r="A53" s="164" t="s">
        <v>284</v>
      </c>
      <c r="B53" s="411">
        <v>1729</v>
      </c>
      <c r="C53" s="407">
        <v>1900</v>
      </c>
      <c r="D53" s="412">
        <v>6761</v>
      </c>
      <c r="E53" s="412">
        <v>4244</v>
      </c>
      <c r="F53" s="407">
        <v>76</v>
      </c>
      <c r="G53" s="413">
        <v>3986</v>
      </c>
      <c r="H53" s="412">
        <v>0</v>
      </c>
      <c r="I53" s="412">
        <v>0</v>
      </c>
      <c r="J53" s="412">
        <v>0</v>
      </c>
      <c r="K53" s="412">
        <v>1619</v>
      </c>
      <c r="L53" s="412">
        <v>549</v>
      </c>
      <c r="M53" s="412">
        <v>68</v>
      </c>
      <c r="N53" s="410">
        <v>20932</v>
      </c>
    </row>
    <row r="54" spans="1:14" ht="12.9" customHeight="1">
      <c r="A54" s="164" t="s">
        <v>285</v>
      </c>
      <c r="B54" s="411">
        <v>1698</v>
      </c>
      <c r="C54" s="407">
        <v>2052</v>
      </c>
      <c r="D54" s="412">
        <v>6697</v>
      </c>
      <c r="E54" s="412">
        <v>4167</v>
      </c>
      <c r="F54" s="407">
        <v>168</v>
      </c>
      <c r="G54" s="413">
        <v>3938</v>
      </c>
      <c r="H54" s="412">
        <v>0</v>
      </c>
      <c r="I54" s="412">
        <v>0</v>
      </c>
      <c r="J54" s="412">
        <v>0</v>
      </c>
      <c r="K54" s="412">
        <v>1615</v>
      </c>
      <c r="L54" s="412">
        <v>552</v>
      </c>
      <c r="M54" s="412">
        <v>65</v>
      </c>
      <c r="N54" s="410">
        <v>20952</v>
      </c>
    </row>
    <row r="55" spans="1:14" ht="12.9" customHeight="1">
      <c r="A55" s="164" t="s">
        <v>286</v>
      </c>
      <c r="B55" s="411">
        <v>1611</v>
      </c>
      <c r="C55" s="407">
        <v>2174</v>
      </c>
      <c r="D55" s="412">
        <v>6604</v>
      </c>
      <c r="E55" s="412">
        <v>4090</v>
      </c>
      <c r="F55" s="407">
        <v>182</v>
      </c>
      <c r="G55" s="413">
        <v>3859</v>
      </c>
      <c r="H55" s="412">
        <v>0</v>
      </c>
      <c r="I55" s="412">
        <v>0</v>
      </c>
      <c r="J55" s="412">
        <v>0</v>
      </c>
      <c r="K55" s="412">
        <v>1623</v>
      </c>
      <c r="L55" s="412">
        <v>549</v>
      </c>
      <c r="M55" s="412">
        <v>62</v>
      </c>
      <c r="N55" s="410">
        <v>20754</v>
      </c>
    </row>
    <row r="56" spans="1:14" ht="12.9" customHeight="1">
      <c r="A56" s="164" t="s">
        <v>287</v>
      </c>
      <c r="B56" s="406">
        <v>1536</v>
      </c>
      <c r="C56" s="408">
        <v>2278</v>
      </c>
      <c r="D56" s="408">
        <v>6510</v>
      </c>
      <c r="E56" s="408">
        <v>4056</v>
      </c>
      <c r="F56" s="407">
        <v>179</v>
      </c>
      <c r="G56" s="409">
        <v>3806</v>
      </c>
      <c r="H56" s="408">
        <v>0</v>
      </c>
      <c r="I56" s="408">
        <v>0</v>
      </c>
      <c r="J56" s="408">
        <v>0</v>
      </c>
      <c r="K56" s="408">
        <v>1636</v>
      </c>
      <c r="L56" s="408">
        <v>515</v>
      </c>
      <c r="M56" s="408">
        <v>59</v>
      </c>
      <c r="N56" s="410">
        <v>20575</v>
      </c>
    </row>
    <row r="57" spans="1:14" ht="12.9" customHeight="1">
      <c r="A57" s="164" t="s">
        <v>288</v>
      </c>
      <c r="B57" s="406">
        <v>1432</v>
      </c>
      <c r="C57" s="407">
        <v>2421</v>
      </c>
      <c r="D57" s="408">
        <v>6420</v>
      </c>
      <c r="E57" s="408">
        <v>3996</v>
      </c>
      <c r="F57" s="407">
        <v>233</v>
      </c>
      <c r="G57" s="409">
        <v>3762</v>
      </c>
      <c r="H57" s="408">
        <v>0</v>
      </c>
      <c r="I57" s="407">
        <v>0</v>
      </c>
      <c r="J57" s="408">
        <v>0</v>
      </c>
      <c r="K57" s="408">
        <v>1651</v>
      </c>
      <c r="L57" s="408">
        <v>500</v>
      </c>
      <c r="M57" s="408">
        <v>56</v>
      </c>
      <c r="N57" s="410">
        <v>20471</v>
      </c>
    </row>
    <row r="58" spans="1:14" ht="12.9" customHeight="1" thickBot="1">
      <c r="A58" s="170" t="s">
        <v>1028</v>
      </c>
      <c r="B58" s="414">
        <v>1323</v>
      </c>
      <c r="C58" s="415">
        <v>2641</v>
      </c>
      <c r="D58" s="416">
        <v>6299</v>
      </c>
      <c r="E58" s="416">
        <v>3927</v>
      </c>
      <c r="F58" s="415">
        <v>278</v>
      </c>
      <c r="G58" s="417">
        <v>3658</v>
      </c>
      <c r="H58" s="416">
        <v>0</v>
      </c>
      <c r="I58" s="415">
        <v>0</v>
      </c>
      <c r="J58" s="416">
        <v>0</v>
      </c>
      <c r="K58" s="416">
        <v>1660</v>
      </c>
      <c r="L58" s="416">
        <v>504</v>
      </c>
      <c r="M58" s="416">
        <v>55</v>
      </c>
      <c r="N58" s="418">
        <v>20345</v>
      </c>
    </row>
    <row r="59" spans="1:14" ht="12.6" customHeight="1">
      <c r="A59" s="166" t="s">
        <v>194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</row>
    <row r="60" spans="1:14" ht="12.6" customHeight="1">
      <c r="A60" s="166" t="s">
        <v>193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</row>
    <row r="61" spans="1:14" ht="12.6" customHeight="1">
      <c r="A61" s="166" t="s">
        <v>192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</row>
    <row r="62" spans="1:14" ht="12.6" customHeight="1">
      <c r="A62" s="166" t="s">
        <v>191</v>
      </c>
    </row>
    <row r="63" spans="1:14" ht="12.6" customHeight="1">
      <c r="A63" s="166" t="s">
        <v>190</v>
      </c>
    </row>
  </sheetData>
  <phoneticPr fontId="1"/>
  <pageMargins left="0.59055118110236215" right="0.59055118110236215" top="0.59055118110236215" bottom="0.59055118110236215" header="0.39370078740157477" footer="0.39370078740157477"/>
  <pageSetup paperSize="9" firstPageNumber="127" fitToWidth="0" fitToHeight="0" orientation="portrait" r:id="rId1"/>
  <headerFooter scaleWithDoc="0" alignWithMargins="0">
    <oddHeader xml:space="preserve">&amp;C
</oddHeader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4">
    <tabColor theme="5" tint="0.79998168889431442"/>
  </sheetPr>
  <dimension ref="A1:N63"/>
  <sheetViews>
    <sheetView workbookViewId="0"/>
  </sheetViews>
  <sheetFormatPr defaultColWidth="8.09765625" defaultRowHeight="13.2"/>
  <cols>
    <col min="1" max="1" width="9.296875" style="152" customWidth="1"/>
    <col min="2" max="2" width="5.59765625" style="152" customWidth="1"/>
    <col min="3" max="3" width="6.796875" style="152" customWidth="1"/>
    <col min="4" max="5" width="6.296875" style="152" customWidth="1"/>
    <col min="6" max="6" width="6.09765625" style="152" customWidth="1"/>
    <col min="7" max="7" width="6.3984375" style="152" customWidth="1"/>
    <col min="8" max="9" width="4.796875" style="152" customWidth="1"/>
    <col min="10" max="10" width="5.09765625" style="152" customWidth="1"/>
    <col min="11" max="11" width="6.09765625" style="152" customWidth="1"/>
    <col min="12" max="12" width="5.09765625" style="152" customWidth="1"/>
    <col min="13" max="13" width="5.796875" style="152" customWidth="1"/>
    <col min="14" max="14" width="6.3984375" style="152" customWidth="1"/>
    <col min="15" max="16384" width="8.09765625" style="152"/>
  </cols>
  <sheetData>
    <row r="1" spans="1:14" ht="15.6" customHeight="1">
      <c r="A1" s="161"/>
      <c r="B1" s="161"/>
      <c r="C1" s="161"/>
      <c r="F1" s="161"/>
    </row>
    <row r="2" spans="1:14" ht="8.4" customHeight="1"/>
    <row r="3" spans="1:14" ht="15.6" customHeight="1" thickBot="1">
      <c r="A3" s="152" t="s">
        <v>1030</v>
      </c>
      <c r="M3" s="160"/>
      <c r="N3" s="173" t="s">
        <v>1029</v>
      </c>
    </row>
    <row r="4" spans="1:14" ht="19.2">
      <c r="A4" s="165" t="s">
        <v>1010</v>
      </c>
      <c r="B4" s="167" t="s">
        <v>1011</v>
      </c>
      <c r="C4" s="162" t="s">
        <v>1012</v>
      </c>
      <c r="D4" s="167" t="s">
        <v>1013</v>
      </c>
      <c r="E4" s="167" t="s">
        <v>1014</v>
      </c>
      <c r="F4" s="168" t="s">
        <v>1015</v>
      </c>
      <c r="G4" s="171" t="s">
        <v>1016</v>
      </c>
      <c r="H4" s="167" t="s">
        <v>1017</v>
      </c>
      <c r="I4" s="167" t="s">
        <v>1018</v>
      </c>
      <c r="J4" s="168" t="s">
        <v>1019</v>
      </c>
      <c r="K4" s="169" t="s">
        <v>1020</v>
      </c>
      <c r="L4" s="168" t="s">
        <v>1021</v>
      </c>
      <c r="M4" s="168" t="s">
        <v>1022</v>
      </c>
      <c r="N4" s="172" t="s">
        <v>2</v>
      </c>
    </row>
    <row r="5" spans="1:14" ht="12.9" customHeight="1">
      <c r="A5" s="164" t="s">
        <v>236</v>
      </c>
      <c r="B5" s="406">
        <v>174</v>
      </c>
      <c r="C5" s="407">
        <v>0</v>
      </c>
      <c r="D5" s="407">
        <v>1958</v>
      </c>
      <c r="E5" s="408">
        <v>786</v>
      </c>
      <c r="F5" s="407">
        <v>0</v>
      </c>
      <c r="G5" s="409">
        <v>1194</v>
      </c>
      <c r="H5" s="408">
        <v>50</v>
      </c>
      <c r="I5" s="408">
        <v>31</v>
      </c>
      <c r="J5" s="408">
        <v>58</v>
      </c>
      <c r="K5" s="408">
        <v>0</v>
      </c>
      <c r="L5" s="408">
        <v>0</v>
      </c>
      <c r="M5" s="408">
        <v>369</v>
      </c>
      <c r="N5" s="410">
        <v>4620</v>
      </c>
    </row>
    <row r="6" spans="1:14" ht="12.9" customHeight="1">
      <c r="A6" s="164" t="s">
        <v>237</v>
      </c>
      <c r="B6" s="406">
        <v>174</v>
      </c>
      <c r="C6" s="407">
        <v>0</v>
      </c>
      <c r="D6" s="407">
        <v>1920</v>
      </c>
      <c r="E6" s="408">
        <v>783</v>
      </c>
      <c r="F6" s="407">
        <v>0</v>
      </c>
      <c r="G6" s="409">
        <v>1046</v>
      </c>
      <c r="H6" s="408">
        <v>46</v>
      </c>
      <c r="I6" s="408">
        <v>27</v>
      </c>
      <c r="J6" s="408">
        <v>61</v>
      </c>
      <c r="K6" s="408">
        <v>0</v>
      </c>
      <c r="L6" s="408">
        <v>0</v>
      </c>
      <c r="M6" s="408">
        <v>245</v>
      </c>
      <c r="N6" s="410">
        <v>4302</v>
      </c>
    </row>
    <row r="7" spans="1:14" ht="12.9" customHeight="1">
      <c r="A7" s="164" t="s">
        <v>238</v>
      </c>
      <c r="B7" s="406">
        <v>181</v>
      </c>
      <c r="C7" s="407">
        <v>0</v>
      </c>
      <c r="D7" s="407">
        <v>1943</v>
      </c>
      <c r="E7" s="408">
        <v>783</v>
      </c>
      <c r="F7" s="407">
        <v>0</v>
      </c>
      <c r="G7" s="409">
        <v>1214</v>
      </c>
      <c r="H7" s="408">
        <v>23</v>
      </c>
      <c r="I7" s="408">
        <v>32</v>
      </c>
      <c r="J7" s="408">
        <v>64</v>
      </c>
      <c r="K7" s="408">
        <v>0</v>
      </c>
      <c r="L7" s="408">
        <v>0</v>
      </c>
      <c r="M7" s="408">
        <v>286</v>
      </c>
      <c r="N7" s="410">
        <v>4526</v>
      </c>
    </row>
    <row r="8" spans="1:14" ht="12.9" customHeight="1">
      <c r="A8" s="164" t="s">
        <v>239</v>
      </c>
      <c r="B8" s="406">
        <v>193</v>
      </c>
      <c r="C8" s="407">
        <v>0</v>
      </c>
      <c r="D8" s="407">
        <v>2011</v>
      </c>
      <c r="E8" s="408">
        <v>794</v>
      </c>
      <c r="F8" s="407">
        <v>0</v>
      </c>
      <c r="G8" s="409">
        <v>1321</v>
      </c>
      <c r="H8" s="408">
        <v>22</v>
      </c>
      <c r="I8" s="408">
        <v>33</v>
      </c>
      <c r="J8" s="408">
        <v>65</v>
      </c>
      <c r="K8" s="408">
        <v>0</v>
      </c>
      <c r="L8" s="408">
        <v>0</v>
      </c>
      <c r="M8" s="408">
        <v>268</v>
      </c>
      <c r="N8" s="410">
        <v>4707</v>
      </c>
    </row>
    <row r="9" spans="1:14" ht="12.9" customHeight="1">
      <c r="A9" s="164" t="s">
        <v>240</v>
      </c>
      <c r="B9" s="406">
        <v>220</v>
      </c>
      <c r="C9" s="407">
        <v>0</v>
      </c>
      <c r="D9" s="407">
        <v>1962</v>
      </c>
      <c r="E9" s="408">
        <v>753</v>
      </c>
      <c r="F9" s="407">
        <v>0</v>
      </c>
      <c r="G9" s="409">
        <v>1291</v>
      </c>
      <c r="H9" s="408">
        <v>20</v>
      </c>
      <c r="I9" s="408">
        <v>33</v>
      </c>
      <c r="J9" s="408">
        <v>65</v>
      </c>
      <c r="K9" s="408">
        <v>0</v>
      </c>
      <c r="L9" s="408">
        <v>118</v>
      </c>
      <c r="M9" s="408">
        <v>223</v>
      </c>
      <c r="N9" s="410">
        <v>4685</v>
      </c>
    </row>
    <row r="10" spans="1:14" ht="12.9" customHeight="1">
      <c r="A10" s="164" t="s">
        <v>241</v>
      </c>
      <c r="B10" s="406">
        <v>234</v>
      </c>
      <c r="C10" s="407">
        <v>0</v>
      </c>
      <c r="D10" s="407">
        <v>1910</v>
      </c>
      <c r="E10" s="408">
        <v>719</v>
      </c>
      <c r="F10" s="407">
        <v>0</v>
      </c>
      <c r="G10" s="409">
        <v>1265</v>
      </c>
      <c r="H10" s="408">
        <v>20</v>
      </c>
      <c r="I10" s="408">
        <v>32</v>
      </c>
      <c r="J10" s="408">
        <v>73</v>
      </c>
      <c r="K10" s="408">
        <v>0</v>
      </c>
      <c r="L10" s="408">
        <v>129</v>
      </c>
      <c r="M10" s="408">
        <v>257</v>
      </c>
      <c r="N10" s="410">
        <v>4639</v>
      </c>
    </row>
    <row r="11" spans="1:14" ht="12.9" customHeight="1">
      <c r="A11" s="164" t="s">
        <v>242</v>
      </c>
      <c r="B11" s="406">
        <v>250</v>
      </c>
      <c r="C11" s="407">
        <v>0</v>
      </c>
      <c r="D11" s="407">
        <v>1961</v>
      </c>
      <c r="E11" s="408">
        <v>723</v>
      </c>
      <c r="F11" s="407">
        <v>0</v>
      </c>
      <c r="G11" s="409">
        <v>1267</v>
      </c>
      <c r="H11" s="408">
        <v>20</v>
      </c>
      <c r="I11" s="408">
        <v>28</v>
      </c>
      <c r="J11" s="408">
        <v>85</v>
      </c>
      <c r="K11" s="408">
        <v>0</v>
      </c>
      <c r="L11" s="408">
        <v>61</v>
      </c>
      <c r="M11" s="408">
        <v>222</v>
      </c>
      <c r="N11" s="410">
        <v>4617</v>
      </c>
    </row>
    <row r="12" spans="1:14" ht="12.9" customHeight="1">
      <c r="A12" s="164" t="s">
        <v>243</v>
      </c>
      <c r="B12" s="406">
        <v>276</v>
      </c>
      <c r="C12" s="407">
        <v>0</v>
      </c>
      <c r="D12" s="407">
        <v>1977</v>
      </c>
      <c r="E12" s="408">
        <v>720</v>
      </c>
      <c r="F12" s="407">
        <v>0</v>
      </c>
      <c r="G12" s="409">
        <v>1282</v>
      </c>
      <c r="H12" s="408">
        <v>22</v>
      </c>
      <c r="I12" s="408">
        <v>27</v>
      </c>
      <c r="J12" s="408">
        <v>93</v>
      </c>
      <c r="K12" s="408">
        <v>0</v>
      </c>
      <c r="L12" s="408">
        <v>105</v>
      </c>
      <c r="M12" s="408">
        <v>247</v>
      </c>
      <c r="N12" s="410">
        <v>4749</v>
      </c>
    </row>
    <row r="13" spans="1:14" ht="12.9" customHeight="1">
      <c r="A13" s="164" t="s">
        <v>244</v>
      </c>
      <c r="B13" s="406">
        <v>296</v>
      </c>
      <c r="C13" s="407">
        <v>0</v>
      </c>
      <c r="D13" s="407">
        <v>2033</v>
      </c>
      <c r="E13" s="408">
        <v>725</v>
      </c>
      <c r="F13" s="407">
        <v>0</v>
      </c>
      <c r="G13" s="409">
        <v>1285</v>
      </c>
      <c r="H13" s="408">
        <v>23</v>
      </c>
      <c r="I13" s="408">
        <v>28</v>
      </c>
      <c r="J13" s="408">
        <v>105</v>
      </c>
      <c r="K13" s="408">
        <v>0</v>
      </c>
      <c r="L13" s="408">
        <v>104</v>
      </c>
      <c r="M13" s="408">
        <v>249</v>
      </c>
      <c r="N13" s="410">
        <v>4848</v>
      </c>
    </row>
    <row r="14" spans="1:14" ht="12.9" customHeight="1">
      <c r="A14" s="164" t="s">
        <v>245</v>
      </c>
      <c r="B14" s="406">
        <v>318</v>
      </c>
      <c r="C14" s="407">
        <v>0</v>
      </c>
      <c r="D14" s="407">
        <v>2028</v>
      </c>
      <c r="E14" s="408">
        <v>699</v>
      </c>
      <c r="F14" s="407">
        <v>0</v>
      </c>
      <c r="G14" s="409">
        <v>1319</v>
      </c>
      <c r="H14" s="408">
        <v>23</v>
      </c>
      <c r="I14" s="408">
        <v>29</v>
      </c>
      <c r="J14" s="408">
        <v>119</v>
      </c>
      <c r="K14" s="408">
        <v>0</v>
      </c>
      <c r="L14" s="408">
        <v>96</v>
      </c>
      <c r="M14" s="408">
        <v>222</v>
      </c>
      <c r="N14" s="410">
        <v>4853</v>
      </c>
    </row>
    <row r="15" spans="1:14" ht="12.9" customHeight="1">
      <c r="A15" s="164" t="s">
        <v>246</v>
      </c>
      <c r="B15" s="406">
        <v>335</v>
      </c>
      <c r="C15" s="407">
        <v>0</v>
      </c>
      <c r="D15" s="407">
        <v>2038</v>
      </c>
      <c r="E15" s="408">
        <v>699</v>
      </c>
      <c r="F15" s="407">
        <v>0</v>
      </c>
      <c r="G15" s="409">
        <v>1273</v>
      </c>
      <c r="H15" s="408">
        <v>36</v>
      </c>
      <c r="I15" s="408">
        <v>37</v>
      </c>
      <c r="J15" s="408">
        <v>121</v>
      </c>
      <c r="K15" s="408">
        <v>0</v>
      </c>
      <c r="L15" s="408">
        <v>102</v>
      </c>
      <c r="M15" s="408">
        <v>210</v>
      </c>
      <c r="N15" s="410">
        <v>4851</v>
      </c>
    </row>
    <row r="16" spans="1:14" ht="12.9" customHeight="1">
      <c r="A16" s="164" t="s">
        <v>247</v>
      </c>
      <c r="B16" s="406">
        <v>323</v>
      </c>
      <c r="C16" s="407">
        <v>0</v>
      </c>
      <c r="D16" s="407">
        <v>1999</v>
      </c>
      <c r="E16" s="408">
        <v>679</v>
      </c>
      <c r="F16" s="407">
        <v>0</v>
      </c>
      <c r="G16" s="409">
        <v>1266</v>
      </c>
      <c r="H16" s="408">
        <v>23</v>
      </c>
      <c r="I16" s="408">
        <v>28</v>
      </c>
      <c r="J16" s="408">
        <v>121</v>
      </c>
      <c r="K16" s="408">
        <v>0</v>
      </c>
      <c r="L16" s="408">
        <v>115</v>
      </c>
      <c r="M16" s="408">
        <v>226</v>
      </c>
      <c r="N16" s="410">
        <v>4780</v>
      </c>
    </row>
    <row r="17" spans="1:14" ht="12.9" customHeight="1">
      <c r="A17" s="164" t="s">
        <v>248</v>
      </c>
      <c r="B17" s="406">
        <v>326</v>
      </c>
      <c r="C17" s="407">
        <v>0</v>
      </c>
      <c r="D17" s="407">
        <v>1997</v>
      </c>
      <c r="E17" s="408">
        <v>662</v>
      </c>
      <c r="F17" s="407">
        <v>0</v>
      </c>
      <c r="G17" s="409">
        <v>1276</v>
      </c>
      <c r="H17" s="408">
        <v>21</v>
      </c>
      <c r="I17" s="408">
        <v>28</v>
      </c>
      <c r="J17" s="408">
        <v>117</v>
      </c>
      <c r="K17" s="408">
        <v>0</v>
      </c>
      <c r="L17" s="408">
        <v>120</v>
      </c>
      <c r="M17" s="408">
        <v>228</v>
      </c>
      <c r="N17" s="410">
        <v>4775</v>
      </c>
    </row>
    <row r="18" spans="1:14" ht="12.9" customHeight="1">
      <c r="A18" s="164" t="s">
        <v>249</v>
      </c>
      <c r="B18" s="406">
        <v>336</v>
      </c>
      <c r="C18" s="407">
        <v>0</v>
      </c>
      <c r="D18" s="407">
        <v>1952</v>
      </c>
      <c r="E18" s="408">
        <v>657</v>
      </c>
      <c r="F18" s="407">
        <v>0</v>
      </c>
      <c r="G18" s="409">
        <v>1269</v>
      </c>
      <c r="H18" s="408">
        <v>20</v>
      </c>
      <c r="I18" s="408">
        <v>28</v>
      </c>
      <c r="J18" s="408">
        <v>113</v>
      </c>
      <c r="K18" s="408">
        <v>0</v>
      </c>
      <c r="L18" s="408">
        <v>133</v>
      </c>
      <c r="M18" s="408">
        <v>220</v>
      </c>
      <c r="N18" s="410">
        <v>4728</v>
      </c>
    </row>
    <row r="19" spans="1:14" ht="12.9" customHeight="1">
      <c r="A19" s="164" t="s">
        <v>250</v>
      </c>
      <c r="B19" s="406">
        <v>326</v>
      </c>
      <c r="C19" s="407">
        <v>0</v>
      </c>
      <c r="D19" s="407">
        <v>1940</v>
      </c>
      <c r="E19" s="408">
        <v>668</v>
      </c>
      <c r="F19" s="407">
        <v>0</v>
      </c>
      <c r="G19" s="409">
        <v>1269</v>
      </c>
      <c r="H19" s="408">
        <v>20</v>
      </c>
      <c r="I19" s="408">
        <v>27</v>
      </c>
      <c r="J19" s="408">
        <v>114</v>
      </c>
      <c r="K19" s="408">
        <v>0</v>
      </c>
      <c r="L19" s="408">
        <v>125</v>
      </c>
      <c r="M19" s="408">
        <v>224</v>
      </c>
      <c r="N19" s="410">
        <v>4713</v>
      </c>
    </row>
    <row r="20" spans="1:14" ht="12.9" customHeight="1">
      <c r="A20" s="164" t="s">
        <v>251</v>
      </c>
      <c r="B20" s="406">
        <v>325</v>
      </c>
      <c r="C20" s="407">
        <v>0</v>
      </c>
      <c r="D20" s="407">
        <v>1864</v>
      </c>
      <c r="E20" s="408">
        <v>666</v>
      </c>
      <c r="F20" s="407">
        <v>0</v>
      </c>
      <c r="G20" s="409">
        <v>1247</v>
      </c>
      <c r="H20" s="408">
        <v>20</v>
      </c>
      <c r="I20" s="408">
        <v>28</v>
      </c>
      <c r="J20" s="408">
        <v>113</v>
      </c>
      <c r="K20" s="408">
        <v>0</v>
      </c>
      <c r="L20" s="408">
        <v>139</v>
      </c>
      <c r="M20" s="408">
        <v>209</v>
      </c>
      <c r="N20" s="410">
        <v>4611</v>
      </c>
    </row>
    <row r="21" spans="1:14" ht="12.9" customHeight="1">
      <c r="A21" s="164" t="s">
        <v>252</v>
      </c>
      <c r="B21" s="406">
        <v>324</v>
      </c>
      <c r="C21" s="407">
        <v>0</v>
      </c>
      <c r="D21" s="407">
        <v>1840</v>
      </c>
      <c r="E21" s="408">
        <v>658</v>
      </c>
      <c r="F21" s="407">
        <v>0</v>
      </c>
      <c r="G21" s="409">
        <v>1240</v>
      </c>
      <c r="H21" s="408">
        <v>22</v>
      </c>
      <c r="I21" s="408">
        <v>28</v>
      </c>
      <c r="J21" s="408">
        <v>111</v>
      </c>
      <c r="K21" s="408">
        <v>0</v>
      </c>
      <c r="L21" s="408">
        <v>150</v>
      </c>
      <c r="M21" s="408">
        <v>175</v>
      </c>
      <c r="N21" s="410">
        <v>4548</v>
      </c>
    </row>
    <row r="22" spans="1:14" ht="12.9" customHeight="1">
      <c r="A22" s="164" t="s">
        <v>253</v>
      </c>
      <c r="B22" s="406">
        <v>325</v>
      </c>
      <c r="C22" s="407">
        <v>0</v>
      </c>
      <c r="D22" s="407">
        <v>1830</v>
      </c>
      <c r="E22" s="408">
        <v>649</v>
      </c>
      <c r="F22" s="407">
        <v>0</v>
      </c>
      <c r="G22" s="409">
        <v>1230</v>
      </c>
      <c r="H22" s="408">
        <v>20</v>
      </c>
      <c r="I22" s="408">
        <v>27</v>
      </c>
      <c r="J22" s="408">
        <v>116</v>
      </c>
      <c r="K22" s="408">
        <v>0</v>
      </c>
      <c r="L22" s="408">
        <v>148</v>
      </c>
      <c r="M22" s="408">
        <v>175</v>
      </c>
      <c r="N22" s="410">
        <v>4520</v>
      </c>
    </row>
    <row r="23" spans="1:14" ht="12.9" customHeight="1">
      <c r="A23" s="164" t="s">
        <v>254</v>
      </c>
      <c r="B23" s="406">
        <v>331</v>
      </c>
      <c r="C23" s="407">
        <v>0</v>
      </c>
      <c r="D23" s="407">
        <v>1842</v>
      </c>
      <c r="E23" s="408">
        <v>656</v>
      </c>
      <c r="F23" s="407">
        <v>0</v>
      </c>
      <c r="G23" s="409">
        <v>1234</v>
      </c>
      <c r="H23" s="408">
        <v>22</v>
      </c>
      <c r="I23" s="408">
        <v>24</v>
      </c>
      <c r="J23" s="408">
        <v>118</v>
      </c>
      <c r="K23" s="408">
        <v>0</v>
      </c>
      <c r="L23" s="408">
        <v>142</v>
      </c>
      <c r="M23" s="408">
        <v>135</v>
      </c>
      <c r="N23" s="410">
        <v>4504</v>
      </c>
    </row>
    <row r="24" spans="1:14" ht="12.9" customHeight="1">
      <c r="A24" s="164" t="s">
        <v>255</v>
      </c>
      <c r="B24" s="406">
        <v>332</v>
      </c>
      <c r="C24" s="407">
        <v>0</v>
      </c>
      <c r="D24" s="407">
        <v>1837</v>
      </c>
      <c r="E24" s="408">
        <v>644</v>
      </c>
      <c r="F24" s="407">
        <v>0</v>
      </c>
      <c r="G24" s="409">
        <v>1224</v>
      </c>
      <c r="H24" s="408">
        <v>20</v>
      </c>
      <c r="I24" s="408">
        <v>25</v>
      </c>
      <c r="J24" s="408">
        <v>113</v>
      </c>
      <c r="K24" s="408">
        <v>0</v>
      </c>
      <c r="L24" s="408">
        <v>140</v>
      </c>
      <c r="M24" s="408">
        <v>78</v>
      </c>
      <c r="N24" s="410">
        <v>4413</v>
      </c>
    </row>
    <row r="25" spans="1:14" ht="12.9" customHeight="1">
      <c r="A25" s="164" t="s">
        <v>256</v>
      </c>
      <c r="B25" s="406">
        <v>330</v>
      </c>
      <c r="C25" s="407">
        <v>0</v>
      </c>
      <c r="D25" s="407">
        <v>1842</v>
      </c>
      <c r="E25" s="408">
        <v>678</v>
      </c>
      <c r="F25" s="407">
        <v>0</v>
      </c>
      <c r="G25" s="409">
        <v>1227</v>
      </c>
      <c r="H25" s="408">
        <v>22</v>
      </c>
      <c r="I25" s="408">
        <v>25</v>
      </c>
      <c r="J25" s="408">
        <v>119</v>
      </c>
      <c r="K25" s="408">
        <v>0</v>
      </c>
      <c r="L25" s="408">
        <v>136</v>
      </c>
      <c r="M25" s="408">
        <v>77</v>
      </c>
      <c r="N25" s="410">
        <v>4456</v>
      </c>
    </row>
    <row r="26" spans="1:14" ht="12.9" customHeight="1">
      <c r="A26" s="164" t="s">
        <v>257</v>
      </c>
      <c r="B26" s="406">
        <v>337</v>
      </c>
      <c r="C26" s="407">
        <v>0</v>
      </c>
      <c r="D26" s="407">
        <v>1830</v>
      </c>
      <c r="E26" s="408">
        <v>685</v>
      </c>
      <c r="F26" s="407">
        <v>0</v>
      </c>
      <c r="G26" s="409">
        <v>1222</v>
      </c>
      <c r="H26" s="408">
        <v>20</v>
      </c>
      <c r="I26" s="408">
        <v>25</v>
      </c>
      <c r="J26" s="408">
        <v>124</v>
      </c>
      <c r="K26" s="408">
        <v>0</v>
      </c>
      <c r="L26" s="408">
        <v>142</v>
      </c>
      <c r="M26" s="408">
        <v>73</v>
      </c>
      <c r="N26" s="410">
        <v>4458</v>
      </c>
    </row>
    <row r="27" spans="1:14" ht="12.9" customHeight="1">
      <c r="A27" s="164" t="s">
        <v>258</v>
      </c>
      <c r="B27" s="406">
        <v>334</v>
      </c>
      <c r="C27" s="407">
        <v>0</v>
      </c>
      <c r="D27" s="407">
        <v>1775</v>
      </c>
      <c r="E27" s="408">
        <v>655</v>
      </c>
      <c r="F27" s="407">
        <v>0</v>
      </c>
      <c r="G27" s="409">
        <v>1230</v>
      </c>
      <c r="H27" s="408">
        <v>20</v>
      </c>
      <c r="I27" s="408">
        <v>26</v>
      </c>
      <c r="J27" s="408">
        <v>129</v>
      </c>
      <c r="K27" s="408">
        <v>0</v>
      </c>
      <c r="L27" s="408">
        <v>168</v>
      </c>
      <c r="M27" s="408">
        <v>64</v>
      </c>
      <c r="N27" s="410">
        <v>4401</v>
      </c>
    </row>
    <row r="28" spans="1:14" ht="12.9" customHeight="1">
      <c r="A28" s="164" t="s">
        <v>259</v>
      </c>
      <c r="B28" s="406">
        <v>331</v>
      </c>
      <c r="C28" s="407">
        <v>0</v>
      </c>
      <c r="D28" s="407">
        <v>1767</v>
      </c>
      <c r="E28" s="408">
        <v>650</v>
      </c>
      <c r="F28" s="407">
        <v>0</v>
      </c>
      <c r="G28" s="409">
        <v>1217</v>
      </c>
      <c r="H28" s="408">
        <v>20</v>
      </c>
      <c r="I28" s="408">
        <v>27</v>
      </c>
      <c r="J28" s="408">
        <v>133</v>
      </c>
      <c r="K28" s="408">
        <v>0</v>
      </c>
      <c r="L28" s="408">
        <v>115</v>
      </c>
      <c r="M28" s="408">
        <v>62</v>
      </c>
      <c r="N28" s="410">
        <v>4322</v>
      </c>
    </row>
    <row r="29" spans="1:14" ht="12.9" customHeight="1">
      <c r="A29" s="164" t="s">
        <v>260</v>
      </c>
      <c r="B29" s="406">
        <v>324</v>
      </c>
      <c r="C29" s="407">
        <v>0</v>
      </c>
      <c r="D29" s="407">
        <v>1754</v>
      </c>
      <c r="E29" s="408">
        <v>647</v>
      </c>
      <c r="F29" s="407">
        <v>0</v>
      </c>
      <c r="G29" s="409">
        <v>1149</v>
      </c>
      <c r="H29" s="408">
        <v>26</v>
      </c>
      <c r="I29" s="408">
        <v>28</v>
      </c>
      <c r="J29" s="408">
        <v>136</v>
      </c>
      <c r="K29" s="408">
        <v>0</v>
      </c>
      <c r="L29" s="408">
        <v>140</v>
      </c>
      <c r="M29" s="408">
        <v>59</v>
      </c>
      <c r="N29" s="410">
        <v>4263</v>
      </c>
    </row>
    <row r="30" spans="1:14" ht="12.9" customHeight="1">
      <c r="A30" s="164" t="s">
        <v>261</v>
      </c>
      <c r="B30" s="406">
        <v>332</v>
      </c>
      <c r="C30" s="407">
        <v>0</v>
      </c>
      <c r="D30" s="407">
        <v>1721</v>
      </c>
      <c r="E30" s="408">
        <v>650</v>
      </c>
      <c r="F30" s="407">
        <v>0</v>
      </c>
      <c r="G30" s="409">
        <v>1150</v>
      </c>
      <c r="H30" s="408">
        <v>26</v>
      </c>
      <c r="I30" s="408">
        <v>26</v>
      </c>
      <c r="J30" s="408">
        <v>139</v>
      </c>
      <c r="K30" s="408">
        <v>0</v>
      </c>
      <c r="L30" s="408">
        <v>144</v>
      </c>
      <c r="M30" s="408">
        <v>54</v>
      </c>
      <c r="N30" s="410">
        <v>4242</v>
      </c>
    </row>
    <row r="31" spans="1:14" ht="12.9" customHeight="1">
      <c r="A31" s="164" t="s">
        <v>262</v>
      </c>
      <c r="B31" s="406">
        <v>318</v>
      </c>
      <c r="C31" s="407">
        <v>0</v>
      </c>
      <c r="D31" s="407">
        <v>1694</v>
      </c>
      <c r="E31" s="408">
        <v>637</v>
      </c>
      <c r="F31" s="407">
        <v>0</v>
      </c>
      <c r="G31" s="409">
        <v>1149</v>
      </c>
      <c r="H31" s="408">
        <v>25</v>
      </c>
      <c r="I31" s="408">
        <v>27</v>
      </c>
      <c r="J31" s="408">
        <v>146</v>
      </c>
      <c r="K31" s="408">
        <v>0</v>
      </c>
      <c r="L31" s="408">
        <v>142</v>
      </c>
      <c r="M31" s="408">
        <v>41</v>
      </c>
      <c r="N31" s="410">
        <v>4179</v>
      </c>
    </row>
    <row r="32" spans="1:14" ht="12.9" customHeight="1">
      <c r="A32" s="164" t="s">
        <v>263</v>
      </c>
      <c r="B32" s="406">
        <v>326</v>
      </c>
      <c r="C32" s="407">
        <v>0</v>
      </c>
      <c r="D32" s="407">
        <v>1637</v>
      </c>
      <c r="E32" s="408">
        <v>627</v>
      </c>
      <c r="F32" s="407">
        <v>0</v>
      </c>
      <c r="G32" s="409">
        <v>1106</v>
      </c>
      <c r="H32" s="408">
        <v>25</v>
      </c>
      <c r="I32" s="408">
        <v>28</v>
      </c>
      <c r="J32" s="408">
        <v>149</v>
      </c>
      <c r="K32" s="408">
        <v>0</v>
      </c>
      <c r="L32" s="408">
        <v>144</v>
      </c>
      <c r="M32" s="408">
        <v>42</v>
      </c>
      <c r="N32" s="410">
        <v>4084</v>
      </c>
    </row>
    <row r="33" spans="1:14" ht="12.9" customHeight="1">
      <c r="A33" s="164" t="s">
        <v>264</v>
      </c>
      <c r="B33" s="406">
        <v>322</v>
      </c>
      <c r="C33" s="407">
        <v>0</v>
      </c>
      <c r="D33" s="407">
        <v>1589</v>
      </c>
      <c r="E33" s="408">
        <v>619</v>
      </c>
      <c r="F33" s="407">
        <v>0</v>
      </c>
      <c r="G33" s="409">
        <v>1091</v>
      </c>
      <c r="H33" s="408">
        <v>26</v>
      </c>
      <c r="I33" s="408">
        <v>28</v>
      </c>
      <c r="J33" s="408">
        <v>160</v>
      </c>
      <c r="K33" s="408">
        <v>0</v>
      </c>
      <c r="L33" s="408">
        <v>140</v>
      </c>
      <c r="M33" s="408">
        <v>34</v>
      </c>
      <c r="N33" s="410">
        <v>4009</v>
      </c>
    </row>
    <row r="34" spans="1:14" ht="12.9" customHeight="1">
      <c r="A34" s="164" t="s">
        <v>265</v>
      </c>
      <c r="B34" s="406">
        <v>318</v>
      </c>
      <c r="C34" s="407">
        <v>0</v>
      </c>
      <c r="D34" s="407">
        <v>1558</v>
      </c>
      <c r="E34" s="408">
        <v>607</v>
      </c>
      <c r="F34" s="407">
        <v>0</v>
      </c>
      <c r="G34" s="409">
        <v>1077</v>
      </c>
      <c r="H34" s="408">
        <v>26</v>
      </c>
      <c r="I34" s="408">
        <v>23</v>
      </c>
      <c r="J34" s="408">
        <v>161</v>
      </c>
      <c r="K34" s="408">
        <v>0</v>
      </c>
      <c r="L34" s="408">
        <v>153</v>
      </c>
      <c r="M34" s="408">
        <v>39</v>
      </c>
      <c r="N34" s="410">
        <v>3962</v>
      </c>
    </row>
    <row r="35" spans="1:14" ht="12.9" customHeight="1">
      <c r="A35" s="164" t="s">
        <v>266</v>
      </c>
      <c r="B35" s="406">
        <v>312</v>
      </c>
      <c r="C35" s="407">
        <v>0</v>
      </c>
      <c r="D35" s="407">
        <v>1510</v>
      </c>
      <c r="E35" s="408">
        <v>579</v>
      </c>
      <c r="F35" s="407">
        <v>0</v>
      </c>
      <c r="G35" s="409">
        <v>1057</v>
      </c>
      <c r="H35" s="408">
        <v>30</v>
      </c>
      <c r="I35" s="408">
        <v>27</v>
      </c>
      <c r="J35" s="408">
        <v>165</v>
      </c>
      <c r="K35" s="408">
        <v>0</v>
      </c>
      <c r="L35" s="408">
        <v>165</v>
      </c>
      <c r="M35" s="408">
        <v>38</v>
      </c>
      <c r="N35" s="410">
        <v>3883</v>
      </c>
    </row>
    <row r="36" spans="1:14" ht="12.9" customHeight="1">
      <c r="A36" s="164" t="s">
        <v>267</v>
      </c>
      <c r="B36" s="406">
        <v>323</v>
      </c>
      <c r="C36" s="407">
        <v>0</v>
      </c>
      <c r="D36" s="407">
        <v>1485</v>
      </c>
      <c r="E36" s="408">
        <v>573</v>
      </c>
      <c r="F36" s="407">
        <v>0</v>
      </c>
      <c r="G36" s="409">
        <v>1017</v>
      </c>
      <c r="H36" s="408">
        <v>29</v>
      </c>
      <c r="I36" s="408">
        <v>29</v>
      </c>
      <c r="J36" s="408">
        <v>165</v>
      </c>
      <c r="K36" s="408">
        <v>0</v>
      </c>
      <c r="L36" s="408">
        <v>174</v>
      </c>
      <c r="M36" s="408">
        <v>45</v>
      </c>
      <c r="N36" s="410">
        <v>3840</v>
      </c>
    </row>
    <row r="37" spans="1:14" ht="12.9" customHeight="1">
      <c r="A37" s="164" t="s">
        <v>268</v>
      </c>
      <c r="B37" s="406">
        <v>319</v>
      </c>
      <c r="C37" s="407">
        <v>0</v>
      </c>
      <c r="D37" s="407">
        <v>1462</v>
      </c>
      <c r="E37" s="408">
        <v>547</v>
      </c>
      <c r="F37" s="407">
        <v>0</v>
      </c>
      <c r="G37" s="409">
        <v>987</v>
      </c>
      <c r="H37" s="408">
        <v>27</v>
      </c>
      <c r="I37" s="408">
        <v>27</v>
      </c>
      <c r="J37" s="408">
        <v>126</v>
      </c>
      <c r="K37" s="408">
        <v>0</v>
      </c>
      <c r="L37" s="408">
        <v>165</v>
      </c>
      <c r="M37" s="408">
        <v>41</v>
      </c>
      <c r="N37" s="410">
        <v>3701</v>
      </c>
    </row>
    <row r="38" spans="1:14" ht="12.9" customHeight="1">
      <c r="A38" s="164" t="s">
        <v>269</v>
      </c>
      <c r="B38" s="406">
        <v>327</v>
      </c>
      <c r="C38" s="407">
        <v>0</v>
      </c>
      <c r="D38" s="407">
        <v>1415</v>
      </c>
      <c r="E38" s="408">
        <v>543</v>
      </c>
      <c r="F38" s="407">
        <v>0</v>
      </c>
      <c r="G38" s="409">
        <v>968</v>
      </c>
      <c r="H38" s="408">
        <v>27</v>
      </c>
      <c r="I38" s="408">
        <v>23</v>
      </c>
      <c r="J38" s="408">
        <v>129</v>
      </c>
      <c r="K38" s="408">
        <v>0</v>
      </c>
      <c r="L38" s="408">
        <v>157</v>
      </c>
      <c r="M38" s="408">
        <v>38</v>
      </c>
      <c r="N38" s="410">
        <v>3627</v>
      </c>
    </row>
    <row r="39" spans="1:14" ht="12.9" customHeight="1">
      <c r="A39" s="164" t="s">
        <v>270</v>
      </c>
      <c r="B39" s="406">
        <v>336</v>
      </c>
      <c r="C39" s="407">
        <v>0</v>
      </c>
      <c r="D39" s="407">
        <v>1450</v>
      </c>
      <c r="E39" s="408">
        <v>535</v>
      </c>
      <c r="F39" s="407">
        <v>0</v>
      </c>
      <c r="G39" s="409">
        <v>942</v>
      </c>
      <c r="H39" s="408">
        <v>27</v>
      </c>
      <c r="I39" s="408">
        <v>23</v>
      </c>
      <c r="J39" s="408">
        <v>127</v>
      </c>
      <c r="K39" s="408">
        <v>0</v>
      </c>
      <c r="L39" s="408">
        <v>150</v>
      </c>
      <c r="M39" s="408">
        <v>40</v>
      </c>
      <c r="N39" s="410">
        <v>3630</v>
      </c>
    </row>
    <row r="40" spans="1:14" ht="12.9" customHeight="1">
      <c r="A40" s="164" t="s">
        <v>271</v>
      </c>
      <c r="B40" s="406">
        <v>340</v>
      </c>
      <c r="C40" s="407">
        <v>0</v>
      </c>
      <c r="D40" s="407">
        <v>1401</v>
      </c>
      <c r="E40" s="408">
        <v>526</v>
      </c>
      <c r="F40" s="407">
        <v>0</v>
      </c>
      <c r="G40" s="409">
        <v>922</v>
      </c>
      <c r="H40" s="408">
        <v>0</v>
      </c>
      <c r="I40" s="408">
        <v>0</v>
      </c>
      <c r="J40" s="408">
        <v>0</v>
      </c>
      <c r="K40" s="408">
        <v>186</v>
      </c>
      <c r="L40" s="408">
        <v>148</v>
      </c>
      <c r="M40" s="408">
        <v>36</v>
      </c>
      <c r="N40" s="410">
        <v>3559</v>
      </c>
    </row>
    <row r="41" spans="1:14" ht="12.9" customHeight="1">
      <c r="A41" s="164" t="s">
        <v>272</v>
      </c>
      <c r="B41" s="406">
        <v>337</v>
      </c>
      <c r="C41" s="407">
        <v>0</v>
      </c>
      <c r="D41" s="407">
        <v>1342</v>
      </c>
      <c r="E41" s="408">
        <v>516</v>
      </c>
      <c r="F41" s="407">
        <v>0</v>
      </c>
      <c r="G41" s="409">
        <v>907</v>
      </c>
      <c r="H41" s="408">
        <v>0</v>
      </c>
      <c r="I41" s="408">
        <v>0</v>
      </c>
      <c r="J41" s="408">
        <v>0</v>
      </c>
      <c r="K41" s="408">
        <v>176</v>
      </c>
      <c r="L41" s="408">
        <v>139</v>
      </c>
      <c r="M41" s="408">
        <v>33</v>
      </c>
      <c r="N41" s="410">
        <v>3450</v>
      </c>
    </row>
    <row r="42" spans="1:14" ht="12.9" customHeight="1">
      <c r="A42" s="164" t="s">
        <v>273</v>
      </c>
      <c r="B42" s="406">
        <v>345</v>
      </c>
      <c r="C42" s="407">
        <v>0</v>
      </c>
      <c r="D42" s="407">
        <v>1328</v>
      </c>
      <c r="E42" s="408">
        <v>512</v>
      </c>
      <c r="F42" s="407">
        <v>0</v>
      </c>
      <c r="G42" s="409">
        <v>894</v>
      </c>
      <c r="H42" s="408">
        <v>0</v>
      </c>
      <c r="I42" s="408">
        <v>0</v>
      </c>
      <c r="J42" s="408">
        <v>0</v>
      </c>
      <c r="K42" s="408">
        <v>175</v>
      </c>
      <c r="L42" s="408">
        <v>146</v>
      </c>
      <c r="M42" s="408">
        <v>32</v>
      </c>
      <c r="N42" s="410">
        <v>3432</v>
      </c>
    </row>
    <row r="43" spans="1:14" ht="12.9" customHeight="1">
      <c r="A43" s="164" t="s">
        <v>274</v>
      </c>
      <c r="B43" s="406">
        <v>330</v>
      </c>
      <c r="C43" s="407">
        <v>0</v>
      </c>
      <c r="D43" s="407">
        <v>1295</v>
      </c>
      <c r="E43" s="408">
        <v>493</v>
      </c>
      <c r="F43" s="407">
        <v>0</v>
      </c>
      <c r="G43" s="409">
        <v>885</v>
      </c>
      <c r="H43" s="408">
        <v>0</v>
      </c>
      <c r="I43" s="408">
        <v>0</v>
      </c>
      <c r="J43" s="408">
        <v>0</v>
      </c>
      <c r="K43" s="408">
        <v>180</v>
      </c>
      <c r="L43" s="408">
        <v>146</v>
      </c>
      <c r="M43" s="408">
        <v>36</v>
      </c>
      <c r="N43" s="410">
        <v>3365</v>
      </c>
    </row>
    <row r="44" spans="1:14" ht="12.9" customHeight="1">
      <c r="A44" s="164" t="s">
        <v>275</v>
      </c>
      <c r="B44" s="406">
        <v>325</v>
      </c>
      <c r="C44" s="407">
        <v>0</v>
      </c>
      <c r="D44" s="407">
        <v>1165</v>
      </c>
      <c r="E44" s="408">
        <v>458</v>
      </c>
      <c r="F44" s="407">
        <v>0</v>
      </c>
      <c r="G44" s="409">
        <v>866</v>
      </c>
      <c r="H44" s="408">
        <v>0</v>
      </c>
      <c r="I44" s="408">
        <v>0</v>
      </c>
      <c r="J44" s="408">
        <v>0</v>
      </c>
      <c r="K44" s="408">
        <v>184</v>
      </c>
      <c r="L44" s="408">
        <v>148</v>
      </c>
      <c r="M44" s="408">
        <v>39</v>
      </c>
      <c r="N44" s="410">
        <v>3185</v>
      </c>
    </row>
    <row r="45" spans="1:14" ht="12.9" customHeight="1">
      <c r="A45" s="164" t="s">
        <v>276</v>
      </c>
      <c r="B45" s="406">
        <v>329</v>
      </c>
      <c r="C45" s="407">
        <v>0</v>
      </c>
      <c r="D45" s="407">
        <v>1109</v>
      </c>
      <c r="E45" s="408">
        <v>460</v>
      </c>
      <c r="F45" s="407">
        <v>0</v>
      </c>
      <c r="G45" s="409">
        <v>856</v>
      </c>
      <c r="H45" s="408">
        <v>0</v>
      </c>
      <c r="I45" s="408">
        <v>0</v>
      </c>
      <c r="J45" s="408">
        <v>0</v>
      </c>
      <c r="K45" s="408">
        <v>190</v>
      </c>
      <c r="L45" s="408">
        <v>166</v>
      </c>
      <c r="M45" s="408">
        <v>39</v>
      </c>
      <c r="N45" s="410">
        <v>3149</v>
      </c>
    </row>
    <row r="46" spans="1:14" ht="12.9" customHeight="1">
      <c r="A46" s="164" t="s">
        <v>277</v>
      </c>
      <c r="B46" s="406">
        <v>353</v>
      </c>
      <c r="C46" s="407">
        <v>0</v>
      </c>
      <c r="D46" s="407">
        <v>1092</v>
      </c>
      <c r="E46" s="408">
        <v>455</v>
      </c>
      <c r="F46" s="407">
        <v>0</v>
      </c>
      <c r="G46" s="409">
        <v>840</v>
      </c>
      <c r="H46" s="408">
        <v>0</v>
      </c>
      <c r="I46" s="408">
        <v>0</v>
      </c>
      <c r="J46" s="408">
        <v>0</v>
      </c>
      <c r="K46" s="408">
        <v>186</v>
      </c>
      <c r="L46" s="408">
        <v>156</v>
      </c>
      <c r="M46" s="408">
        <v>37</v>
      </c>
      <c r="N46" s="410">
        <v>3119</v>
      </c>
    </row>
    <row r="47" spans="1:14" ht="12.9" customHeight="1">
      <c r="A47" s="164" t="s">
        <v>278</v>
      </c>
      <c r="B47" s="406">
        <v>369</v>
      </c>
      <c r="C47" s="407">
        <v>0</v>
      </c>
      <c r="D47" s="407">
        <v>1087</v>
      </c>
      <c r="E47" s="408">
        <v>448</v>
      </c>
      <c r="F47" s="407">
        <v>0</v>
      </c>
      <c r="G47" s="409">
        <v>840</v>
      </c>
      <c r="H47" s="408">
        <v>0</v>
      </c>
      <c r="I47" s="408">
        <v>0</v>
      </c>
      <c r="J47" s="408">
        <v>0</v>
      </c>
      <c r="K47" s="408">
        <v>189</v>
      </c>
      <c r="L47" s="408">
        <v>156</v>
      </c>
      <c r="M47" s="408">
        <v>36</v>
      </c>
      <c r="N47" s="410">
        <v>3125</v>
      </c>
    </row>
    <row r="48" spans="1:14" ht="12.9" customHeight="1">
      <c r="A48" s="164" t="s">
        <v>279</v>
      </c>
      <c r="B48" s="406">
        <v>330</v>
      </c>
      <c r="C48" s="407">
        <v>213</v>
      </c>
      <c r="D48" s="408">
        <v>1062</v>
      </c>
      <c r="E48" s="408">
        <v>452</v>
      </c>
      <c r="F48" s="407">
        <v>0</v>
      </c>
      <c r="G48" s="409">
        <v>828</v>
      </c>
      <c r="H48" s="408">
        <v>0</v>
      </c>
      <c r="I48" s="408">
        <v>0</v>
      </c>
      <c r="J48" s="408">
        <v>0</v>
      </c>
      <c r="K48" s="408">
        <v>185</v>
      </c>
      <c r="L48" s="408">
        <v>149</v>
      </c>
      <c r="M48" s="408">
        <v>39</v>
      </c>
      <c r="N48" s="410">
        <v>3258</v>
      </c>
    </row>
    <row r="49" spans="1:14" ht="12.9" customHeight="1">
      <c r="A49" s="164" t="s">
        <v>280</v>
      </c>
      <c r="B49" s="406">
        <v>336</v>
      </c>
      <c r="C49" s="407">
        <v>230</v>
      </c>
      <c r="D49" s="408">
        <v>1054</v>
      </c>
      <c r="E49" s="408">
        <v>458</v>
      </c>
      <c r="F49" s="407">
        <v>0</v>
      </c>
      <c r="G49" s="409">
        <v>838</v>
      </c>
      <c r="H49" s="408">
        <v>0</v>
      </c>
      <c r="I49" s="408">
        <v>0</v>
      </c>
      <c r="J49" s="408">
        <v>0</v>
      </c>
      <c r="K49" s="408">
        <v>189</v>
      </c>
      <c r="L49" s="408">
        <v>150</v>
      </c>
      <c r="M49" s="408">
        <v>31</v>
      </c>
      <c r="N49" s="410">
        <v>3286</v>
      </c>
    </row>
    <row r="50" spans="1:14" ht="12.9" customHeight="1">
      <c r="A50" s="164" t="s">
        <v>281</v>
      </c>
      <c r="B50" s="406">
        <v>311</v>
      </c>
      <c r="C50" s="407">
        <v>276</v>
      </c>
      <c r="D50" s="408">
        <v>1020</v>
      </c>
      <c r="E50" s="408">
        <v>444</v>
      </c>
      <c r="F50" s="407">
        <v>0</v>
      </c>
      <c r="G50" s="409">
        <v>837</v>
      </c>
      <c r="H50" s="408">
        <v>0</v>
      </c>
      <c r="I50" s="408">
        <v>0</v>
      </c>
      <c r="J50" s="408">
        <v>0</v>
      </c>
      <c r="K50" s="408">
        <v>199</v>
      </c>
      <c r="L50" s="408">
        <v>154</v>
      </c>
      <c r="M50" s="408">
        <v>40</v>
      </c>
      <c r="N50" s="410">
        <v>3281</v>
      </c>
    </row>
    <row r="51" spans="1:14" ht="12.9" customHeight="1">
      <c r="A51" s="164" t="s">
        <v>282</v>
      </c>
      <c r="B51" s="406">
        <v>326</v>
      </c>
      <c r="C51" s="407">
        <v>372</v>
      </c>
      <c r="D51" s="408">
        <v>1000</v>
      </c>
      <c r="E51" s="408">
        <v>437</v>
      </c>
      <c r="F51" s="407">
        <v>4</v>
      </c>
      <c r="G51" s="409">
        <v>817</v>
      </c>
      <c r="H51" s="408">
        <v>0</v>
      </c>
      <c r="I51" s="408">
        <v>0</v>
      </c>
      <c r="J51" s="408">
        <v>0</v>
      </c>
      <c r="K51" s="408">
        <v>197</v>
      </c>
      <c r="L51" s="408">
        <v>161</v>
      </c>
      <c r="M51" s="408">
        <v>38</v>
      </c>
      <c r="N51" s="410">
        <v>3352</v>
      </c>
    </row>
    <row r="52" spans="1:14" ht="12.9" customHeight="1">
      <c r="A52" s="164" t="s">
        <v>283</v>
      </c>
      <c r="B52" s="406">
        <v>345</v>
      </c>
      <c r="C52" s="407">
        <v>402</v>
      </c>
      <c r="D52" s="408">
        <v>975</v>
      </c>
      <c r="E52" s="408">
        <v>418</v>
      </c>
      <c r="F52" s="407">
        <v>10</v>
      </c>
      <c r="G52" s="409">
        <v>807</v>
      </c>
      <c r="H52" s="408">
        <v>0</v>
      </c>
      <c r="I52" s="408">
        <v>0</v>
      </c>
      <c r="J52" s="408">
        <v>0</v>
      </c>
      <c r="K52" s="408">
        <v>195</v>
      </c>
      <c r="L52" s="408">
        <v>161</v>
      </c>
      <c r="M52" s="408">
        <v>39</v>
      </c>
      <c r="N52" s="410">
        <v>3352</v>
      </c>
    </row>
    <row r="53" spans="1:14" ht="12.9" customHeight="1">
      <c r="A53" s="164" t="s">
        <v>284</v>
      </c>
      <c r="B53" s="411">
        <v>346</v>
      </c>
      <c r="C53" s="407">
        <v>454</v>
      </c>
      <c r="D53" s="412">
        <v>957</v>
      </c>
      <c r="E53" s="412">
        <v>405</v>
      </c>
      <c r="F53" s="407">
        <v>19</v>
      </c>
      <c r="G53" s="413">
        <v>805</v>
      </c>
      <c r="H53" s="412">
        <v>0</v>
      </c>
      <c r="I53" s="412">
        <v>0</v>
      </c>
      <c r="J53" s="412">
        <v>0</v>
      </c>
      <c r="K53" s="412">
        <v>186</v>
      </c>
      <c r="L53" s="412">
        <v>181</v>
      </c>
      <c r="M53" s="412">
        <v>26</v>
      </c>
      <c r="N53" s="410">
        <v>3379</v>
      </c>
    </row>
    <row r="54" spans="1:14" ht="12.9" customHeight="1">
      <c r="A54" s="164" t="s">
        <v>285</v>
      </c>
      <c r="B54" s="411">
        <v>304</v>
      </c>
      <c r="C54" s="407">
        <v>477</v>
      </c>
      <c r="D54" s="412">
        <v>988</v>
      </c>
      <c r="E54" s="412">
        <v>425</v>
      </c>
      <c r="F54" s="407">
        <v>33</v>
      </c>
      <c r="G54" s="413">
        <v>790</v>
      </c>
      <c r="H54" s="412">
        <v>0</v>
      </c>
      <c r="I54" s="412">
        <v>0</v>
      </c>
      <c r="J54" s="412">
        <v>0</v>
      </c>
      <c r="K54" s="412">
        <v>181</v>
      </c>
      <c r="L54" s="412">
        <v>190</v>
      </c>
      <c r="M54" s="412">
        <v>30</v>
      </c>
      <c r="N54" s="410">
        <v>3418</v>
      </c>
    </row>
    <row r="55" spans="1:14" ht="12.9" customHeight="1">
      <c r="A55" s="164" t="s">
        <v>286</v>
      </c>
      <c r="B55" s="411">
        <v>295</v>
      </c>
      <c r="C55" s="407">
        <v>489</v>
      </c>
      <c r="D55" s="412">
        <v>977</v>
      </c>
      <c r="E55" s="412">
        <v>439</v>
      </c>
      <c r="F55" s="407">
        <v>40</v>
      </c>
      <c r="G55" s="413">
        <v>783</v>
      </c>
      <c r="H55" s="412">
        <v>0</v>
      </c>
      <c r="I55" s="412">
        <v>0</v>
      </c>
      <c r="J55" s="412">
        <v>0</v>
      </c>
      <c r="K55" s="412">
        <v>188</v>
      </c>
      <c r="L55" s="412">
        <v>189</v>
      </c>
      <c r="M55" s="412">
        <v>33</v>
      </c>
      <c r="N55" s="410">
        <v>3433</v>
      </c>
    </row>
    <row r="56" spans="1:14" ht="12.9" customHeight="1">
      <c r="A56" s="164" t="s">
        <v>287</v>
      </c>
      <c r="B56" s="406">
        <v>280</v>
      </c>
      <c r="C56" s="408">
        <v>496</v>
      </c>
      <c r="D56" s="408">
        <v>1003</v>
      </c>
      <c r="E56" s="408">
        <v>467</v>
      </c>
      <c r="F56" s="407">
        <v>38</v>
      </c>
      <c r="G56" s="409">
        <v>779</v>
      </c>
      <c r="H56" s="408">
        <v>0</v>
      </c>
      <c r="I56" s="408">
        <v>0</v>
      </c>
      <c r="J56" s="408">
        <v>0</v>
      </c>
      <c r="K56" s="408">
        <v>194</v>
      </c>
      <c r="L56" s="408">
        <v>191</v>
      </c>
      <c r="M56" s="408">
        <v>25</v>
      </c>
      <c r="N56" s="410">
        <v>3473</v>
      </c>
    </row>
    <row r="57" spans="1:14" ht="12.9" customHeight="1">
      <c r="A57" s="164" t="s">
        <v>288</v>
      </c>
      <c r="B57" s="406">
        <v>267</v>
      </c>
      <c r="C57" s="407">
        <v>525</v>
      </c>
      <c r="D57" s="408">
        <v>1010</v>
      </c>
      <c r="E57" s="408">
        <v>486</v>
      </c>
      <c r="F57" s="407">
        <v>42</v>
      </c>
      <c r="G57" s="409">
        <v>761</v>
      </c>
      <c r="H57" s="408">
        <v>0</v>
      </c>
      <c r="I57" s="407">
        <v>0</v>
      </c>
      <c r="J57" s="408">
        <v>0</v>
      </c>
      <c r="K57" s="408">
        <v>197</v>
      </c>
      <c r="L57" s="408">
        <v>187</v>
      </c>
      <c r="M57" s="408">
        <v>24</v>
      </c>
      <c r="N57" s="410">
        <v>3499</v>
      </c>
    </row>
    <row r="58" spans="1:14" ht="12.9" customHeight="1" thickBot="1">
      <c r="A58" s="170" t="s">
        <v>1028</v>
      </c>
      <c r="B58" s="414">
        <v>255</v>
      </c>
      <c r="C58" s="415">
        <v>543</v>
      </c>
      <c r="D58" s="416">
        <v>1005</v>
      </c>
      <c r="E58" s="416">
        <v>470</v>
      </c>
      <c r="F58" s="415">
        <v>41</v>
      </c>
      <c r="G58" s="417">
        <v>756</v>
      </c>
      <c r="H58" s="416">
        <v>0</v>
      </c>
      <c r="I58" s="415">
        <v>0</v>
      </c>
      <c r="J58" s="416">
        <v>0</v>
      </c>
      <c r="K58" s="416">
        <v>208</v>
      </c>
      <c r="L58" s="416">
        <v>170</v>
      </c>
      <c r="M58" s="416">
        <v>27</v>
      </c>
      <c r="N58" s="418">
        <v>3475</v>
      </c>
    </row>
    <row r="59" spans="1:14" ht="12.6" customHeight="1">
      <c r="A59" s="166" t="s">
        <v>1023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</row>
    <row r="60" spans="1:14" ht="12.6" customHeight="1">
      <c r="A60" s="166" t="s">
        <v>1024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</row>
    <row r="61" spans="1:14" ht="12.6" customHeight="1">
      <c r="A61" s="166" t="s">
        <v>1025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</row>
    <row r="62" spans="1:14" ht="12.6" customHeight="1">
      <c r="A62" s="166" t="s">
        <v>1026</v>
      </c>
    </row>
    <row r="63" spans="1:14" ht="12.6" customHeight="1">
      <c r="A63" s="166" t="s">
        <v>1027</v>
      </c>
    </row>
  </sheetData>
  <phoneticPr fontId="1"/>
  <pageMargins left="0.59055118110236215" right="0.59055118110236215" top="0.59055118110236215" bottom="0.59055118110236215" header="0.39370078740157477" footer="0.39370078740157477"/>
  <pageSetup paperSize="9" firstPageNumber="127" fitToWidth="0" fitToHeight="0" orientation="portrait" r:id="rId1"/>
  <headerFooter scaleWithDoc="0" alignWithMargins="0">
    <oddHeader xml:space="preserve">&amp;C
</oddHeader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5">
    <tabColor theme="5" tint="0.79998168889431442"/>
  </sheetPr>
  <dimension ref="A1:M66"/>
  <sheetViews>
    <sheetView workbookViewId="0"/>
  </sheetViews>
  <sheetFormatPr defaultColWidth="8.09765625" defaultRowHeight="13.2"/>
  <cols>
    <col min="1" max="1" width="9.296875" style="152" customWidth="1"/>
    <col min="2" max="13" width="6.296875" style="152" customWidth="1"/>
    <col min="14" max="16384" width="8.09765625" style="152"/>
  </cols>
  <sheetData>
    <row r="1" spans="1:13" ht="15.6" customHeight="1">
      <c r="A1" s="161"/>
      <c r="B1" s="161"/>
      <c r="C1" s="161"/>
      <c r="F1" s="161"/>
    </row>
    <row r="2" spans="1:13" ht="8.4" customHeight="1"/>
    <row r="3" spans="1:13" ht="15.6" customHeight="1" thickBot="1">
      <c r="A3" s="152" t="s">
        <v>204</v>
      </c>
      <c r="L3" s="174"/>
      <c r="M3" s="175" t="s">
        <v>202</v>
      </c>
    </row>
    <row r="4" spans="1:13" ht="12" customHeight="1">
      <c r="A4" s="1114" t="s">
        <v>205</v>
      </c>
      <c r="B4" s="1125" t="s">
        <v>16</v>
      </c>
      <c r="C4" s="1125"/>
      <c r="D4" s="1125"/>
      <c r="E4" s="1126"/>
      <c r="F4" s="1124" t="s">
        <v>96</v>
      </c>
      <c r="G4" s="1124"/>
      <c r="H4" s="1124"/>
      <c r="I4" s="1124"/>
      <c r="J4" s="1121" t="s">
        <v>206</v>
      </c>
      <c r="K4" s="1122"/>
      <c r="L4" s="1122"/>
      <c r="M4" s="1123"/>
    </row>
    <row r="5" spans="1:13" ht="12" customHeight="1">
      <c r="A5" s="1115"/>
      <c r="B5" s="1117" t="s">
        <v>99</v>
      </c>
      <c r="C5" s="1118" t="s">
        <v>207</v>
      </c>
      <c r="D5" s="179"/>
      <c r="E5" s="1120" t="s">
        <v>209</v>
      </c>
      <c r="F5" s="1117" t="s">
        <v>99</v>
      </c>
      <c r="G5" s="1118" t="s">
        <v>207</v>
      </c>
      <c r="H5" s="179"/>
      <c r="I5" s="1127" t="s">
        <v>209</v>
      </c>
      <c r="J5" s="1110" t="s">
        <v>99</v>
      </c>
      <c r="K5" s="1111" t="s">
        <v>231</v>
      </c>
      <c r="L5" s="179"/>
      <c r="M5" s="1113" t="s">
        <v>209</v>
      </c>
    </row>
    <row r="6" spans="1:13" ht="12" customHeight="1">
      <c r="A6" s="1116"/>
      <c r="B6" s="1117"/>
      <c r="C6" s="1119"/>
      <c r="D6" s="178" t="s">
        <v>208</v>
      </c>
      <c r="E6" s="1120"/>
      <c r="F6" s="1117"/>
      <c r="G6" s="1119"/>
      <c r="H6" s="178" t="s">
        <v>208</v>
      </c>
      <c r="I6" s="1127"/>
      <c r="J6" s="1110"/>
      <c r="K6" s="1112"/>
      <c r="L6" s="178" t="s">
        <v>208</v>
      </c>
      <c r="M6" s="1113"/>
    </row>
    <row r="7" spans="1:13" ht="7.05" customHeight="1">
      <c r="A7" s="155"/>
      <c r="B7" s="176"/>
      <c r="C7" s="158"/>
      <c r="D7" s="158"/>
      <c r="E7" s="157"/>
      <c r="F7" s="176"/>
      <c r="G7" s="157"/>
      <c r="H7" s="186"/>
      <c r="I7" s="181"/>
      <c r="J7" s="180"/>
      <c r="K7" s="156"/>
      <c r="L7" s="156"/>
      <c r="M7" s="177"/>
    </row>
    <row r="8" spans="1:13" ht="12.9" customHeight="1">
      <c r="A8" s="164" t="s">
        <v>289</v>
      </c>
      <c r="B8" s="419">
        <v>40973</v>
      </c>
      <c r="C8" s="420">
        <v>31425</v>
      </c>
      <c r="D8" s="420">
        <v>15767</v>
      </c>
      <c r="E8" s="421">
        <v>76.696849144558612</v>
      </c>
      <c r="F8" s="422">
        <v>0</v>
      </c>
      <c r="G8" s="423">
        <v>0</v>
      </c>
      <c r="H8" s="426">
        <v>0</v>
      </c>
      <c r="I8" s="425">
        <v>0</v>
      </c>
      <c r="J8" s="424">
        <v>30957</v>
      </c>
      <c r="K8" s="426">
        <v>6330</v>
      </c>
      <c r="L8" s="426">
        <v>3260</v>
      </c>
      <c r="M8" s="427">
        <v>20.447717802112606</v>
      </c>
    </row>
    <row r="9" spans="1:13" ht="12.9" customHeight="1">
      <c r="A9" s="164" t="s">
        <v>290</v>
      </c>
      <c r="B9" s="419">
        <v>38410</v>
      </c>
      <c r="C9" s="420">
        <v>31092</v>
      </c>
      <c r="D9" s="420">
        <v>15593</v>
      </c>
      <c r="E9" s="421">
        <v>80.947669877636031</v>
      </c>
      <c r="F9" s="422">
        <v>0</v>
      </c>
      <c r="G9" s="423">
        <v>0</v>
      </c>
      <c r="H9" s="426">
        <v>0</v>
      </c>
      <c r="I9" s="425">
        <v>0</v>
      </c>
      <c r="J9" s="424">
        <v>30550</v>
      </c>
      <c r="K9" s="426">
        <v>6956</v>
      </c>
      <c r="L9" s="426">
        <v>3711</v>
      </c>
      <c r="M9" s="427">
        <v>22.76923076923077</v>
      </c>
    </row>
    <row r="10" spans="1:13" ht="12.9" customHeight="1">
      <c r="A10" s="164" t="s">
        <v>291</v>
      </c>
      <c r="B10" s="419">
        <v>39412</v>
      </c>
      <c r="C10" s="420">
        <v>32384</v>
      </c>
      <c r="D10" s="420">
        <v>16163</v>
      </c>
      <c r="E10" s="421">
        <v>82.167867654521459</v>
      </c>
      <c r="F10" s="422">
        <v>0</v>
      </c>
      <c r="G10" s="423">
        <v>0</v>
      </c>
      <c r="H10" s="426">
        <v>0</v>
      </c>
      <c r="I10" s="425">
        <v>0</v>
      </c>
      <c r="J10" s="424">
        <v>30541</v>
      </c>
      <c r="K10" s="426">
        <v>7172</v>
      </c>
      <c r="L10" s="426">
        <v>3830</v>
      </c>
      <c r="M10" s="427">
        <v>23.483186536131758</v>
      </c>
    </row>
    <row r="11" spans="1:13" ht="12.9" customHeight="1">
      <c r="A11" s="164" t="s">
        <v>292</v>
      </c>
      <c r="B11" s="419">
        <v>36927</v>
      </c>
      <c r="C11" s="420">
        <v>31098</v>
      </c>
      <c r="D11" s="420">
        <v>15449</v>
      </c>
      <c r="E11" s="421">
        <v>84.214802177268666</v>
      </c>
      <c r="F11" s="422">
        <v>0</v>
      </c>
      <c r="G11" s="423">
        <v>0</v>
      </c>
      <c r="H11" s="426">
        <v>0</v>
      </c>
      <c r="I11" s="425">
        <v>0</v>
      </c>
      <c r="J11" s="424">
        <v>29896</v>
      </c>
      <c r="K11" s="426">
        <v>7668</v>
      </c>
      <c r="L11" s="426">
        <v>3956</v>
      </c>
      <c r="M11" s="427">
        <v>25.648916242975652</v>
      </c>
    </row>
    <row r="12" spans="1:13" ht="12.9" customHeight="1">
      <c r="A12" s="164" t="s">
        <v>293</v>
      </c>
      <c r="B12" s="419">
        <v>35353</v>
      </c>
      <c r="C12" s="420">
        <v>30769</v>
      </c>
      <c r="D12" s="420">
        <v>15499</v>
      </c>
      <c r="E12" s="421">
        <v>87.033632223573676</v>
      </c>
      <c r="F12" s="422">
        <v>0</v>
      </c>
      <c r="G12" s="423">
        <v>0</v>
      </c>
      <c r="H12" s="426">
        <v>0</v>
      </c>
      <c r="I12" s="425">
        <v>0</v>
      </c>
      <c r="J12" s="424">
        <v>29628</v>
      </c>
      <c r="K12" s="426">
        <v>7481</v>
      </c>
      <c r="L12" s="426">
        <v>3992</v>
      </c>
      <c r="M12" s="427">
        <v>25.249763737005537</v>
      </c>
    </row>
    <row r="13" spans="1:13" ht="12.9" customHeight="1">
      <c r="A13" s="164" t="s">
        <v>294</v>
      </c>
      <c r="B13" s="419">
        <v>34388</v>
      </c>
      <c r="C13" s="420">
        <v>30513</v>
      </c>
      <c r="D13" s="420">
        <v>15203</v>
      </c>
      <c r="E13" s="421">
        <v>88.731534256135859</v>
      </c>
      <c r="F13" s="422">
        <v>0</v>
      </c>
      <c r="G13" s="423">
        <v>0</v>
      </c>
      <c r="H13" s="426">
        <v>0</v>
      </c>
      <c r="I13" s="425">
        <v>0</v>
      </c>
      <c r="J13" s="424">
        <v>30469</v>
      </c>
      <c r="K13" s="426">
        <v>7429</v>
      </c>
      <c r="L13" s="426">
        <v>3926</v>
      </c>
      <c r="M13" s="427">
        <v>24.382158915619154</v>
      </c>
    </row>
    <row r="14" spans="1:13" ht="12.9" customHeight="1">
      <c r="A14" s="164" t="s">
        <v>295</v>
      </c>
      <c r="B14" s="419">
        <v>33715</v>
      </c>
      <c r="C14" s="420">
        <v>30496</v>
      </c>
      <c r="D14" s="420">
        <v>15208</v>
      </c>
      <c r="E14" s="421">
        <v>90.452320925404123</v>
      </c>
      <c r="F14" s="422">
        <v>0</v>
      </c>
      <c r="G14" s="423">
        <v>0</v>
      </c>
      <c r="H14" s="426">
        <v>0</v>
      </c>
      <c r="I14" s="425">
        <v>0</v>
      </c>
      <c r="J14" s="424">
        <v>30013</v>
      </c>
      <c r="K14" s="426">
        <v>7199</v>
      </c>
      <c r="L14" s="426">
        <v>3767</v>
      </c>
      <c r="M14" s="427">
        <v>23.986272615200079</v>
      </c>
    </row>
    <row r="15" spans="1:13" ht="12.9" customHeight="1">
      <c r="A15" s="164" t="s">
        <v>296</v>
      </c>
      <c r="B15" s="419">
        <v>32079</v>
      </c>
      <c r="C15" s="420">
        <v>29345</v>
      </c>
      <c r="D15" s="420">
        <v>14554</v>
      </c>
      <c r="E15" s="421">
        <v>91.477290439228156</v>
      </c>
      <c r="F15" s="422">
        <v>0</v>
      </c>
      <c r="G15" s="423">
        <v>0</v>
      </c>
      <c r="H15" s="426">
        <v>0</v>
      </c>
      <c r="I15" s="425">
        <v>0</v>
      </c>
      <c r="J15" s="424">
        <v>29797</v>
      </c>
      <c r="K15" s="426">
        <v>6721</v>
      </c>
      <c r="L15" s="426">
        <v>3709</v>
      </c>
      <c r="M15" s="427">
        <v>22.555962009598282</v>
      </c>
    </row>
    <row r="16" spans="1:13" ht="12.9" customHeight="1">
      <c r="A16" s="164" t="s">
        <v>297</v>
      </c>
      <c r="B16" s="419">
        <v>32373</v>
      </c>
      <c r="C16" s="420">
        <v>29833</v>
      </c>
      <c r="D16" s="420">
        <v>14860</v>
      </c>
      <c r="E16" s="421">
        <v>92.153955456707749</v>
      </c>
      <c r="F16" s="422">
        <v>0</v>
      </c>
      <c r="G16" s="423">
        <v>0</v>
      </c>
      <c r="H16" s="426">
        <v>0</v>
      </c>
      <c r="I16" s="425">
        <v>0</v>
      </c>
      <c r="J16" s="424">
        <v>29408</v>
      </c>
      <c r="K16" s="426">
        <v>6581</v>
      </c>
      <c r="L16" s="426">
        <v>3640</v>
      </c>
      <c r="M16" s="427">
        <v>22.378264417845482</v>
      </c>
    </row>
    <row r="17" spans="1:13" ht="12.9" customHeight="1">
      <c r="A17" s="164" t="s">
        <v>298</v>
      </c>
      <c r="B17" s="419">
        <v>29670</v>
      </c>
      <c r="C17" s="420">
        <v>27513</v>
      </c>
      <c r="D17" s="420">
        <v>13762</v>
      </c>
      <c r="E17" s="421">
        <v>92.730030333670371</v>
      </c>
      <c r="F17" s="422">
        <v>0</v>
      </c>
      <c r="G17" s="423">
        <v>0</v>
      </c>
      <c r="H17" s="426">
        <v>0</v>
      </c>
      <c r="I17" s="425">
        <v>0</v>
      </c>
      <c r="J17" s="424">
        <v>29399</v>
      </c>
      <c r="K17" s="426">
        <v>6616</v>
      </c>
      <c r="L17" s="426">
        <v>3601</v>
      </c>
      <c r="M17" s="427">
        <v>22.504166808394842</v>
      </c>
    </row>
    <row r="18" spans="1:13" ht="12.9" customHeight="1">
      <c r="A18" s="164" t="s">
        <v>299</v>
      </c>
      <c r="B18" s="419">
        <v>27817</v>
      </c>
      <c r="C18" s="420">
        <v>25967</v>
      </c>
      <c r="D18" s="420">
        <v>13040</v>
      </c>
      <c r="E18" s="421">
        <v>93.349390660387527</v>
      </c>
      <c r="F18" s="422">
        <v>0</v>
      </c>
      <c r="G18" s="423">
        <v>0</v>
      </c>
      <c r="H18" s="426">
        <v>0</v>
      </c>
      <c r="I18" s="425">
        <v>0</v>
      </c>
      <c r="J18" s="424">
        <v>28325</v>
      </c>
      <c r="K18" s="426">
        <v>6279</v>
      </c>
      <c r="L18" s="426">
        <v>3381</v>
      </c>
      <c r="M18" s="427">
        <v>22.167696381288614</v>
      </c>
    </row>
    <row r="19" spans="1:13" ht="12.9" customHeight="1">
      <c r="A19" s="164" t="s">
        <v>300</v>
      </c>
      <c r="B19" s="419">
        <v>31474</v>
      </c>
      <c r="C19" s="420">
        <v>29121</v>
      </c>
      <c r="D19" s="420">
        <v>14539</v>
      </c>
      <c r="E19" s="421">
        <v>92.52398805363157</v>
      </c>
      <c r="F19" s="422">
        <v>0</v>
      </c>
      <c r="G19" s="423">
        <v>0</v>
      </c>
      <c r="H19" s="426">
        <v>0</v>
      </c>
      <c r="I19" s="425">
        <v>0</v>
      </c>
      <c r="J19" s="424">
        <v>28432</v>
      </c>
      <c r="K19" s="426">
        <v>6225</v>
      </c>
      <c r="L19" s="426">
        <v>3442</v>
      </c>
      <c r="M19" s="427">
        <v>21.894344400675294</v>
      </c>
    </row>
    <row r="20" spans="1:13" ht="12.9" customHeight="1">
      <c r="A20" s="164" t="s">
        <v>301</v>
      </c>
      <c r="B20" s="419">
        <v>30634</v>
      </c>
      <c r="C20" s="420">
        <v>28344</v>
      </c>
      <c r="D20" s="420">
        <v>14269</v>
      </c>
      <c r="E20" s="421">
        <v>92.524645818371738</v>
      </c>
      <c r="F20" s="422">
        <v>0</v>
      </c>
      <c r="G20" s="423">
        <v>0</v>
      </c>
      <c r="H20" s="426">
        <v>0</v>
      </c>
      <c r="I20" s="425">
        <v>0</v>
      </c>
      <c r="J20" s="424">
        <v>26319</v>
      </c>
      <c r="K20" s="426">
        <v>5802</v>
      </c>
      <c r="L20" s="426">
        <v>3266</v>
      </c>
      <c r="M20" s="427">
        <v>22.044910520916446</v>
      </c>
    </row>
    <row r="21" spans="1:13" ht="12.9" customHeight="1">
      <c r="A21" s="164" t="s">
        <v>302</v>
      </c>
      <c r="B21" s="419">
        <v>30333</v>
      </c>
      <c r="C21" s="420">
        <v>27966</v>
      </c>
      <c r="D21" s="420">
        <v>13858</v>
      </c>
      <c r="E21" s="421">
        <v>92.196617545247747</v>
      </c>
      <c r="F21" s="422">
        <v>0</v>
      </c>
      <c r="G21" s="423">
        <v>0</v>
      </c>
      <c r="H21" s="426">
        <v>0</v>
      </c>
      <c r="I21" s="425">
        <v>0</v>
      </c>
      <c r="J21" s="424">
        <v>24690</v>
      </c>
      <c r="K21" s="426">
        <v>5408</v>
      </c>
      <c r="L21" s="426">
        <v>3043</v>
      </c>
      <c r="M21" s="427">
        <v>21.903604698258405</v>
      </c>
    </row>
    <row r="22" spans="1:13" ht="12.9" customHeight="1">
      <c r="A22" s="164" t="s">
        <v>303</v>
      </c>
      <c r="B22" s="419">
        <v>30767</v>
      </c>
      <c r="C22" s="420">
        <v>28532</v>
      </c>
      <c r="D22" s="420">
        <v>14317</v>
      </c>
      <c r="E22" s="421">
        <v>92.73572333994214</v>
      </c>
      <c r="F22" s="422">
        <v>0</v>
      </c>
      <c r="G22" s="423">
        <v>0</v>
      </c>
      <c r="H22" s="426">
        <v>0</v>
      </c>
      <c r="I22" s="425">
        <v>0</v>
      </c>
      <c r="J22" s="424">
        <v>27397</v>
      </c>
      <c r="K22" s="426">
        <v>6016</v>
      </c>
      <c r="L22" s="426">
        <v>3530</v>
      </c>
      <c r="M22" s="427">
        <v>21.958608606781766</v>
      </c>
    </row>
    <row r="23" spans="1:13" ht="12.9" customHeight="1">
      <c r="A23" s="164" t="s">
        <v>304</v>
      </c>
      <c r="B23" s="419">
        <v>31565</v>
      </c>
      <c r="C23" s="420">
        <v>29289</v>
      </c>
      <c r="D23" s="420">
        <v>14574</v>
      </c>
      <c r="E23" s="421">
        <v>92.78948202122605</v>
      </c>
      <c r="F23" s="422">
        <v>0</v>
      </c>
      <c r="G23" s="423">
        <v>0</v>
      </c>
      <c r="H23" s="426">
        <v>0</v>
      </c>
      <c r="I23" s="425">
        <v>0</v>
      </c>
      <c r="J23" s="424">
        <v>26903</v>
      </c>
      <c r="K23" s="426">
        <v>6410</v>
      </c>
      <c r="L23" s="426">
        <v>3625</v>
      </c>
      <c r="M23" s="427">
        <v>23.826339069992194</v>
      </c>
    </row>
    <row r="24" spans="1:13" ht="12.9" customHeight="1">
      <c r="A24" s="164" t="s">
        <v>305</v>
      </c>
      <c r="B24" s="419">
        <v>32609</v>
      </c>
      <c r="C24" s="420">
        <v>30387</v>
      </c>
      <c r="D24" s="420">
        <v>15174</v>
      </c>
      <c r="E24" s="421">
        <v>93.185930264650864</v>
      </c>
      <c r="F24" s="422">
        <v>0</v>
      </c>
      <c r="G24" s="423">
        <v>0</v>
      </c>
      <c r="H24" s="426">
        <v>0</v>
      </c>
      <c r="I24" s="425">
        <v>0</v>
      </c>
      <c r="J24" s="424">
        <v>26582</v>
      </c>
      <c r="K24" s="426">
        <v>6142</v>
      </c>
      <c r="L24" s="426">
        <v>3563</v>
      </c>
      <c r="M24" s="427">
        <v>23.105861109021141</v>
      </c>
    </row>
    <row r="25" spans="1:13" ht="12.9" customHeight="1">
      <c r="A25" s="164" t="s">
        <v>306</v>
      </c>
      <c r="B25" s="419">
        <v>33190</v>
      </c>
      <c r="C25" s="420">
        <v>30971</v>
      </c>
      <c r="D25" s="420">
        <v>15437</v>
      </c>
      <c r="E25" s="421">
        <v>93.314251280506184</v>
      </c>
      <c r="F25" s="422">
        <v>0</v>
      </c>
      <c r="G25" s="423">
        <v>0</v>
      </c>
      <c r="H25" s="426">
        <v>0</v>
      </c>
      <c r="I25" s="425">
        <v>0</v>
      </c>
      <c r="J25" s="424">
        <v>27278</v>
      </c>
      <c r="K25" s="426">
        <v>6418</v>
      </c>
      <c r="L25" s="426">
        <v>3830</v>
      </c>
      <c r="M25" s="427">
        <v>23.528117897206542</v>
      </c>
    </row>
    <row r="26" spans="1:13" ht="12.9" customHeight="1">
      <c r="A26" s="164" t="s">
        <v>307</v>
      </c>
      <c r="B26" s="419">
        <v>33603</v>
      </c>
      <c r="C26" s="420">
        <v>31384</v>
      </c>
      <c r="D26" s="420">
        <v>15636</v>
      </c>
      <c r="E26" s="421">
        <v>93.396422938428117</v>
      </c>
      <c r="F26" s="422">
        <v>0</v>
      </c>
      <c r="G26" s="423">
        <v>0</v>
      </c>
      <c r="H26" s="426">
        <v>0</v>
      </c>
      <c r="I26" s="425">
        <v>0</v>
      </c>
      <c r="J26" s="424">
        <v>28004</v>
      </c>
      <c r="K26" s="426">
        <v>6599</v>
      </c>
      <c r="L26" s="426">
        <v>4043</v>
      </c>
      <c r="M26" s="427">
        <v>23.564490787030422</v>
      </c>
    </row>
    <row r="27" spans="1:13" ht="12.9" customHeight="1">
      <c r="A27" s="164" t="s">
        <v>308</v>
      </c>
      <c r="B27" s="419">
        <v>31851</v>
      </c>
      <c r="C27" s="420">
        <v>29763</v>
      </c>
      <c r="D27" s="420">
        <v>14822</v>
      </c>
      <c r="E27" s="421">
        <v>93.444475840632947</v>
      </c>
      <c r="F27" s="422">
        <v>0</v>
      </c>
      <c r="G27" s="423">
        <v>0</v>
      </c>
      <c r="H27" s="426">
        <v>0</v>
      </c>
      <c r="I27" s="425">
        <v>0</v>
      </c>
      <c r="J27" s="424">
        <v>29001</v>
      </c>
      <c r="K27" s="426">
        <v>6795</v>
      </c>
      <c r="L27" s="426">
        <v>4269</v>
      </c>
      <c r="M27" s="427">
        <v>23.430226543912276</v>
      </c>
    </row>
    <row r="28" spans="1:13" ht="12.9" customHeight="1">
      <c r="A28" s="164" t="s">
        <v>309</v>
      </c>
      <c r="B28" s="419">
        <v>31960</v>
      </c>
      <c r="C28" s="420">
        <v>30123</v>
      </c>
      <c r="D28" s="420">
        <v>14980</v>
      </c>
      <c r="E28" s="421">
        <v>94.252190237797251</v>
      </c>
      <c r="F28" s="422">
        <v>0</v>
      </c>
      <c r="G28" s="423">
        <v>0</v>
      </c>
      <c r="H28" s="426">
        <v>0</v>
      </c>
      <c r="I28" s="425">
        <v>0</v>
      </c>
      <c r="J28" s="424">
        <v>29446</v>
      </c>
      <c r="K28" s="426">
        <v>7174</v>
      </c>
      <c r="L28" s="426">
        <v>4446</v>
      </c>
      <c r="M28" s="427">
        <v>24.36324118725803</v>
      </c>
    </row>
    <row r="29" spans="1:13" ht="12.9" customHeight="1">
      <c r="A29" s="164" t="s">
        <v>310</v>
      </c>
      <c r="B29" s="419">
        <v>31336</v>
      </c>
      <c r="C29" s="420">
        <v>29510</v>
      </c>
      <c r="D29" s="420">
        <v>14712</v>
      </c>
      <c r="E29" s="421">
        <v>94.172836354352825</v>
      </c>
      <c r="F29" s="422">
        <v>0</v>
      </c>
      <c r="G29" s="423">
        <v>0</v>
      </c>
      <c r="H29" s="426">
        <v>0</v>
      </c>
      <c r="I29" s="425">
        <v>0</v>
      </c>
      <c r="J29" s="424">
        <v>29871</v>
      </c>
      <c r="K29" s="426">
        <v>7650</v>
      </c>
      <c r="L29" s="426">
        <v>4699</v>
      </c>
      <c r="M29" s="427">
        <v>25.610123531184094</v>
      </c>
    </row>
    <row r="30" spans="1:13" ht="12.9" customHeight="1">
      <c r="A30" s="164" t="s">
        <v>311</v>
      </c>
      <c r="B30" s="419">
        <v>30548</v>
      </c>
      <c r="C30" s="420">
        <v>28951</v>
      </c>
      <c r="D30" s="420">
        <v>14304</v>
      </c>
      <c r="E30" s="421">
        <v>94.772161843655894</v>
      </c>
      <c r="F30" s="422">
        <v>0</v>
      </c>
      <c r="G30" s="423">
        <v>0</v>
      </c>
      <c r="H30" s="426">
        <v>0</v>
      </c>
      <c r="I30" s="425">
        <v>0</v>
      </c>
      <c r="J30" s="424">
        <v>28604</v>
      </c>
      <c r="K30" s="426">
        <v>7604</v>
      </c>
      <c r="L30" s="426">
        <v>4652</v>
      </c>
      <c r="M30" s="427">
        <v>26.583694588169486</v>
      </c>
    </row>
    <row r="31" spans="1:13" ht="12.9" customHeight="1">
      <c r="A31" s="164" t="s">
        <v>312</v>
      </c>
      <c r="B31" s="419">
        <v>30648</v>
      </c>
      <c r="C31" s="420">
        <v>29102</v>
      </c>
      <c r="D31" s="420">
        <v>14421</v>
      </c>
      <c r="E31" s="421">
        <v>94.955625163142784</v>
      </c>
      <c r="F31" s="422">
        <v>0</v>
      </c>
      <c r="G31" s="423">
        <v>0</v>
      </c>
      <c r="H31" s="426">
        <v>0</v>
      </c>
      <c r="I31" s="425">
        <v>0</v>
      </c>
      <c r="J31" s="424">
        <v>28821</v>
      </c>
      <c r="K31" s="426">
        <v>7985</v>
      </c>
      <c r="L31" s="426">
        <v>4839</v>
      </c>
      <c r="M31" s="427">
        <v>27.705492522813223</v>
      </c>
    </row>
    <row r="32" spans="1:13" ht="12.9" customHeight="1">
      <c r="A32" s="164" t="s">
        <v>313</v>
      </c>
      <c r="B32" s="419">
        <v>29186</v>
      </c>
      <c r="C32" s="420">
        <v>27759</v>
      </c>
      <c r="D32" s="420">
        <v>13839</v>
      </c>
      <c r="E32" s="421">
        <v>95.110669499074902</v>
      </c>
      <c r="F32" s="422">
        <v>0</v>
      </c>
      <c r="G32" s="423">
        <v>0</v>
      </c>
      <c r="H32" s="426">
        <v>0</v>
      </c>
      <c r="I32" s="425">
        <v>0</v>
      </c>
      <c r="J32" s="424">
        <v>28162</v>
      </c>
      <c r="K32" s="426">
        <v>8103</v>
      </c>
      <c r="L32" s="426">
        <v>4701</v>
      </c>
      <c r="M32" s="427">
        <v>28.772814430793268</v>
      </c>
    </row>
    <row r="33" spans="1:13" ht="12.9" customHeight="1">
      <c r="A33" s="164" t="s">
        <v>314</v>
      </c>
      <c r="B33" s="419">
        <v>28840</v>
      </c>
      <c r="C33" s="420">
        <v>27539</v>
      </c>
      <c r="D33" s="420">
        <v>13886</v>
      </c>
      <c r="E33" s="421">
        <v>95.488904299583908</v>
      </c>
      <c r="F33" s="422">
        <v>0</v>
      </c>
      <c r="G33" s="423">
        <v>0</v>
      </c>
      <c r="H33" s="426">
        <v>0</v>
      </c>
      <c r="I33" s="425">
        <v>0</v>
      </c>
      <c r="J33" s="424">
        <v>27387</v>
      </c>
      <c r="K33" s="426">
        <v>8144</v>
      </c>
      <c r="L33" s="426">
        <v>4597</v>
      </c>
      <c r="M33" s="427">
        <v>29.736736407784715</v>
      </c>
    </row>
    <row r="34" spans="1:13" ht="12.9" customHeight="1">
      <c r="A34" s="164" t="s">
        <v>315</v>
      </c>
      <c r="B34" s="419">
        <v>28936</v>
      </c>
      <c r="C34" s="420">
        <v>27542</v>
      </c>
      <c r="D34" s="420">
        <v>13733</v>
      </c>
      <c r="E34" s="421">
        <v>95.182471661598015</v>
      </c>
      <c r="F34" s="422">
        <v>0</v>
      </c>
      <c r="G34" s="423">
        <v>0</v>
      </c>
      <c r="H34" s="426">
        <v>0</v>
      </c>
      <c r="I34" s="425">
        <v>0</v>
      </c>
      <c r="J34" s="424">
        <v>27013</v>
      </c>
      <c r="K34" s="426">
        <v>8302</v>
      </c>
      <c r="L34" s="426">
        <v>4635</v>
      </c>
      <c r="M34" s="427">
        <v>30.733350608966052</v>
      </c>
    </row>
    <row r="35" spans="1:13" ht="12.9" customHeight="1">
      <c r="A35" s="164" t="s">
        <v>316</v>
      </c>
      <c r="B35" s="419">
        <v>28988</v>
      </c>
      <c r="C35" s="420">
        <v>27717</v>
      </c>
      <c r="D35" s="420">
        <v>13542</v>
      </c>
      <c r="E35" s="421">
        <v>95.615427073271704</v>
      </c>
      <c r="F35" s="422">
        <v>0</v>
      </c>
      <c r="G35" s="423">
        <v>0</v>
      </c>
      <c r="H35" s="426">
        <v>0</v>
      </c>
      <c r="I35" s="425">
        <v>0</v>
      </c>
      <c r="J35" s="424">
        <v>25587</v>
      </c>
      <c r="K35" s="426">
        <v>8143</v>
      </c>
      <c r="L35" s="426">
        <v>4450</v>
      </c>
      <c r="M35" s="427">
        <v>31.824754758275688</v>
      </c>
    </row>
    <row r="36" spans="1:13" ht="12.9" customHeight="1">
      <c r="A36" s="164" t="s">
        <v>317</v>
      </c>
      <c r="B36" s="419">
        <v>28448</v>
      </c>
      <c r="C36" s="420">
        <v>27382</v>
      </c>
      <c r="D36" s="420">
        <v>13639</v>
      </c>
      <c r="E36" s="421">
        <v>96.252812148481439</v>
      </c>
      <c r="F36" s="422">
        <v>0</v>
      </c>
      <c r="G36" s="423">
        <v>0</v>
      </c>
      <c r="H36" s="426">
        <v>0</v>
      </c>
      <c r="I36" s="425">
        <v>0</v>
      </c>
      <c r="J36" s="424">
        <v>25234</v>
      </c>
      <c r="K36" s="426">
        <v>8348</v>
      </c>
      <c r="L36" s="426">
        <v>4547</v>
      </c>
      <c r="M36" s="427">
        <v>33.082349211381469</v>
      </c>
    </row>
    <row r="37" spans="1:13" ht="12.9" customHeight="1">
      <c r="A37" s="164" t="s">
        <v>318</v>
      </c>
      <c r="B37" s="419">
        <v>27482</v>
      </c>
      <c r="C37" s="420">
        <v>26395</v>
      </c>
      <c r="D37" s="420">
        <v>13014</v>
      </c>
      <c r="E37" s="421">
        <v>96.044683793028156</v>
      </c>
      <c r="F37" s="422">
        <v>0</v>
      </c>
      <c r="G37" s="423">
        <v>0</v>
      </c>
      <c r="H37" s="426">
        <v>0</v>
      </c>
      <c r="I37" s="425">
        <v>0</v>
      </c>
      <c r="J37" s="424">
        <v>25341</v>
      </c>
      <c r="K37" s="426">
        <v>8572</v>
      </c>
      <c r="L37" s="426">
        <v>4521</v>
      </c>
      <c r="M37" s="427">
        <v>33.826605106349398</v>
      </c>
    </row>
    <row r="38" spans="1:13" ht="12.9" customHeight="1">
      <c r="A38" s="164" t="s">
        <v>319</v>
      </c>
      <c r="B38" s="419">
        <v>26868</v>
      </c>
      <c r="C38" s="420">
        <v>25947</v>
      </c>
      <c r="D38" s="420">
        <v>12797</v>
      </c>
      <c r="E38" s="421">
        <v>96.572130415364001</v>
      </c>
      <c r="F38" s="422">
        <v>0</v>
      </c>
      <c r="G38" s="423">
        <v>0</v>
      </c>
      <c r="H38" s="426">
        <v>0</v>
      </c>
      <c r="I38" s="425">
        <v>0</v>
      </c>
      <c r="J38" s="424">
        <v>25257</v>
      </c>
      <c r="K38" s="426">
        <v>8489</v>
      </c>
      <c r="L38" s="426">
        <v>4524</v>
      </c>
      <c r="M38" s="427">
        <v>33.610484222195822</v>
      </c>
    </row>
    <row r="39" spans="1:13" ht="12.9" customHeight="1">
      <c r="A39" s="164" t="s">
        <v>320</v>
      </c>
      <c r="B39" s="419">
        <v>25404</v>
      </c>
      <c r="C39" s="420">
        <v>24617</v>
      </c>
      <c r="D39" s="420">
        <v>12226</v>
      </c>
      <c r="E39" s="421">
        <v>96.902062667296491</v>
      </c>
      <c r="F39" s="422">
        <v>0</v>
      </c>
      <c r="G39" s="423">
        <v>0</v>
      </c>
      <c r="H39" s="426">
        <v>0</v>
      </c>
      <c r="I39" s="425">
        <v>0</v>
      </c>
      <c r="J39" s="424">
        <v>25024</v>
      </c>
      <c r="K39" s="426">
        <v>8579</v>
      </c>
      <c r="L39" s="426">
        <v>4508</v>
      </c>
      <c r="M39" s="427">
        <v>34.283088235294116</v>
      </c>
    </row>
    <row r="40" spans="1:13" ht="12.9" customHeight="1">
      <c r="A40" s="164" t="s">
        <v>321</v>
      </c>
      <c r="B40" s="419">
        <v>25067</v>
      </c>
      <c r="C40" s="420">
        <v>24441</v>
      </c>
      <c r="D40" s="420">
        <v>12039</v>
      </c>
      <c r="E40" s="421">
        <v>97.502692783340649</v>
      </c>
      <c r="F40" s="422">
        <v>0</v>
      </c>
      <c r="G40" s="423">
        <v>0</v>
      </c>
      <c r="H40" s="426">
        <v>0</v>
      </c>
      <c r="I40" s="425">
        <v>0</v>
      </c>
      <c r="J40" s="424">
        <v>24081</v>
      </c>
      <c r="K40" s="426">
        <v>8425</v>
      </c>
      <c r="L40" s="426">
        <v>4309</v>
      </c>
      <c r="M40" s="427">
        <v>34.986088617582325</v>
      </c>
    </row>
    <row r="41" spans="1:13" ht="12.9" customHeight="1">
      <c r="A41" s="164" t="s">
        <v>322</v>
      </c>
      <c r="B41" s="419">
        <v>23593</v>
      </c>
      <c r="C41" s="420">
        <v>22981</v>
      </c>
      <c r="D41" s="420">
        <v>11336</v>
      </c>
      <c r="E41" s="421">
        <v>97.406010257279704</v>
      </c>
      <c r="F41" s="422">
        <v>0</v>
      </c>
      <c r="G41" s="423">
        <v>0</v>
      </c>
      <c r="H41" s="426">
        <v>0</v>
      </c>
      <c r="I41" s="425">
        <v>0</v>
      </c>
      <c r="J41" s="424">
        <v>23772</v>
      </c>
      <c r="K41" s="426">
        <v>8944</v>
      </c>
      <c r="L41" s="426">
        <v>4595</v>
      </c>
      <c r="M41" s="427">
        <v>37.624095574625613</v>
      </c>
    </row>
    <row r="42" spans="1:13" ht="12.9" customHeight="1">
      <c r="A42" s="164" t="s">
        <v>323</v>
      </c>
      <c r="B42" s="419">
        <v>22851</v>
      </c>
      <c r="C42" s="420">
        <v>22337</v>
      </c>
      <c r="D42" s="420">
        <v>10871</v>
      </c>
      <c r="E42" s="421">
        <v>97.750645485974346</v>
      </c>
      <c r="F42" s="422">
        <v>0</v>
      </c>
      <c r="G42" s="423">
        <v>0</v>
      </c>
      <c r="H42" s="426">
        <v>0</v>
      </c>
      <c r="I42" s="425">
        <v>0</v>
      </c>
      <c r="J42" s="424">
        <v>22449</v>
      </c>
      <c r="K42" s="426">
        <v>8868</v>
      </c>
      <c r="L42" s="426">
        <v>4533</v>
      </c>
      <c r="M42" s="427">
        <v>39.502873179206198</v>
      </c>
    </row>
    <row r="43" spans="1:13" ht="12.9" customHeight="1">
      <c r="A43" s="164" t="s">
        <v>324</v>
      </c>
      <c r="B43" s="419">
        <v>23127</v>
      </c>
      <c r="C43" s="420">
        <v>22593</v>
      </c>
      <c r="D43" s="420">
        <v>11133</v>
      </c>
      <c r="E43" s="421">
        <v>97.69101050719938</v>
      </c>
      <c r="F43" s="422">
        <v>0</v>
      </c>
      <c r="G43" s="423">
        <v>0</v>
      </c>
      <c r="H43" s="426">
        <v>0</v>
      </c>
      <c r="I43" s="425">
        <v>0</v>
      </c>
      <c r="J43" s="424">
        <v>22209</v>
      </c>
      <c r="K43" s="426">
        <v>9141</v>
      </c>
      <c r="L43" s="426">
        <v>4650</v>
      </c>
      <c r="M43" s="427">
        <v>41.158989598811289</v>
      </c>
    </row>
    <row r="44" spans="1:13" ht="12.9" customHeight="1">
      <c r="A44" s="164" t="s">
        <v>325</v>
      </c>
      <c r="B44" s="419">
        <v>22333</v>
      </c>
      <c r="C44" s="420">
        <v>21873</v>
      </c>
      <c r="D44" s="420">
        <v>10758</v>
      </c>
      <c r="E44" s="421">
        <v>97.940267765190526</v>
      </c>
      <c r="F44" s="422">
        <v>0</v>
      </c>
      <c r="G44" s="423">
        <v>0</v>
      </c>
      <c r="H44" s="426">
        <v>0</v>
      </c>
      <c r="I44" s="425">
        <v>0</v>
      </c>
      <c r="J44" s="424">
        <v>20833</v>
      </c>
      <c r="K44" s="426">
        <v>8882</v>
      </c>
      <c r="L44" s="426">
        <v>4553</v>
      </c>
      <c r="M44" s="427">
        <v>42.634282148514373</v>
      </c>
    </row>
    <row r="45" spans="1:13" ht="12.9" customHeight="1">
      <c r="A45" s="164" t="s">
        <v>326</v>
      </c>
      <c r="B45" s="419">
        <v>21807</v>
      </c>
      <c r="C45" s="420">
        <v>21372</v>
      </c>
      <c r="D45" s="420">
        <v>10538</v>
      </c>
      <c r="E45" s="421">
        <v>98.00522767918558</v>
      </c>
      <c r="F45" s="422">
        <v>0</v>
      </c>
      <c r="G45" s="423">
        <v>0</v>
      </c>
      <c r="H45" s="426">
        <v>0</v>
      </c>
      <c r="I45" s="425">
        <v>0</v>
      </c>
      <c r="J45" s="424">
        <v>20214</v>
      </c>
      <c r="K45" s="426">
        <v>8778</v>
      </c>
      <c r="L45" s="426">
        <v>4454</v>
      </c>
      <c r="M45" s="427">
        <v>43.42534876818047</v>
      </c>
    </row>
    <row r="46" spans="1:13" ht="12.9" customHeight="1">
      <c r="A46" s="164" t="s">
        <v>327</v>
      </c>
      <c r="B46" s="419">
        <v>21930</v>
      </c>
      <c r="C46" s="420">
        <v>21529</v>
      </c>
      <c r="D46" s="420">
        <v>10514</v>
      </c>
      <c r="E46" s="421">
        <v>98.17145462836298</v>
      </c>
      <c r="F46" s="422">
        <v>0</v>
      </c>
      <c r="G46" s="423">
        <v>0</v>
      </c>
      <c r="H46" s="426">
        <v>0</v>
      </c>
      <c r="I46" s="425">
        <v>0</v>
      </c>
      <c r="J46" s="424">
        <v>20524</v>
      </c>
      <c r="K46" s="426">
        <v>9043</v>
      </c>
      <c r="L46" s="426">
        <v>4647</v>
      </c>
      <c r="M46" s="427">
        <v>44.06061196647827</v>
      </c>
    </row>
    <row r="47" spans="1:13" ht="12.9" customHeight="1">
      <c r="A47" s="164" t="s">
        <v>328</v>
      </c>
      <c r="B47" s="419">
        <v>20887</v>
      </c>
      <c r="C47" s="420">
        <v>20465</v>
      </c>
      <c r="D47" s="420">
        <v>10053</v>
      </c>
      <c r="E47" s="421">
        <v>97.979604538708287</v>
      </c>
      <c r="F47" s="422">
        <v>0</v>
      </c>
      <c r="G47" s="423">
        <v>0</v>
      </c>
      <c r="H47" s="426">
        <v>0</v>
      </c>
      <c r="I47" s="425">
        <v>0</v>
      </c>
      <c r="J47" s="424">
        <v>19726</v>
      </c>
      <c r="K47" s="426">
        <v>8351</v>
      </c>
      <c r="L47" s="426">
        <v>4297</v>
      </c>
      <c r="M47" s="427">
        <v>42.33498935415188</v>
      </c>
    </row>
    <row r="48" spans="1:13" ht="12.9" customHeight="1">
      <c r="A48" s="164" t="s">
        <v>329</v>
      </c>
      <c r="B48" s="419">
        <v>20220</v>
      </c>
      <c r="C48" s="420">
        <v>19835</v>
      </c>
      <c r="D48" s="420">
        <v>9840</v>
      </c>
      <c r="E48" s="421">
        <v>98.095944609297732</v>
      </c>
      <c r="F48" s="422">
        <v>0</v>
      </c>
      <c r="G48" s="423">
        <v>0</v>
      </c>
      <c r="H48" s="426">
        <v>0</v>
      </c>
      <c r="I48" s="425">
        <v>0</v>
      </c>
      <c r="J48" s="424">
        <v>19100</v>
      </c>
      <c r="K48" s="426">
        <v>8235</v>
      </c>
      <c r="L48" s="426">
        <v>4233</v>
      </c>
      <c r="M48" s="427">
        <v>43.115183246073293</v>
      </c>
    </row>
    <row r="49" spans="1:13" ht="12.9" customHeight="1">
      <c r="A49" s="164" t="s">
        <v>330</v>
      </c>
      <c r="B49" s="419">
        <v>19427</v>
      </c>
      <c r="C49" s="420">
        <v>19072</v>
      </c>
      <c r="D49" s="420">
        <v>9377</v>
      </c>
      <c r="E49" s="421">
        <v>98.172646316981513</v>
      </c>
      <c r="F49" s="422">
        <v>0</v>
      </c>
      <c r="G49" s="423">
        <v>0</v>
      </c>
      <c r="H49" s="426">
        <v>0</v>
      </c>
      <c r="I49" s="425">
        <v>0</v>
      </c>
      <c r="J49" s="424">
        <v>19067</v>
      </c>
      <c r="K49" s="426">
        <v>8262</v>
      </c>
      <c r="L49" s="426">
        <v>4290</v>
      </c>
      <c r="M49" s="427">
        <v>43.331410290029893</v>
      </c>
    </row>
    <row r="50" spans="1:13" ht="12.9" customHeight="1">
      <c r="A50" s="164" t="s">
        <v>331</v>
      </c>
      <c r="B50" s="419">
        <v>19782</v>
      </c>
      <c r="C50" s="420">
        <v>19388</v>
      </c>
      <c r="D50" s="420">
        <v>9513</v>
      </c>
      <c r="E50" s="421">
        <v>98.008290364978265</v>
      </c>
      <c r="F50" s="422">
        <v>0</v>
      </c>
      <c r="G50" s="423">
        <v>0</v>
      </c>
      <c r="H50" s="426">
        <v>0</v>
      </c>
      <c r="I50" s="425">
        <v>0</v>
      </c>
      <c r="J50" s="424">
        <v>18103</v>
      </c>
      <c r="K50" s="426">
        <v>8015</v>
      </c>
      <c r="L50" s="426">
        <v>4283</v>
      </c>
      <c r="M50" s="427">
        <v>44.27442965254378</v>
      </c>
    </row>
    <row r="51" spans="1:13" ht="12.9" customHeight="1">
      <c r="A51" s="164" t="s">
        <v>332</v>
      </c>
      <c r="B51" s="419">
        <v>18929</v>
      </c>
      <c r="C51" s="420">
        <v>18546</v>
      </c>
      <c r="D51" s="428">
        <v>9039</v>
      </c>
      <c r="E51" s="421">
        <v>97.976649585292407</v>
      </c>
      <c r="F51" s="422">
        <v>0</v>
      </c>
      <c r="G51" s="423">
        <v>0</v>
      </c>
      <c r="H51" s="426">
        <v>0</v>
      </c>
      <c r="I51" s="425">
        <v>0</v>
      </c>
      <c r="J51" s="424">
        <v>17847</v>
      </c>
      <c r="K51" s="426">
        <v>7901</v>
      </c>
      <c r="L51" s="426">
        <v>4214</v>
      </c>
      <c r="M51" s="427">
        <v>44.270745783605086</v>
      </c>
    </row>
    <row r="52" spans="1:13" ht="12.9" customHeight="1">
      <c r="A52" s="164" t="s">
        <v>333</v>
      </c>
      <c r="B52" s="419">
        <v>18824</v>
      </c>
      <c r="C52" s="420">
        <v>18487</v>
      </c>
      <c r="D52" s="428">
        <v>8892</v>
      </c>
      <c r="E52" s="421">
        <v>98.209732256693584</v>
      </c>
      <c r="F52" s="422">
        <v>0</v>
      </c>
      <c r="G52" s="423">
        <v>0</v>
      </c>
      <c r="H52" s="426">
        <v>0</v>
      </c>
      <c r="I52" s="425">
        <v>0</v>
      </c>
      <c r="J52" s="424">
        <v>17387</v>
      </c>
      <c r="K52" s="426">
        <v>7950</v>
      </c>
      <c r="L52" s="426">
        <v>4142</v>
      </c>
      <c r="M52" s="427">
        <v>45.723816644619539</v>
      </c>
    </row>
    <row r="53" spans="1:13" ht="12.9" customHeight="1">
      <c r="A53" s="164" t="s">
        <v>334</v>
      </c>
      <c r="B53" s="419">
        <v>18482</v>
      </c>
      <c r="C53" s="420">
        <v>18130</v>
      </c>
      <c r="D53" s="428">
        <v>8940</v>
      </c>
      <c r="E53" s="421">
        <v>98.09544421599395</v>
      </c>
      <c r="F53" s="422">
        <v>0</v>
      </c>
      <c r="G53" s="423">
        <v>0</v>
      </c>
      <c r="H53" s="426">
        <v>0</v>
      </c>
      <c r="I53" s="425">
        <v>0</v>
      </c>
      <c r="J53" s="424">
        <v>17607</v>
      </c>
      <c r="K53" s="426">
        <v>8039</v>
      </c>
      <c r="L53" s="426">
        <v>4230</v>
      </c>
      <c r="M53" s="427">
        <v>45.657976940989379</v>
      </c>
    </row>
    <row r="54" spans="1:13" ht="12.9" customHeight="1">
      <c r="A54" s="164" t="s">
        <v>335</v>
      </c>
      <c r="B54" s="419">
        <v>17622</v>
      </c>
      <c r="C54" s="420">
        <v>17314</v>
      </c>
      <c r="D54" s="428">
        <v>8528</v>
      </c>
      <c r="E54" s="421">
        <v>98.252184769038692</v>
      </c>
      <c r="F54" s="422">
        <v>0</v>
      </c>
      <c r="G54" s="423">
        <v>0</v>
      </c>
      <c r="H54" s="426">
        <v>0</v>
      </c>
      <c r="I54" s="425">
        <v>0</v>
      </c>
      <c r="J54" s="424">
        <v>16967</v>
      </c>
      <c r="K54" s="426">
        <v>7862</v>
      </c>
      <c r="L54" s="426">
        <v>4092</v>
      </c>
      <c r="M54" s="427">
        <v>46.337007131490545</v>
      </c>
    </row>
    <row r="55" spans="1:13" ht="12.9" customHeight="1">
      <c r="A55" s="164" t="s">
        <v>336</v>
      </c>
      <c r="B55" s="419">
        <v>17241</v>
      </c>
      <c r="C55" s="420">
        <v>16985</v>
      </c>
      <c r="D55" s="428">
        <v>8380</v>
      </c>
      <c r="E55" s="421">
        <v>98.515167333681347</v>
      </c>
      <c r="F55" s="422">
        <v>35</v>
      </c>
      <c r="G55" s="423">
        <v>34</v>
      </c>
      <c r="H55" s="426">
        <v>21</v>
      </c>
      <c r="I55" s="425">
        <v>97.142857142857096</v>
      </c>
      <c r="J55" s="424">
        <v>16850</v>
      </c>
      <c r="K55" s="426">
        <v>7721</v>
      </c>
      <c r="L55" s="426">
        <v>4009</v>
      </c>
      <c r="M55" s="427">
        <v>45.821958456973292</v>
      </c>
    </row>
    <row r="56" spans="1:13" ht="12.9" customHeight="1">
      <c r="A56" s="164" t="s">
        <v>337</v>
      </c>
      <c r="B56" s="429">
        <v>16533</v>
      </c>
      <c r="C56" s="420">
        <v>16236</v>
      </c>
      <c r="D56" s="430">
        <v>7925</v>
      </c>
      <c r="E56" s="431">
        <v>98.203592814371248</v>
      </c>
      <c r="F56" s="422">
        <v>60</v>
      </c>
      <c r="G56" s="432">
        <v>59</v>
      </c>
      <c r="H56" s="435">
        <v>43</v>
      </c>
      <c r="I56" s="434">
        <v>98.3333333333333</v>
      </c>
      <c r="J56" s="433">
        <v>16479</v>
      </c>
      <c r="K56" s="435">
        <v>7544</v>
      </c>
      <c r="L56" s="435">
        <v>3991</v>
      </c>
      <c r="M56" s="427">
        <v>45.779476910006679</v>
      </c>
    </row>
    <row r="57" spans="1:13" ht="12.9" customHeight="1">
      <c r="A57" s="164" t="s">
        <v>338</v>
      </c>
      <c r="B57" s="429">
        <v>15825</v>
      </c>
      <c r="C57" s="420">
        <v>15510</v>
      </c>
      <c r="D57" s="430">
        <v>7531</v>
      </c>
      <c r="E57" s="431">
        <v>98.009478672985779</v>
      </c>
      <c r="F57" s="422">
        <v>74</v>
      </c>
      <c r="G57" s="432">
        <v>71</v>
      </c>
      <c r="H57" s="435">
        <v>27</v>
      </c>
      <c r="I57" s="434">
        <v>95.945945945945894</v>
      </c>
      <c r="J57" s="433">
        <v>15802</v>
      </c>
      <c r="K57" s="435">
        <v>7539</v>
      </c>
      <c r="L57" s="435">
        <v>3966</v>
      </c>
      <c r="M57" s="427">
        <v>47.709150740412603</v>
      </c>
    </row>
    <row r="58" spans="1:13" ht="12.9" customHeight="1">
      <c r="A58" s="164" t="s">
        <v>339</v>
      </c>
      <c r="B58" s="429">
        <v>15708</v>
      </c>
      <c r="C58" s="420">
        <v>15423</v>
      </c>
      <c r="D58" s="430">
        <v>7682</v>
      </c>
      <c r="E58" s="431">
        <v>98.185637891520244</v>
      </c>
      <c r="F58" s="422">
        <v>177</v>
      </c>
      <c r="G58" s="432">
        <v>173</v>
      </c>
      <c r="H58" s="435">
        <v>76</v>
      </c>
      <c r="I58" s="434">
        <v>97.740112994350284</v>
      </c>
      <c r="J58" s="433">
        <v>15242</v>
      </c>
      <c r="K58" s="435">
        <v>7444</v>
      </c>
      <c r="L58" s="435">
        <v>3866</v>
      </c>
      <c r="M58" s="427">
        <v>48.838735074137254</v>
      </c>
    </row>
    <row r="59" spans="1:13" ht="12.9" customHeight="1">
      <c r="A59" s="164" t="s">
        <v>340</v>
      </c>
      <c r="B59" s="419">
        <v>15383</v>
      </c>
      <c r="C59" s="428">
        <v>15038</v>
      </c>
      <c r="D59" s="428">
        <v>7333</v>
      </c>
      <c r="E59" s="421">
        <v>97.757264512773844</v>
      </c>
      <c r="F59" s="422">
        <v>173</v>
      </c>
      <c r="G59" s="423">
        <v>170</v>
      </c>
      <c r="H59" s="426">
        <v>80</v>
      </c>
      <c r="I59" s="425">
        <v>98.265895953757223</v>
      </c>
      <c r="J59" s="424">
        <v>14494</v>
      </c>
      <c r="K59" s="426">
        <v>7265</v>
      </c>
      <c r="L59" s="426">
        <v>3742</v>
      </c>
      <c r="M59" s="427">
        <v>50.124189319718504</v>
      </c>
    </row>
    <row r="60" spans="1:13" ht="12.9" customHeight="1">
      <c r="A60" s="164" t="s">
        <v>341</v>
      </c>
      <c r="B60" s="419">
        <v>15083</v>
      </c>
      <c r="C60" s="420">
        <v>14742</v>
      </c>
      <c r="D60" s="428">
        <v>7190</v>
      </c>
      <c r="E60" s="421">
        <v>97.739176556387989</v>
      </c>
      <c r="F60" s="422">
        <v>190</v>
      </c>
      <c r="G60" s="423">
        <v>185</v>
      </c>
      <c r="H60" s="426">
        <v>89</v>
      </c>
      <c r="I60" s="436">
        <v>97.368421052631575</v>
      </c>
      <c r="J60" s="424">
        <v>13861</v>
      </c>
      <c r="K60" s="426">
        <v>7068</v>
      </c>
      <c r="L60" s="426">
        <v>3521</v>
      </c>
      <c r="M60" s="427">
        <v>50.991991919774911</v>
      </c>
    </row>
    <row r="61" spans="1:13" ht="12.9" customHeight="1" thickBot="1">
      <c r="A61" s="170" t="s">
        <v>1031</v>
      </c>
      <c r="B61" s="437">
        <v>14586</v>
      </c>
      <c r="C61" s="438">
        <v>14231</v>
      </c>
      <c r="D61" s="439">
        <v>6953</v>
      </c>
      <c r="E61" s="440">
        <v>97.566159330865219</v>
      </c>
      <c r="F61" s="441">
        <v>189</v>
      </c>
      <c r="G61" s="442">
        <v>186</v>
      </c>
      <c r="H61" s="443">
        <v>89</v>
      </c>
      <c r="I61" s="444">
        <v>98.412698412698418</v>
      </c>
      <c r="J61" s="445">
        <v>13651</v>
      </c>
      <c r="K61" s="443">
        <v>7183</v>
      </c>
      <c r="L61" s="443">
        <v>3616</v>
      </c>
      <c r="M61" s="446">
        <v>52.618855761482678</v>
      </c>
    </row>
    <row r="62" spans="1:13" ht="12.6" customHeight="1">
      <c r="A62" s="182" t="s">
        <v>210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</row>
    <row r="63" spans="1:13" ht="12.6" customHeight="1">
      <c r="A63" s="182" t="s">
        <v>211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  <row r="64" spans="1:13" ht="12.6" customHeight="1">
      <c r="A64" s="182" t="s">
        <v>212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</row>
    <row r="65" spans="1:1" ht="12.6" customHeight="1">
      <c r="A65" s="166"/>
    </row>
    <row r="66" spans="1:1" ht="12.6" customHeight="1">
      <c r="A66" s="166"/>
    </row>
  </sheetData>
  <mergeCells count="13">
    <mergeCell ref="J5:J6"/>
    <mergeCell ref="K5:K6"/>
    <mergeCell ref="M5:M6"/>
    <mergeCell ref="A4:A6"/>
    <mergeCell ref="B5:B6"/>
    <mergeCell ref="C5:C6"/>
    <mergeCell ref="E5:E6"/>
    <mergeCell ref="J4:M4"/>
    <mergeCell ref="F4:I4"/>
    <mergeCell ref="B4:E4"/>
    <mergeCell ref="F5:F6"/>
    <mergeCell ref="G5:G6"/>
    <mergeCell ref="I5:I6"/>
  </mergeCells>
  <phoneticPr fontId="1"/>
  <pageMargins left="0.59055118110236227" right="0.59055118110236227" top="0.59055118110236227" bottom="0.59055118110236227" header="0.39370078740157483" footer="0.39370078740157483"/>
  <pageSetup paperSize="9" firstPageNumber="127" fitToWidth="0" fitToHeight="0" orientation="portrait" r:id="rId1"/>
  <headerFooter scaleWithDoc="0" alignWithMargins="0">
    <oddHeader xml:space="preserve">&amp;C
</oddHeader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6">
    <tabColor theme="5" tint="0.79998168889431442"/>
  </sheetPr>
  <dimension ref="A1:M62"/>
  <sheetViews>
    <sheetView workbookViewId="0"/>
  </sheetViews>
  <sheetFormatPr defaultColWidth="8.09765625" defaultRowHeight="13.2"/>
  <cols>
    <col min="1" max="13" width="7" style="152" customWidth="1"/>
    <col min="14" max="16384" width="8.09765625" style="152"/>
  </cols>
  <sheetData>
    <row r="1" spans="1:13" ht="15.6" customHeight="1">
      <c r="A1" s="161"/>
      <c r="B1" s="161"/>
      <c r="C1" s="161"/>
      <c r="I1" s="161"/>
    </row>
    <row r="2" spans="1:13" ht="8.4" customHeight="1"/>
    <row r="3" spans="1:13" ht="15.6" customHeight="1" thickBot="1">
      <c r="A3" s="152" t="s">
        <v>213</v>
      </c>
      <c r="K3" s="174"/>
      <c r="L3" s="174"/>
      <c r="M3" s="175" t="s">
        <v>216</v>
      </c>
    </row>
    <row r="4" spans="1:13" ht="24" customHeight="1">
      <c r="A4" s="1157" t="s">
        <v>218</v>
      </c>
      <c r="B4" s="1132" t="s">
        <v>214</v>
      </c>
      <c r="C4" s="1133"/>
      <c r="D4" s="1133"/>
      <c r="E4" s="1133"/>
      <c r="F4" s="1133"/>
      <c r="G4" s="1133"/>
      <c r="H4" s="1133"/>
      <c r="I4" s="1133"/>
      <c r="J4" s="1134"/>
      <c r="K4" s="1130" t="s">
        <v>220</v>
      </c>
      <c r="L4" s="1158"/>
      <c r="M4" s="1131"/>
    </row>
    <row r="5" spans="1:13" ht="12" customHeight="1">
      <c r="A5" s="1159"/>
      <c r="B5" s="1135" t="s">
        <v>1032</v>
      </c>
      <c r="C5" s="1136"/>
      <c r="D5" s="1137"/>
      <c r="E5" s="1160" t="s">
        <v>1033</v>
      </c>
      <c r="F5" s="1161"/>
      <c r="G5" s="1162"/>
      <c r="H5" s="1135" t="s">
        <v>215</v>
      </c>
      <c r="I5" s="1136"/>
      <c r="J5" s="1136"/>
      <c r="K5" s="1138" t="s">
        <v>16</v>
      </c>
      <c r="L5" s="1163" t="s">
        <v>1034</v>
      </c>
      <c r="M5" s="1128" t="s">
        <v>206</v>
      </c>
    </row>
    <row r="6" spans="1:13" ht="12" customHeight="1">
      <c r="A6" s="1164"/>
      <c r="B6" s="183" t="s">
        <v>2</v>
      </c>
      <c r="C6" s="184" t="s">
        <v>57</v>
      </c>
      <c r="D6" s="183" t="s">
        <v>58</v>
      </c>
      <c r="E6" s="183" t="s">
        <v>2</v>
      </c>
      <c r="F6" s="184" t="s">
        <v>57</v>
      </c>
      <c r="G6" s="183" t="s">
        <v>58</v>
      </c>
      <c r="H6" s="183" t="s">
        <v>2</v>
      </c>
      <c r="I6" s="184" t="s">
        <v>57</v>
      </c>
      <c r="J6" s="189" t="s">
        <v>58</v>
      </c>
      <c r="K6" s="1139"/>
      <c r="L6" s="1139"/>
      <c r="M6" s="1129"/>
    </row>
    <row r="7" spans="1:13" ht="7.05" customHeight="1">
      <c r="A7" s="155"/>
      <c r="B7" s="176"/>
      <c r="C7" s="158"/>
      <c r="D7" s="1165"/>
      <c r="E7" s="159"/>
      <c r="F7" s="186"/>
      <c r="G7" s="185"/>
      <c r="H7" s="159"/>
      <c r="I7" s="186"/>
      <c r="J7" s="157"/>
      <c r="K7" s="176"/>
      <c r="L7" s="185"/>
      <c r="M7" s="1166"/>
    </row>
    <row r="8" spans="1:13" ht="12.9" customHeight="1">
      <c r="A8" s="187" t="s">
        <v>217</v>
      </c>
      <c r="B8" s="447">
        <v>98.6</v>
      </c>
      <c r="C8" s="448">
        <v>98.552527799686729</v>
      </c>
      <c r="D8" s="436">
        <v>98.686867118096544</v>
      </c>
      <c r="E8" s="447">
        <v>98.2</v>
      </c>
      <c r="F8" s="450">
        <v>98.3</v>
      </c>
      <c r="G8" s="449">
        <v>98.2</v>
      </c>
      <c r="H8" s="447">
        <v>62.6</v>
      </c>
      <c r="I8" s="450">
        <v>61.3</v>
      </c>
      <c r="J8" s="421">
        <v>64.099999999999994</v>
      </c>
      <c r="K8" s="447">
        <v>0.16196540441379079</v>
      </c>
      <c r="L8" s="449">
        <v>0.2</v>
      </c>
      <c r="M8" s="1167">
        <v>13.7</v>
      </c>
    </row>
    <row r="9" spans="1:13" ht="6" customHeight="1">
      <c r="A9" s="187"/>
      <c r="B9" s="447"/>
      <c r="C9" s="448"/>
      <c r="D9" s="436"/>
      <c r="E9" s="447"/>
      <c r="F9" s="450"/>
      <c r="G9" s="449"/>
      <c r="H9" s="447"/>
      <c r="I9" s="450"/>
      <c r="J9" s="421"/>
      <c r="K9" s="447"/>
      <c r="L9" s="449"/>
      <c r="M9" s="1167"/>
    </row>
    <row r="10" spans="1:13" ht="12.9" customHeight="1">
      <c r="A10" s="187" t="s">
        <v>219</v>
      </c>
      <c r="B10" s="447">
        <v>97.566159330865219</v>
      </c>
      <c r="C10" s="448">
        <v>97.390606182256121</v>
      </c>
      <c r="D10" s="436">
        <v>97.750597497539715</v>
      </c>
      <c r="E10" s="447">
        <v>98.4</v>
      </c>
      <c r="F10" s="450">
        <v>99</v>
      </c>
      <c r="G10" s="449">
        <v>97.8</v>
      </c>
      <c r="H10" s="447">
        <v>52.6</v>
      </c>
      <c r="I10" s="450">
        <v>51.3</v>
      </c>
      <c r="J10" s="421">
        <v>54</v>
      </c>
      <c r="K10" s="447">
        <v>0.10607969236889213</v>
      </c>
      <c r="L10" s="449" t="s">
        <v>951</v>
      </c>
      <c r="M10" s="1167">
        <v>24.4</v>
      </c>
    </row>
    <row r="11" spans="1:13" ht="6" customHeight="1">
      <c r="A11" s="187"/>
      <c r="B11" s="447"/>
      <c r="C11" s="448"/>
      <c r="D11" s="436"/>
      <c r="E11" s="447"/>
      <c r="F11" s="450"/>
      <c r="G11" s="449"/>
      <c r="H11" s="447"/>
      <c r="I11" s="450"/>
      <c r="J11" s="421"/>
      <c r="K11" s="447"/>
      <c r="L11" s="449"/>
      <c r="M11" s="1167"/>
    </row>
    <row r="12" spans="1:13" ht="12.9" customHeight="1">
      <c r="A12" s="187" t="s">
        <v>142</v>
      </c>
      <c r="B12" s="447">
        <v>98.295396809267345</v>
      </c>
      <c r="C12" s="448">
        <v>99</v>
      </c>
      <c r="D12" s="436">
        <v>99.1</v>
      </c>
      <c r="E12" s="447">
        <v>99.1</v>
      </c>
      <c r="F12" s="450">
        <v>98.7</v>
      </c>
      <c r="G12" s="449">
        <v>99.6</v>
      </c>
      <c r="H12" s="447">
        <v>53.9</v>
      </c>
      <c r="I12" s="450">
        <v>55.2</v>
      </c>
      <c r="J12" s="421">
        <v>52.6</v>
      </c>
      <c r="K12" s="447">
        <v>0.17391304347826086</v>
      </c>
      <c r="L12" s="449">
        <v>1.1000000000000001</v>
      </c>
      <c r="M12" s="1167">
        <v>17.100000000000001</v>
      </c>
    </row>
    <row r="13" spans="1:13" ht="12.9" customHeight="1">
      <c r="A13" s="187" t="s">
        <v>143</v>
      </c>
      <c r="B13" s="447">
        <v>99.051315222078486</v>
      </c>
      <c r="C13" s="448">
        <v>99.1</v>
      </c>
      <c r="D13" s="436">
        <v>99</v>
      </c>
      <c r="E13" s="447" t="s">
        <v>951</v>
      </c>
      <c r="F13" s="450" t="s">
        <v>951</v>
      </c>
      <c r="G13" s="449" t="s">
        <v>951</v>
      </c>
      <c r="H13" s="447">
        <v>54.8</v>
      </c>
      <c r="I13" s="450">
        <v>53.1</v>
      </c>
      <c r="J13" s="421">
        <v>56.5</v>
      </c>
      <c r="K13" s="447">
        <v>0.18406790060333367</v>
      </c>
      <c r="L13" s="449" t="s">
        <v>951</v>
      </c>
      <c r="M13" s="1167">
        <v>23.1</v>
      </c>
    </row>
    <row r="14" spans="1:13" ht="12.9" customHeight="1">
      <c r="A14" s="187" t="s">
        <v>144</v>
      </c>
      <c r="B14" s="447">
        <v>99.052035033487897</v>
      </c>
      <c r="C14" s="448">
        <v>98.9</v>
      </c>
      <c r="D14" s="436">
        <v>98.8</v>
      </c>
      <c r="E14" s="447">
        <v>98.4</v>
      </c>
      <c r="F14" s="450">
        <v>100</v>
      </c>
      <c r="G14" s="449">
        <v>96.8</v>
      </c>
      <c r="H14" s="447">
        <v>49.9</v>
      </c>
      <c r="I14" s="450">
        <v>47.5</v>
      </c>
      <c r="J14" s="421">
        <v>52.4</v>
      </c>
      <c r="K14" s="447">
        <v>6.0661207158022444E-2</v>
      </c>
      <c r="L14" s="449">
        <v>1.6</v>
      </c>
      <c r="M14" s="1167">
        <v>24.3</v>
      </c>
    </row>
    <row r="15" spans="1:13" ht="12.9" customHeight="1">
      <c r="A15" s="187" t="s">
        <v>145</v>
      </c>
      <c r="B15" s="447">
        <v>98.860338732654455</v>
      </c>
      <c r="C15" s="448">
        <v>98.5</v>
      </c>
      <c r="D15" s="436">
        <v>98.1</v>
      </c>
      <c r="E15" s="447">
        <v>100</v>
      </c>
      <c r="F15" s="450">
        <v>100</v>
      </c>
      <c r="G15" s="449">
        <v>100</v>
      </c>
      <c r="H15" s="447">
        <v>56.9</v>
      </c>
      <c r="I15" s="450">
        <v>55.7</v>
      </c>
      <c r="J15" s="421">
        <v>58.1</v>
      </c>
      <c r="K15" s="447">
        <v>0.1549426712116517</v>
      </c>
      <c r="L15" s="449" t="s">
        <v>951</v>
      </c>
      <c r="M15" s="1167">
        <v>17.600000000000001</v>
      </c>
    </row>
    <row r="16" spans="1:13" ht="12.9" customHeight="1">
      <c r="A16" s="187" t="s">
        <v>146</v>
      </c>
      <c r="B16" s="447">
        <v>98.315092165898619</v>
      </c>
      <c r="C16" s="448">
        <v>99.2</v>
      </c>
      <c r="D16" s="436">
        <v>99.2</v>
      </c>
      <c r="E16" s="447">
        <v>100</v>
      </c>
      <c r="F16" s="450">
        <v>100</v>
      </c>
      <c r="G16" s="449">
        <v>100</v>
      </c>
      <c r="H16" s="447">
        <v>49</v>
      </c>
      <c r="I16" s="450">
        <v>46.4</v>
      </c>
      <c r="J16" s="421">
        <v>51.8</v>
      </c>
      <c r="K16" s="447">
        <v>8.4554678692220969E-2</v>
      </c>
      <c r="L16" s="449" t="s">
        <v>951</v>
      </c>
      <c r="M16" s="1167">
        <v>27.8</v>
      </c>
    </row>
    <row r="17" spans="1:13" ht="12.9" customHeight="1">
      <c r="A17" s="187" t="s">
        <v>147</v>
      </c>
      <c r="B17" s="447">
        <v>99.19373685440523</v>
      </c>
      <c r="C17" s="448">
        <v>97.4</v>
      </c>
      <c r="D17" s="436">
        <v>97.8</v>
      </c>
      <c r="E17" s="447">
        <v>100</v>
      </c>
      <c r="F17" s="450">
        <v>100</v>
      </c>
      <c r="G17" s="449">
        <v>100</v>
      </c>
      <c r="H17" s="447">
        <v>50.5</v>
      </c>
      <c r="I17" s="450">
        <v>49.3</v>
      </c>
      <c r="J17" s="421">
        <v>51.9</v>
      </c>
      <c r="K17" s="447">
        <v>1.1405109489051095E-2</v>
      </c>
      <c r="L17" s="449" t="s">
        <v>951</v>
      </c>
      <c r="M17" s="1167">
        <v>23.2</v>
      </c>
    </row>
    <row r="18" spans="1:13" ht="12.9" customHeight="1">
      <c r="A18" s="187" t="s">
        <v>149</v>
      </c>
      <c r="B18" s="447">
        <v>98.639078498293514</v>
      </c>
      <c r="C18" s="448">
        <v>98.6</v>
      </c>
      <c r="D18" s="436">
        <v>98.7</v>
      </c>
      <c r="E18" s="447">
        <v>98.7</v>
      </c>
      <c r="F18" s="450">
        <v>98.8</v>
      </c>
      <c r="G18" s="449">
        <v>98.7</v>
      </c>
      <c r="H18" s="447">
        <v>57.7</v>
      </c>
      <c r="I18" s="450">
        <v>57</v>
      </c>
      <c r="J18" s="421">
        <v>58.4</v>
      </c>
      <c r="K18" s="447">
        <v>0.16954899966090201</v>
      </c>
      <c r="L18" s="449" t="s">
        <v>951</v>
      </c>
      <c r="M18" s="1167">
        <v>17.600000000000001</v>
      </c>
    </row>
    <row r="19" spans="1:13" ht="12.9" customHeight="1">
      <c r="A19" s="187" t="s">
        <v>150</v>
      </c>
      <c r="B19" s="447">
        <v>98.938879456706289</v>
      </c>
      <c r="C19" s="448">
        <v>98.8</v>
      </c>
      <c r="D19" s="436">
        <v>99.1</v>
      </c>
      <c r="E19" s="447">
        <v>98.2</v>
      </c>
      <c r="F19" s="450">
        <v>99.3</v>
      </c>
      <c r="G19" s="449">
        <v>97.2</v>
      </c>
      <c r="H19" s="447">
        <v>57</v>
      </c>
      <c r="I19" s="450">
        <v>55.8</v>
      </c>
      <c r="J19" s="421">
        <v>58.4</v>
      </c>
      <c r="K19" s="447">
        <v>8.9632506722437999E-2</v>
      </c>
      <c r="L19" s="449" t="s">
        <v>951</v>
      </c>
      <c r="M19" s="1167">
        <v>19.100000000000001</v>
      </c>
    </row>
    <row r="20" spans="1:13" ht="12.9" customHeight="1">
      <c r="A20" s="187" t="s">
        <v>151</v>
      </c>
      <c r="B20" s="447">
        <v>98.480485264383304</v>
      </c>
      <c r="C20" s="448">
        <v>98.6</v>
      </c>
      <c r="D20" s="436">
        <v>98.3</v>
      </c>
      <c r="E20" s="447">
        <v>99.2</v>
      </c>
      <c r="F20" s="450">
        <v>100</v>
      </c>
      <c r="G20" s="449">
        <v>98.3</v>
      </c>
      <c r="H20" s="447">
        <v>58.6</v>
      </c>
      <c r="I20" s="450">
        <v>56.6</v>
      </c>
      <c r="J20" s="421">
        <v>60.6</v>
      </c>
      <c r="K20" s="447">
        <v>0.12476977006713802</v>
      </c>
      <c r="L20" s="449" t="s">
        <v>951</v>
      </c>
      <c r="M20" s="1167">
        <v>16.2</v>
      </c>
    </row>
    <row r="21" spans="1:13" ht="12.9" customHeight="1">
      <c r="A21" s="187" t="s">
        <v>152</v>
      </c>
      <c r="B21" s="447">
        <v>98.935894947926769</v>
      </c>
      <c r="C21" s="448">
        <v>98.9</v>
      </c>
      <c r="D21" s="436">
        <v>99</v>
      </c>
      <c r="E21" s="447">
        <v>99</v>
      </c>
      <c r="F21" s="450">
        <v>100</v>
      </c>
      <c r="G21" s="449">
        <v>97.9</v>
      </c>
      <c r="H21" s="447">
        <v>66.900000000000006</v>
      </c>
      <c r="I21" s="450">
        <v>67.2</v>
      </c>
      <c r="J21" s="421">
        <v>66.599999999999994</v>
      </c>
      <c r="K21" s="447">
        <v>0.13849969401230391</v>
      </c>
      <c r="L21" s="449" t="s">
        <v>951</v>
      </c>
      <c r="M21" s="1167">
        <v>9.4</v>
      </c>
    </row>
    <row r="22" spans="1:13" ht="12.9" customHeight="1">
      <c r="A22" s="187" t="s">
        <v>153</v>
      </c>
      <c r="B22" s="447">
        <v>98.767785286586189</v>
      </c>
      <c r="C22" s="448">
        <v>98.8</v>
      </c>
      <c r="D22" s="436">
        <v>98.8</v>
      </c>
      <c r="E22" s="447">
        <v>99.2</v>
      </c>
      <c r="F22" s="450">
        <v>99.1</v>
      </c>
      <c r="G22" s="449">
        <v>99.2</v>
      </c>
      <c r="H22" s="447">
        <v>65.2</v>
      </c>
      <c r="I22" s="450">
        <v>65.3</v>
      </c>
      <c r="J22" s="421">
        <v>65</v>
      </c>
      <c r="K22" s="447">
        <v>8.6895743997582028E-2</v>
      </c>
      <c r="L22" s="449" t="s">
        <v>951</v>
      </c>
      <c r="M22" s="1167">
        <v>9.5</v>
      </c>
    </row>
    <row r="23" spans="1:13" ht="12.9" customHeight="1">
      <c r="A23" s="187" t="s">
        <v>154</v>
      </c>
      <c r="B23" s="447">
        <v>98.701162868091018</v>
      </c>
      <c r="C23" s="448">
        <v>98.7</v>
      </c>
      <c r="D23" s="436">
        <v>98.7</v>
      </c>
      <c r="E23" s="447">
        <v>98.1</v>
      </c>
      <c r="F23" s="450">
        <v>98.5</v>
      </c>
      <c r="G23" s="449">
        <v>97.7</v>
      </c>
      <c r="H23" s="447">
        <v>74.8</v>
      </c>
      <c r="I23" s="450">
        <v>72.599999999999994</v>
      </c>
      <c r="J23" s="421">
        <v>77</v>
      </c>
      <c r="K23" s="447">
        <v>8.9866156787762899E-2</v>
      </c>
      <c r="L23" s="449">
        <v>0.1</v>
      </c>
      <c r="M23" s="1167">
        <v>3.9</v>
      </c>
    </row>
    <row r="24" spans="1:13" ht="12.9" customHeight="1">
      <c r="A24" s="187" t="s">
        <v>155</v>
      </c>
      <c r="B24" s="447">
        <v>99.063300991720013</v>
      </c>
      <c r="C24" s="448">
        <v>99</v>
      </c>
      <c r="D24" s="436">
        <v>99.2</v>
      </c>
      <c r="E24" s="447">
        <v>97.8</v>
      </c>
      <c r="F24" s="450">
        <v>96.1</v>
      </c>
      <c r="G24" s="449">
        <v>99.3</v>
      </c>
      <c r="H24" s="447">
        <v>70.5</v>
      </c>
      <c r="I24" s="450">
        <v>70.400000000000006</v>
      </c>
      <c r="J24" s="421">
        <v>70.599999999999994</v>
      </c>
      <c r="K24" s="447">
        <v>7.4393889073397543E-2</v>
      </c>
      <c r="L24" s="449">
        <v>0.7</v>
      </c>
      <c r="M24" s="1167">
        <v>6.2</v>
      </c>
    </row>
    <row r="25" spans="1:13" ht="12.9" customHeight="1">
      <c r="A25" s="187" t="s">
        <v>156</v>
      </c>
      <c r="B25" s="447">
        <v>99.58105434656116</v>
      </c>
      <c r="C25" s="448">
        <v>99.6</v>
      </c>
      <c r="D25" s="436">
        <v>99.5</v>
      </c>
      <c r="E25" s="447">
        <v>100</v>
      </c>
      <c r="F25" s="450">
        <v>100</v>
      </c>
      <c r="G25" s="449">
        <v>100</v>
      </c>
      <c r="H25" s="447">
        <v>55.2</v>
      </c>
      <c r="I25" s="450">
        <v>54.5</v>
      </c>
      <c r="J25" s="421">
        <v>55.9</v>
      </c>
      <c r="K25" s="447">
        <v>9.6045197740112997E-2</v>
      </c>
      <c r="L25" s="449" t="s">
        <v>951</v>
      </c>
      <c r="M25" s="1167">
        <v>15.8</v>
      </c>
    </row>
    <row r="26" spans="1:13" ht="12.9" customHeight="1">
      <c r="A26" s="187" t="s">
        <v>157</v>
      </c>
      <c r="B26" s="447">
        <v>99.170910813691819</v>
      </c>
      <c r="C26" s="448">
        <v>99.1</v>
      </c>
      <c r="D26" s="436">
        <v>99.2</v>
      </c>
      <c r="E26" s="447">
        <v>100</v>
      </c>
      <c r="F26" s="450">
        <v>100</v>
      </c>
      <c r="G26" s="449">
        <v>100</v>
      </c>
      <c r="H26" s="447">
        <v>59.4</v>
      </c>
      <c r="I26" s="450">
        <v>55.3</v>
      </c>
      <c r="J26" s="421">
        <v>63.8</v>
      </c>
      <c r="K26" s="447">
        <v>9.3479784996494508E-2</v>
      </c>
      <c r="L26" s="449" t="s">
        <v>951</v>
      </c>
      <c r="M26" s="1167">
        <v>18.2</v>
      </c>
    </row>
    <row r="27" spans="1:13" ht="12.9" customHeight="1">
      <c r="A27" s="187" t="s">
        <v>158</v>
      </c>
      <c r="B27" s="447">
        <v>99.265542567497675</v>
      </c>
      <c r="C27" s="448">
        <v>99.1</v>
      </c>
      <c r="D27" s="436">
        <v>99.4</v>
      </c>
      <c r="E27" s="447">
        <v>100</v>
      </c>
      <c r="F27" s="450">
        <v>100</v>
      </c>
      <c r="G27" s="449">
        <v>100</v>
      </c>
      <c r="H27" s="447">
        <v>63.9</v>
      </c>
      <c r="I27" s="450">
        <v>61.3</v>
      </c>
      <c r="J27" s="421">
        <v>66.5</v>
      </c>
      <c r="K27" s="447">
        <v>0.12032487716835456</v>
      </c>
      <c r="L27" s="449" t="s">
        <v>951</v>
      </c>
      <c r="M27" s="1167">
        <v>17.100000000000001</v>
      </c>
    </row>
    <row r="28" spans="1:13" ht="12.9" customHeight="1">
      <c r="A28" s="187" t="s">
        <v>159</v>
      </c>
      <c r="B28" s="447">
        <v>99.400935125657512</v>
      </c>
      <c r="C28" s="448">
        <v>99.3</v>
      </c>
      <c r="D28" s="436">
        <v>99.5</v>
      </c>
      <c r="E28" s="447">
        <v>98.1</v>
      </c>
      <c r="F28" s="450">
        <v>98.1</v>
      </c>
      <c r="G28" s="449">
        <v>98.1</v>
      </c>
      <c r="H28" s="447">
        <v>62.2</v>
      </c>
      <c r="I28" s="450">
        <v>62</v>
      </c>
      <c r="J28" s="421">
        <v>62.4</v>
      </c>
      <c r="K28" s="447">
        <v>5.7036931413089978E-2</v>
      </c>
      <c r="L28" s="449" t="s">
        <v>951</v>
      </c>
      <c r="M28" s="1167">
        <v>18.8</v>
      </c>
    </row>
    <row r="29" spans="1:13" ht="12.9" customHeight="1">
      <c r="A29" s="187" t="s">
        <v>160</v>
      </c>
      <c r="B29" s="447">
        <v>98.836862511184009</v>
      </c>
      <c r="C29" s="448">
        <v>98.6</v>
      </c>
      <c r="D29" s="436">
        <v>99.1</v>
      </c>
      <c r="E29" s="447" t="s">
        <v>951</v>
      </c>
      <c r="F29" s="450" t="s">
        <v>951</v>
      </c>
      <c r="G29" s="449" t="s">
        <v>951</v>
      </c>
      <c r="H29" s="447">
        <v>62.3</v>
      </c>
      <c r="I29" s="450">
        <v>63.1</v>
      </c>
      <c r="J29" s="421">
        <v>61.4</v>
      </c>
      <c r="K29" s="447">
        <v>0.20345879959308241</v>
      </c>
      <c r="L29" s="449" t="s">
        <v>951</v>
      </c>
      <c r="M29" s="1167">
        <v>13.1</v>
      </c>
    </row>
    <row r="30" spans="1:13" ht="12.9" customHeight="1">
      <c r="A30" s="187" t="s">
        <v>161</v>
      </c>
      <c r="B30" s="447">
        <v>98.668664630280674</v>
      </c>
      <c r="C30" s="448">
        <v>98.6</v>
      </c>
      <c r="D30" s="436">
        <v>98.7</v>
      </c>
      <c r="E30" s="447">
        <v>96.6</v>
      </c>
      <c r="F30" s="450">
        <v>96.7</v>
      </c>
      <c r="G30" s="449">
        <v>96.6</v>
      </c>
      <c r="H30" s="447">
        <v>55.9</v>
      </c>
      <c r="I30" s="450">
        <v>52.2</v>
      </c>
      <c r="J30" s="421">
        <v>59.8</v>
      </c>
      <c r="K30" s="447">
        <v>8.3654007026936594E-2</v>
      </c>
      <c r="L30" s="449" t="s">
        <v>951</v>
      </c>
      <c r="M30" s="1167">
        <v>15.5</v>
      </c>
    </row>
    <row r="31" spans="1:13" ht="12.9" customHeight="1">
      <c r="A31" s="187" t="s">
        <v>162</v>
      </c>
      <c r="B31" s="447">
        <v>98.907703866381553</v>
      </c>
      <c r="C31" s="448">
        <v>98.9</v>
      </c>
      <c r="D31" s="436">
        <v>98.9</v>
      </c>
      <c r="E31" s="447">
        <v>97.9</v>
      </c>
      <c r="F31" s="450">
        <v>99.4</v>
      </c>
      <c r="G31" s="449">
        <v>96.6</v>
      </c>
      <c r="H31" s="447">
        <v>62</v>
      </c>
      <c r="I31" s="450">
        <v>61.7</v>
      </c>
      <c r="J31" s="421">
        <v>62.2</v>
      </c>
      <c r="K31" s="447">
        <v>0.24003572624762756</v>
      </c>
      <c r="L31" s="449" t="s">
        <v>951</v>
      </c>
      <c r="M31" s="1167">
        <v>18.8</v>
      </c>
    </row>
    <row r="32" spans="1:13" ht="12.9" customHeight="1">
      <c r="A32" s="187" t="s">
        <v>163</v>
      </c>
      <c r="B32" s="447">
        <v>98.272444066836584</v>
      </c>
      <c r="C32" s="448">
        <v>98</v>
      </c>
      <c r="D32" s="436">
        <v>98.6</v>
      </c>
      <c r="E32" s="447">
        <v>97.2</v>
      </c>
      <c r="F32" s="450">
        <v>96</v>
      </c>
      <c r="G32" s="449">
        <v>100</v>
      </c>
      <c r="H32" s="447">
        <v>58.3</v>
      </c>
      <c r="I32" s="450">
        <v>58.6</v>
      </c>
      <c r="J32" s="421">
        <v>58</v>
      </c>
      <c r="K32" s="447">
        <v>0.20423951725205014</v>
      </c>
      <c r="L32" s="449" t="s">
        <v>951</v>
      </c>
      <c r="M32" s="1167">
        <v>18</v>
      </c>
    </row>
    <row r="33" spans="1:13" ht="12.9" customHeight="1">
      <c r="A33" s="187" t="s">
        <v>164</v>
      </c>
      <c r="B33" s="447">
        <v>98.204587474000462</v>
      </c>
      <c r="C33" s="448">
        <v>98.4</v>
      </c>
      <c r="D33" s="436">
        <v>98</v>
      </c>
      <c r="E33" s="447">
        <v>95.7</v>
      </c>
      <c r="F33" s="450">
        <v>93.9</v>
      </c>
      <c r="G33" s="449">
        <v>100</v>
      </c>
      <c r="H33" s="447">
        <v>65.099999999999994</v>
      </c>
      <c r="I33" s="450">
        <v>64.599999999999994</v>
      </c>
      <c r="J33" s="421">
        <v>65.7</v>
      </c>
      <c r="K33" s="447">
        <v>0.22090254468256018</v>
      </c>
      <c r="L33" s="449">
        <v>2.1</v>
      </c>
      <c r="M33" s="1167">
        <v>14.7</v>
      </c>
    </row>
    <row r="34" spans="1:13" ht="12.9" customHeight="1">
      <c r="A34" s="187" t="s">
        <v>165</v>
      </c>
      <c r="B34" s="447">
        <v>98.88945949415843</v>
      </c>
      <c r="C34" s="448">
        <v>98.7</v>
      </c>
      <c r="D34" s="436">
        <v>99</v>
      </c>
      <c r="E34" s="447">
        <v>100</v>
      </c>
      <c r="F34" s="450">
        <v>100</v>
      </c>
      <c r="G34" s="449">
        <v>100</v>
      </c>
      <c r="H34" s="447">
        <v>56.1</v>
      </c>
      <c r="I34" s="450">
        <v>54.3</v>
      </c>
      <c r="J34" s="421">
        <v>57.9</v>
      </c>
      <c r="K34" s="447">
        <v>0.22277385271465852</v>
      </c>
      <c r="L34" s="449" t="s">
        <v>951</v>
      </c>
      <c r="M34" s="1167">
        <v>23.4</v>
      </c>
    </row>
    <row r="35" spans="1:13" ht="12.9" customHeight="1">
      <c r="A35" s="187" t="s">
        <v>166</v>
      </c>
      <c r="B35" s="447">
        <v>98.909519599174772</v>
      </c>
      <c r="C35" s="448">
        <v>98.9</v>
      </c>
      <c r="D35" s="436">
        <v>98.9</v>
      </c>
      <c r="E35" s="447">
        <v>100</v>
      </c>
      <c r="F35" s="450">
        <v>100</v>
      </c>
      <c r="G35" s="449">
        <v>100</v>
      </c>
      <c r="H35" s="447">
        <v>61.8</v>
      </c>
      <c r="I35" s="450">
        <v>62.1</v>
      </c>
      <c r="J35" s="421">
        <v>61.4</v>
      </c>
      <c r="K35" s="447">
        <v>7.2833211944646759E-2</v>
      </c>
      <c r="L35" s="449" t="s">
        <v>951</v>
      </c>
      <c r="M35" s="1167">
        <v>15.6</v>
      </c>
    </row>
    <row r="36" spans="1:13" ht="12.9" customHeight="1">
      <c r="A36" s="187" t="s">
        <v>167</v>
      </c>
      <c r="B36" s="447">
        <v>99.091640251691345</v>
      </c>
      <c r="C36" s="448">
        <v>99</v>
      </c>
      <c r="D36" s="436">
        <v>99.1</v>
      </c>
      <c r="E36" s="447">
        <v>97.7</v>
      </c>
      <c r="F36" s="450">
        <v>97.5</v>
      </c>
      <c r="G36" s="449">
        <v>97.9</v>
      </c>
      <c r="H36" s="447">
        <v>74.5</v>
      </c>
      <c r="I36" s="450">
        <v>74</v>
      </c>
      <c r="J36" s="421">
        <v>75</v>
      </c>
      <c r="K36" s="447">
        <v>0.12561645110263328</v>
      </c>
      <c r="L36" s="449">
        <v>0.6</v>
      </c>
      <c r="M36" s="1167">
        <v>5.8</v>
      </c>
    </row>
    <row r="37" spans="1:13" ht="12.9" customHeight="1">
      <c r="A37" s="187" t="s">
        <v>168</v>
      </c>
      <c r="B37" s="447">
        <v>98.304450298072922</v>
      </c>
      <c r="C37" s="448">
        <v>98.1</v>
      </c>
      <c r="D37" s="436">
        <v>98.5</v>
      </c>
      <c r="E37" s="447">
        <v>97</v>
      </c>
      <c r="F37" s="450">
        <v>96.4</v>
      </c>
      <c r="G37" s="449">
        <v>97.5</v>
      </c>
      <c r="H37" s="447">
        <v>69.8</v>
      </c>
      <c r="I37" s="450">
        <v>69.8</v>
      </c>
      <c r="J37" s="421">
        <v>69.8</v>
      </c>
      <c r="K37" s="447">
        <v>0.20824259581881532</v>
      </c>
      <c r="L37" s="449" t="s">
        <v>951</v>
      </c>
      <c r="M37" s="1167">
        <v>8.1</v>
      </c>
    </row>
    <row r="38" spans="1:13" ht="12.9" customHeight="1">
      <c r="A38" s="187" t="s">
        <v>169</v>
      </c>
      <c r="B38" s="447">
        <v>98.441497022721904</v>
      </c>
      <c r="C38" s="448">
        <v>98.4</v>
      </c>
      <c r="D38" s="436">
        <v>98.5</v>
      </c>
      <c r="E38" s="447">
        <v>97.9</v>
      </c>
      <c r="F38" s="450">
        <v>98.1</v>
      </c>
      <c r="G38" s="449">
        <v>97.7</v>
      </c>
      <c r="H38" s="447">
        <v>68.099999999999994</v>
      </c>
      <c r="I38" s="450">
        <v>66.5</v>
      </c>
      <c r="J38" s="421">
        <v>69.8</v>
      </c>
      <c r="K38" s="447">
        <v>0.16543809683364047</v>
      </c>
      <c r="L38" s="449">
        <v>0.2</v>
      </c>
      <c r="M38" s="1167">
        <v>10.8</v>
      </c>
    </row>
    <row r="39" spans="1:13" ht="12.9" customHeight="1">
      <c r="A39" s="187" t="s">
        <v>170</v>
      </c>
      <c r="B39" s="447">
        <v>98.725776479957531</v>
      </c>
      <c r="C39" s="448">
        <v>98.8</v>
      </c>
      <c r="D39" s="436">
        <v>98.7</v>
      </c>
      <c r="E39" s="447">
        <v>99.2</v>
      </c>
      <c r="F39" s="450">
        <v>99.2</v>
      </c>
      <c r="G39" s="449">
        <v>99.2</v>
      </c>
      <c r="H39" s="447">
        <v>64.8</v>
      </c>
      <c r="I39" s="450">
        <v>63</v>
      </c>
      <c r="J39" s="421">
        <v>66.7</v>
      </c>
      <c r="K39" s="447">
        <v>6.9354139575205892E-2</v>
      </c>
      <c r="L39" s="449" t="s">
        <v>951</v>
      </c>
      <c r="M39" s="1167">
        <v>9.1999999999999993</v>
      </c>
    </row>
    <row r="40" spans="1:13" ht="12.9" customHeight="1">
      <c r="A40" s="187" t="s">
        <v>171</v>
      </c>
      <c r="B40" s="447">
        <v>98.867526994996055</v>
      </c>
      <c r="C40" s="448">
        <v>98.8</v>
      </c>
      <c r="D40" s="436">
        <v>99</v>
      </c>
      <c r="E40" s="447">
        <v>97.2</v>
      </c>
      <c r="F40" s="450">
        <v>94.7</v>
      </c>
      <c r="G40" s="449">
        <v>100</v>
      </c>
      <c r="H40" s="447">
        <v>58.1</v>
      </c>
      <c r="I40" s="450">
        <v>57.3</v>
      </c>
      <c r="J40" s="421">
        <v>58.9</v>
      </c>
      <c r="K40" s="447">
        <v>0.11405398555316183</v>
      </c>
      <c r="L40" s="449" t="s">
        <v>951</v>
      </c>
      <c r="M40" s="1167">
        <v>18.100000000000001</v>
      </c>
    </row>
    <row r="41" spans="1:13" ht="12.9" customHeight="1">
      <c r="A41" s="187" t="s">
        <v>172</v>
      </c>
      <c r="B41" s="447">
        <v>97.864241911609213</v>
      </c>
      <c r="C41" s="448">
        <v>97.6</v>
      </c>
      <c r="D41" s="436">
        <v>98.1</v>
      </c>
      <c r="E41" s="447">
        <v>100</v>
      </c>
      <c r="F41" s="450">
        <v>100</v>
      </c>
      <c r="G41" s="449">
        <v>100</v>
      </c>
      <c r="H41" s="447">
        <v>52.3</v>
      </c>
      <c r="I41" s="450">
        <v>48.6</v>
      </c>
      <c r="J41" s="421">
        <v>56.3</v>
      </c>
      <c r="K41" s="447">
        <v>0.21720243266724587</v>
      </c>
      <c r="L41" s="449" t="s">
        <v>951</v>
      </c>
      <c r="M41" s="1167">
        <v>20.6</v>
      </c>
    </row>
    <row r="42" spans="1:13" ht="12.9" customHeight="1">
      <c r="A42" s="187" t="s">
        <v>173</v>
      </c>
      <c r="B42" s="447">
        <v>99.060523938572715</v>
      </c>
      <c r="C42" s="448">
        <v>98.9</v>
      </c>
      <c r="D42" s="436">
        <v>99.2</v>
      </c>
      <c r="E42" s="447">
        <v>99.5</v>
      </c>
      <c r="F42" s="450">
        <v>99.1</v>
      </c>
      <c r="G42" s="449">
        <v>100</v>
      </c>
      <c r="H42" s="447">
        <v>52.5</v>
      </c>
      <c r="I42" s="450">
        <v>50.4</v>
      </c>
      <c r="J42" s="421">
        <v>55</v>
      </c>
      <c r="K42" s="447">
        <v>0.26997840172786175</v>
      </c>
      <c r="L42" s="449" t="s">
        <v>951</v>
      </c>
      <c r="M42" s="1167">
        <v>20.2</v>
      </c>
    </row>
    <row r="43" spans="1:13" ht="12.9" customHeight="1">
      <c r="A43" s="187" t="s">
        <v>174</v>
      </c>
      <c r="B43" s="447">
        <v>98.580779347892573</v>
      </c>
      <c r="C43" s="448">
        <v>98.4</v>
      </c>
      <c r="D43" s="436">
        <v>98.8</v>
      </c>
      <c r="E43" s="447">
        <v>97.5</v>
      </c>
      <c r="F43" s="450">
        <v>96.7</v>
      </c>
      <c r="G43" s="449">
        <v>98.2</v>
      </c>
      <c r="H43" s="447">
        <v>57.8</v>
      </c>
      <c r="I43" s="450">
        <v>55.6</v>
      </c>
      <c r="J43" s="421">
        <v>60.2</v>
      </c>
      <c r="K43" s="447">
        <v>0.10798488211650369</v>
      </c>
      <c r="L43" s="449">
        <v>0.8</v>
      </c>
      <c r="M43" s="1167">
        <v>18.899999999999999</v>
      </c>
    </row>
    <row r="44" spans="1:13" ht="12.9" customHeight="1">
      <c r="A44" s="187" t="s">
        <v>175</v>
      </c>
      <c r="B44" s="447">
        <v>98.668918647203114</v>
      </c>
      <c r="C44" s="448">
        <v>98.5</v>
      </c>
      <c r="D44" s="436">
        <v>98.8</v>
      </c>
      <c r="E44" s="447">
        <v>98.8</v>
      </c>
      <c r="F44" s="450">
        <v>98.6</v>
      </c>
      <c r="G44" s="449">
        <v>98.9</v>
      </c>
      <c r="H44" s="447">
        <v>67.599999999999994</v>
      </c>
      <c r="I44" s="450">
        <v>66.099999999999994</v>
      </c>
      <c r="J44" s="421">
        <v>69.2</v>
      </c>
      <c r="K44" s="447">
        <v>0.13613613613613615</v>
      </c>
      <c r="L44" s="449" t="s">
        <v>951</v>
      </c>
      <c r="M44" s="1167">
        <v>10.9</v>
      </c>
    </row>
    <row r="45" spans="1:13" ht="12.9" customHeight="1">
      <c r="A45" s="187" t="s">
        <v>176</v>
      </c>
      <c r="B45" s="447">
        <v>98.000181801654392</v>
      </c>
      <c r="C45" s="448">
        <v>98</v>
      </c>
      <c r="D45" s="436">
        <v>98</v>
      </c>
      <c r="E45" s="447" t="s">
        <v>951</v>
      </c>
      <c r="F45" s="450" t="s">
        <v>951</v>
      </c>
      <c r="G45" s="449" t="s">
        <v>951</v>
      </c>
      <c r="H45" s="447">
        <v>49.6</v>
      </c>
      <c r="I45" s="450">
        <v>45.4</v>
      </c>
      <c r="J45" s="421">
        <v>53.9</v>
      </c>
      <c r="K45" s="447">
        <v>0.19716795124574296</v>
      </c>
      <c r="L45" s="449" t="s">
        <v>951</v>
      </c>
      <c r="M45" s="1167">
        <v>26.4</v>
      </c>
    </row>
    <row r="46" spans="1:13" ht="12.9" customHeight="1">
      <c r="A46" s="187" t="s">
        <v>177</v>
      </c>
      <c r="B46" s="447">
        <v>98.54630294328787</v>
      </c>
      <c r="C46" s="448">
        <v>97.9</v>
      </c>
      <c r="D46" s="436">
        <v>99.2</v>
      </c>
      <c r="E46" s="447" t="s">
        <v>951</v>
      </c>
      <c r="F46" s="450" t="s">
        <v>951</v>
      </c>
      <c r="G46" s="449" t="s">
        <v>951</v>
      </c>
      <c r="H46" s="447">
        <v>59.2</v>
      </c>
      <c r="I46" s="450">
        <v>56</v>
      </c>
      <c r="J46" s="421">
        <v>62.6</v>
      </c>
      <c r="K46" s="447">
        <v>6.951685783802572E-2</v>
      </c>
      <c r="L46" s="449" t="s">
        <v>951</v>
      </c>
      <c r="M46" s="1167">
        <v>20.3</v>
      </c>
    </row>
    <row r="47" spans="1:13" ht="12.9" customHeight="1">
      <c r="A47" s="187" t="s">
        <v>178</v>
      </c>
      <c r="B47" s="447">
        <v>98.625224148236697</v>
      </c>
      <c r="C47" s="448">
        <v>98.5</v>
      </c>
      <c r="D47" s="436">
        <v>98.8</v>
      </c>
      <c r="E47" s="447" t="s">
        <v>951</v>
      </c>
      <c r="F47" s="450" t="s">
        <v>951</v>
      </c>
      <c r="G47" s="449" t="s">
        <v>951</v>
      </c>
      <c r="H47" s="447">
        <v>59.8</v>
      </c>
      <c r="I47" s="450">
        <v>57.4</v>
      </c>
      <c r="J47" s="421">
        <v>62.1</v>
      </c>
      <c r="K47" s="447">
        <v>0.17611835153222966</v>
      </c>
      <c r="L47" s="449" t="s">
        <v>951</v>
      </c>
      <c r="M47" s="1167">
        <v>15.2</v>
      </c>
    </row>
    <row r="48" spans="1:13" ht="12.9" customHeight="1">
      <c r="A48" s="187" t="s">
        <v>179</v>
      </c>
      <c r="B48" s="447">
        <v>98.740942028985501</v>
      </c>
      <c r="C48" s="448">
        <v>98.6</v>
      </c>
      <c r="D48" s="436">
        <v>98.9</v>
      </c>
      <c r="E48" s="447" t="s">
        <v>951</v>
      </c>
      <c r="F48" s="450" t="s">
        <v>951</v>
      </c>
      <c r="G48" s="449" t="s">
        <v>951</v>
      </c>
      <c r="H48" s="447">
        <v>58.4</v>
      </c>
      <c r="I48" s="450">
        <v>56.6</v>
      </c>
      <c r="J48" s="421">
        <v>60.4</v>
      </c>
      <c r="K48" s="447">
        <v>0.33833211411850767</v>
      </c>
      <c r="L48" s="449" t="s">
        <v>951</v>
      </c>
      <c r="M48" s="1167">
        <v>18.5</v>
      </c>
    </row>
    <row r="49" spans="1:13" ht="12.9" customHeight="1">
      <c r="A49" s="187" t="s">
        <v>180</v>
      </c>
      <c r="B49" s="447">
        <v>98.921067575241338</v>
      </c>
      <c r="C49" s="448">
        <v>98.6</v>
      </c>
      <c r="D49" s="436">
        <v>99.2</v>
      </c>
      <c r="E49" s="447">
        <v>97.5</v>
      </c>
      <c r="F49" s="450">
        <v>95.7</v>
      </c>
      <c r="G49" s="449">
        <v>100</v>
      </c>
      <c r="H49" s="447">
        <v>57.6</v>
      </c>
      <c r="I49" s="450">
        <v>53.7</v>
      </c>
      <c r="J49" s="421">
        <v>61.9</v>
      </c>
      <c r="K49" s="447">
        <v>0.21216407355021216</v>
      </c>
      <c r="L49" s="449" t="s">
        <v>951</v>
      </c>
      <c r="M49" s="1167">
        <v>15</v>
      </c>
    </row>
    <row r="50" spans="1:13" ht="12.9" customHeight="1">
      <c r="A50" s="187" t="s">
        <v>181</v>
      </c>
      <c r="B50" s="447">
        <v>98.019100761884317</v>
      </c>
      <c r="C50" s="448">
        <v>97.8</v>
      </c>
      <c r="D50" s="436">
        <v>98.2</v>
      </c>
      <c r="E50" s="447">
        <v>96.1</v>
      </c>
      <c r="F50" s="450">
        <v>96.8</v>
      </c>
      <c r="G50" s="449">
        <v>95.3</v>
      </c>
      <c r="H50" s="447">
        <v>59.2</v>
      </c>
      <c r="I50" s="450">
        <v>56.2</v>
      </c>
      <c r="J50" s="421">
        <v>62.3</v>
      </c>
      <c r="K50" s="447">
        <v>0.26860517171544906</v>
      </c>
      <c r="L50" s="449">
        <v>0.8</v>
      </c>
      <c r="M50" s="1167">
        <v>15.1</v>
      </c>
    </row>
    <row r="51" spans="1:13" ht="12.9" customHeight="1">
      <c r="A51" s="187" t="s">
        <v>182</v>
      </c>
      <c r="B51" s="447">
        <v>98.459918388837693</v>
      </c>
      <c r="C51" s="448">
        <v>98.3</v>
      </c>
      <c r="D51" s="425">
        <v>98.6</v>
      </c>
      <c r="E51" s="447">
        <v>99.2</v>
      </c>
      <c r="F51" s="450">
        <v>100</v>
      </c>
      <c r="G51" s="449">
        <v>98.6</v>
      </c>
      <c r="H51" s="447">
        <v>50.9</v>
      </c>
      <c r="I51" s="450">
        <v>47.6</v>
      </c>
      <c r="J51" s="421">
        <v>54.9</v>
      </c>
      <c r="K51" s="447">
        <v>0.30690537084398978</v>
      </c>
      <c r="L51" s="449" t="s">
        <v>951</v>
      </c>
      <c r="M51" s="1167">
        <v>26.9</v>
      </c>
    </row>
    <row r="52" spans="1:13" ht="12.9" customHeight="1">
      <c r="A52" s="187" t="s">
        <v>183</v>
      </c>
      <c r="B52" s="447">
        <v>99.181968497084668</v>
      </c>
      <c r="C52" s="448">
        <v>99.2</v>
      </c>
      <c r="D52" s="425">
        <v>99.1</v>
      </c>
      <c r="E52" s="447">
        <v>83.3</v>
      </c>
      <c r="F52" s="450">
        <v>66.7</v>
      </c>
      <c r="G52" s="449">
        <v>100</v>
      </c>
      <c r="H52" s="447">
        <v>50.2</v>
      </c>
      <c r="I52" s="450">
        <v>46.6</v>
      </c>
      <c r="J52" s="421">
        <v>54</v>
      </c>
      <c r="K52" s="447">
        <v>0.19313124527668149</v>
      </c>
      <c r="L52" s="449" t="s">
        <v>951</v>
      </c>
      <c r="M52" s="1167">
        <v>25.4</v>
      </c>
    </row>
    <row r="53" spans="1:13" ht="12.9" customHeight="1">
      <c r="A53" s="187" t="s">
        <v>184</v>
      </c>
      <c r="B53" s="447">
        <v>98.765965323625593</v>
      </c>
      <c r="C53" s="448">
        <v>98.6</v>
      </c>
      <c r="D53" s="425">
        <v>99</v>
      </c>
      <c r="E53" s="447">
        <v>95.2</v>
      </c>
      <c r="F53" s="450">
        <v>88.2</v>
      </c>
      <c r="G53" s="449">
        <v>100</v>
      </c>
      <c r="H53" s="447">
        <v>51.2</v>
      </c>
      <c r="I53" s="450">
        <v>46.5</v>
      </c>
      <c r="J53" s="421">
        <v>56.1</v>
      </c>
      <c r="K53" s="447">
        <v>0.20842273033776743</v>
      </c>
      <c r="L53" s="449" t="s">
        <v>951</v>
      </c>
      <c r="M53" s="1167">
        <v>23.1</v>
      </c>
    </row>
    <row r="54" spans="1:13" ht="12.9" customHeight="1">
      <c r="A54" s="187" t="s">
        <v>185</v>
      </c>
      <c r="B54" s="447">
        <v>98.942740500366384</v>
      </c>
      <c r="C54" s="448">
        <v>98.9</v>
      </c>
      <c r="D54" s="425">
        <v>99</v>
      </c>
      <c r="E54" s="447">
        <v>95.1</v>
      </c>
      <c r="F54" s="450">
        <v>97.1</v>
      </c>
      <c r="G54" s="449">
        <v>93.5</v>
      </c>
      <c r="H54" s="447">
        <v>53.3</v>
      </c>
      <c r="I54" s="450">
        <v>49.7</v>
      </c>
      <c r="J54" s="421">
        <v>57</v>
      </c>
      <c r="K54" s="447">
        <v>0.19191919191919191</v>
      </c>
      <c r="L54" s="449">
        <v>1.2</v>
      </c>
      <c r="M54" s="1167">
        <v>22.6</v>
      </c>
    </row>
    <row r="55" spans="1:13" ht="12.9" customHeight="1">
      <c r="A55" s="187" t="s">
        <v>186</v>
      </c>
      <c r="B55" s="447">
        <v>97.433356456248148</v>
      </c>
      <c r="C55" s="448">
        <v>97.5</v>
      </c>
      <c r="D55" s="425">
        <v>97.4</v>
      </c>
      <c r="E55" s="447">
        <v>98.9</v>
      </c>
      <c r="F55" s="450">
        <v>100</v>
      </c>
      <c r="G55" s="449">
        <v>98</v>
      </c>
      <c r="H55" s="447">
        <v>49</v>
      </c>
      <c r="I55" s="450">
        <v>45.5</v>
      </c>
      <c r="J55" s="421">
        <v>53</v>
      </c>
      <c r="K55" s="447">
        <v>0.40549896152704973</v>
      </c>
      <c r="L55" s="449" t="s">
        <v>951</v>
      </c>
      <c r="M55" s="1167">
        <v>25.3</v>
      </c>
    </row>
    <row r="56" spans="1:13" ht="12.9" customHeight="1">
      <c r="A56" s="187" t="s">
        <v>187</v>
      </c>
      <c r="B56" s="451">
        <v>98.989358142025296</v>
      </c>
      <c r="C56" s="448">
        <v>98.8</v>
      </c>
      <c r="D56" s="434">
        <v>99.2</v>
      </c>
      <c r="E56" s="451">
        <v>97.8</v>
      </c>
      <c r="F56" s="1168">
        <v>98</v>
      </c>
      <c r="G56" s="1169">
        <v>97.6</v>
      </c>
      <c r="H56" s="451">
        <v>48.7</v>
      </c>
      <c r="I56" s="450">
        <v>43.1</v>
      </c>
      <c r="J56" s="431">
        <v>54.7</v>
      </c>
      <c r="K56" s="451">
        <v>0.34889079059969719</v>
      </c>
      <c r="L56" s="1169" t="s">
        <v>951</v>
      </c>
      <c r="M56" s="1167">
        <v>23.2</v>
      </c>
    </row>
    <row r="57" spans="1:13" ht="12.9" customHeight="1" thickBot="1">
      <c r="A57" s="188" t="s">
        <v>188</v>
      </c>
      <c r="B57" s="452">
        <v>97.210144927536234</v>
      </c>
      <c r="C57" s="453">
        <v>96.8</v>
      </c>
      <c r="D57" s="1170">
        <v>97.7</v>
      </c>
      <c r="E57" s="452" t="s">
        <v>951</v>
      </c>
      <c r="F57" s="454" t="s">
        <v>951</v>
      </c>
      <c r="G57" s="1170" t="s">
        <v>951</v>
      </c>
      <c r="H57" s="452">
        <v>48.8</v>
      </c>
      <c r="I57" s="454">
        <v>45.8</v>
      </c>
      <c r="J57" s="440">
        <v>51.8</v>
      </c>
      <c r="K57" s="452">
        <v>0.52556139512661249</v>
      </c>
      <c r="L57" s="1171" t="s">
        <v>951</v>
      </c>
      <c r="M57" s="1172">
        <v>13.7</v>
      </c>
    </row>
    <row r="58" spans="1:13" ht="12.6" customHeight="1">
      <c r="A58" s="182" t="s">
        <v>210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</row>
    <row r="59" spans="1:13" ht="12.6" customHeight="1">
      <c r="A59" s="182" t="s">
        <v>211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</row>
    <row r="60" spans="1:13" ht="12.6" customHeight="1">
      <c r="A60" s="182" t="s">
        <v>212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</row>
    <row r="61" spans="1:13" ht="12.6" customHeight="1">
      <c r="A61" s="166"/>
    </row>
    <row r="62" spans="1:13" ht="12.6" customHeight="1">
      <c r="A62" s="166"/>
    </row>
  </sheetData>
  <mergeCells count="9">
    <mergeCell ref="K4:M4"/>
    <mergeCell ref="H5:J5"/>
    <mergeCell ref="K5:K6"/>
    <mergeCell ref="L5:L6"/>
    <mergeCell ref="M5:M6"/>
    <mergeCell ref="A4:A6"/>
    <mergeCell ref="B5:D5"/>
    <mergeCell ref="E5:G5"/>
    <mergeCell ref="B4:J4"/>
  </mergeCells>
  <phoneticPr fontId="1"/>
  <pageMargins left="0.59055118110236215" right="0.59055118110236215" top="0.59055118110236215" bottom="0.59055118110236215" header="0.39370078740157477" footer="0.39370078740157477"/>
  <pageSetup paperSize="9" firstPageNumber="127" fitToWidth="0" fitToHeight="0" orientation="portrait" r:id="rId1"/>
  <headerFooter scaleWithDoc="0" alignWithMargins="0">
    <oddHeader xml:space="preserve">&amp;C
</oddHead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6">
    <tabColor theme="5" tint="0.79998168889431442"/>
  </sheetPr>
  <dimension ref="A1:M74"/>
  <sheetViews>
    <sheetView workbookViewId="0"/>
  </sheetViews>
  <sheetFormatPr defaultRowHeight="10.8"/>
  <cols>
    <col min="1" max="1" width="9.8984375" style="1" customWidth="1"/>
    <col min="2" max="13" width="5.8984375" style="1" customWidth="1"/>
    <col min="14" max="16384" width="8.796875" style="1"/>
  </cols>
  <sheetData>
    <row r="1" spans="1:13" ht="14.4">
      <c r="A1" s="19"/>
    </row>
    <row r="3" spans="1:13" ht="11.4" customHeight="1">
      <c r="A3" s="18" t="s">
        <v>404</v>
      </c>
    </row>
    <row r="4" spans="1:13" ht="11.4" customHeight="1">
      <c r="A4" s="556" t="s">
        <v>344</v>
      </c>
      <c r="B4" s="562" t="s">
        <v>3</v>
      </c>
      <c r="C4" s="563"/>
      <c r="D4" s="564"/>
      <c r="E4" s="565" t="s">
        <v>345</v>
      </c>
      <c r="F4" s="566"/>
      <c r="G4" s="568"/>
      <c r="H4" s="565" t="s">
        <v>346</v>
      </c>
      <c r="I4" s="566"/>
      <c r="J4" s="568"/>
      <c r="K4" s="565" t="s">
        <v>347</v>
      </c>
      <c r="L4" s="566"/>
      <c r="M4" s="567"/>
    </row>
    <row r="5" spans="1:13" ht="11.4" customHeight="1">
      <c r="A5" s="569"/>
      <c r="B5" s="20" t="s">
        <v>3</v>
      </c>
      <c r="C5" s="20" t="s">
        <v>8</v>
      </c>
      <c r="D5" s="20" t="s">
        <v>9</v>
      </c>
      <c r="E5" s="20" t="s">
        <v>3</v>
      </c>
      <c r="F5" s="20" t="s">
        <v>8</v>
      </c>
      <c r="G5" s="20" t="s">
        <v>9</v>
      </c>
      <c r="H5" s="20" t="s">
        <v>3</v>
      </c>
      <c r="I5" s="20" t="s">
        <v>8</v>
      </c>
      <c r="J5" s="20" t="s">
        <v>9</v>
      </c>
      <c r="K5" s="20" t="s">
        <v>3</v>
      </c>
      <c r="L5" s="20" t="s">
        <v>8</v>
      </c>
      <c r="M5" s="37" t="s">
        <v>9</v>
      </c>
    </row>
    <row r="6" spans="1:13" ht="11.4" customHeight="1">
      <c r="A6" s="23" t="s">
        <v>233</v>
      </c>
      <c r="B6" s="29">
        <v>13059</v>
      </c>
      <c r="C6" s="27">
        <v>6569</v>
      </c>
      <c r="D6" s="27">
        <v>6490</v>
      </c>
      <c r="E6" s="27">
        <v>0</v>
      </c>
      <c r="F6" s="27">
        <v>0</v>
      </c>
      <c r="G6" s="27">
        <v>0</v>
      </c>
      <c r="H6" s="27">
        <v>2289</v>
      </c>
      <c r="I6" s="27">
        <v>1197</v>
      </c>
      <c r="J6" s="27">
        <v>1092</v>
      </c>
      <c r="K6" s="27">
        <v>10770</v>
      </c>
      <c r="L6" s="27">
        <v>5372</v>
      </c>
      <c r="M6" s="28">
        <v>5398</v>
      </c>
    </row>
    <row r="7" spans="1:13" ht="11.4" customHeight="1">
      <c r="A7" s="23" t="s">
        <v>342</v>
      </c>
      <c r="B7" s="29">
        <v>13553</v>
      </c>
      <c r="C7" s="27">
        <v>6861</v>
      </c>
      <c r="D7" s="27">
        <v>6692</v>
      </c>
      <c r="E7" s="27">
        <v>0</v>
      </c>
      <c r="F7" s="27">
        <v>0</v>
      </c>
      <c r="G7" s="27">
        <v>0</v>
      </c>
      <c r="H7" s="27">
        <v>2486</v>
      </c>
      <c r="I7" s="27">
        <v>1332</v>
      </c>
      <c r="J7" s="27">
        <v>1154</v>
      </c>
      <c r="K7" s="27">
        <v>11067</v>
      </c>
      <c r="L7" s="27">
        <v>5529</v>
      </c>
      <c r="M7" s="28">
        <v>5538</v>
      </c>
    </row>
    <row r="8" spans="1:13" ht="11.4" customHeight="1">
      <c r="A8" s="23"/>
      <c r="B8" s="100"/>
      <c r="C8" s="58"/>
      <c r="D8" s="58"/>
      <c r="E8" s="58"/>
      <c r="F8" s="58"/>
      <c r="G8" s="58"/>
      <c r="H8" s="58"/>
      <c r="I8" s="58"/>
      <c r="J8" s="58"/>
      <c r="K8" s="58"/>
      <c r="L8" s="58"/>
      <c r="M8" s="78"/>
    </row>
    <row r="9" spans="1:13" ht="11.4" customHeight="1">
      <c r="A9" s="24" t="s">
        <v>348</v>
      </c>
      <c r="B9" s="101">
        <v>1244</v>
      </c>
      <c r="C9" s="79">
        <v>627</v>
      </c>
      <c r="D9" s="79">
        <v>617</v>
      </c>
      <c r="E9" s="79">
        <v>0</v>
      </c>
      <c r="F9" s="79">
        <v>0</v>
      </c>
      <c r="G9" s="79">
        <v>0</v>
      </c>
      <c r="H9" s="79">
        <v>340</v>
      </c>
      <c r="I9" s="79">
        <v>184</v>
      </c>
      <c r="J9" s="79">
        <v>156</v>
      </c>
      <c r="K9" s="79">
        <v>904</v>
      </c>
      <c r="L9" s="79">
        <v>443</v>
      </c>
      <c r="M9" s="80">
        <v>461</v>
      </c>
    </row>
    <row r="10" spans="1:13" ht="11.4" customHeight="1">
      <c r="A10" s="24" t="s">
        <v>349</v>
      </c>
      <c r="B10" s="101">
        <v>2222</v>
      </c>
      <c r="C10" s="79">
        <v>1134</v>
      </c>
      <c r="D10" s="79">
        <v>1088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2222</v>
      </c>
      <c r="L10" s="79">
        <v>1134</v>
      </c>
      <c r="M10" s="80">
        <v>1088</v>
      </c>
    </row>
    <row r="11" spans="1:13" ht="11.4" customHeight="1">
      <c r="A11" s="24" t="s">
        <v>350</v>
      </c>
      <c r="B11" s="101">
        <v>824</v>
      </c>
      <c r="C11" s="79">
        <v>376</v>
      </c>
      <c r="D11" s="79">
        <v>448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824</v>
      </c>
      <c r="L11" s="79">
        <v>376</v>
      </c>
      <c r="M11" s="80">
        <v>448</v>
      </c>
    </row>
    <row r="12" spans="1:13" ht="11.4" customHeight="1">
      <c r="A12" s="24" t="s">
        <v>351</v>
      </c>
      <c r="B12" s="101">
        <v>2087</v>
      </c>
      <c r="C12" s="79">
        <v>1024</v>
      </c>
      <c r="D12" s="79">
        <v>1063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2087</v>
      </c>
      <c r="L12" s="79">
        <v>1024</v>
      </c>
      <c r="M12" s="80">
        <v>1063</v>
      </c>
    </row>
    <row r="13" spans="1:13" ht="11.4" customHeight="1">
      <c r="A13" s="24" t="s">
        <v>352</v>
      </c>
      <c r="B13" s="101">
        <v>344</v>
      </c>
      <c r="C13" s="79">
        <v>181</v>
      </c>
      <c r="D13" s="79">
        <v>163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344</v>
      </c>
      <c r="L13" s="79">
        <v>181</v>
      </c>
      <c r="M13" s="80">
        <v>163</v>
      </c>
    </row>
    <row r="14" spans="1:13" ht="11.4" customHeight="1">
      <c r="A14" s="24" t="s">
        <v>353</v>
      </c>
      <c r="B14" s="101">
        <v>1457</v>
      </c>
      <c r="C14" s="79">
        <v>764</v>
      </c>
      <c r="D14" s="79">
        <v>693</v>
      </c>
      <c r="E14" s="79">
        <v>0</v>
      </c>
      <c r="F14" s="79">
        <v>0</v>
      </c>
      <c r="G14" s="79">
        <v>0</v>
      </c>
      <c r="H14" s="79">
        <v>263</v>
      </c>
      <c r="I14" s="79">
        <v>136</v>
      </c>
      <c r="J14" s="79">
        <v>127</v>
      </c>
      <c r="K14" s="79">
        <v>1194</v>
      </c>
      <c r="L14" s="79">
        <v>628</v>
      </c>
      <c r="M14" s="80">
        <v>566</v>
      </c>
    </row>
    <row r="15" spans="1:13" ht="11.4" customHeight="1">
      <c r="A15" s="24" t="s">
        <v>354</v>
      </c>
      <c r="B15" s="101">
        <v>355</v>
      </c>
      <c r="C15" s="79">
        <v>208</v>
      </c>
      <c r="D15" s="79">
        <v>147</v>
      </c>
      <c r="E15" s="79">
        <v>0</v>
      </c>
      <c r="F15" s="79">
        <v>0</v>
      </c>
      <c r="G15" s="79">
        <v>0</v>
      </c>
      <c r="H15" s="79">
        <v>355</v>
      </c>
      <c r="I15" s="79">
        <v>208</v>
      </c>
      <c r="J15" s="79">
        <v>147</v>
      </c>
      <c r="K15" s="79">
        <v>0</v>
      </c>
      <c r="L15" s="79">
        <v>0</v>
      </c>
      <c r="M15" s="80">
        <v>0</v>
      </c>
    </row>
    <row r="16" spans="1:13" ht="11.4" customHeight="1">
      <c r="A16" s="24" t="s">
        <v>355</v>
      </c>
      <c r="B16" s="101">
        <v>211</v>
      </c>
      <c r="C16" s="79">
        <v>113</v>
      </c>
      <c r="D16" s="79">
        <v>98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211</v>
      </c>
      <c r="L16" s="79">
        <v>113</v>
      </c>
      <c r="M16" s="80">
        <v>98</v>
      </c>
    </row>
    <row r="17" spans="1:13" ht="11.4" customHeight="1">
      <c r="A17" s="24" t="s">
        <v>356</v>
      </c>
      <c r="B17" s="101">
        <v>370</v>
      </c>
      <c r="C17" s="79">
        <v>173</v>
      </c>
      <c r="D17" s="79">
        <v>197</v>
      </c>
      <c r="E17" s="79">
        <v>0</v>
      </c>
      <c r="F17" s="79">
        <v>0</v>
      </c>
      <c r="G17" s="79">
        <v>0</v>
      </c>
      <c r="H17" s="79">
        <v>84</v>
      </c>
      <c r="I17" s="79">
        <v>36</v>
      </c>
      <c r="J17" s="79">
        <v>48</v>
      </c>
      <c r="K17" s="79">
        <v>286</v>
      </c>
      <c r="L17" s="79">
        <v>137</v>
      </c>
      <c r="M17" s="80">
        <v>149</v>
      </c>
    </row>
    <row r="18" spans="1:13" ht="11.4" customHeight="1">
      <c r="A18" s="24" t="s">
        <v>357</v>
      </c>
      <c r="B18" s="101">
        <v>298</v>
      </c>
      <c r="C18" s="79">
        <v>151</v>
      </c>
      <c r="D18" s="79">
        <v>147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298</v>
      </c>
      <c r="L18" s="79">
        <v>151</v>
      </c>
      <c r="M18" s="80">
        <v>147</v>
      </c>
    </row>
    <row r="19" spans="1:13" ht="11.4" customHeight="1">
      <c r="A19" s="24" t="s">
        <v>358</v>
      </c>
      <c r="B19" s="101">
        <v>381</v>
      </c>
      <c r="C19" s="79">
        <v>198</v>
      </c>
      <c r="D19" s="79">
        <v>183</v>
      </c>
      <c r="E19" s="79">
        <v>0</v>
      </c>
      <c r="F19" s="79">
        <v>0</v>
      </c>
      <c r="G19" s="79">
        <v>0</v>
      </c>
      <c r="H19" s="79">
        <v>81</v>
      </c>
      <c r="I19" s="79">
        <v>47</v>
      </c>
      <c r="J19" s="79">
        <v>34</v>
      </c>
      <c r="K19" s="79">
        <v>300</v>
      </c>
      <c r="L19" s="79">
        <v>151</v>
      </c>
      <c r="M19" s="80">
        <v>149</v>
      </c>
    </row>
    <row r="20" spans="1:13" ht="11.4" customHeight="1">
      <c r="A20" s="24" t="s">
        <v>359</v>
      </c>
      <c r="B20" s="101">
        <v>1097</v>
      </c>
      <c r="C20" s="79">
        <v>542</v>
      </c>
      <c r="D20" s="79">
        <v>555</v>
      </c>
      <c r="E20" s="79">
        <v>0</v>
      </c>
      <c r="F20" s="79">
        <v>0</v>
      </c>
      <c r="G20" s="79">
        <v>0</v>
      </c>
      <c r="H20" s="79">
        <v>145</v>
      </c>
      <c r="I20" s="79">
        <v>69</v>
      </c>
      <c r="J20" s="79">
        <v>76</v>
      </c>
      <c r="K20" s="79">
        <v>952</v>
      </c>
      <c r="L20" s="79">
        <v>473</v>
      </c>
      <c r="M20" s="80">
        <v>479</v>
      </c>
    </row>
    <row r="21" spans="1:13" ht="11.4" customHeight="1">
      <c r="A21" s="24" t="s">
        <v>360</v>
      </c>
      <c r="B21" s="101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80">
        <v>0</v>
      </c>
    </row>
    <row r="22" spans="1:13" ht="11.4" customHeight="1">
      <c r="A22" s="24" t="s">
        <v>361</v>
      </c>
      <c r="B22" s="101">
        <v>114</v>
      </c>
      <c r="C22" s="79">
        <v>55</v>
      </c>
      <c r="D22" s="79">
        <v>59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114</v>
      </c>
      <c r="L22" s="79">
        <v>55</v>
      </c>
      <c r="M22" s="80">
        <v>59</v>
      </c>
    </row>
    <row r="23" spans="1:13" ht="11.4" customHeight="1">
      <c r="A23" s="24" t="s">
        <v>362</v>
      </c>
      <c r="B23" s="101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80">
        <v>0</v>
      </c>
    </row>
    <row r="24" spans="1:13" ht="11.4" customHeight="1">
      <c r="A24" s="24" t="s">
        <v>363</v>
      </c>
      <c r="B24" s="101">
        <v>169</v>
      </c>
      <c r="C24" s="79">
        <v>83</v>
      </c>
      <c r="D24" s="79">
        <v>86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169</v>
      </c>
      <c r="L24" s="79">
        <v>83</v>
      </c>
      <c r="M24" s="80">
        <v>86</v>
      </c>
    </row>
    <row r="25" spans="1:13" ht="11.4" customHeight="1">
      <c r="A25" s="24" t="s">
        <v>364</v>
      </c>
      <c r="B25" s="101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80">
        <v>0</v>
      </c>
    </row>
    <row r="26" spans="1:13" ht="11.4" customHeight="1">
      <c r="A26" s="24" t="s">
        <v>365</v>
      </c>
      <c r="B26" s="101">
        <v>314</v>
      </c>
      <c r="C26" s="79">
        <v>169</v>
      </c>
      <c r="D26" s="79">
        <v>145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314</v>
      </c>
      <c r="L26" s="79">
        <v>169</v>
      </c>
      <c r="M26" s="80">
        <v>145</v>
      </c>
    </row>
    <row r="27" spans="1:13" ht="11.4" customHeight="1">
      <c r="A27" s="24" t="s">
        <v>366</v>
      </c>
      <c r="B27" s="101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80">
        <v>0</v>
      </c>
    </row>
    <row r="28" spans="1:13" ht="11.4" customHeight="1">
      <c r="A28" s="24" t="s">
        <v>367</v>
      </c>
      <c r="B28" s="101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80">
        <v>0</v>
      </c>
    </row>
    <row r="29" spans="1:13" ht="11.4" customHeight="1">
      <c r="A29" s="24" t="s">
        <v>368</v>
      </c>
      <c r="B29" s="101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80">
        <v>0</v>
      </c>
    </row>
    <row r="30" spans="1:13" ht="11.4" customHeight="1">
      <c r="A30" s="24" t="s">
        <v>369</v>
      </c>
      <c r="B30" s="101">
        <v>70</v>
      </c>
      <c r="C30" s="79">
        <v>38</v>
      </c>
      <c r="D30" s="79">
        <v>32</v>
      </c>
      <c r="E30" s="79">
        <v>0</v>
      </c>
      <c r="F30" s="79">
        <v>0</v>
      </c>
      <c r="G30" s="79">
        <v>0</v>
      </c>
      <c r="H30" s="79">
        <v>70</v>
      </c>
      <c r="I30" s="79">
        <v>38</v>
      </c>
      <c r="J30" s="79">
        <v>32</v>
      </c>
      <c r="K30" s="79">
        <v>0</v>
      </c>
      <c r="L30" s="79">
        <v>0</v>
      </c>
      <c r="M30" s="80">
        <v>0</v>
      </c>
    </row>
    <row r="31" spans="1:13" ht="11.4" customHeight="1">
      <c r="A31" s="24" t="s">
        <v>370</v>
      </c>
      <c r="B31" s="101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80">
        <v>0</v>
      </c>
    </row>
    <row r="32" spans="1:13" ht="11.4" customHeight="1">
      <c r="A32" s="24" t="s">
        <v>371</v>
      </c>
      <c r="B32" s="101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80">
        <v>0</v>
      </c>
    </row>
    <row r="33" spans="1:13" ht="11.4" customHeight="1">
      <c r="A33" s="24" t="s">
        <v>372</v>
      </c>
      <c r="B33" s="101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80">
        <v>0</v>
      </c>
    </row>
    <row r="34" spans="1:13" ht="11.4" customHeight="1">
      <c r="A34" s="24" t="s">
        <v>373</v>
      </c>
      <c r="B34" s="101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80">
        <v>0</v>
      </c>
    </row>
    <row r="35" spans="1:13" ht="11.4" customHeight="1">
      <c r="A35" s="24" t="s">
        <v>374</v>
      </c>
      <c r="B35" s="101">
        <v>210</v>
      </c>
      <c r="C35" s="79">
        <v>114</v>
      </c>
      <c r="D35" s="79">
        <v>96</v>
      </c>
      <c r="E35" s="79">
        <v>0</v>
      </c>
      <c r="F35" s="79">
        <v>0</v>
      </c>
      <c r="G35" s="79">
        <v>0</v>
      </c>
      <c r="H35" s="79">
        <v>210</v>
      </c>
      <c r="I35" s="79">
        <v>114</v>
      </c>
      <c r="J35" s="79">
        <v>96</v>
      </c>
      <c r="K35" s="79">
        <v>0</v>
      </c>
      <c r="L35" s="79">
        <v>0</v>
      </c>
      <c r="M35" s="80">
        <v>0</v>
      </c>
    </row>
    <row r="36" spans="1:13" ht="11.4" customHeight="1">
      <c r="A36" s="25" t="s">
        <v>59</v>
      </c>
      <c r="B36" s="100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78">
        <v>0</v>
      </c>
    </row>
    <row r="37" spans="1:13" ht="11.4" customHeight="1">
      <c r="A37" s="25" t="s">
        <v>60</v>
      </c>
      <c r="B37" s="100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78">
        <v>0</v>
      </c>
    </row>
    <row r="38" spans="1:13" ht="11.4" customHeight="1">
      <c r="A38" s="25" t="s">
        <v>375</v>
      </c>
      <c r="B38" s="100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78">
        <v>0</v>
      </c>
    </row>
    <row r="39" spans="1:13" ht="11.4" customHeight="1">
      <c r="A39" s="25" t="s">
        <v>376</v>
      </c>
      <c r="B39" s="100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78">
        <v>0</v>
      </c>
    </row>
    <row r="40" spans="1:13" ht="11.4" customHeight="1">
      <c r="A40" s="25" t="s">
        <v>377</v>
      </c>
      <c r="B40" s="100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78">
        <v>0</v>
      </c>
    </row>
    <row r="41" spans="1:13" s="4" customFormat="1" ht="11.4" customHeight="1">
      <c r="A41" s="25" t="s">
        <v>378</v>
      </c>
      <c r="B41" s="100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78">
        <v>0</v>
      </c>
    </row>
    <row r="42" spans="1:13" s="4" customFormat="1" ht="11.4" customHeight="1">
      <c r="A42" s="25" t="s">
        <v>379</v>
      </c>
      <c r="B42" s="100">
        <v>180</v>
      </c>
      <c r="C42" s="58">
        <v>89</v>
      </c>
      <c r="D42" s="58">
        <v>91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180</v>
      </c>
      <c r="L42" s="58">
        <v>89</v>
      </c>
      <c r="M42" s="78">
        <v>91</v>
      </c>
    </row>
    <row r="43" spans="1:13" s="4" customFormat="1" ht="11.4" customHeight="1">
      <c r="A43" s="25" t="s">
        <v>66</v>
      </c>
      <c r="B43" s="100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78">
        <v>0</v>
      </c>
    </row>
    <row r="44" spans="1:13" s="4" customFormat="1" ht="11.4" customHeight="1">
      <c r="A44" s="25" t="s">
        <v>67</v>
      </c>
      <c r="B44" s="100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78">
        <v>0</v>
      </c>
    </row>
    <row r="45" spans="1:13" s="4" customFormat="1" ht="11.4" customHeight="1">
      <c r="A45" s="25" t="s">
        <v>68</v>
      </c>
      <c r="B45" s="100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78">
        <v>0</v>
      </c>
    </row>
    <row r="46" spans="1:13" s="4" customFormat="1" ht="11.4" customHeight="1">
      <c r="A46" s="25" t="s">
        <v>69</v>
      </c>
      <c r="B46" s="100">
        <v>186</v>
      </c>
      <c r="C46" s="58">
        <v>83</v>
      </c>
      <c r="D46" s="58">
        <v>103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186</v>
      </c>
      <c r="L46" s="58">
        <v>83</v>
      </c>
      <c r="M46" s="78">
        <v>103</v>
      </c>
    </row>
    <row r="47" spans="1:13" s="4" customFormat="1" ht="11.4" customHeight="1">
      <c r="A47" s="25" t="s">
        <v>70</v>
      </c>
      <c r="B47" s="100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78">
        <v>0</v>
      </c>
    </row>
    <row r="48" spans="1:13" s="4" customFormat="1" ht="11.4" customHeight="1">
      <c r="A48" s="25" t="s">
        <v>71</v>
      </c>
      <c r="B48" s="100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78">
        <v>0</v>
      </c>
    </row>
    <row r="49" spans="1:13" s="4" customFormat="1" ht="11.4" customHeight="1">
      <c r="A49" s="25" t="s">
        <v>72</v>
      </c>
      <c r="B49" s="100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78">
        <v>0</v>
      </c>
    </row>
    <row r="50" spans="1:13" s="4" customFormat="1" ht="11.4" customHeight="1">
      <c r="A50" s="25" t="s">
        <v>73</v>
      </c>
      <c r="B50" s="100">
        <v>57</v>
      </c>
      <c r="C50" s="58">
        <v>37</v>
      </c>
      <c r="D50" s="58">
        <v>20</v>
      </c>
      <c r="E50" s="58">
        <v>0</v>
      </c>
      <c r="F50" s="58">
        <v>0</v>
      </c>
      <c r="G50" s="58">
        <v>0</v>
      </c>
      <c r="H50" s="58">
        <v>57</v>
      </c>
      <c r="I50" s="58">
        <v>37</v>
      </c>
      <c r="J50" s="58">
        <v>20</v>
      </c>
      <c r="K50" s="58">
        <v>0</v>
      </c>
      <c r="L50" s="58">
        <v>0</v>
      </c>
      <c r="M50" s="78">
        <v>0</v>
      </c>
    </row>
    <row r="51" spans="1:13" s="4" customFormat="1" ht="11.4" customHeight="1">
      <c r="A51" s="25" t="s">
        <v>74</v>
      </c>
      <c r="B51" s="100">
        <v>249</v>
      </c>
      <c r="C51" s="58">
        <v>132</v>
      </c>
      <c r="D51" s="58">
        <v>117</v>
      </c>
      <c r="E51" s="58">
        <v>0</v>
      </c>
      <c r="F51" s="58">
        <v>0</v>
      </c>
      <c r="G51" s="58">
        <v>0</v>
      </c>
      <c r="H51" s="58">
        <v>135</v>
      </c>
      <c r="I51" s="58">
        <v>73</v>
      </c>
      <c r="J51" s="58">
        <v>62</v>
      </c>
      <c r="K51" s="58">
        <v>114</v>
      </c>
      <c r="L51" s="58">
        <v>59</v>
      </c>
      <c r="M51" s="78">
        <v>55</v>
      </c>
    </row>
    <row r="52" spans="1:13" s="4" customFormat="1" ht="11.4" customHeight="1">
      <c r="A52" s="25" t="s">
        <v>75</v>
      </c>
      <c r="B52" s="100">
        <v>162</v>
      </c>
      <c r="C52" s="58">
        <v>77</v>
      </c>
      <c r="D52" s="58">
        <v>85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162</v>
      </c>
      <c r="L52" s="58">
        <v>77</v>
      </c>
      <c r="M52" s="78">
        <v>85</v>
      </c>
    </row>
    <row r="53" spans="1:13" s="4" customFormat="1" ht="11.4" customHeight="1">
      <c r="A53" s="25" t="s">
        <v>76</v>
      </c>
      <c r="B53" s="100">
        <v>113</v>
      </c>
      <c r="C53" s="58">
        <v>56</v>
      </c>
      <c r="D53" s="58">
        <v>57</v>
      </c>
      <c r="E53" s="58">
        <v>0</v>
      </c>
      <c r="F53" s="58">
        <v>0</v>
      </c>
      <c r="G53" s="58">
        <v>0</v>
      </c>
      <c r="H53" s="58">
        <v>113</v>
      </c>
      <c r="I53" s="58">
        <v>56</v>
      </c>
      <c r="J53" s="58">
        <v>57</v>
      </c>
      <c r="K53" s="58">
        <v>0</v>
      </c>
      <c r="L53" s="58">
        <v>0</v>
      </c>
      <c r="M53" s="78">
        <v>0</v>
      </c>
    </row>
    <row r="54" spans="1:13" s="4" customFormat="1" ht="11.4" customHeight="1">
      <c r="A54" s="25" t="s">
        <v>77</v>
      </c>
      <c r="B54" s="100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78">
        <v>0</v>
      </c>
    </row>
    <row r="55" spans="1:13" s="4" customFormat="1" ht="11.4" customHeight="1">
      <c r="A55" s="25" t="s">
        <v>78</v>
      </c>
      <c r="B55" s="100">
        <v>104</v>
      </c>
      <c r="C55" s="58">
        <v>59</v>
      </c>
      <c r="D55" s="58">
        <v>45</v>
      </c>
      <c r="E55" s="58">
        <v>0</v>
      </c>
      <c r="F55" s="58">
        <v>0</v>
      </c>
      <c r="G55" s="58">
        <v>0</v>
      </c>
      <c r="H55" s="58">
        <v>104</v>
      </c>
      <c r="I55" s="58">
        <v>59</v>
      </c>
      <c r="J55" s="58">
        <v>45</v>
      </c>
      <c r="K55" s="58">
        <v>0</v>
      </c>
      <c r="L55" s="58">
        <v>0</v>
      </c>
      <c r="M55" s="78">
        <v>0</v>
      </c>
    </row>
    <row r="56" spans="1:13" s="4" customFormat="1" ht="11.4" customHeight="1">
      <c r="A56" s="25" t="s">
        <v>79</v>
      </c>
      <c r="B56" s="100">
        <v>198</v>
      </c>
      <c r="C56" s="58">
        <v>107</v>
      </c>
      <c r="D56" s="58">
        <v>91</v>
      </c>
      <c r="E56" s="58">
        <v>0</v>
      </c>
      <c r="F56" s="58">
        <v>0</v>
      </c>
      <c r="G56" s="58">
        <v>0</v>
      </c>
      <c r="H56" s="58">
        <v>119</v>
      </c>
      <c r="I56" s="58">
        <v>59</v>
      </c>
      <c r="J56" s="58">
        <v>60</v>
      </c>
      <c r="K56" s="58">
        <v>79</v>
      </c>
      <c r="L56" s="58">
        <v>48</v>
      </c>
      <c r="M56" s="78">
        <v>31</v>
      </c>
    </row>
    <row r="57" spans="1:13" s="4" customFormat="1" ht="11.4" customHeight="1">
      <c r="A57" s="25" t="s">
        <v>80</v>
      </c>
      <c r="B57" s="100">
        <v>127</v>
      </c>
      <c r="C57" s="58">
        <v>55</v>
      </c>
      <c r="D57" s="58">
        <v>72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127</v>
      </c>
      <c r="L57" s="58">
        <v>55</v>
      </c>
      <c r="M57" s="78">
        <v>72</v>
      </c>
    </row>
    <row r="58" spans="1:13" s="4" customFormat="1" ht="11.4" customHeight="1">
      <c r="A58" s="25" t="s">
        <v>81</v>
      </c>
      <c r="B58" s="100">
        <v>92</v>
      </c>
      <c r="C58" s="58">
        <v>46</v>
      </c>
      <c r="D58" s="58">
        <v>46</v>
      </c>
      <c r="E58" s="58">
        <v>0</v>
      </c>
      <c r="F58" s="58">
        <v>0</v>
      </c>
      <c r="G58" s="58">
        <v>0</v>
      </c>
      <c r="H58" s="58">
        <v>92</v>
      </c>
      <c r="I58" s="58">
        <v>46</v>
      </c>
      <c r="J58" s="58">
        <v>46</v>
      </c>
      <c r="K58" s="58">
        <v>0</v>
      </c>
      <c r="L58" s="58">
        <v>0</v>
      </c>
      <c r="M58" s="78">
        <v>0</v>
      </c>
    </row>
    <row r="59" spans="1:13" s="4" customFormat="1" ht="11.4" customHeight="1">
      <c r="A59" s="25" t="s">
        <v>82</v>
      </c>
      <c r="B59" s="100">
        <v>106</v>
      </c>
      <c r="C59" s="58">
        <v>59</v>
      </c>
      <c r="D59" s="58">
        <v>47</v>
      </c>
      <c r="E59" s="58">
        <v>0</v>
      </c>
      <c r="F59" s="58">
        <v>0</v>
      </c>
      <c r="G59" s="58">
        <v>0</v>
      </c>
      <c r="H59" s="58">
        <v>106</v>
      </c>
      <c r="I59" s="58">
        <v>59</v>
      </c>
      <c r="J59" s="58">
        <v>47</v>
      </c>
      <c r="K59" s="58">
        <v>0</v>
      </c>
      <c r="L59" s="58">
        <v>0</v>
      </c>
      <c r="M59" s="78">
        <v>0</v>
      </c>
    </row>
    <row r="60" spans="1:13" s="4" customFormat="1" ht="11.4" customHeight="1">
      <c r="A60" s="25" t="s">
        <v>83</v>
      </c>
      <c r="B60" s="100">
        <v>61</v>
      </c>
      <c r="C60" s="58">
        <v>43</v>
      </c>
      <c r="D60" s="58">
        <v>18</v>
      </c>
      <c r="E60" s="58">
        <v>0</v>
      </c>
      <c r="F60" s="58">
        <v>0</v>
      </c>
      <c r="G60" s="58">
        <v>0</v>
      </c>
      <c r="H60" s="58">
        <v>61</v>
      </c>
      <c r="I60" s="58">
        <v>43</v>
      </c>
      <c r="J60" s="58">
        <v>18</v>
      </c>
      <c r="K60" s="58">
        <v>0</v>
      </c>
      <c r="L60" s="58">
        <v>0</v>
      </c>
      <c r="M60" s="78">
        <v>0</v>
      </c>
    </row>
    <row r="61" spans="1:13" s="4" customFormat="1" ht="11.4" customHeight="1">
      <c r="A61" s="25" t="s">
        <v>380</v>
      </c>
      <c r="B61" s="100">
        <v>27</v>
      </c>
      <c r="C61" s="58">
        <v>7</v>
      </c>
      <c r="D61" s="58">
        <v>20</v>
      </c>
      <c r="E61" s="58">
        <v>0</v>
      </c>
      <c r="F61" s="58">
        <v>0</v>
      </c>
      <c r="G61" s="58">
        <v>0</v>
      </c>
      <c r="H61" s="58">
        <v>27</v>
      </c>
      <c r="I61" s="58">
        <v>7</v>
      </c>
      <c r="J61" s="58">
        <v>20</v>
      </c>
      <c r="K61" s="58">
        <v>0</v>
      </c>
      <c r="L61" s="58">
        <v>0</v>
      </c>
      <c r="M61" s="78">
        <v>0</v>
      </c>
    </row>
    <row r="62" spans="1:13" s="4" customFormat="1" ht="11.4" customHeight="1">
      <c r="A62" s="25" t="s">
        <v>85</v>
      </c>
      <c r="B62" s="100">
        <v>31</v>
      </c>
      <c r="C62" s="58">
        <v>14</v>
      </c>
      <c r="D62" s="58">
        <v>17</v>
      </c>
      <c r="E62" s="58">
        <v>0</v>
      </c>
      <c r="F62" s="58">
        <v>0</v>
      </c>
      <c r="G62" s="58">
        <v>0</v>
      </c>
      <c r="H62" s="58">
        <v>31</v>
      </c>
      <c r="I62" s="58">
        <v>14</v>
      </c>
      <c r="J62" s="58">
        <v>17</v>
      </c>
      <c r="K62" s="58">
        <v>0</v>
      </c>
      <c r="L62" s="58">
        <v>0</v>
      </c>
      <c r="M62" s="78">
        <v>0</v>
      </c>
    </row>
    <row r="63" spans="1:13" s="4" customFormat="1" ht="11.4" customHeight="1">
      <c r="A63" s="25" t="s">
        <v>86</v>
      </c>
      <c r="B63" s="100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78">
        <v>0</v>
      </c>
    </row>
    <row r="64" spans="1:13" s="4" customFormat="1" ht="11.4" customHeight="1">
      <c r="A64" s="25" t="s">
        <v>87</v>
      </c>
      <c r="B64" s="100">
        <v>62</v>
      </c>
      <c r="C64" s="58">
        <v>33</v>
      </c>
      <c r="D64" s="58">
        <v>29</v>
      </c>
      <c r="E64" s="58">
        <v>0</v>
      </c>
      <c r="F64" s="58">
        <v>0</v>
      </c>
      <c r="G64" s="58">
        <v>0</v>
      </c>
      <c r="H64" s="58">
        <v>62</v>
      </c>
      <c r="I64" s="58">
        <v>33</v>
      </c>
      <c r="J64" s="58">
        <v>29</v>
      </c>
      <c r="K64" s="58">
        <v>0</v>
      </c>
      <c r="L64" s="58">
        <v>0</v>
      </c>
      <c r="M64" s="78">
        <v>0</v>
      </c>
    </row>
    <row r="65" spans="1:13" s="4" customFormat="1" ht="11.4" customHeight="1">
      <c r="A65" s="25" t="s">
        <v>88</v>
      </c>
      <c r="B65" s="100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78">
        <v>0</v>
      </c>
    </row>
    <row r="66" spans="1:13" s="4" customFormat="1" ht="11.4" customHeight="1">
      <c r="A66" s="25" t="s">
        <v>381</v>
      </c>
      <c r="B66" s="100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78">
        <v>0</v>
      </c>
    </row>
    <row r="67" spans="1:13" s="4" customFormat="1" ht="11.4" customHeight="1">
      <c r="A67" s="26" t="s">
        <v>90</v>
      </c>
      <c r="B67" s="102">
        <v>31</v>
      </c>
      <c r="C67" s="96">
        <v>14</v>
      </c>
      <c r="D67" s="96">
        <v>17</v>
      </c>
      <c r="E67" s="96">
        <v>0</v>
      </c>
      <c r="F67" s="96">
        <v>0</v>
      </c>
      <c r="G67" s="96">
        <v>0</v>
      </c>
      <c r="H67" s="96">
        <v>31</v>
      </c>
      <c r="I67" s="96">
        <v>14</v>
      </c>
      <c r="J67" s="96">
        <v>17</v>
      </c>
      <c r="K67" s="96">
        <v>0</v>
      </c>
      <c r="L67" s="96">
        <v>0</v>
      </c>
      <c r="M67" s="98">
        <v>0</v>
      </c>
    </row>
    <row r="68" spans="1:13" s="4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s="4" customFormat="1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s="4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s="4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s="4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s="4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s="4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</sheetData>
  <mergeCells count="5">
    <mergeCell ref="A4:A5"/>
    <mergeCell ref="B4:D4"/>
    <mergeCell ref="E4:G4"/>
    <mergeCell ref="H4:J4"/>
    <mergeCell ref="K4:M4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明朝,標準"－幼保連携型認定こども園－</oddHeader>
    <oddFooter>&amp;C-  &amp;P 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72"/>
  <dimension ref="A1"/>
  <sheetViews>
    <sheetView workbookViewId="0"/>
  </sheetViews>
  <sheetFormatPr defaultRowHeight="14.4"/>
  <sheetData/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7">
    <tabColor theme="5" tint="0.79998168889431442"/>
  </sheetPr>
  <dimension ref="A1:K49"/>
  <sheetViews>
    <sheetView workbookViewId="0"/>
  </sheetViews>
  <sheetFormatPr defaultRowHeight="10.8"/>
  <cols>
    <col min="1" max="1" width="1.796875" style="1" customWidth="1"/>
    <col min="2" max="2" width="10.19921875" style="1" bestFit="1" customWidth="1"/>
    <col min="3" max="3" width="2.8984375" style="1" bestFit="1" customWidth="1"/>
    <col min="4" max="11" width="8.3984375" style="1" customWidth="1"/>
    <col min="12" max="16384" width="8.796875" style="1"/>
  </cols>
  <sheetData>
    <row r="1" spans="1:11" ht="14.4">
      <c r="A1" s="19"/>
      <c r="B1" s="19"/>
      <c r="C1" s="19"/>
    </row>
    <row r="3" spans="1:11" ht="11.4" customHeight="1">
      <c r="A3" s="18" t="s">
        <v>405</v>
      </c>
      <c r="B3" s="18"/>
      <c r="C3" s="18"/>
    </row>
    <row r="4" spans="1:11" ht="11.4" customHeight="1">
      <c r="A4" s="578" t="s">
        <v>344</v>
      </c>
      <c r="B4" s="576"/>
      <c r="C4" s="577"/>
      <c r="D4" s="575" t="s">
        <v>384</v>
      </c>
      <c r="E4" s="576"/>
      <c r="F4" s="576"/>
      <c r="G4" s="576"/>
      <c r="H4" s="576"/>
      <c r="I4" s="576"/>
      <c r="J4" s="577"/>
      <c r="K4" s="570" t="s">
        <v>385</v>
      </c>
    </row>
    <row r="5" spans="1:11" ht="11.4" customHeight="1">
      <c r="A5" s="581"/>
      <c r="B5" s="582"/>
      <c r="C5" s="602"/>
      <c r="D5" s="44" t="s">
        <v>3</v>
      </c>
      <c r="E5" s="38" t="s">
        <v>406</v>
      </c>
      <c r="F5" s="38" t="s">
        <v>407</v>
      </c>
      <c r="G5" s="38" t="s">
        <v>408</v>
      </c>
      <c r="H5" s="38" t="s">
        <v>386</v>
      </c>
      <c r="I5" s="20" t="s">
        <v>387</v>
      </c>
      <c r="J5" s="20" t="s">
        <v>388</v>
      </c>
      <c r="K5" s="603"/>
    </row>
    <row r="6" spans="1:11" ht="11.4" customHeight="1">
      <c r="A6" s="604" t="s">
        <v>233</v>
      </c>
      <c r="B6" s="605"/>
      <c r="C6" s="606"/>
      <c r="D6" s="65">
        <v>13059</v>
      </c>
      <c r="E6" s="94">
        <v>1730</v>
      </c>
      <c r="F6" s="94">
        <v>897</v>
      </c>
      <c r="G6" s="94">
        <v>1730</v>
      </c>
      <c r="H6" s="94">
        <v>3005</v>
      </c>
      <c r="I6" s="27">
        <v>3159</v>
      </c>
      <c r="J6" s="27">
        <v>3350</v>
      </c>
      <c r="K6" s="64">
        <v>3361</v>
      </c>
    </row>
    <row r="7" spans="1:11" ht="11.4" customHeight="1">
      <c r="A7" s="607" t="s">
        <v>342</v>
      </c>
      <c r="B7" s="608"/>
      <c r="C7" s="609"/>
      <c r="D7" s="29">
        <v>13553</v>
      </c>
      <c r="E7" s="27">
        <v>432</v>
      </c>
      <c r="F7" s="27">
        <v>1505</v>
      </c>
      <c r="G7" s="27">
        <v>1784</v>
      </c>
      <c r="H7" s="27">
        <v>3197</v>
      </c>
      <c r="I7" s="27">
        <v>3247</v>
      </c>
      <c r="J7" s="27">
        <v>3388</v>
      </c>
      <c r="K7" s="64">
        <v>3396</v>
      </c>
    </row>
    <row r="8" spans="1:11" ht="11.4" customHeight="1">
      <c r="A8" s="42"/>
      <c r="B8" s="43"/>
      <c r="C8" s="41"/>
      <c r="D8" s="100"/>
      <c r="E8" s="58"/>
      <c r="F8" s="58"/>
      <c r="G8" s="58"/>
      <c r="H8" s="58"/>
      <c r="I8" s="58"/>
      <c r="J8" s="58"/>
      <c r="K8" s="200"/>
    </row>
    <row r="9" spans="1:11" ht="11.4" customHeight="1">
      <c r="A9" s="595" t="s">
        <v>3</v>
      </c>
      <c r="B9" s="596"/>
      <c r="C9" s="39" t="s">
        <v>3</v>
      </c>
      <c r="D9" s="29">
        <v>13553</v>
      </c>
      <c r="E9" s="27">
        <v>432</v>
      </c>
      <c r="F9" s="27">
        <v>1505</v>
      </c>
      <c r="G9" s="27">
        <v>1784</v>
      </c>
      <c r="H9" s="27">
        <v>3197</v>
      </c>
      <c r="I9" s="27">
        <v>3247</v>
      </c>
      <c r="J9" s="27">
        <v>3388</v>
      </c>
      <c r="K9" s="64">
        <v>3396</v>
      </c>
    </row>
    <row r="10" spans="1:11" ht="11.4" customHeight="1">
      <c r="A10" s="595"/>
      <c r="B10" s="596"/>
      <c r="C10" s="39" t="s">
        <v>8</v>
      </c>
      <c r="D10" s="322">
        <v>6861</v>
      </c>
      <c r="E10" s="323">
        <v>235</v>
      </c>
      <c r="F10" s="323">
        <v>745</v>
      </c>
      <c r="G10" s="323">
        <v>929</v>
      </c>
      <c r="H10" s="323">
        <v>1656</v>
      </c>
      <c r="I10" s="323">
        <v>1644</v>
      </c>
      <c r="J10" s="323">
        <v>1652</v>
      </c>
      <c r="K10" s="324">
        <v>1708</v>
      </c>
    </row>
    <row r="11" spans="1:11" ht="11.4" customHeight="1">
      <c r="A11" s="595"/>
      <c r="B11" s="596"/>
      <c r="C11" s="39" t="s">
        <v>9</v>
      </c>
      <c r="D11" s="322">
        <v>6692</v>
      </c>
      <c r="E11" s="323">
        <v>197</v>
      </c>
      <c r="F11" s="323">
        <v>760</v>
      </c>
      <c r="G11" s="323">
        <v>855</v>
      </c>
      <c r="H11" s="323">
        <v>1541</v>
      </c>
      <c r="I11" s="323">
        <v>1603</v>
      </c>
      <c r="J11" s="323">
        <v>1736</v>
      </c>
      <c r="K11" s="324">
        <v>1688</v>
      </c>
    </row>
    <row r="12" spans="1:11" ht="11.4" customHeight="1">
      <c r="A12" s="593" t="s">
        <v>345</v>
      </c>
      <c r="B12" s="594"/>
      <c r="C12" s="39" t="s">
        <v>3</v>
      </c>
      <c r="D12" s="322">
        <v>0</v>
      </c>
      <c r="E12" s="323">
        <v>0</v>
      </c>
      <c r="F12" s="323">
        <v>0</v>
      </c>
      <c r="G12" s="323">
        <v>0</v>
      </c>
      <c r="H12" s="323">
        <v>0</v>
      </c>
      <c r="I12" s="323">
        <v>0</v>
      </c>
      <c r="J12" s="323">
        <v>0</v>
      </c>
      <c r="K12" s="324">
        <v>0</v>
      </c>
    </row>
    <row r="13" spans="1:11" ht="11.4" customHeight="1">
      <c r="A13" s="595"/>
      <c r="B13" s="596"/>
      <c r="C13" s="39" t="s">
        <v>8</v>
      </c>
      <c r="D13" s="322">
        <v>0</v>
      </c>
      <c r="E13" s="323">
        <v>0</v>
      </c>
      <c r="F13" s="323">
        <v>0</v>
      </c>
      <c r="G13" s="323">
        <v>0</v>
      </c>
      <c r="H13" s="323">
        <v>0</v>
      </c>
      <c r="I13" s="323">
        <v>0</v>
      </c>
      <c r="J13" s="323">
        <v>0</v>
      </c>
      <c r="K13" s="324">
        <v>0</v>
      </c>
    </row>
    <row r="14" spans="1:11" ht="11.4" customHeight="1">
      <c r="A14" s="595"/>
      <c r="B14" s="596"/>
      <c r="C14" s="39" t="s">
        <v>9</v>
      </c>
      <c r="D14" s="322">
        <v>0</v>
      </c>
      <c r="E14" s="323">
        <v>0</v>
      </c>
      <c r="F14" s="323">
        <v>0</v>
      </c>
      <c r="G14" s="323">
        <v>0</v>
      </c>
      <c r="H14" s="323">
        <v>0</v>
      </c>
      <c r="I14" s="323">
        <v>0</v>
      </c>
      <c r="J14" s="323">
        <v>0</v>
      </c>
      <c r="K14" s="324">
        <v>0</v>
      </c>
    </row>
    <row r="15" spans="1:11" ht="11.4" customHeight="1">
      <c r="A15" s="585" t="s">
        <v>346</v>
      </c>
      <c r="B15" s="586"/>
      <c r="C15" s="39" t="s">
        <v>3</v>
      </c>
      <c r="D15" s="322">
        <v>2486</v>
      </c>
      <c r="E15" s="323">
        <v>73</v>
      </c>
      <c r="F15" s="323">
        <v>252</v>
      </c>
      <c r="G15" s="323">
        <v>322</v>
      </c>
      <c r="H15" s="323">
        <v>583</v>
      </c>
      <c r="I15" s="323">
        <v>598</v>
      </c>
      <c r="J15" s="323">
        <v>658</v>
      </c>
      <c r="K15" s="324">
        <v>611</v>
      </c>
    </row>
    <row r="16" spans="1:11" ht="11.4" customHeight="1">
      <c r="A16" s="585"/>
      <c r="B16" s="586"/>
      <c r="C16" s="39" t="s">
        <v>8</v>
      </c>
      <c r="D16" s="322">
        <v>1332</v>
      </c>
      <c r="E16" s="323">
        <v>42</v>
      </c>
      <c r="F16" s="323">
        <v>113</v>
      </c>
      <c r="G16" s="323">
        <v>193</v>
      </c>
      <c r="H16" s="323">
        <v>320</v>
      </c>
      <c r="I16" s="323">
        <v>311</v>
      </c>
      <c r="J16" s="323">
        <v>353</v>
      </c>
      <c r="K16" s="324">
        <v>295</v>
      </c>
    </row>
    <row r="17" spans="1:11" ht="11.4" customHeight="1">
      <c r="A17" s="585"/>
      <c r="B17" s="586"/>
      <c r="C17" s="39" t="s">
        <v>9</v>
      </c>
      <c r="D17" s="322">
        <v>1154</v>
      </c>
      <c r="E17" s="323">
        <v>31</v>
      </c>
      <c r="F17" s="323">
        <v>139</v>
      </c>
      <c r="G17" s="323">
        <v>129</v>
      </c>
      <c r="H17" s="323">
        <v>263</v>
      </c>
      <c r="I17" s="323">
        <v>287</v>
      </c>
      <c r="J17" s="323">
        <v>305</v>
      </c>
      <c r="K17" s="324">
        <v>316</v>
      </c>
    </row>
    <row r="18" spans="1:11" ht="11.4" customHeight="1">
      <c r="A18" s="585" t="s">
        <v>347</v>
      </c>
      <c r="B18" s="586"/>
      <c r="C18" s="39" t="s">
        <v>3</v>
      </c>
      <c r="D18" s="322">
        <v>11067</v>
      </c>
      <c r="E18" s="323">
        <v>359</v>
      </c>
      <c r="F18" s="323">
        <v>1253</v>
      </c>
      <c r="G18" s="323">
        <v>1462</v>
      </c>
      <c r="H18" s="323">
        <v>2614</v>
      </c>
      <c r="I18" s="323">
        <v>2649</v>
      </c>
      <c r="J18" s="323">
        <v>2730</v>
      </c>
      <c r="K18" s="324">
        <v>2785</v>
      </c>
    </row>
    <row r="19" spans="1:11" ht="11.4" customHeight="1">
      <c r="A19" s="585"/>
      <c r="B19" s="586"/>
      <c r="C19" s="39" t="s">
        <v>8</v>
      </c>
      <c r="D19" s="322">
        <v>5529</v>
      </c>
      <c r="E19" s="323">
        <v>193</v>
      </c>
      <c r="F19" s="323">
        <v>632</v>
      </c>
      <c r="G19" s="323">
        <v>736</v>
      </c>
      <c r="H19" s="323">
        <v>1336</v>
      </c>
      <c r="I19" s="323">
        <v>1333</v>
      </c>
      <c r="J19" s="323">
        <v>1299</v>
      </c>
      <c r="K19" s="324">
        <v>1413</v>
      </c>
    </row>
    <row r="20" spans="1:11" ht="11.4" customHeight="1">
      <c r="A20" s="587"/>
      <c r="B20" s="588"/>
      <c r="C20" s="39" t="s">
        <v>9</v>
      </c>
      <c r="D20" s="322">
        <v>5538</v>
      </c>
      <c r="E20" s="323">
        <v>166</v>
      </c>
      <c r="F20" s="323">
        <v>621</v>
      </c>
      <c r="G20" s="323">
        <v>726</v>
      </c>
      <c r="H20" s="323">
        <v>1278</v>
      </c>
      <c r="I20" s="323">
        <v>1316</v>
      </c>
      <c r="J20" s="323">
        <v>1431</v>
      </c>
      <c r="K20" s="324">
        <v>1372</v>
      </c>
    </row>
    <row r="21" spans="1:11" ht="11.4" customHeight="1">
      <c r="A21" s="573"/>
      <c r="B21" s="583" t="s">
        <v>389</v>
      </c>
      <c r="C21" s="39" t="s">
        <v>3</v>
      </c>
      <c r="D21" s="322">
        <v>8093</v>
      </c>
      <c r="E21" s="323">
        <v>213</v>
      </c>
      <c r="F21" s="323">
        <v>831</v>
      </c>
      <c r="G21" s="323">
        <v>985</v>
      </c>
      <c r="H21" s="323">
        <v>1951</v>
      </c>
      <c r="I21" s="323">
        <v>2010</v>
      </c>
      <c r="J21" s="323">
        <v>2103</v>
      </c>
      <c r="K21" s="325">
        <v>0</v>
      </c>
    </row>
    <row r="22" spans="1:11" ht="11.4" customHeight="1">
      <c r="A22" s="573"/>
      <c r="B22" s="583"/>
      <c r="C22" s="39" t="s">
        <v>8</v>
      </c>
      <c r="D22" s="322">
        <v>4070</v>
      </c>
      <c r="E22" s="323">
        <v>110</v>
      </c>
      <c r="F22" s="323">
        <v>432</v>
      </c>
      <c r="G22" s="323">
        <v>490</v>
      </c>
      <c r="H22" s="323">
        <v>998</v>
      </c>
      <c r="I22" s="323">
        <v>1004</v>
      </c>
      <c r="J22" s="323">
        <v>1036</v>
      </c>
      <c r="K22" s="325">
        <v>0</v>
      </c>
    </row>
    <row r="23" spans="1:11" ht="11.4" customHeight="1">
      <c r="A23" s="573"/>
      <c r="B23" s="583"/>
      <c r="C23" s="39" t="s">
        <v>9</v>
      </c>
      <c r="D23" s="322">
        <v>4023</v>
      </c>
      <c r="E23" s="323">
        <v>103</v>
      </c>
      <c r="F23" s="323">
        <v>399</v>
      </c>
      <c r="G23" s="323">
        <v>495</v>
      </c>
      <c r="H23" s="323">
        <v>953</v>
      </c>
      <c r="I23" s="323">
        <v>1006</v>
      </c>
      <c r="J23" s="323">
        <v>1067</v>
      </c>
      <c r="K23" s="325">
        <v>0</v>
      </c>
    </row>
    <row r="24" spans="1:11" ht="11.4" customHeight="1">
      <c r="A24" s="573"/>
      <c r="B24" s="583" t="s">
        <v>409</v>
      </c>
      <c r="C24" s="39" t="s">
        <v>3</v>
      </c>
      <c r="D24" s="322">
        <v>2974</v>
      </c>
      <c r="E24" s="323">
        <v>146</v>
      </c>
      <c r="F24" s="323">
        <v>422</v>
      </c>
      <c r="G24" s="323">
        <v>477</v>
      </c>
      <c r="H24" s="323">
        <v>663</v>
      </c>
      <c r="I24" s="323">
        <v>639</v>
      </c>
      <c r="J24" s="323">
        <v>627</v>
      </c>
      <c r="K24" s="325">
        <v>0</v>
      </c>
    </row>
    <row r="25" spans="1:11" ht="11.4" customHeight="1">
      <c r="A25" s="573"/>
      <c r="B25" s="583"/>
      <c r="C25" s="39" t="s">
        <v>8</v>
      </c>
      <c r="D25" s="322">
        <v>1459</v>
      </c>
      <c r="E25" s="323">
        <v>83</v>
      </c>
      <c r="F25" s="323">
        <v>200</v>
      </c>
      <c r="G25" s="323">
        <v>246</v>
      </c>
      <c r="H25" s="323">
        <v>338</v>
      </c>
      <c r="I25" s="323">
        <v>329</v>
      </c>
      <c r="J25" s="323">
        <v>263</v>
      </c>
      <c r="K25" s="325">
        <v>0</v>
      </c>
    </row>
    <row r="26" spans="1:11" ht="11.4" customHeight="1">
      <c r="A26" s="573"/>
      <c r="B26" s="583"/>
      <c r="C26" s="39" t="s">
        <v>9</v>
      </c>
      <c r="D26" s="322">
        <v>1515</v>
      </c>
      <c r="E26" s="323">
        <v>63</v>
      </c>
      <c r="F26" s="323">
        <v>222</v>
      </c>
      <c r="G26" s="323">
        <v>231</v>
      </c>
      <c r="H26" s="323">
        <v>325</v>
      </c>
      <c r="I26" s="323">
        <v>310</v>
      </c>
      <c r="J26" s="323">
        <v>364</v>
      </c>
      <c r="K26" s="325">
        <v>0</v>
      </c>
    </row>
    <row r="27" spans="1:11" ht="11.4" customHeight="1">
      <c r="A27" s="573"/>
      <c r="B27" s="583" t="s">
        <v>410</v>
      </c>
      <c r="C27" s="39" t="s">
        <v>3</v>
      </c>
      <c r="D27" s="322">
        <v>0</v>
      </c>
      <c r="E27" s="323">
        <v>0</v>
      </c>
      <c r="F27" s="323">
        <v>0</v>
      </c>
      <c r="G27" s="323">
        <v>0</v>
      </c>
      <c r="H27" s="323">
        <v>0</v>
      </c>
      <c r="I27" s="323">
        <v>0</v>
      </c>
      <c r="J27" s="323">
        <v>0</v>
      </c>
      <c r="K27" s="325">
        <v>0</v>
      </c>
    </row>
    <row r="28" spans="1:11" ht="11.4" customHeight="1">
      <c r="A28" s="573"/>
      <c r="B28" s="583"/>
      <c r="C28" s="39" t="s">
        <v>8</v>
      </c>
      <c r="D28" s="322">
        <v>0</v>
      </c>
      <c r="E28" s="323">
        <v>0</v>
      </c>
      <c r="F28" s="323">
        <v>0</v>
      </c>
      <c r="G28" s="323">
        <v>0</v>
      </c>
      <c r="H28" s="323">
        <v>0</v>
      </c>
      <c r="I28" s="323">
        <v>0</v>
      </c>
      <c r="J28" s="323">
        <v>0</v>
      </c>
      <c r="K28" s="325">
        <v>0</v>
      </c>
    </row>
    <row r="29" spans="1:11" ht="11.4" customHeight="1">
      <c r="A29" s="573"/>
      <c r="B29" s="583"/>
      <c r="C29" s="39" t="s">
        <v>9</v>
      </c>
      <c r="D29" s="322">
        <v>0</v>
      </c>
      <c r="E29" s="323">
        <v>0</v>
      </c>
      <c r="F29" s="323">
        <v>0</v>
      </c>
      <c r="G29" s="323">
        <v>0</v>
      </c>
      <c r="H29" s="323">
        <v>0</v>
      </c>
      <c r="I29" s="323">
        <v>0</v>
      </c>
      <c r="J29" s="323">
        <v>0</v>
      </c>
      <c r="K29" s="325">
        <v>0</v>
      </c>
    </row>
    <row r="30" spans="1:11" ht="11.4" customHeight="1">
      <c r="A30" s="573"/>
      <c r="B30" s="583" t="s">
        <v>411</v>
      </c>
      <c r="C30" s="39" t="s">
        <v>3</v>
      </c>
      <c r="D30" s="322">
        <v>0</v>
      </c>
      <c r="E30" s="323">
        <v>0</v>
      </c>
      <c r="F30" s="323">
        <v>0</v>
      </c>
      <c r="G30" s="323">
        <v>0</v>
      </c>
      <c r="H30" s="323">
        <v>0</v>
      </c>
      <c r="I30" s="323">
        <v>0</v>
      </c>
      <c r="J30" s="323">
        <v>0</v>
      </c>
      <c r="K30" s="325">
        <v>0</v>
      </c>
    </row>
    <row r="31" spans="1:11" ht="11.4" customHeight="1">
      <c r="A31" s="573"/>
      <c r="B31" s="583"/>
      <c r="C31" s="39" t="s">
        <v>8</v>
      </c>
      <c r="D31" s="322">
        <v>0</v>
      </c>
      <c r="E31" s="323">
        <v>0</v>
      </c>
      <c r="F31" s="323">
        <v>0</v>
      </c>
      <c r="G31" s="323">
        <v>0</v>
      </c>
      <c r="H31" s="323">
        <v>0</v>
      </c>
      <c r="I31" s="323">
        <v>0</v>
      </c>
      <c r="J31" s="323">
        <v>0</v>
      </c>
      <c r="K31" s="325">
        <v>0</v>
      </c>
    </row>
    <row r="32" spans="1:11" ht="11.4" customHeight="1">
      <c r="A32" s="573"/>
      <c r="B32" s="583"/>
      <c r="C32" s="39" t="s">
        <v>9</v>
      </c>
      <c r="D32" s="322">
        <v>0</v>
      </c>
      <c r="E32" s="323">
        <v>0</v>
      </c>
      <c r="F32" s="323">
        <v>0</v>
      </c>
      <c r="G32" s="323">
        <v>0</v>
      </c>
      <c r="H32" s="323">
        <v>0</v>
      </c>
      <c r="I32" s="323">
        <v>0</v>
      </c>
      <c r="J32" s="323">
        <v>0</v>
      </c>
      <c r="K32" s="325">
        <v>0</v>
      </c>
    </row>
    <row r="33" spans="1:11" ht="11.4" customHeight="1">
      <c r="A33" s="573"/>
      <c r="B33" s="583" t="s">
        <v>390</v>
      </c>
      <c r="C33" s="39" t="s">
        <v>3</v>
      </c>
      <c r="D33" s="322">
        <v>0</v>
      </c>
      <c r="E33" s="323">
        <v>0</v>
      </c>
      <c r="F33" s="323">
        <v>0</v>
      </c>
      <c r="G33" s="323">
        <v>0</v>
      </c>
      <c r="H33" s="323">
        <v>0</v>
      </c>
      <c r="I33" s="323">
        <v>0</v>
      </c>
      <c r="J33" s="323">
        <v>0</v>
      </c>
      <c r="K33" s="325">
        <v>0</v>
      </c>
    </row>
    <row r="34" spans="1:11" ht="11.4" customHeight="1">
      <c r="A34" s="573"/>
      <c r="B34" s="583"/>
      <c r="C34" s="39" t="s">
        <v>8</v>
      </c>
      <c r="D34" s="322">
        <v>0</v>
      </c>
      <c r="E34" s="323">
        <v>0</v>
      </c>
      <c r="F34" s="323">
        <v>0</v>
      </c>
      <c r="G34" s="323">
        <v>0</v>
      </c>
      <c r="H34" s="323">
        <v>0</v>
      </c>
      <c r="I34" s="323">
        <v>0</v>
      </c>
      <c r="J34" s="323">
        <v>0</v>
      </c>
      <c r="K34" s="325">
        <v>0</v>
      </c>
    </row>
    <row r="35" spans="1:11" ht="11.4" customHeight="1">
      <c r="A35" s="573"/>
      <c r="B35" s="583"/>
      <c r="C35" s="39" t="s">
        <v>9</v>
      </c>
      <c r="D35" s="322">
        <v>0</v>
      </c>
      <c r="E35" s="323">
        <v>0</v>
      </c>
      <c r="F35" s="323">
        <v>0</v>
      </c>
      <c r="G35" s="323">
        <v>0</v>
      </c>
      <c r="H35" s="323">
        <v>0</v>
      </c>
      <c r="I35" s="323">
        <v>0</v>
      </c>
      <c r="J35" s="323">
        <v>0</v>
      </c>
      <c r="K35" s="325">
        <v>0</v>
      </c>
    </row>
    <row r="36" spans="1:11" ht="11.4" customHeight="1">
      <c r="A36" s="573"/>
      <c r="B36" s="583" t="s">
        <v>391</v>
      </c>
      <c r="C36" s="39" t="s">
        <v>3</v>
      </c>
      <c r="D36" s="322">
        <v>0</v>
      </c>
      <c r="E36" s="323">
        <v>0</v>
      </c>
      <c r="F36" s="323">
        <v>0</v>
      </c>
      <c r="G36" s="323">
        <v>0</v>
      </c>
      <c r="H36" s="323">
        <v>0</v>
      </c>
      <c r="I36" s="323">
        <v>0</v>
      </c>
      <c r="J36" s="323">
        <v>0</v>
      </c>
      <c r="K36" s="325">
        <v>0</v>
      </c>
    </row>
    <row r="37" spans="1:11" ht="11.4" customHeight="1">
      <c r="A37" s="573"/>
      <c r="B37" s="583"/>
      <c r="C37" s="39" t="s">
        <v>8</v>
      </c>
      <c r="D37" s="322">
        <v>0</v>
      </c>
      <c r="E37" s="323">
        <v>0</v>
      </c>
      <c r="F37" s="323">
        <v>0</v>
      </c>
      <c r="G37" s="323">
        <v>0</v>
      </c>
      <c r="H37" s="323">
        <v>0</v>
      </c>
      <c r="I37" s="323">
        <v>0</v>
      </c>
      <c r="J37" s="323">
        <v>0</v>
      </c>
      <c r="K37" s="325">
        <v>0</v>
      </c>
    </row>
    <row r="38" spans="1:11" ht="11.4" customHeight="1">
      <c r="A38" s="573"/>
      <c r="B38" s="583"/>
      <c r="C38" s="39" t="s">
        <v>9</v>
      </c>
      <c r="D38" s="322">
        <v>0</v>
      </c>
      <c r="E38" s="323">
        <v>0</v>
      </c>
      <c r="F38" s="323">
        <v>0</v>
      </c>
      <c r="G38" s="323">
        <v>0</v>
      </c>
      <c r="H38" s="323">
        <v>0</v>
      </c>
      <c r="I38" s="323">
        <v>0</v>
      </c>
      <c r="J38" s="323">
        <v>0</v>
      </c>
      <c r="K38" s="325">
        <v>0</v>
      </c>
    </row>
    <row r="39" spans="1:11" ht="11.4" customHeight="1">
      <c r="A39" s="573"/>
      <c r="B39" s="583" t="s">
        <v>392</v>
      </c>
      <c r="C39" s="39" t="s">
        <v>3</v>
      </c>
      <c r="D39" s="322">
        <v>0</v>
      </c>
      <c r="E39" s="323">
        <v>0</v>
      </c>
      <c r="F39" s="323">
        <v>0</v>
      </c>
      <c r="G39" s="323">
        <v>0</v>
      </c>
      <c r="H39" s="323">
        <v>0</v>
      </c>
      <c r="I39" s="323">
        <v>0</v>
      </c>
      <c r="J39" s="323">
        <v>0</v>
      </c>
      <c r="K39" s="325">
        <v>0</v>
      </c>
    </row>
    <row r="40" spans="1:11" ht="11.4" customHeight="1">
      <c r="A40" s="573"/>
      <c r="B40" s="583"/>
      <c r="C40" s="39" t="s">
        <v>8</v>
      </c>
      <c r="D40" s="322">
        <v>0</v>
      </c>
      <c r="E40" s="323">
        <v>0</v>
      </c>
      <c r="F40" s="323">
        <v>0</v>
      </c>
      <c r="G40" s="323">
        <v>0</v>
      </c>
      <c r="H40" s="323">
        <v>0</v>
      </c>
      <c r="I40" s="323">
        <v>0</v>
      </c>
      <c r="J40" s="323">
        <v>0</v>
      </c>
      <c r="K40" s="325">
        <v>0</v>
      </c>
    </row>
    <row r="41" spans="1:11" ht="11.4" customHeight="1">
      <c r="A41" s="574"/>
      <c r="B41" s="584"/>
      <c r="C41" s="40" t="s">
        <v>9</v>
      </c>
      <c r="D41" s="326">
        <v>0</v>
      </c>
      <c r="E41" s="327">
        <v>0</v>
      </c>
      <c r="F41" s="327">
        <v>0</v>
      </c>
      <c r="G41" s="327">
        <v>0</v>
      </c>
      <c r="H41" s="327">
        <v>0</v>
      </c>
      <c r="I41" s="327">
        <v>0</v>
      </c>
      <c r="J41" s="327">
        <v>0</v>
      </c>
      <c r="K41" s="328">
        <v>0</v>
      </c>
    </row>
    <row r="42" spans="1:11" ht="11.4" customHeight="1">
      <c r="A42" s="43"/>
      <c r="B42" s="192"/>
      <c r="C42" s="2"/>
      <c r="D42" s="79"/>
      <c r="E42" s="79"/>
      <c r="F42" s="79"/>
      <c r="G42" s="79"/>
      <c r="H42" s="79"/>
      <c r="I42" s="79"/>
      <c r="J42" s="79"/>
      <c r="K42" s="493"/>
    </row>
    <row r="43" spans="1:11" s="4" customFormat="1">
      <c r="A43" s="3"/>
      <c r="B43" s="3"/>
      <c r="C43" s="3"/>
      <c r="D43" s="1"/>
      <c r="E43" s="1"/>
      <c r="F43" s="1"/>
      <c r="G43" s="1"/>
      <c r="H43" s="1"/>
      <c r="I43" s="1"/>
      <c r="J43" s="1"/>
      <c r="K43" s="1"/>
    </row>
    <row r="44" spans="1:11" s="4" customFormat="1">
      <c r="A44" s="3"/>
      <c r="B44" s="3"/>
      <c r="C44" s="3"/>
      <c r="D44" s="1"/>
      <c r="E44" s="1"/>
      <c r="F44" s="1"/>
      <c r="G44" s="1"/>
      <c r="H44" s="1"/>
      <c r="I44" s="1"/>
      <c r="J44" s="1"/>
      <c r="K44" s="1"/>
    </row>
    <row r="45" spans="1:11" s="4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4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s="4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s="4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s="4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</sheetData>
  <mergeCells count="17">
    <mergeCell ref="A9:B11"/>
    <mergeCell ref="A12:B14"/>
    <mergeCell ref="A15:B17"/>
    <mergeCell ref="A18:B20"/>
    <mergeCell ref="A21:A41"/>
    <mergeCell ref="B21:B23"/>
    <mergeCell ref="B33:B35"/>
    <mergeCell ref="B36:B38"/>
    <mergeCell ref="B39:B41"/>
    <mergeCell ref="B30:B32"/>
    <mergeCell ref="B27:B29"/>
    <mergeCell ref="B24:B26"/>
    <mergeCell ref="A4:C5"/>
    <mergeCell ref="D4:J4"/>
    <mergeCell ref="K4:K5"/>
    <mergeCell ref="A6:C6"/>
    <mergeCell ref="A7:C7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明朝,標準"－幼保連携型認定こども園－</oddHeader>
    <oddFooter>&amp;C-  &amp;P 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8">
    <tabColor theme="5" tint="0.79998168889431442"/>
  </sheetPr>
  <dimension ref="A1:O77"/>
  <sheetViews>
    <sheetView workbookViewId="0"/>
  </sheetViews>
  <sheetFormatPr defaultRowHeight="10.8"/>
  <cols>
    <col min="1" max="1" width="9.8984375" style="1" customWidth="1"/>
    <col min="2" max="13" width="6.19921875" style="1" customWidth="1"/>
    <col min="14" max="16384" width="8.796875" style="1"/>
  </cols>
  <sheetData>
    <row r="1" spans="1:13" ht="14.4">
      <c r="A1" s="19"/>
    </row>
    <row r="3" spans="1:13" ht="11.4" customHeight="1">
      <c r="A3" s="18" t="s">
        <v>412</v>
      </c>
    </row>
    <row r="4" spans="1:13" ht="11.4" customHeight="1">
      <c r="A4" s="599" t="s">
        <v>344</v>
      </c>
      <c r="B4" s="610" t="s">
        <v>413</v>
      </c>
      <c r="C4" s="558"/>
      <c r="D4" s="558"/>
      <c r="E4" s="558"/>
      <c r="F4" s="558"/>
      <c r="G4" s="558"/>
      <c r="H4" s="558"/>
      <c r="I4" s="558"/>
      <c r="J4" s="597" t="s">
        <v>414</v>
      </c>
      <c r="K4" s="597"/>
      <c r="L4" s="597"/>
      <c r="M4" s="598"/>
    </row>
    <row r="5" spans="1:13" ht="11.4" customHeight="1">
      <c r="A5" s="600"/>
      <c r="B5" s="560" t="s">
        <v>3</v>
      </c>
      <c r="C5" s="560"/>
      <c r="D5" s="590" t="s">
        <v>345</v>
      </c>
      <c r="E5" s="560"/>
      <c r="F5" s="590" t="s">
        <v>346</v>
      </c>
      <c r="G5" s="560"/>
      <c r="H5" s="590" t="s">
        <v>347</v>
      </c>
      <c r="I5" s="560"/>
      <c r="J5" s="560" t="s">
        <v>3</v>
      </c>
      <c r="K5" s="560" t="s">
        <v>345</v>
      </c>
      <c r="L5" s="560" t="s">
        <v>346</v>
      </c>
      <c r="M5" s="561" t="s">
        <v>347</v>
      </c>
    </row>
    <row r="6" spans="1:13" ht="11.4" customHeight="1">
      <c r="A6" s="601"/>
      <c r="B6" s="20" t="s">
        <v>396</v>
      </c>
      <c r="C6" s="20" t="s">
        <v>397</v>
      </c>
      <c r="D6" s="20" t="s">
        <v>396</v>
      </c>
      <c r="E6" s="20" t="s">
        <v>397</v>
      </c>
      <c r="F6" s="20" t="s">
        <v>396</v>
      </c>
      <c r="G6" s="20" t="s">
        <v>397</v>
      </c>
      <c r="H6" s="20" t="s">
        <v>396</v>
      </c>
      <c r="I6" s="20" t="s">
        <v>397</v>
      </c>
      <c r="J6" s="560"/>
      <c r="K6" s="560"/>
      <c r="L6" s="560"/>
      <c r="M6" s="561"/>
    </row>
    <row r="7" spans="1:13" ht="11.4" customHeight="1">
      <c r="A7" s="23" t="s">
        <v>233</v>
      </c>
      <c r="B7" s="300">
        <v>2421</v>
      </c>
      <c r="C7" s="344">
        <v>234</v>
      </c>
      <c r="D7" s="344">
        <v>0</v>
      </c>
      <c r="E7" s="344">
        <v>0</v>
      </c>
      <c r="F7" s="344">
        <v>527</v>
      </c>
      <c r="G7" s="344">
        <v>93</v>
      </c>
      <c r="H7" s="344">
        <v>1894</v>
      </c>
      <c r="I7" s="344">
        <v>141</v>
      </c>
      <c r="J7" s="345">
        <v>525</v>
      </c>
      <c r="K7" s="345">
        <v>0</v>
      </c>
      <c r="L7" s="345">
        <v>96</v>
      </c>
      <c r="M7" s="216">
        <v>429</v>
      </c>
    </row>
    <row r="8" spans="1:13" ht="11.4" customHeight="1">
      <c r="A8" s="23" t="s">
        <v>342</v>
      </c>
      <c r="B8" s="346">
        <v>2641</v>
      </c>
      <c r="C8" s="344">
        <v>233</v>
      </c>
      <c r="D8" s="344">
        <v>0</v>
      </c>
      <c r="E8" s="344">
        <v>0</v>
      </c>
      <c r="F8" s="344">
        <v>585</v>
      </c>
      <c r="G8" s="344">
        <v>76</v>
      </c>
      <c r="H8" s="344">
        <v>2056</v>
      </c>
      <c r="I8" s="345">
        <v>157</v>
      </c>
      <c r="J8" s="345">
        <v>543</v>
      </c>
      <c r="K8" s="345">
        <v>0</v>
      </c>
      <c r="L8" s="345">
        <v>99</v>
      </c>
      <c r="M8" s="216">
        <v>444</v>
      </c>
    </row>
    <row r="9" spans="1:13" ht="11.4" customHeight="1">
      <c r="A9" s="23"/>
      <c r="B9" s="347"/>
      <c r="C9" s="348"/>
      <c r="D9" s="348"/>
      <c r="E9" s="348"/>
      <c r="F9" s="348"/>
      <c r="G9" s="348"/>
      <c r="H9" s="348"/>
      <c r="I9" s="349"/>
      <c r="J9" s="349"/>
      <c r="K9" s="349"/>
      <c r="L9" s="349"/>
      <c r="M9" s="350"/>
    </row>
    <row r="10" spans="1:13" ht="11.4" customHeight="1">
      <c r="A10" s="24" t="s">
        <v>348</v>
      </c>
      <c r="B10" s="351">
        <v>282</v>
      </c>
      <c r="C10" s="301">
        <v>34</v>
      </c>
      <c r="D10" s="301">
        <v>0</v>
      </c>
      <c r="E10" s="301">
        <v>0</v>
      </c>
      <c r="F10" s="301">
        <v>81</v>
      </c>
      <c r="G10" s="301">
        <v>17</v>
      </c>
      <c r="H10" s="301">
        <v>201</v>
      </c>
      <c r="I10" s="349">
        <v>17</v>
      </c>
      <c r="J10" s="349">
        <v>56</v>
      </c>
      <c r="K10" s="349">
        <v>0</v>
      </c>
      <c r="L10" s="349">
        <v>9</v>
      </c>
      <c r="M10" s="350">
        <v>47</v>
      </c>
    </row>
    <row r="11" spans="1:13" ht="11.4" customHeight="1">
      <c r="A11" s="24" t="s">
        <v>349</v>
      </c>
      <c r="B11" s="351">
        <v>446</v>
      </c>
      <c r="C11" s="301">
        <v>65</v>
      </c>
      <c r="D11" s="301">
        <v>0</v>
      </c>
      <c r="E11" s="301">
        <v>0</v>
      </c>
      <c r="F11" s="301">
        <v>0</v>
      </c>
      <c r="G11" s="301">
        <v>0</v>
      </c>
      <c r="H11" s="301">
        <v>446</v>
      </c>
      <c r="I11" s="349">
        <v>65</v>
      </c>
      <c r="J11" s="349">
        <v>55</v>
      </c>
      <c r="K11" s="349">
        <v>0</v>
      </c>
      <c r="L11" s="349">
        <v>0</v>
      </c>
      <c r="M11" s="350">
        <v>55</v>
      </c>
    </row>
    <row r="12" spans="1:13" ht="11.4" customHeight="1">
      <c r="A12" s="24" t="s">
        <v>350</v>
      </c>
      <c r="B12" s="351">
        <v>129</v>
      </c>
      <c r="C12" s="301">
        <v>5</v>
      </c>
      <c r="D12" s="301">
        <v>0</v>
      </c>
      <c r="E12" s="301">
        <v>0</v>
      </c>
      <c r="F12" s="301">
        <v>0</v>
      </c>
      <c r="G12" s="301">
        <v>0</v>
      </c>
      <c r="H12" s="301">
        <v>129</v>
      </c>
      <c r="I12" s="349">
        <v>5</v>
      </c>
      <c r="J12" s="349">
        <v>16</v>
      </c>
      <c r="K12" s="349">
        <v>0</v>
      </c>
      <c r="L12" s="349">
        <v>0</v>
      </c>
      <c r="M12" s="350">
        <v>16</v>
      </c>
    </row>
    <row r="13" spans="1:13" ht="11.4" customHeight="1">
      <c r="A13" s="24" t="s">
        <v>351</v>
      </c>
      <c r="B13" s="351">
        <v>380</v>
      </c>
      <c r="C13" s="301">
        <v>4</v>
      </c>
      <c r="D13" s="301">
        <v>0</v>
      </c>
      <c r="E13" s="301">
        <v>0</v>
      </c>
      <c r="F13" s="301">
        <v>0</v>
      </c>
      <c r="G13" s="301">
        <v>0</v>
      </c>
      <c r="H13" s="301">
        <v>380</v>
      </c>
      <c r="I13" s="349">
        <v>4</v>
      </c>
      <c r="J13" s="349">
        <v>128</v>
      </c>
      <c r="K13" s="349">
        <v>0</v>
      </c>
      <c r="L13" s="349">
        <v>0</v>
      </c>
      <c r="M13" s="350">
        <v>128</v>
      </c>
    </row>
    <row r="14" spans="1:13" ht="11.4" customHeight="1">
      <c r="A14" s="24" t="s">
        <v>352</v>
      </c>
      <c r="B14" s="351">
        <v>58</v>
      </c>
      <c r="C14" s="301">
        <v>3</v>
      </c>
      <c r="D14" s="301">
        <v>0</v>
      </c>
      <c r="E14" s="301">
        <v>0</v>
      </c>
      <c r="F14" s="301">
        <v>0</v>
      </c>
      <c r="G14" s="301">
        <v>0</v>
      </c>
      <c r="H14" s="301">
        <v>58</v>
      </c>
      <c r="I14" s="349">
        <v>3</v>
      </c>
      <c r="J14" s="349">
        <v>19</v>
      </c>
      <c r="K14" s="349">
        <v>0</v>
      </c>
      <c r="L14" s="349">
        <v>0</v>
      </c>
      <c r="M14" s="350">
        <v>19</v>
      </c>
    </row>
    <row r="15" spans="1:13" ht="11.4" customHeight="1">
      <c r="A15" s="24" t="s">
        <v>353</v>
      </c>
      <c r="B15" s="351">
        <v>303</v>
      </c>
      <c r="C15" s="301">
        <v>5</v>
      </c>
      <c r="D15" s="301">
        <v>0</v>
      </c>
      <c r="E15" s="301">
        <v>0</v>
      </c>
      <c r="F15" s="301">
        <v>76</v>
      </c>
      <c r="G15" s="301">
        <v>3</v>
      </c>
      <c r="H15" s="301">
        <v>227</v>
      </c>
      <c r="I15" s="349">
        <v>2</v>
      </c>
      <c r="J15" s="349">
        <v>82</v>
      </c>
      <c r="K15" s="349">
        <v>0</v>
      </c>
      <c r="L15" s="349">
        <v>20</v>
      </c>
      <c r="M15" s="350">
        <v>62</v>
      </c>
    </row>
    <row r="16" spans="1:13" ht="11.4" customHeight="1">
      <c r="A16" s="24" t="s">
        <v>354</v>
      </c>
      <c r="B16" s="351">
        <v>92</v>
      </c>
      <c r="C16" s="301">
        <v>15</v>
      </c>
      <c r="D16" s="301">
        <v>0</v>
      </c>
      <c r="E16" s="301">
        <v>0</v>
      </c>
      <c r="F16" s="301">
        <v>92</v>
      </c>
      <c r="G16" s="301">
        <v>15</v>
      </c>
      <c r="H16" s="301">
        <v>0</v>
      </c>
      <c r="I16" s="349">
        <v>0</v>
      </c>
      <c r="J16" s="349">
        <v>14</v>
      </c>
      <c r="K16" s="349">
        <v>0</v>
      </c>
      <c r="L16" s="349">
        <v>14</v>
      </c>
      <c r="M16" s="350">
        <v>0</v>
      </c>
    </row>
    <row r="17" spans="1:13" ht="11.4" customHeight="1">
      <c r="A17" s="24" t="s">
        <v>355</v>
      </c>
      <c r="B17" s="351">
        <v>16</v>
      </c>
      <c r="C17" s="301">
        <v>2</v>
      </c>
      <c r="D17" s="301">
        <v>0</v>
      </c>
      <c r="E17" s="301">
        <v>0</v>
      </c>
      <c r="F17" s="301">
        <v>0</v>
      </c>
      <c r="G17" s="301">
        <v>0</v>
      </c>
      <c r="H17" s="301">
        <v>16</v>
      </c>
      <c r="I17" s="349">
        <v>2</v>
      </c>
      <c r="J17" s="349">
        <v>2</v>
      </c>
      <c r="K17" s="349">
        <v>0</v>
      </c>
      <c r="L17" s="349">
        <v>0</v>
      </c>
      <c r="M17" s="350">
        <v>2</v>
      </c>
    </row>
    <row r="18" spans="1:13" ht="11.4" customHeight="1">
      <c r="A18" s="24" t="s">
        <v>356</v>
      </c>
      <c r="B18" s="351">
        <v>62</v>
      </c>
      <c r="C18" s="301">
        <v>12</v>
      </c>
      <c r="D18" s="301">
        <v>0</v>
      </c>
      <c r="E18" s="301">
        <v>0</v>
      </c>
      <c r="F18" s="301">
        <v>27</v>
      </c>
      <c r="G18" s="301">
        <v>4</v>
      </c>
      <c r="H18" s="301">
        <v>35</v>
      </c>
      <c r="I18" s="349">
        <v>8</v>
      </c>
      <c r="J18" s="349">
        <v>9</v>
      </c>
      <c r="K18" s="349">
        <v>0</v>
      </c>
      <c r="L18" s="349">
        <v>0</v>
      </c>
      <c r="M18" s="350">
        <v>9</v>
      </c>
    </row>
    <row r="19" spans="1:13" ht="11.4" customHeight="1">
      <c r="A19" s="24" t="s">
        <v>357</v>
      </c>
      <c r="B19" s="351">
        <v>44</v>
      </c>
      <c r="C19" s="301">
        <v>7</v>
      </c>
      <c r="D19" s="301">
        <v>0</v>
      </c>
      <c r="E19" s="301">
        <v>0</v>
      </c>
      <c r="F19" s="301">
        <v>0</v>
      </c>
      <c r="G19" s="301">
        <v>0</v>
      </c>
      <c r="H19" s="301">
        <v>44</v>
      </c>
      <c r="I19" s="349">
        <v>7</v>
      </c>
      <c r="J19" s="349">
        <v>11</v>
      </c>
      <c r="K19" s="349">
        <v>0</v>
      </c>
      <c r="L19" s="349">
        <v>0</v>
      </c>
      <c r="M19" s="350">
        <v>11</v>
      </c>
    </row>
    <row r="20" spans="1:13" ht="11.4" customHeight="1">
      <c r="A20" s="24" t="s">
        <v>358</v>
      </c>
      <c r="B20" s="351">
        <v>58</v>
      </c>
      <c r="C20" s="301">
        <v>2</v>
      </c>
      <c r="D20" s="301">
        <v>0</v>
      </c>
      <c r="E20" s="301">
        <v>0</v>
      </c>
      <c r="F20" s="301">
        <v>15</v>
      </c>
      <c r="G20" s="301">
        <v>0</v>
      </c>
      <c r="H20" s="301">
        <v>43</v>
      </c>
      <c r="I20" s="349">
        <v>2</v>
      </c>
      <c r="J20" s="349">
        <v>13</v>
      </c>
      <c r="K20" s="349">
        <v>0</v>
      </c>
      <c r="L20" s="349">
        <v>4</v>
      </c>
      <c r="M20" s="350">
        <v>9</v>
      </c>
    </row>
    <row r="21" spans="1:13" ht="11.4" customHeight="1">
      <c r="A21" s="24" t="s">
        <v>359</v>
      </c>
      <c r="B21" s="351">
        <v>210</v>
      </c>
      <c r="C21" s="301">
        <v>56</v>
      </c>
      <c r="D21" s="301">
        <v>0</v>
      </c>
      <c r="E21" s="301">
        <v>0</v>
      </c>
      <c r="F21" s="301">
        <v>27</v>
      </c>
      <c r="G21" s="301">
        <v>23</v>
      </c>
      <c r="H21" s="301">
        <v>183</v>
      </c>
      <c r="I21" s="349">
        <v>33</v>
      </c>
      <c r="J21" s="349">
        <v>28</v>
      </c>
      <c r="K21" s="349">
        <v>0</v>
      </c>
      <c r="L21" s="349">
        <v>1</v>
      </c>
      <c r="M21" s="350">
        <v>27</v>
      </c>
    </row>
    <row r="22" spans="1:13" ht="11.4" customHeight="1">
      <c r="A22" s="24" t="s">
        <v>360</v>
      </c>
      <c r="B22" s="351">
        <v>0</v>
      </c>
      <c r="C22" s="301">
        <v>0</v>
      </c>
      <c r="D22" s="301">
        <v>0</v>
      </c>
      <c r="E22" s="301">
        <v>0</v>
      </c>
      <c r="F22" s="301">
        <v>0</v>
      </c>
      <c r="G22" s="301">
        <v>0</v>
      </c>
      <c r="H22" s="301">
        <v>0</v>
      </c>
      <c r="I22" s="349">
        <v>0</v>
      </c>
      <c r="J22" s="349">
        <v>0</v>
      </c>
      <c r="K22" s="349">
        <v>0</v>
      </c>
      <c r="L22" s="349">
        <v>0</v>
      </c>
      <c r="M22" s="350">
        <v>0</v>
      </c>
    </row>
    <row r="23" spans="1:13" ht="11.4" customHeight="1">
      <c r="A23" s="24" t="s">
        <v>361</v>
      </c>
      <c r="B23" s="351">
        <v>30</v>
      </c>
      <c r="C23" s="301">
        <v>9</v>
      </c>
      <c r="D23" s="301">
        <v>0</v>
      </c>
      <c r="E23" s="301">
        <v>0</v>
      </c>
      <c r="F23" s="301">
        <v>0</v>
      </c>
      <c r="G23" s="301">
        <v>0</v>
      </c>
      <c r="H23" s="301">
        <v>30</v>
      </c>
      <c r="I23" s="349">
        <v>9</v>
      </c>
      <c r="J23" s="349">
        <v>4</v>
      </c>
      <c r="K23" s="349">
        <v>0</v>
      </c>
      <c r="L23" s="349">
        <v>0</v>
      </c>
      <c r="M23" s="350">
        <v>4</v>
      </c>
    </row>
    <row r="24" spans="1:13" ht="11.4" customHeight="1">
      <c r="A24" s="24" t="s">
        <v>362</v>
      </c>
      <c r="B24" s="351">
        <v>0</v>
      </c>
      <c r="C24" s="301">
        <v>0</v>
      </c>
      <c r="D24" s="301">
        <v>0</v>
      </c>
      <c r="E24" s="301">
        <v>0</v>
      </c>
      <c r="F24" s="301">
        <v>0</v>
      </c>
      <c r="G24" s="301">
        <v>0</v>
      </c>
      <c r="H24" s="301">
        <v>0</v>
      </c>
      <c r="I24" s="349">
        <v>0</v>
      </c>
      <c r="J24" s="349">
        <v>0</v>
      </c>
      <c r="K24" s="349">
        <v>0</v>
      </c>
      <c r="L24" s="349">
        <v>0</v>
      </c>
      <c r="M24" s="350">
        <v>0</v>
      </c>
    </row>
    <row r="25" spans="1:13" ht="11.4" customHeight="1">
      <c r="A25" s="24" t="s">
        <v>363</v>
      </c>
      <c r="B25" s="351">
        <v>42</v>
      </c>
      <c r="C25" s="301">
        <v>0</v>
      </c>
      <c r="D25" s="301">
        <v>0</v>
      </c>
      <c r="E25" s="301">
        <v>0</v>
      </c>
      <c r="F25" s="301">
        <v>0</v>
      </c>
      <c r="G25" s="301">
        <v>0</v>
      </c>
      <c r="H25" s="301">
        <v>42</v>
      </c>
      <c r="I25" s="349">
        <v>0</v>
      </c>
      <c r="J25" s="349">
        <v>6</v>
      </c>
      <c r="K25" s="349">
        <v>0</v>
      </c>
      <c r="L25" s="349">
        <v>0</v>
      </c>
      <c r="M25" s="350">
        <v>6</v>
      </c>
    </row>
    <row r="26" spans="1:13" ht="11.4" customHeight="1">
      <c r="A26" s="24" t="s">
        <v>364</v>
      </c>
      <c r="B26" s="351">
        <v>0</v>
      </c>
      <c r="C26" s="301">
        <v>0</v>
      </c>
      <c r="D26" s="301">
        <v>0</v>
      </c>
      <c r="E26" s="301">
        <v>0</v>
      </c>
      <c r="F26" s="301">
        <v>0</v>
      </c>
      <c r="G26" s="301">
        <v>0</v>
      </c>
      <c r="H26" s="301">
        <v>0</v>
      </c>
      <c r="I26" s="349">
        <v>0</v>
      </c>
      <c r="J26" s="349">
        <v>0</v>
      </c>
      <c r="K26" s="349">
        <v>0</v>
      </c>
      <c r="L26" s="349">
        <v>0</v>
      </c>
      <c r="M26" s="350">
        <v>0</v>
      </c>
    </row>
    <row r="27" spans="1:13" ht="11.4" customHeight="1">
      <c r="A27" s="24" t="s">
        <v>365</v>
      </c>
      <c r="B27" s="351">
        <v>52</v>
      </c>
      <c r="C27" s="301">
        <v>0</v>
      </c>
      <c r="D27" s="301">
        <v>0</v>
      </c>
      <c r="E27" s="301">
        <v>0</v>
      </c>
      <c r="F27" s="301">
        <v>0</v>
      </c>
      <c r="G27" s="301">
        <v>0</v>
      </c>
      <c r="H27" s="301">
        <v>52</v>
      </c>
      <c r="I27" s="349">
        <v>0</v>
      </c>
      <c r="J27" s="349">
        <v>10</v>
      </c>
      <c r="K27" s="349">
        <v>0</v>
      </c>
      <c r="L27" s="349">
        <v>0</v>
      </c>
      <c r="M27" s="350">
        <v>10</v>
      </c>
    </row>
    <row r="28" spans="1:13" ht="11.4" customHeight="1">
      <c r="A28" s="24" t="s">
        <v>366</v>
      </c>
      <c r="B28" s="351">
        <v>0</v>
      </c>
      <c r="C28" s="301">
        <v>0</v>
      </c>
      <c r="D28" s="301">
        <v>0</v>
      </c>
      <c r="E28" s="301">
        <v>0</v>
      </c>
      <c r="F28" s="301">
        <v>0</v>
      </c>
      <c r="G28" s="301">
        <v>0</v>
      </c>
      <c r="H28" s="301">
        <v>0</v>
      </c>
      <c r="I28" s="349">
        <v>0</v>
      </c>
      <c r="J28" s="349">
        <v>0</v>
      </c>
      <c r="K28" s="349">
        <v>0</v>
      </c>
      <c r="L28" s="349">
        <v>0</v>
      </c>
      <c r="M28" s="350">
        <v>0</v>
      </c>
    </row>
    <row r="29" spans="1:13" ht="11.4" customHeight="1">
      <c r="A29" s="24" t="s">
        <v>367</v>
      </c>
      <c r="B29" s="351">
        <v>0</v>
      </c>
      <c r="C29" s="301">
        <v>0</v>
      </c>
      <c r="D29" s="301">
        <v>0</v>
      </c>
      <c r="E29" s="301">
        <v>0</v>
      </c>
      <c r="F29" s="301">
        <v>0</v>
      </c>
      <c r="G29" s="301">
        <v>0</v>
      </c>
      <c r="H29" s="301">
        <v>0</v>
      </c>
      <c r="I29" s="349">
        <v>0</v>
      </c>
      <c r="J29" s="349">
        <v>0</v>
      </c>
      <c r="K29" s="349">
        <v>0</v>
      </c>
      <c r="L29" s="349">
        <v>0</v>
      </c>
      <c r="M29" s="350">
        <v>0</v>
      </c>
    </row>
    <row r="30" spans="1:13" ht="11.4" customHeight="1">
      <c r="A30" s="24" t="s">
        <v>368</v>
      </c>
      <c r="B30" s="351">
        <v>0</v>
      </c>
      <c r="C30" s="301">
        <v>0</v>
      </c>
      <c r="D30" s="301">
        <v>0</v>
      </c>
      <c r="E30" s="301">
        <v>0</v>
      </c>
      <c r="F30" s="301">
        <v>0</v>
      </c>
      <c r="G30" s="301">
        <v>0</v>
      </c>
      <c r="H30" s="301">
        <v>0</v>
      </c>
      <c r="I30" s="349">
        <v>0</v>
      </c>
      <c r="J30" s="349">
        <v>0</v>
      </c>
      <c r="K30" s="349">
        <v>0</v>
      </c>
      <c r="L30" s="349">
        <v>0</v>
      </c>
      <c r="M30" s="350">
        <v>0</v>
      </c>
    </row>
    <row r="31" spans="1:13" ht="11.4" customHeight="1">
      <c r="A31" s="24" t="s">
        <v>369</v>
      </c>
      <c r="B31" s="351">
        <v>12</v>
      </c>
      <c r="C31" s="301">
        <v>1</v>
      </c>
      <c r="D31" s="301">
        <v>0</v>
      </c>
      <c r="E31" s="301">
        <v>0</v>
      </c>
      <c r="F31" s="301">
        <v>12</v>
      </c>
      <c r="G31" s="301">
        <v>1</v>
      </c>
      <c r="H31" s="301">
        <v>0</v>
      </c>
      <c r="I31" s="349">
        <v>0</v>
      </c>
      <c r="J31" s="349">
        <v>0</v>
      </c>
      <c r="K31" s="349">
        <v>0</v>
      </c>
      <c r="L31" s="349">
        <v>0</v>
      </c>
      <c r="M31" s="350">
        <v>0</v>
      </c>
    </row>
    <row r="32" spans="1:13" ht="11.4" customHeight="1">
      <c r="A32" s="24" t="s">
        <v>370</v>
      </c>
      <c r="B32" s="351">
        <v>0</v>
      </c>
      <c r="C32" s="301">
        <v>0</v>
      </c>
      <c r="D32" s="301">
        <v>0</v>
      </c>
      <c r="E32" s="301">
        <v>0</v>
      </c>
      <c r="F32" s="301">
        <v>0</v>
      </c>
      <c r="G32" s="301">
        <v>0</v>
      </c>
      <c r="H32" s="301">
        <v>0</v>
      </c>
      <c r="I32" s="349">
        <v>0</v>
      </c>
      <c r="J32" s="349">
        <v>0</v>
      </c>
      <c r="K32" s="349">
        <v>0</v>
      </c>
      <c r="L32" s="349">
        <v>0</v>
      </c>
      <c r="M32" s="350">
        <v>0</v>
      </c>
    </row>
    <row r="33" spans="1:15" ht="11.4" customHeight="1">
      <c r="A33" s="24" t="s">
        <v>371</v>
      </c>
      <c r="B33" s="351">
        <v>0</v>
      </c>
      <c r="C33" s="301">
        <v>0</v>
      </c>
      <c r="D33" s="301">
        <v>0</v>
      </c>
      <c r="E33" s="301">
        <v>0</v>
      </c>
      <c r="F33" s="301">
        <v>0</v>
      </c>
      <c r="G33" s="301">
        <v>0</v>
      </c>
      <c r="H33" s="301">
        <v>0</v>
      </c>
      <c r="I33" s="349">
        <v>0</v>
      </c>
      <c r="J33" s="349">
        <v>0</v>
      </c>
      <c r="K33" s="349">
        <v>0</v>
      </c>
      <c r="L33" s="349">
        <v>0</v>
      </c>
      <c r="M33" s="350">
        <v>0</v>
      </c>
    </row>
    <row r="34" spans="1:15" ht="11.4" customHeight="1">
      <c r="A34" s="24" t="s">
        <v>372</v>
      </c>
      <c r="B34" s="351">
        <v>0</v>
      </c>
      <c r="C34" s="301">
        <v>0</v>
      </c>
      <c r="D34" s="301">
        <v>0</v>
      </c>
      <c r="E34" s="301">
        <v>0</v>
      </c>
      <c r="F34" s="301">
        <v>0</v>
      </c>
      <c r="G34" s="301">
        <v>0</v>
      </c>
      <c r="H34" s="301">
        <v>0</v>
      </c>
      <c r="I34" s="349">
        <v>0</v>
      </c>
      <c r="J34" s="349">
        <v>0</v>
      </c>
      <c r="K34" s="349">
        <v>0</v>
      </c>
      <c r="L34" s="349">
        <v>0</v>
      </c>
      <c r="M34" s="350">
        <v>0</v>
      </c>
    </row>
    <row r="35" spans="1:15" ht="11.4" customHeight="1">
      <c r="A35" s="24" t="s">
        <v>373</v>
      </c>
      <c r="B35" s="351">
        <v>0</v>
      </c>
      <c r="C35" s="301">
        <v>0</v>
      </c>
      <c r="D35" s="301">
        <v>0</v>
      </c>
      <c r="E35" s="301">
        <v>0</v>
      </c>
      <c r="F35" s="301">
        <v>0</v>
      </c>
      <c r="G35" s="301">
        <v>0</v>
      </c>
      <c r="H35" s="301">
        <v>0</v>
      </c>
      <c r="I35" s="349">
        <v>0</v>
      </c>
      <c r="J35" s="349">
        <v>0</v>
      </c>
      <c r="K35" s="349">
        <v>0</v>
      </c>
      <c r="L35" s="349">
        <v>0</v>
      </c>
      <c r="M35" s="350">
        <v>0</v>
      </c>
    </row>
    <row r="36" spans="1:15" ht="11.4" customHeight="1">
      <c r="A36" s="24" t="s">
        <v>374</v>
      </c>
      <c r="B36" s="351">
        <v>58</v>
      </c>
      <c r="C36" s="301">
        <v>2</v>
      </c>
      <c r="D36" s="301">
        <v>0</v>
      </c>
      <c r="E36" s="301">
        <v>0</v>
      </c>
      <c r="F36" s="301">
        <v>58</v>
      </c>
      <c r="G36" s="301">
        <v>2</v>
      </c>
      <c r="H36" s="301">
        <v>0</v>
      </c>
      <c r="I36" s="349">
        <v>0</v>
      </c>
      <c r="J36" s="349">
        <v>8</v>
      </c>
      <c r="K36" s="349">
        <v>0</v>
      </c>
      <c r="L36" s="349">
        <v>8</v>
      </c>
      <c r="M36" s="350">
        <v>0</v>
      </c>
    </row>
    <row r="37" spans="1:15" ht="11.4" customHeight="1">
      <c r="A37" s="25" t="s">
        <v>59</v>
      </c>
      <c r="B37" s="347">
        <v>0</v>
      </c>
      <c r="C37" s="348">
        <v>0</v>
      </c>
      <c r="D37" s="348">
        <v>0</v>
      </c>
      <c r="E37" s="348">
        <v>0</v>
      </c>
      <c r="F37" s="348">
        <v>0</v>
      </c>
      <c r="G37" s="348">
        <v>0</v>
      </c>
      <c r="H37" s="348">
        <v>0</v>
      </c>
      <c r="I37" s="349">
        <v>0</v>
      </c>
      <c r="J37" s="349">
        <v>0</v>
      </c>
      <c r="K37" s="349">
        <v>0</v>
      </c>
      <c r="L37" s="349">
        <v>0</v>
      </c>
      <c r="M37" s="350">
        <v>0</v>
      </c>
    </row>
    <row r="38" spans="1:15" ht="11.4" customHeight="1">
      <c r="A38" s="25" t="s">
        <v>60</v>
      </c>
      <c r="B38" s="347">
        <v>0</v>
      </c>
      <c r="C38" s="348">
        <v>0</v>
      </c>
      <c r="D38" s="348">
        <v>0</v>
      </c>
      <c r="E38" s="348">
        <v>0</v>
      </c>
      <c r="F38" s="348">
        <v>0</v>
      </c>
      <c r="G38" s="348">
        <v>0</v>
      </c>
      <c r="H38" s="348">
        <v>0</v>
      </c>
      <c r="I38" s="349">
        <v>0</v>
      </c>
      <c r="J38" s="349">
        <v>0</v>
      </c>
      <c r="K38" s="349">
        <v>0</v>
      </c>
      <c r="L38" s="349">
        <v>0</v>
      </c>
      <c r="M38" s="350">
        <v>0</v>
      </c>
    </row>
    <row r="39" spans="1:15" ht="11.4" customHeight="1">
      <c r="A39" s="25" t="s">
        <v>375</v>
      </c>
      <c r="B39" s="347">
        <v>0</v>
      </c>
      <c r="C39" s="348">
        <v>0</v>
      </c>
      <c r="D39" s="348">
        <v>0</v>
      </c>
      <c r="E39" s="348">
        <v>0</v>
      </c>
      <c r="F39" s="348">
        <v>0</v>
      </c>
      <c r="G39" s="348">
        <v>0</v>
      </c>
      <c r="H39" s="348">
        <v>0</v>
      </c>
      <c r="I39" s="349">
        <v>0</v>
      </c>
      <c r="J39" s="349">
        <v>0</v>
      </c>
      <c r="K39" s="349">
        <v>0</v>
      </c>
      <c r="L39" s="349">
        <v>0</v>
      </c>
      <c r="M39" s="350">
        <v>0</v>
      </c>
    </row>
    <row r="40" spans="1:15" ht="11.4" customHeight="1">
      <c r="A40" s="25" t="s">
        <v>376</v>
      </c>
      <c r="B40" s="347">
        <v>0</v>
      </c>
      <c r="C40" s="348">
        <v>0</v>
      </c>
      <c r="D40" s="348">
        <v>0</v>
      </c>
      <c r="E40" s="348">
        <v>0</v>
      </c>
      <c r="F40" s="348">
        <v>0</v>
      </c>
      <c r="G40" s="348">
        <v>0</v>
      </c>
      <c r="H40" s="348">
        <v>0</v>
      </c>
      <c r="I40" s="349">
        <v>0</v>
      </c>
      <c r="J40" s="349">
        <v>0</v>
      </c>
      <c r="K40" s="349">
        <v>0</v>
      </c>
      <c r="L40" s="349">
        <v>0</v>
      </c>
      <c r="M40" s="350">
        <v>0</v>
      </c>
    </row>
    <row r="41" spans="1:15" ht="11.4" customHeight="1">
      <c r="A41" s="25" t="s">
        <v>377</v>
      </c>
      <c r="B41" s="347">
        <v>0</v>
      </c>
      <c r="C41" s="348">
        <v>0</v>
      </c>
      <c r="D41" s="348">
        <v>0</v>
      </c>
      <c r="E41" s="348">
        <v>0</v>
      </c>
      <c r="F41" s="348">
        <v>0</v>
      </c>
      <c r="G41" s="348">
        <v>0</v>
      </c>
      <c r="H41" s="348">
        <v>0</v>
      </c>
      <c r="I41" s="349">
        <v>0</v>
      </c>
      <c r="J41" s="349">
        <v>0</v>
      </c>
      <c r="K41" s="349">
        <v>0</v>
      </c>
      <c r="L41" s="349">
        <v>0</v>
      </c>
      <c r="M41" s="350">
        <v>0</v>
      </c>
    </row>
    <row r="42" spans="1:15" s="4" customFormat="1" ht="11.4" customHeight="1">
      <c r="A42" s="25" t="s">
        <v>378</v>
      </c>
      <c r="B42" s="347">
        <v>0</v>
      </c>
      <c r="C42" s="348">
        <v>0</v>
      </c>
      <c r="D42" s="348">
        <v>0</v>
      </c>
      <c r="E42" s="348">
        <v>0</v>
      </c>
      <c r="F42" s="348">
        <v>0</v>
      </c>
      <c r="G42" s="348">
        <v>0</v>
      </c>
      <c r="H42" s="348">
        <v>0</v>
      </c>
      <c r="I42" s="352">
        <v>0</v>
      </c>
      <c r="J42" s="352">
        <v>0</v>
      </c>
      <c r="K42" s="352">
        <v>0</v>
      </c>
      <c r="L42" s="352">
        <v>0</v>
      </c>
      <c r="M42" s="353">
        <v>0</v>
      </c>
      <c r="O42" s="1"/>
    </row>
    <row r="43" spans="1:15" s="4" customFormat="1" ht="11.4" customHeight="1">
      <c r="A43" s="25" t="s">
        <v>379</v>
      </c>
      <c r="B43" s="347">
        <v>40</v>
      </c>
      <c r="C43" s="348">
        <v>0</v>
      </c>
      <c r="D43" s="348">
        <v>0</v>
      </c>
      <c r="E43" s="348">
        <v>0</v>
      </c>
      <c r="F43" s="348">
        <v>0</v>
      </c>
      <c r="G43" s="348">
        <v>0</v>
      </c>
      <c r="H43" s="348">
        <v>40</v>
      </c>
      <c r="I43" s="352">
        <v>0</v>
      </c>
      <c r="J43" s="352">
        <v>13</v>
      </c>
      <c r="K43" s="352">
        <v>0</v>
      </c>
      <c r="L43" s="352">
        <v>0</v>
      </c>
      <c r="M43" s="353">
        <v>13</v>
      </c>
      <c r="O43" s="1"/>
    </row>
    <row r="44" spans="1:15" s="4" customFormat="1" ht="11.4" customHeight="1">
      <c r="A44" s="25" t="s">
        <v>66</v>
      </c>
      <c r="B44" s="347">
        <v>0</v>
      </c>
      <c r="C44" s="348">
        <v>0</v>
      </c>
      <c r="D44" s="348">
        <v>0</v>
      </c>
      <c r="E44" s="348">
        <v>0</v>
      </c>
      <c r="F44" s="348">
        <v>0</v>
      </c>
      <c r="G44" s="348">
        <v>0</v>
      </c>
      <c r="H44" s="348">
        <v>0</v>
      </c>
      <c r="I44" s="352">
        <v>0</v>
      </c>
      <c r="J44" s="352">
        <v>0</v>
      </c>
      <c r="K44" s="352">
        <v>0</v>
      </c>
      <c r="L44" s="352">
        <v>0</v>
      </c>
      <c r="M44" s="353">
        <v>0</v>
      </c>
    </row>
    <row r="45" spans="1:15" s="4" customFormat="1" ht="11.4" customHeight="1">
      <c r="A45" s="25" t="s">
        <v>67</v>
      </c>
      <c r="B45" s="347">
        <v>0</v>
      </c>
      <c r="C45" s="348">
        <v>0</v>
      </c>
      <c r="D45" s="348">
        <v>0</v>
      </c>
      <c r="E45" s="348">
        <v>0</v>
      </c>
      <c r="F45" s="348">
        <v>0</v>
      </c>
      <c r="G45" s="348">
        <v>0</v>
      </c>
      <c r="H45" s="348">
        <v>0</v>
      </c>
      <c r="I45" s="352">
        <v>0</v>
      </c>
      <c r="J45" s="352">
        <v>0</v>
      </c>
      <c r="K45" s="352">
        <v>0</v>
      </c>
      <c r="L45" s="352">
        <v>0</v>
      </c>
      <c r="M45" s="353">
        <v>0</v>
      </c>
    </row>
    <row r="46" spans="1:15" s="4" customFormat="1" ht="11.4" customHeight="1">
      <c r="A46" s="25" t="s">
        <v>68</v>
      </c>
      <c r="B46" s="347">
        <v>0</v>
      </c>
      <c r="C46" s="348">
        <v>0</v>
      </c>
      <c r="D46" s="348">
        <v>0</v>
      </c>
      <c r="E46" s="348">
        <v>0</v>
      </c>
      <c r="F46" s="348">
        <v>0</v>
      </c>
      <c r="G46" s="348">
        <v>0</v>
      </c>
      <c r="H46" s="348">
        <v>0</v>
      </c>
      <c r="I46" s="352">
        <v>0</v>
      </c>
      <c r="J46" s="352">
        <v>0</v>
      </c>
      <c r="K46" s="352">
        <v>0</v>
      </c>
      <c r="L46" s="352">
        <v>0</v>
      </c>
      <c r="M46" s="353">
        <v>0</v>
      </c>
    </row>
    <row r="47" spans="1:15" s="4" customFormat="1" ht="11.4" customHeight="1">
      <c r="A47" s="25" t="s">
        <v>69</v>
      </c>
      <c r="B47" s="347">
        <v>43</v>
      </c>
      <c r="C47" s="348">
        <v>0</v>
      </c>
      <c r="D47" s="348">
        <v>0</v>
      </c>
      <c r="E47" s="348">
        <v>0</v>
      </c>
      <c r="F47" s="348">
        <v>0</v>
      </c>
      <c r="G47" s="348">
        <v>0</v>
      </c>
      <c r="H47" s="348">
        <v>43</v>
      </c>
      <c r="I47" s="352">
        <v>0</v>
      </c>
      <c r="J47" s="352">
        <v>12</v>
      </c>
      <c r="K47" s="352">
        <v>0</v>
      </c>
      <c r="L47" s="352">
        <v>0</v>
      </c>
      <c r="M47" s="353">
        <v>12</v>
      </c>
    </row>
    <row r="48" spans="1:15" s="4" customFormat="1" ht="11.4" customHeight="1">
      <c r="A48" s="25" t="s">
        <v>70</v>
      </c>
      <c r="B48" s="347">
        <v>0</v>
      </c>
      <c r="C48" s="348">
        <v>0</v>
      </c>
      <c r="D48" s="348">
        <v>0</v>
      </c>
      <c r="E48" s="348">
        <v>0</v>
      </c>
      <c r="F48" s="348">
        <v>0</v>
      </c>
      <c r="G48" s="348">
        <v>0</v>
      </c>
      <c r="H48" s="348">
        <v>0</v>
      </c>
      <c r="I48" s="352">
        <v>0</v>
      </c>
      <c r="J48" s="352">
        <v>0</v>
      </c>
      <c r="K48" s="352">
        <v>0</v>
      </c>
      <c r="L48" s="352">
        <v>0</v>
      </c>
      <c r="M48" s="353">
        <v>0</v>
      </c>
    </row>
    <row r="49" spans="1:13" s="4" customFormat="1" ht="11.4" customHeight="1">
      <c r="A49" s="25" t="s">
        <v>71</v>
      </c>
      <c r="B49" s="347">
        <v>0</v>
      </c>
      <c r="C49" s="348">
        <v>0</v>
      </c>
      <c r="D49" s="348">
        <v>0</v>
      </c>
      <c r="E49" s="348">
        <v>0</v>
      </c>
      <c r="F49" s="348">
        <v>0</v>
      </c>
      <c r="G49" s="348">
        <v>0</v>
      </c>
      <c r="H49" s="348">
        <v>0</v>
      </c>
      <c r="I49" s="352">
        <v>0</v>
      </c>
      <c r="J49" s="352">
        <v>0</v>
      </c>
      <c r="K49" s="352">
        <v>0</v>
      </c>
      <c r="L49" s="352">
        <v>0</v>
      </c>
      <c r="M49" s="353">
        <v>0</v>
      </c>
    </row>
    <row r="50" spans="1:13" s="4" customFormat="1" ht="11.4" customHeight="1">
      <c r="A50" s="25" t="s">
        <v>72</v>
      </c>
      <c r="B50" s="347">
        <v>0</v>
      </c>
      <c r="C50" s="348">
        <v>0</v>
      </c>
      <c r="D50" s="348">
        <v>0</v>
      </c>
      <c r="E50" s="348">
        <v>0</v>
      </c>
      <c r="F50" s="348">
        <v>0</v>
      </c>
      <c r="G50" s="348">
        <v>0</v>
      </c>
      <c r="H50" s="348">
        <v>0</v>
      </c>
      <c r="I50" s="352">
        <v>0</v>
      </c>
      <c r="J50" s="352">
        <v>0</v>
      </c>
      <c r="K50" s="352">
        <v>0</v>
      </c>
      <c r="L50" s="352">
        <v>0</v>
      </c>
      <c r="M50" s="353">
        <v>0</v>
      </c>
    </row>
    <row r="51" spans="1:13" s="4" customFormat="1" ht="11.4" customHeight="1">
      <c r="A51" s="25" t="s">
        <v>73</v>
      </c>
      <c r="B51" s="347">
        <v>16</v>
      </c>
      <c r="C51" s="348">
        <v>0</v>
      </c>
      <c r="D51" s="348">
        <v>0</v>
      </c>
      <c r="E51" s="348">
        <v>0</v>
      </c>
      <c r="F51" s="348">
        <v>16</v>
      </c>
      <c r="G51" s="348">
        <v>0</v>
      </c>
      <c r="H51" s="348">
        <v>0</v>
      </c>
      <c r="I51" s="352">
        <v>0</v>
      </c>
      <c r="J51" s="352">
        <v>5</v>
      </c>
      <c r="K51" s="352">
        <v>0</v>
      </c>
      <c r="L51" s="352">
        <v>5</v>
      </c>
      <c r="M51" s="353">
        <v>0</v>
      </c>
    </row>
    <row r="52" spans="1:13" s="4" customFormat="1" ht="11.4" customHeight="1">
      <c r="A52" s="25" t="s">
        <v>74</v>
      </c>
      <c r="B52" s="347">
        <v>41</v>
      </c>
      <c r="C52" s="348">
        <v>0</v>
      </c>
      <c r="D52" s="348">
        <v>0</v>
      </c>
      <c r="E52" s="348">
        <v>0</v>
      </c>
      <c r="F52" s="348">
        <v>28</v>
      </c>
      <c r="G52" s="348">
        <v>0</v>
      </c>
      <c r="H52" s="348">
        <v>13</v>
      </c>
      <c r="I52" s="352">
        <v>0</v>
      </c>
      <c r="J52" s="352">
        <v>2</v>
      </c>
      <c r="K52" s="352">
        <v>0</v>
      </c>
      <c r="L52" s="352">
        <v>1</v>
      </c>
      <c r="M52" s="353">
        <v>1</v>
      </c>
    </row>
    <row r="53" spans="1:13" s="4" customFormat="1" ht="11.4" customHeight="1">
      <c r="A53" s="25" t="s">
        <v>75</v>
      </c>
      <c r="B53" s="347">
        <v>33</v>
      </c>
      <c r="C53" s="348">
        <v>0</v>
      </c>
      <c r="D53" s="348">
        <v>0</v>
      </c>
      <c r="E53" s="348">
        <v>0</v>
      </c>
      <c r="F53" s="348">
        <v>0</v>
      </c>
      <c r="G53" s="348">
        <v>0</v>
      </c>
      <c r="H53" s="348">
        <v>33</v>
      </c>
      <c r="I53" s="352">
        <v>0</v>
      </c>
      <c r="J53" s="352">
        <v>3</v>
      </c>
      <c r="K53" s="352">
        <v>0</v>
      </c>
      <c r="L53" s="352">
        <v>0</v>
      </c>
      <c r="M53" s="353">
        <v>3</v>
      </c>
    </row>
    <row r="54" spans="1:13" s="4" customFormat="1" ht="11.4" customHeight="1">
      <c r="A54" s="25" t="s">
        <v>76</v>
      </c>
      <c r="B54" s="347">
        <v>19</v>
      </c>
      <c r="C54" s="348">
        <v>0</v>
      </c>
      <c r="D54" s="348">
        <v>0</v>
      </c>
      <c r="E54" s="348">
        <v>0</v>
      </c>
      <c r="F54" s="348">
        <v>19</v>
      </c>
      <c r="G54" s="348">
        <v>0</v>
      </c>
      <c r="H54" s="348">
        <v>0</v>
      </c>
      <c r="I54" s="352">
        <v>0</v>
      </c>
      <c r="J54" s="352">
        <v>1</v>
      </c>
      <c r="K54" s="352">
        <v>0</v>
      </c>
      <c r="L54" s="352">
        <v>1</v>
      </c>
      <c r="M54" s="353">
        <v>0</v>
      </c>
    </row>
    <row r="55" spans="1:13" s="4" customFormat="1" ht="11.4" customHeight="1">
      <c r="A55" s="25" t="s">
        <v>77</v>
      </c>
      <c r="B55" s="347">
        <v>0</v>
      </c>
      <c r="C55" s="348">
        <v>0</v>
      </c>
      <c r="D55" s="348">
        <v>0</v>
      </c>
      <c r="E55" s="348">
        <v>0</v>
      </c>
      <c r="F55" s="348">
        <v>0</v>
      </c>
      <c r="G55" s="348">
        <v>0</v>
      </c>
      <c r="H55" s="348">
        <v>0</v>
      </c>
      <c r="I55" s="352">
        <v>0</v>
      </c>
      <c r="J55" s="352">
        <v>0</v>
      </c>
      <c r="K55" s="352">
        <v>0</v>
      </c>
      <c r="L55" s="352">
        <v>0</v>
      </c>
      <c r="M55" s="353">
        <v>0</v>
      </c>
    </row>
    <row r="56" spans="1:13" s="4" customFormat="1" ht="11.4" customHeight="1">
      <c r="A56" s="25" t="s">
        <v>78</v>
      </c>
      <c r="B56" s="347">
        <v>15</v>
      </c>
      <c r="C56" s="348">
        <v>0</v>
      </c>
      <c r="D56" s="348">
        <v>0</v>
      </c>
      <c r="E56" s="348">
        <v>0</v>
      </c>
      <c r="F56" s="348">
        <v>15</v>
      </c>
      <c r="G56" s="348">
        <v>0</v>
      </c>
      <c r="H56" s="348">
        <v>0</v>
      </c>
      <c r="I56" s="352">
        <v>0</v>
      </c>
      <c r="J56" s="352">
        <v>1</v>
      </c>
      <c r="K56" s="352">
        <v>0</v>
      </c>
      <c r="L56" s="352">
        <v>1</v>
      </c>
      <c r="M56" s="353">
        <v>0</v>
      </c>
    </row>
    <row r="57" spans="1:13" s="4" customFormat="1" ht="11.4" customHeight="1">
      <c r="A57" s="25" t="s">
        <v>79</v>
      </c>
      <c r="B57" s="347">
        <v>39</v>
      </c>
      <c r="C57" s="348">
        <v>0</v>
      </c>
      <c r="D57" s="348">
        <v>0</v>
      </c>
      <c r="E57" s="348">
        <v>0</v>
      </c>
      <c r="F57" s="348">
        <v>20</v>
      </c>
      <c r="G57" s="348">
        <v>0</v>
      </c>
      <c r="H57" s="348">
        <v>19</v>
      </c>
      <c r="I57" s="352">
        <v>0</v>
      </c>
      <c r="J57" s="352">
        <v>7</v>
      </c>
      <c r="K57" s="352">
        <v>0</v>
      </c>
      <c r="L57" s="352">
        <v>0</v>
      </c>
      <c r="M57" s="353">
        <v>7</v>
      </c>
    </row>
    <row r="58" spans="1:13" s="4" customFormat="1" ht="11.4" customHeight="1">
      <c r="A58" s="25" t="s">
        <v>80</v>
      </c>
      <c r="B58" s="347">
        <v>22</v>
      </c>
      <c r="C58" s="348">
        <v>0</v>
      </c>
      <c r="D58" s="348">
        <v>0</v>
      </c>
      <c r="E58" s="348">
        <v>0</v>
      </c>
      <c r="F58" s="348">
        <v>0</v>
      </c>
      <c r="G58" s="348">
        <v>0</v>
      </c>
      <c r="H58" s="348">
        <v>22</v>
      </c>
      <c r="I58" s="352">
        <v>0</v>
      </c>
      <c r="J58" s="352">
        <v>3</v>
      </c>
      <c r="K58" s="352">
        <v>0</v>
      </c>
      <c r="L58" s="352">
        <v>0</v>
      </c>
      <c r="M58" s="353">
        <v>3</v>
      </c>
    </row>
    <row r="59" spans="1:13" s="4" customFormat="1" ht="11.4" customHeight="1">
      <c r="A59" s="25" t="s">
        <v>81</v>
      </c>
      <c r="B59" s="347">
        <v>10</v>
      </c>
      <c r="C59" s="348">
        <v>2</v>
      </c>
      <c r="D59" s="348">
        <v>0</v>
      </c>
      <c r="E59" s="348">
        <v>0</v>
      </c>
      <c r="F59" s="348">
        <v>10</v>
      </c>
      <c r="G59" s="348">
        <v>2</v>
      </c>
      <c r="H59" s="348">
        <v>0</v>
      </c>
      <c r="I59" s="352">
        <v>0</v>
      </c>
      <c r="J59" s="352">
        <v>5</v>
      </c>
      <c r="K59" s="352">
        <v>0</v>
      </c>
      <c r="L59" s="352">
        <v>5</v>
      </c>
      <c r="M59" s="353">
        <v>0</v>
      </c>
    </row>
    <row r="60" spans="1:13" s="4" customFormat="1" ht="11.4" customHeight="1">
      <c r="A60" s="25" t="s">
        <v>82</v>
      </c>
      <c r="B60" s="347">
        <v>25</v>
      </c>
      <c r="C60" s="348">
        <v>1</v>
      </c>
      <c r="D60" s="348">
        <v>0</v>
      </c>
      <c r="E60" s="348">
        <v>0</v>
      </c>
      <c r="F60" s="348">
        <v>25</v>
      </c>
      <c r="G60" s="348">
        <v>1</v>
      </c>
      <c r="H60" s="348">
        <v>0</v>
      </c>
      <c r="I60" s="352">
        <v>0</v>
      </c>
      <c r="J60" s="352">
        <v>10</v>
      </c>
      <c r="K60" s="352">
        <v>0</v>
      </c>
      <c r="L60" s="352">
        <v>10</v>
      </c>
      <c r="M60" s="353">
        <v>0</v>
      </c>
    </row>
    <row r="61" spans="1:13" s="4" customFormat="1" ht="11.4" customHeight="1">
      <c r="A61" s="25" t="s">
        <v>83</v>
      </c>
      <c r="B61" s="347">
        <v>19</v>
      </c>
      <c r="C61" s="348">
        <v>1</v>
      </c>
      <c r="D61" s="348">
        <v>0</v>
      </c>
      <c r="E61" s="348">
        <v>0</v>
      </c>
      <c r="F61" s="348">
        <v>19</v>
      </c>
      <c r="G61" s="348">
        <v>1</v>
      </c>
      <c r="H61" s="348">
        <v>0</v>
      </c>
      <c r="I61" s="352">
        <v>0</v>
      </c>
      <c r="J61" s="352">
        <v>1</v>
      </c>
      <c r="K61" s="352">
        <v>0</v>
      </c>
      <c r="L61" s="352">
        <v>1</v>
      </c>
      <c r="M61" s="353">
        <v>0</v>
      </c>
    </row>
    <row r="62" spans="1:13" s="4" customFormat="1" ht="11.4" customHeight="1">
      <c r="A62" s="25" t="s">
        <v>380</v>
      </c>
      <c r="B62" s="347">
        <v>8</v>
      </c>
      <c r="C62" s="348">
        <v>0</v>
      </c>
      <c r="D62" s="348">
        <v>0</v>
      </c>
      <c r="E62" s="348">
        <v>0</v>
      </c>
      <c r="F62" s="348">
        <v>8</v>
      </c>
      <c r="G62" s="348">
        <v>0</v>
      </c>
      <c r="H62" s="348">
        <v>0</v>
      </c>
      <c r="I62" s="352">
        <v>0</v>
      </c>
      <c r="J62" s="352">
        <v>1</v>
      </c>
      <c r="K62" s="352">
        <v>0</v>
      </c>
      <c r="L62" s="352">
        <v>1</v>
      </c>
      <c r="M62" s="353">
        <v>0</v>
      </c>
    </row>
    <row r="63" spans="1:13" s="4" customFormat="1" ht="11.4" customHeight="1">
      <c r="A63" s="25" t="s">
        <v>85</v>
      </c>
      <c r="B63" s="347">
        <v>14</v>
      </c>
      <c r="C63" s="348">
        <v>1</v>
      </c>
      <c r="D63" s="348">
        <v>0</v>
      </c>
      <c r="E63" s="348">
        <v>0</v>
      </c>
      <c r="F63" s="348">
        <v>14</v>
      </c>
      <c r="G63" s="348">
        <v>1</v>
      </c>
      <c r="H63" s="348">
        <v>0</v>
      </c>
      <c r="I63" s="352">
        <v>0</v>
      </c>
      <c r="J63" s="352">
        <v>6</v>
      </c>
      <c r="K63" s="352">
        <v>0</v>
      </c>
      <c r="L63" s="352">
        <v>6</v>
      </c>
      <c r="M63" s="353">
        <v>0</v>
      </c>
    </row>
    <row r="64" spans="1:13" s="4" customFormat="1" ht="11.4" customHeight="1">
      <c r="A64" s="25" t="s">
        <v>86</v>
      </c>
      <c r="B64" s="347">
        <v>0</v>
      </c>
      <c r="C64" s="354">
        <v>0</v>
      </c>
      <c r="D64" s="354">
        <v>0</v>
      </c>
      <c r="E64" s="348">
        <v>0</v>
      </c>
      <c r="F64" s="348">
        <v>0</v>
      </c>
      <c r="G64" s="348">
        <v>0</v>
      </c>
      <c r="H64" s="348">
        <v>0</v>
      </c>
      <c r="I64" s="352">
        <v>0</v>
      </c>
      <c r="J64" s="352">
        <v>0</v>
      </c>
      <c r="K64" s="352">
        <v>0</v>
      </c>
      <c r="L64" s="352">
        <v>0</v>
      </c>
      <c r="M64" s="353">
        <v>0</v>
      </c>
    </row>
    <row r="65" spans="1:15" s="4" customFormat="1" ht="11.4" customHeight="1">
      <c r="A65" s="25" t="s">
        <v>87</v>
      </c>
      <c r="B65" s="347">
        <v>14</v>
      </c>
      <c r="C65" s="354">
        <v>3</v>
      </c>
      <c r="D65" s="354">
        <v>0</v>
      </c>
      <c r="E65" s="348">
        <v>0</v>
      </c>
      <c r="F65" s="348">
        <v>14</v>
      </c>
      <c r="G65" s="348">
        <v>3</v>
      </c>
      <c r="H65" s="348">
        <v>0</v>
      </c>
      <c r="I65" s="352">
        <v>0</v>
      </c>
      <c r="J65" s="352">
        <v>7</v>
      </c>
      <c r="K65" s="352">
        <v>0</v>
      </c>
      <c r="L65" s="352">
        <v>7</v>
      </c>
      <c r="M65" s="353">
        <v>0</v>
      </c>
    </row>
    <row r="66" spans="1:15" s="4" customFormat="1" ht="11.4" customHeight="1">
      <c r="A66" s="25" t="s">
        <v>88</v>
      </c>
      <c r="B66" s="347">
        <v>0</v>
      </c>
      <c r="C66" s="354">
        <v>0</v>
      </c>
      <c r="D66" s="354">
        <v>0</v>
      </c>
      <c r="E66" s="348">
        <v>0</v>
      </c>
      <c r="F66" s="348">
        <v>0</v>
      </c>
      <c r="G66" s="348">
        <v>0</v>
      </c>
      <c r="H66" s="348">
        <v>0</v>
      </c>
      <c r="I66" s="352">
        <v>0</v>
      </c>
      <c r="J66" s="352">
        <v>0</v>
      </c>
      <c r="K66" s="352">
        <v>0</v>
      </c>
      <c r="L66" s="352">
        <v>0</v>
      </c>
      <c r="M66" s="353">
        <v>0</v>
      </c>
    </row>
    <row r="67" spans="1:15" s="4" customFormat="1" ht="11.4" customHeight="1">
      <c r="A67" s="25" t="s">
        <v>381</v>
      </c>
      <c r="B67" s="347">
        <v>0</v>
      </c>
      <c r="C67" s="348">
        <v>0</v>
      </c>
      <c r="D67" s="348">
        <v>0</v>
      </c>
      <c r="E67" s="348">
        <v>0</v>
      </c>
      <c r="F67" s="348">
        <v>0</v>
      </c>
      <c r="G67" s="348">
        <v>0</v>
      </c>
      <c r="H67" s="348">
        <v>0</v>
      </c>
      <c r="I67" s="352">
        <v>0</v>
      </c>
      <c r="J67" s="352">
        <v>0</v>
      </c>
      <c r="K67" s="352">
        <v>0</v>
      </c>
      <c r="L67" s="352">
        <v>0</v>
      </c>
      <c r="M67" s="353">
        <v>0</v>
      </c>
    </row>
    <row r="68" spans="1:15" s="4" customFormat="1" ht="11.4" customHeight="1">
      <c r="A68" s="26" t="s">
        <v>90</v>
      </c>
      <c r="B68" s="355">
        <v>9</v>
      </c>
      <c r="C68" s="356">
        <v>3</v>
      </c>
      <c r="D68" s="356">
        <v>0</v>
      </c>
      <c r="E68" s="356">
        <v>0</v>
      </c>
      <c r="F68" s="356">
        <v>9</v>
      </c>
      <c r="G68" s="356">
        <v>3</v>
      </c>
      <c r="H68" s="356">
        <v>0</v>
      </c>
      <c r="I68" s="357">
        <v>0</v>
      </c>
      <c r="J68" s="357">
        <v>5</v>
      </c>
      <c r="K68" s="357">
        <v>0</v>
      </c>
      <c r="L68" s="357">
        <v>5</v>
      </c>
      <c r="M68" s="358">
        <v>0</v>
      </c>
    </row>
    <row r="69" spans="1:15" s="4" customFormat="1">
      <c r="A69" s="1"/>
      <c r="B69" s="1"/>
      <c r="C69" s="1"/>
      <c r="D69" s="1"/>
      <c r="E69" s="1"/>
      <c r="F69" s="1"/>
      <c r="G69" s="1"/>
      <c r="H69" s="1"/>
    </row>
    <row r="70" spans="1:15" s="4" customFormat="1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5" s="4" customFormat="1">
      <c r="A71" s="1"/>
      <c r="B71" s="1"/>
      <c r="C71" s="1"/>
      <c r="D71" s="1"/>
      <c r="E71" s="1"/>
      <c r="F71" s="1"/>
      <c r="G71" s="1"/>
      <c r="H71" s="1"/>
    </row>
    <row r="72" spans="1:15" s="4" customFormat="1">
      <c r="A72" s="1"/>
      <c r="B72" s="1"/>
      <c r="C72" s="1"/>
      <c r="D72" s="1"/>
      <c r="E72" s="1"/>
      <c r="F72" s="1"/>
      <c r="G72" s="1"/>
      <c r="H72" s="1"/>
    </row>
    <row r="73" spans="1:15" s="4" customFormat="1">
      <c r="A73" s="1"/>
      <c r="B73" s="1"/>
      <c r="C73" s="1"/>
      <c r="D73" s="1"/>
      <c r="E73" s="1"/>
      <c r="F73" s="1"/>
      <c r="G73" s="1"/>
      <c r="H73" s="1"/>
    </row>
    <row r="74" spans="1:15" s="4" customFormat="1">
      <c r="A74" s="1"/>
      <c r="B74" s="1"/>
      <c r="C74" s="1"/>
      <c r="D74" s="1"/>
      <c r="E74" s="1"/>
      <c r="F74" s="1"/>
      <c r="G74" s="1"/>
      <c r="H74" s="1"/>
    </row>
    <row r="75" spans="1:15" s="4" customFormat="1">
      <c r="A75" s="1"/>
      <c r="B75" s="1"/>
      <c r="C75" s="1"/>
      <c r="D75" s="1"/>
      <c r="E75" s="1"/>
      <c r="F75" s="1"/>
      <c r="G75" s="1"/>
      <c r="H75" s="1"/>
    </row>
    <row r="76" spans="1:15">
      <c r="O76" s="4"/>
    </row>
    <row r="77" spans="1:15">
      <c r="O77" s="4"/>
    </row>
  </sheetData>
  <mergeCells count="11">
    <mergeCell ref="M5:M6"/>
    <mergeCell ref="A4:A6"/>
    <mergeCell ref="B4:I4"/>
    <mergeCell ref="J4:M4"/>
    <mergeCell ref="B5:C5"/>
    <mergeCell ref="D5:E5"/>
    <mergeCell ref="F5:G5"/>
    <mergeCell ref="H5:I5"/>
    <mergeCell ref="J5:J6"/>
    <mergeCell ref="K5:K6"/>
    <mergeCell ref="L5:L6"/>
  </mergeCells>
  <phoneticPr fontId="1"/>
  <pageMargins left="0.59055118110236215" right="0.59055118110236215" top="0.59055118110236215" bottom="0.59055118110236215" header="0.39370078740157477" footer="0.39370078740157477"/>
  <pageSetup paperSize="9" firstPageNumber="27" fitToWidth="0" fitToHeight="0" orientation="portrait" blackAndWhite="1" r:id="rId1"/>
  <headerFooter alignWithMargins="0">
    <oddHeader>&amp;C
&amp;R&amp;"ＭＳ 明朝,標準"－幼保連携型認定こども園－</oddHeader>
    <oddFooter>&amp;C- 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69</vt:i4>
      </vt:variant>
      <vt:variant>
        <vt:lpstr>名前付き一覧</vt:lpstr>
      </vt:variant>
      <vt:variant>
        <vt:i4>129</vt:i4>
      </vt:variant>
    </vt:vector>
  </HeadingPairs>
  <TitlesOfParts>
    <vt:vector size="198" baseType="lpstr"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付表1</vt:lpstr>
      <vt:lpstr>付表2</vt:lpstr>
      <vt:lpstr>付表3</vt:lpstr>
      <vt:lpstr>付表4</vt:lpstr>
      <vt:lpstr>付表5</vt:lpstr>
      <vt:lpstr>付表6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  <vt:lpstr>'85'!Print_Area</vt:lpstr>
      <vt:lpstr>'86'!Print_Area</vt:lpstr>
      <vt:lpstr>'87'!Print_Area</vt:lpstr>
      <vt:lpstr>'88'!Print_Area</vt:lpstr>
      <vt:lpstr>'89'!Print_Area</vt:lpstr>
      <vt:lpstr>'90'!Print_Area</vt:lpstr>
      <vt:lpstr>'91'!Print_Area</vt:lpstr>
      <vt:lpstr>'92'!Print_Area</vt:lpstr>
      <vt:lpstr>'93'!Print_Area</vt:lpstr>
      <vt:lpstr>'94'!Print_Area</vt:lpstr>
      <vt:lpstr>'95'!Print_Area</vt:lpstr>
      <vt:lpstr>付表1!Print_Area</vt:lpstr>
      <vt:lpstr>付表2!Print_Area</vt:lpstr>
      <vt:lpstr>付表3!Print_Area</vt:lpstr>
      <vt:lpstr>付表4!Print_Area</vt:lpstr>
      <vt:lpstr>付表5!Print_Area</vt:lpstr>
      <vt:lpstr>付表6!Print_Area</vt:lpstr>
      <vt:lpstr>'33'!Print_Titles</vt:lpstr>
      <vt:lpstr>'34'!Print_Titles</vt:lpstr>
      <vt:lpstr>'35'!Print_Titles</vt:lpstr>
      <vt:lpstr>'36'!Print_Titles</vt:lpstr>
      <vt:lpstr>'37'!Print_Titles</vt:lpstr>
      <vt:lpstr>'38'!Print_Titles</vt:lpstr>
      <vt:lpstr>'39'!Print_Titles</vt:lpstr>
      <vt:lpstr>'40'!Print_Titles</vt:lpstr>
      <vt:lpstr>'41'!Print_Titles</vt:lpstr>
      <vt:lpstr>'42'!Print_Titles</vt:lpstr>
      <vt:lpstr>'43'!Print_Titles</vt:lpstr>
      <vt:lpstr>'44'!Print_Titles</vt:lpstr>
      <vt:lpstr>'45'!Print_Titles</vt:lpstr>
      <vt:lpstr>'46'!Print_Titles</vt:lpstr>
      <vt:lpstr>'47'!Print_Titles</vt:lpstr>
      <vt:lpstr>'48'!Print_Titles</vt:lpstr>
      <vt:lpstr>'49'!Print_Titles</vt:lpstr>
      <vt:lpstr>'50'!Print_Titles</vt:lpstr>
      <vt:lpstr>'51'!Print_Titles</vt:lpstr>
      <vt:lpstr>'52'!Print_Titles</vt:lpstr>
      <vt:lpstr>'53'!Print_Titles</vt:lpstr>
      <vt:lpstr>'54'!Print_Titles</vt:lpstr>
      <vt:lpstr>'55'!Print_Titles</vt:lpstr>
      <vt:lpstr>'56'!Print_Titles</vt:lpstr>
      <vt:lpstr>'57'!Print_Titles</vt:lpstr>
      <vt:lpstr>'58'!Print_Titles</vt:lpstr>
      <vt:lpstr>'59'!Print_Titles</vt:lpstr>
      <vt:lpstr>'60'!Print_Titles</vt:lpstr>
      <vt:lpstr>'61'!Print_Titles</vt:lpstr>
      <vt:lpstr>'62'!Print_Titles</vt:lpstr>
      <vt:lpstr>'63'!Print_Titles</vt:lpstr>
      <vt:lpstr>'64'!Print_Titles</vt:lpstr>
      <vt:lpstr>'66'!Print_Titles</vt:lpstr>
      <vt:lpstr>'67'!Print_Titles</vt:lpstr>
      <vt:lpstr>'69'!Print_Titles</vt:lpstr>
      <vt:lpstr>'70'!Print_Titles</vt:lpstr>
      <vt:lpstr>'71'!Print_Titles</vt:lpstr>
      <vt:lpstr>'72'!Print_Titles</vt:lpstr>
      <vt:lpstr>'73'!Print_Titles</vt:lpstr>
      <vt:lpstr>'74'!Print_Titles</vt:lpstr>
      <vt:lpstr>'75'!Print_Titles</vt:lpstr>
      <vt:lpstr>'76'!Print_Titles</vt:lpstr>
      <vt:lpstr>'78'!Print_Titles</vt:lpstr>
      <vt:lpstr>'79'!Print_Titles</vt:lpstr>
      <vt:lpstr>'80'!Print_Titles</vt:lpstr>
      <vt:lpstr>'81'!Print_Titles</vt:lpstr>
      <vt:lpstr>'82'!Print_Titles</vt:lpstr>
      <vt:lpstr>'83'!Print_Titles</vt:lpstr>
      <vt:lpstr>'84'!Print_Titles</vt:lpstr>
      <vt:lpstr>'85'!Print_Titles</vt:lpstr>
      <vt:lpstr>'86'!Print_Titles</vt:lpstr>
      <vt:lpstr>'87'!Print_Titles</vt:lpstr>
      <vt:lpstr>'88'!Print_Titles</vt:lpstr>
      <vt:lpstr>'89'!Print_Titles</vt:lpstr>
      <vt:lpstr>'90'!Print_Titles</vt:lpstr>
      <vt:lpstr>'91'!Print_Titles</vt:lpstr>
      <vt:lpstr>'92'!Print_Titles</vt:lpstr>
      <vt:lpstr>'93'!Print_Titles</vt:lpstr>
      <vt:lpstr>'94'!Print_Titles</vt:lpstr>
      <vt:lpstr>'95'!Print_Titles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佐藤 駿</cp:lastModifiedBy>
  <cp:lastPrinted>2025-03-13T04:29:26Z</cp:lastPrinted>
  <dcterms:created xsi:type="dcterms:W3CDTF">2005-07-13T07:08:37Z</dcterms:created>
  <dcterms:modified xsi:type="dcterms:W3CDTF">2026-03-19T00:59:37Z</dcterms:modified>
</cp:coreProperties>
</file>