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1FDB02F9-3E45-47E5-A79B-F461BDBE5219}" xr6:coauthVersionLast="47" xr6:coauthVersionMax="47" xr10:uidLastSave="{00000000-0000-0000-0000-000000000000}"/>
  <bookViews>
    <workbookView xWindow="-28920" yWindow="-120" windowWidth="29040" windowHeight="15720" activeTab="2" xr2:uid="{664D5F3B-B45F-4A03-9C43-93A3E80772A5}"/>
  </bookViews>
  <sheets>
    <sheet name="月次事業実施計画及び月次収支計画書" sheetId="2" r:id="rId1"/>
    <sheet name="【記入例】月次事業実施計画及び月次収支計画書" sheetId="4" r:id="rId2"/>
    <sheet name="月次事業実施状況及び月次収支実績報告書" sheetId="3" r:id="rId3"/>
    <sheet name="【記入例】月次事業実施状況及び月次収支実績報告書"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2" l="1"/>
  <c r="O26" i="2"/>
  <c r="D45" i="5"/>
  <c r="E45" i="5"/>
  <c r="F45" i="5"/>
  <c r="G45" i="5"/>
  <c r="H45" i="5"/>
  <c r="I45" i="5"/>
  <c r="J45" i="5"/>
  <c r="K45" i="5"/>
  <c r="L45" i="5"/>
  <c r="C45" i="5"/>
  <c r="D18" i="5"/>
  <c r="E18" i="5"/>
  <c r="F18" i="5"/>
  <c r="G18" i="5"/>
  <c r="H18" i="5"/>
  <c r="I18" i="5"/>
  <c r="J18" i="5"/>
  <c r="K18" i="5"/>
  <c r="L18" i="5"/>
  <c r="C18" i="5"/>
  <c r="L43" i="5"/>
  <c r="K43" i="5"/>
  <c r="J43" i="5"/>
  <c r="I43" i="5"/>
  <c r="H43" i="5"/>
  <c r="D43" i="5"/>
  <c r="M42" i="5"/>
  <c r="M41" i="5"/>
  <c r="G40" i="5"/>
  <c r="E40" i="5"/>
  <c r="C40" i="5"/>
  <c r="M40" i="5" s="1"/>
  <c r="M39" i="5"/>
  <c r="G38" i="5"/>
  <c r="E38" i="5"/>
  <c r="M38" i="5" s="1"/>
  <c r="C38" i="5"/>
  <c r="G37" i="5"/>
  <c r="E37" i="5"/>
  <c r="C37" i="5"/>
  <c r="M37" i="5" s="1"/>
  <c r="G36" i="5"/>
  <c r="E36" i="5"/>
  <c r="C36" i="5"/>
  <c r="M36" i="5" s="1"/>
  <c r="G35" i="5"/>
  <c r="G43" i="5" s="1"/>
  <c r="E35" i="5"/>
  <c r="E43" i="5" s="1"/>
  <c r="C35" i="5"/>
  <c r="G34" i="5"/>
  <c r="E34" i="5"/>
  <c r="F34" i="5" s="1"/>
  <c r="C34" i="5"/>
  <c r="G33" i="5"/>
  <c r="E33" i="5"/>
  <c r="F33" i="5" s="1"/>
  <c r="C33" i="5"/>
  <c r="M33" i="5" s="1"/>
  <c r="M32" i="5"/>
  <c r="G32" i="5"/>
  <c r="F32" i="5"/>
  <c r="E32" i="5"/>
  <c r="C32" i="5"/>
  <c r="C43" i="5" s="1"/>
  <c r="M29" i="5"/>
  <c r="M28" i="5"/>
  <c r="M27" i="5"/>
  <c r="M26" i="5"/>
  <c r="M25" i="5"/>
  <c r="M24" i="5"/>
  <c r="L16" i="5"/>
  <c r="K16" i="5"/>
  <c r="J16" i="5"/>
  <c r="I16" i="5"/>
  <c r="H16" i="5"/>
  <c r="E16" i="5"/>
  <c r="D16" i="5"/>
  <c r="C16" i="5"/>
  <c r="C17" i="5" s="1"/>
  <c r="M15" i="5"/>
  <c r="M14" i="5"/>
  <c r="E13" i="5"/>
  <c r="M13" i="5" s="1"/>
  <c r="E12" i="5"/>
  <c r="F11" i="5"/>
  <c r="D41" i="4"/>
  <c r="M40" i="4"/>
  <c r="O40" i="4" s="1"/>
  <c r="M39" i="4"/>
  <c r="O39" i="4" s="1"/>
  <c r="E38" i="4"/>
  <c r="F38" i="4" s="1"/>
  <c r="G38" i="4" s="1"/>
  <c r="H38" i="4" s="1"/>
  <c r="I38" i="4" s="1"/>
  <c r="J38" i="4" s="1"/>
  <c r="K38" i="4" s="1"/>
  <c r="L38" i="4" s="1"/>
  <c r="C38" i="4"/>
  <c r="M38" i="4" s="1"/>
  <c r="O38" i="4" s="1"/>
  <c r="M37" i="4"/>
  <c r="O37" i="4" s="1"/>
  <c r="E36" i="4"/>
  <c r="F36" i="4" s="1"/>
  <c r="G36" i="4" s="1"/>
  <c r="H36" i="4" s="1"/>
  <c r="I36" i="4" s="1"/>
  <c r="J36" i="4" s="1"/>
  <c r="K36" i="4" s="1"/>
  <c r="L36" i="4" s="1"/>
  <c r="C36" i="4"/>
  <c r="M36" i="4" s="1"/>
  <c r="O36" i="4" s="1"/>
  <c r="E35" i="4"/>
  <c r="F35" i="4" s="1"/>
  <c r="G35" i="4" s="1"/>
  <c r="H35" i="4" s="1"/>
  <c r="I35" i="4" s="1"/>
  <c r="J35" i="4" s="1"/>
  <c r="K35" i="4" s="1"/>
  <c r="L35" i="4" s="1"/>
  <c r="C35" i="4"/>
  <c r="G34" i="4"/>
  <c r="H34" i="4" s="1"/>
  <c r="F34" i="4"/>
  <c r="E34" i="4"/>
  <c r="C34" i="4"/>
  <c r="F33" i="4"/>
  <c r="G33" i="4" s="1"/>
  <c r="E33" i="4"/>
  <c r="C33" i="4"/>
  <c r="E32" i="4"/>
  <c r="F32" i="4" s="1"/>
  <c r="G32" i="4" s="1"/>
  <c r="H32" i="4" s="1"/>
  <c r="I32" i="4" s="1"/>
  <c r="J32" i="4" s="1"/>
  <c r="K32" i="4" s="1"/>
  <c r="L32" i="4" s="1"/>
  <c r="C32" i="4"/>
  <c r="M32" i="4" s="1"/>
  <c r="O32" i="4" s="1"/>
  <c r="F31" i="4"/>
  <c r="G31" i="4" s="1"/>
  <c r="H31" i="4" s="1"/>
  <c r="I31" i="4" s="1"/>
  <c r="J31" i="4" s="1"/>
  <c r="K31" i="4" s="1"/>
  <c r="L31" i="4" s="1"/>
  <c r="E31" i="4"/>
  <c r="C31" i="4"/>
  <c r="M31" i="4" s="1"/>
  <c r="O31" i="4" s="1"/>
  <c r="E30" i="4"/>
  <c r="F30" i="4" s="1"/>
  <c r="C30" i="4"/>
  <c r="C41" i="4" s="1"/>
  <c r="M26" i="4"/>
  <c r="O26" i="4" s="1"/>
  <c r="O25" i="4"/>
  <c r="M25" i="4"/>
  <c r="M24" i="4"/>
  <c r="O24" i="4" s="1"/>
  <c r="M23" i="4"/>
  <c r="O23" i="4" s="1"/>
  <c r="O22" i="4"/>
  <c r="M22" i="4"/>
  <c r="C17" i="4"/>
  <c r="D16" i="4"/>
  <c r="D17" i="4" s="1"/>
  <c r="C16" i="4"/>
  <c r="M15" i="4"/>
  <c r="M14" i="4"/>
  <c r="E13" i="4"/>
  <c r="F13" i="4" s="1"/>
  <c r="G13" i="4" s="1"/>
  <c r="H13" i="4" s="1"/>
  <c r="I13" i="4" s="1"/>
  <c r="J13" i="4" s="1"/>
  <c r="K13" i="4" s="1"/>
  <c r="L13" i="4" s="1"/>
  <c r="F12" i="4"/>
  <c r="G12" i="4" s="1"/>
  <c r="H12" i="4" s="1"/>
  <c r="I12" i="4" s="1"/>
  <c r="J12" i="4" s="1"/>
  <c r="K12" i="4" s="1"/>
  <c r="L12" i="4" s="1"/>
  <c r="E12" i="4"/>
  <c r="M12" i="4" s="1"/>
  <c r="E11" i="4"/>
  <c r="O25" i="2"/>
  <c r="K3" i="3"/>
  <c r="K2" i="3"/>
  <c r="D43" i="3"/>
  <c r="M42" i="3"/>
  <c r="M41" i="3"/>
  <c r="M39" i="3"/>
  <c r="M28" i="3"/>
  <c r="M27" i="3"/>
  <c r="M26" i="3"/>
  <c r="M25" i="3"/>
  <c r="M24" i="3"/>
  <c r="D16" i="3"/>
  <c r="C16" i="3"/>
  <c r="C17" i="3" s="1"/>
  <c r="M15" i="3"/>
  <c r="M14" i="3"/>
  <c r="M26" i="2"/>
  <c r="M25" i="2"/>
  <c r="M24" i="2"/>
  <c r="O24" i="2" s="1"/>
  <c r="M23" i="2"/>
  <c r="O23" i="2" s="1"/>
  <c r="M22" i="2"/>
  <c r="O22" i="2" s="1"/>
  <c r="M15" i="2"/>
  <c r="M14" i="2"/>
  <c r="D16" i="2"/>
  <c r="C16" i="2"/>
  <c r="C17" i="2" s="1"/>
  <c r="C18" i="3" s="1"/>
  <c r="D41" i="2"/>
  <c r="F43" i="5" l="1"/>
  <c r="C23" i="5"/>
  <c r="C44" i="5"/>
  <c r="C46" i="5" s="1"/>
  <c r="D17" i="5"/>
  <c r="C19" i="5"/>
  <c r="M34" i="5"/>
  <c r="M43" i="5" s="1"/>
  <c r="G11" i="5"/>
  <c r="M11" i="5"/>
  <c r="M35" i="5"/>
  <c r="F12" i="5"/>
  <c r="G12" i="5" s="1"/>
  <c r="M35" i="4"/>
  <c r="O35" i="4" s="1"/>
  <c r="C42" i="4"/>
  <c r="C21" i="4"/>
  <c r="G30" i="4"/>
  <c r="F41" i="4"/>
  <c r="I34" i="4"/>
  <c r="J34" i="4" s="1"/>
  <c r="K34" i="4" s="1"/>
  <c r="L34" i="4" s="1"/>
  <c r="H33" i="4"/>
  <c r="I33" i="4" s="1"/>
  <c r="J33" i="4" s="1"/>
  <c r="K33" i="4" s="1"/>
  <c r="L33" i="4" s="1"/>
  <c r="M33" i="4"/>
  <c r="O33" i="4" s="1"/>
  <c r="D42" i="4"/>
  <c r="F11" i="4"/>
  <c r="M13" i="4"/>
  <c r="E41" i="4"/>
  <c r="E16" i="4"/>
  <c r="E17" i="4" s="1"/>
  <c r="C19" i="3"/>
  <c r="M35" i="3"/>
  <c r="C43" i="3"/>
  <c r="D17" i="3"/>
  <c r="M40" i="3"/>
  <c r="M36" i="3"/>
  <c r="C23" i="3"/>
  <c r="C44" i="3"/>
  <c r="M38" i="3"/>
  <c r="M37" i="3"/>
  <c r="M33" i="3"/>
  <c r="M12" i="3"/>
  <c r="E43" i="3"/>
  <c r="E16" i="3"/>
  <c r="C41" i="2"/>
  <c r="E41" i="2"/>
  <c r="M39" i="2"/>
  <c r="O39" i="2" s="1"/>
  <c r="M34" i="2"/>
  <c r="O34" i="2" s="1"/>
  <c r="M36" i="2"/>
  <c r="O36" i="2" s="1"/>
  <c r="M33" i="2"/>
  <c r="O33" i="2" s="1"/>
  <c r="M37" i="2"/>
  <c r="O37" i="2" s="1"/>
  <c r="M35" i="2"/>
  <c r="O35" i="2" s="1"/>
  <c r="M31" i="2"/>
  <c r="O31" i="2" s="1"/>
  <c r="M32" i="2"/>
  <c r="O32" i="2" s="1"/>
  <c r="D17" i="2"/>
  <c r="D18" i="3" s="1"/>
  <c r="C30" i="5" l="1"/>
  <c r="F16" i="5"/>
  <c r="G16" i="5"/>
  <c r="D44" i="5"/>
  <c r="E17" i="5"/>
  <c r="E19" i="5" s="1"/>
  <c r="D19" i="5"/>
  <c r="M12" i="5"/>
  <c r="M16" i="5" s="1"/>
  <c r="M34" i="4"/>
  <c r="O34" i="4" s="1"/>
  <c r="F16" i="4"/>
  <c r="F17" i="4" s="1"/>
  <c r="G11" i="4"/>
  <c r="E42" i="4"/>
  <c r="F42" i="4" s="1"/>
  <c r="H30" i="4"/>
  <c r="G41" i="4"/>
  <c r="C28" i="4"/>
  <c r="E17" i="3"/>
  <c r="D19" i="3"/>
  <c r="D44" i="3"/>
  <c r="M13" i="3"/>
  <c r="M34" i="3"/>
  <c r="F43" i="3"/>
  <c r="F16" i="3"/>
  <c r="G43" i="3"/>
  <c r="C30" i="3"/>
  <c r="C47" i="3" s="1"/>
  <c r="E16" i="2"/>
  <c r="E17" i="2" s="1"/>
  <c r="E18" i="3" s="1"/>
  <c r="C42" i="2"/>
  <c r="C21" i="2"/>
  <c r="M12" i="2"/>
  <c r="F41" i="2"/>
  <c r="M40" i="2"/>
  <c r="O40" i="2" s="1"/>
  <c r="M38" i="2"/>
  <c r="O38" i="2" s="1"/>
  <c r="G41" i="2"/>
  <c r="D46" i="5" l="1"/>
  <c r="E44" i="5"/>
  <c r="F17" i="5"/>
  <c r="F19" i="5" s="1"/>
  <c r="C31" i="5"/>
  <c r="C47" i="5"/>
  <c r="G42" i="4"/>
  <c r="C29" i="4"/>
  <c r="C43" i="4"/>
  <c r="H41" i="4"/>
  <c r="I30" i="4"/>
  <c r="G16" i="4"/>
  <c r="G17" i="4" s="1"/>
  <c r="H11" i="4"/>
  <c r="E19" i="3"/>
  <c r="F17" i="3"/>
  <c r="F16" i="2"/>
  <c r="F17" i="2" s="1"/>
  <c r="F18" i="3" s="1"/>
  <c r="F19" i="3" s="1"/>
  <c r="D42" i="2"/>
  <c r="C45" i="3"/>
  <c r="C46" i="3" s="1"/>
  <c r="G16" i="2"/>
  <c r="M13" i="2"/>
  <c r="E44" i="3"/>
  <c r="C31" i="3"/>
  <c r="H43" i="3"/>
  <c r="G16" i="3"/>
  <c r="G17" i="3" s="1"/>
  <c r="F44" i="3"/>
  <c r="H16" i="2"/>
  <c r="C28" i="2"/>
  <c r="H41" i="2"/>
  <c r="C48" i="5" l="1"/>
  <c r="D23" i="5" s="1"/>
  <c r="G17" i="5"/>
  <c r="E46" i="5"/>
  <c r="F44" i="5"/>
  <c r="H42" i="4"/>
  <c r="H16" i="4"/>
  <c r="H17" i="4" s="1"/>
  <c r="I11" i="4"/>
  <c r="I41" i="4"/>
  <c r="J30" i="4"/>
  <c r="C44" i="4"/>
  <c r="D21" i="4" s="1"/>
  <c r="D45" i="3"/>
  <c r="D46" i="3" s="1"/>
  <c r="E42" i="2"/>
  <c r="G44" i="3"/>
  <c r="H44" i="3" s="1"/>
  <c r="H16" i="3"/>
  <c r="H17" i="3" s="1"/>
  <c r="I43" i="3"/>
  <c r="C48" i="3"/>
  <c r="D23" i="3" s="1"/>
  <c r="C43" i="2"/>
  <c r="C44" i="2" s="1"/>
  <c r="D21" i="2" s="1"/>
  <c r="C29" i="2"/>
  <c r="I16" i="2"/>
  <c r="J16" i="2"/>
  <c r="I41" i="2"/>
  <c r="G17" i="2"/>
  <c r="G18" i="3" s="1"/>
  <c r="G19" i="3" s="1"/>
  <c r="F46" i="5" l="1"/>
  <c r="G44" i="5"/>
  <c r="G19" i="5"/>
  <c r="H17" i="5"/>
  <c r="D30" i="5"/>
  <c r="J41" i="4"/>
  <c r="K30" i="4"/>
  <c r="I42" i="4"/>
  <c r="I16" i="4"/>
  <c r="I17" i="4" s="1"/>
  <c r="J11" i="4"/>
  <c r="D28" i="4"/>
  <c r="E45" i="3"/>
  <c r="E46" i="3" s="1"/>
  <c r="F42" i="2"/>
  <c r="D30" i="3"/>
  <c r="D47" i="3" s="1"/>
  <c r="D48" i="3" s="1"/>
  <c r="I44" i="3"/>
  <c r="J43" i="3"/>
  <c r="I16" i="3"/>
  <c r="I17" i="3" s="1"/>
  <c r="D28" i="2"/>
  <c r="K16" i="2"/>
  <c r="J41" i="2"/>
  <c r="H17" i="2"/>
  <c r="H18" i="3" s="1"/>
  <c r="H19" i="3" s="1"/>
  <c r="I17" i="5" l="1"/>
  <c r="H19" i="5"/>
  <c r="D31" i="5"/>
  <c r="D47" i="5"/>
  <c r="G46" i="5"/>
  <c r="H44" i="5"/>
  <c r="D29" i="4"/>
  <c r="D43" i="4"/>
  <c r="K11" i="4"/>
  <c r="J16" i="4"/>
  <c r="J17" i="4" s="1"/>
  <c r="K41" i="4"/>
  <c r="L30" i="4"/>
  <c r="J42" i="4"/>
  <c r="F45" i="3"/>
  <c r="F46" i="3" s="1"/>
  <c r="G42" i="2"/>
  <c r="J44" i="3"/>
  <c r="J16" i="3"/>
  <c r="J17" i="3" s="1"/>
  <c r="K43" i="3"/>
  <c r="L43" i="3"/>
  <c r="M32" i="3"/>
  <c r="D31" i="3"/>
  <c r="L16" i="2"/>
  <c r="K41" i="2"/>
  <c r="I17" i="2"/>
  <c r="I18" i="3" s="1"/>
  <c r="I19" i="3" s="1"/>
  <c r="H46" i="5" l="1"/>
  <c r="I44" i="5"/>
  <c r="D48" i="5"/>
  <c r="E23" i="5" s="1"/>
  <c r="I19" i="5"/>
  <c r="J17" i="5"/>
  <c r="K42" i="4"/>
  <c r="L41" i="4"/>
  <c r="M30" i="4"/>
  <c r="L11" i="4"/>
  <c r="K16" i="4"/>
  <c r="K17" i="4" s="1"/>
  <c r="D44" i="4"/>
  <c r="G45" i="3"/>
  <c r="G46" i="3" s="1"/>
  <c r="H42" i="2"/>
  <c r="K44" i="3"/>
  <c r="M43" i="3"/>
  <c r="L44" i="3"/>
  <c r="L16" i="3"/>
  <c r="K16" i="3"/>
  <c r="K17" i="3" s="1"/>
  <c r="M11" i="3"/>
  <c r="M16" i="3" s="1"/>
  <c r="M11" i="2"/>
  <c r="M16" i="2" s="1"/>
  <c r="L41" i="2"/>
  <c r="J17" i="2"/>
  <c r="J18" i="3" s="1"/>
  <c r="J19" i="3" s="1"/>
  <c r="K17" i="5" l="1"/>
  <c r="J19" i="5"/>
  <c r="E30" i="5"/>
  <c r="I46" i="5"/>
  <c r="J44" i="5"/>
  <c r="L16" i="4"/>
  <c r="L17" i="4" s="1"/>
  <c r="M11" i="4"/>
  <c r="M16" i="4" s="1"/>
  <c r="O30" i="4"/>
  <c r="M41" i="4"/>
  <c r="L42" i="4"/>
  <c r="H45" i="3"/>
  <c r="H46" i="3" s="1"/>
  <c r="I42" i="2"/>
  <c r="L17" i="3"/>
  <c r="M30" i="2"/>
  <c r="K17" i="2"/>
  <c r="K18" i="3" s="1"/>
  <c r="K19" i="3" s="1"/>
  <c r="E31" i="5" l="1"/>
  <c r="E47" i="5"/>
  <c r="K44" i="5"/>
  <c r="J46" i="5"/>
  <c r="L17" i="5"/>
  <c r="L19" i="5" s="1"/>
  <c r="K19" i="5"/>
  <c r="O41" i="4"/>
  <c r="J27" i="4"/>
  <c r="E27" i="4"/>
  <c r="I45" i="3"/>
  <c r="I46" i="3" s="1"/>
  <c r="J42" i="2"/>
  <c r="O30" i="2"/>
  <c r="M41" i="2"/>
  <c r="O41" i="2" s="1"/>
  <c r="L17" i="2"/>
  <c r="L18" i="3" s="1"/>
  <c r="L19" i="3" s="1"/>
  <c r="L44" i="5" l="1"/>
  <c r="L46" i="5" s="1"/>
  <c r="K46" i="5"/>
  <c r="E48" i="5"/>
  <c r="F23" i="5" s="1"/>
  <c r="M27" i="4"/>
  <c r="E21" i="4"/>
  <c r="E29" i="3"/>
  <c r="J45" i="3"/>
  <c r="J46" i="3" s="1"/>
  <c r="K42" i="2"/>
  <c r="F30" i="5" l="1"/>
  <c r="E28" i="4"/>
  <c r="N27" i="4"/>
  <c r="O27" i="4" s="1"/>
  <c r="M29" i="3"/>
  <c r="E23" i="3"/>
  <c r="E30" i="3" s="1"/>
  <c r="E47" i="3" s="1"/>
  <c r="E48" i="3" s="1"/>
  <c r="K45" i="3"/>
  <c r="K46" i="3" s="1"/>
  <c r="L42" i="2"/>
  <c r="L45" i="3" s="1"/>
  <c r="L46" i="3" s="1"/>
  <c r="M27" i="2"/>
  <c r="D43" i="2"/>
  <c r="D29" i="2"/>
  <c r="F47" i="5" l="1"/>
  <c r="F31" i="5"/>
  <c r="E29" i="4"/>
  <c r="E43" i="4"/>
  <c r="N27" i="2"/>
  <c r="E31" i="3"/>
  <c r="F23" i="3"/>
  <c r="D44" i="2"/>
  <c r="E21" i="2" s="1"/>
  <c r="F48" i="5" l="1"/>
  <c r="G23" i="5" s="1"/>
  <c r="E44" i="4"/>
  <c r="F21" i="4" s="1"/>
  <c r="F30" i="3"/>
  <c r="E28" i="2"/>
  <c r="E43" i="2" s="1"/>
  <c r="G30" i="5" l="1"/>
  <c r="F28" i="4"/>
  <c r="F31" i="3"/>
  <c r="F47" i="3"/>
  <c r="E29" i="2"/>
  <c r="E44" i="2"/>
  <c r="F21" i="2" s="1"/>
  <c r="G47" i="5" l="1"/>
  <c r="G31" i="5"/>
  <c r="F43" i="4"/>
  <c r="F29" i="4"/>
  <c r="F48" i="3"/>
  <c r="G23" i="3" s="1"/>
  <c r="F28" i="2"/>
  <c r="F29" i="2" s="1"/>
  <c r="G48" i="5" l="1"/>
  <c r="H23" i="5" s="1"/>
  <c r="H30" i="5" s="1"/>
  <c r="F44" i="4"/>
  <c r="G21" i="4" s="1"/>
  <c r="G30" i="3"/>
  <c r="F43" i="2"/>
  <c r="F44" i="2" s="1"/>
  <c r="G21" i="2" s="1"/>
  <c r="H47" i="5" l="1"/>
  <c r="H48" i="5" s="1"/>
  <c r="I23" i="5" s="1"/>
  <c r="I30" i="5" s="1"/>
  <c r="H31" i="5"/>
  <c r="G28" i="4"/>
  <c r="G31" i="3"/>
  <c r="G47" i="3"/>
  <c r="G28" i="2"/>
  <c r="I47" i="5" l="1"/>
  <c r="I48" i="5" s="1"/>
  <c r="J23" i="5" s="1"/>
  <c r="J30" i="5" s="1"/>
  <c r="I31" i="5"/>
  <c r="G43" i="4"/>
  <c r="G29" i="4"/>
  <c r="G48" i="3"/>
  <c r="H23" i="3" s="1"/>
  <c r="H30" i="3" s="1"/>
  <c r="G43" i="2"/>
  <c r="G44" i="2" s="1"/>
  <c r="H21" i="2" s="1"/>
  <c r="H28" i="2" s="1"/>
  <c r="G29" i="2"/>
  <c r="J47" i="5" l="1"/>
  <c r="J48" i="5" s="1"/>
  <c r="K23" i="5" s="1"/>
  <c r="K30" i="5" s="1"/>
  <c r="J31" i="5"/>
  <c r="G44" i="4"/>
  <c r="H21" i="4" s="1"/>
  <c r="H28" i="4" s="1"/>
  <c r="H47" i="3"/>
  <c r="H48" i="3" s="1"/>
  <c r="I23" i="3" s="1"/>
  <c r="I30" i="3" s="1"/>
  <c r="H31" i="3"/>
  <c r="H29" i="2"/>
  <c r="H43" i="2"/>
  <c r="H44" i="2" s="1"/>
  <c r="I21" i="2" s="1"/>
  <c r="I28" i="2" s="1"/>
  <c r="K47" i="5" l="1"/>
  <c r="K48" i="5" s="1"/>
  <c r="L23" i="5" s="1"/>
  <c r="K31" i="5"/>
  <c r="H43" i="4"/>
  <c r="H44" i="4" s="1"/>
  <c r="I21" i="4" s="1"/>
  <c r="I28" i="4" s="1"/>
  <c r="H29" i="4"/>
  <c r="I47" i="3"/>
  <c r="I48" i="3" s="1"/>
  <c r="J23" i="3" s="1"/>
  <c r="J30" i="3" s="1"/>
  <c r="I31" i="3"/>
  <c r="I43" i="2"/>
  <c r="I44" i="2" s="1"/>
  <c r="J21" i="2" s="1"/>
  <c r="J28" i="2" s="1"/>
  <c r="I29" i="2"/>
  <c r="L30" i="5" l="1"/>
  <c r="M23" i="5"/>
  <c r="M30" i="5" s="1"/>
  <c r="I43" i="4"/>
  <c r="I44" i="4" s="1"/>
  <c r="J21" i="4" s="1"/>
  <c r="J28" i="4" s="1"/>
  <c r="I29" i="4"/>
  <c r="J31" i="3"/>
  <c r="J47" i="3"/>
  <c r="J48" i="3" s="1"/>
  <c r="K23" i="3" s="1"/>
  <c r="K30" i="3" s="1"/>
  <c r="J43" i="2"/>
  <c r="J44" i="2" s="1"/>
  <c r="K21" i="2" s="1"/>
  <c r="K28" i="2" s="1"/>
  <c r="K43" i="2" s="1"/>
  <c r="J29" i="2"/>
  <c r="L47" i="5" l="1"/>
  <c r="L31" i="5"/>
  <c r="J43" i="4"/>
  <c r="J44" i="4" s="1"/>
  <c r="K21" i="4" s="1"/>
  <c r="K28" i="4" s="1"/>
  <c r="J29" i="4"/>
  <c r="K29" i="2"/>
  <c r="K47" i="3"/>
  <c r="K48" i="3" s="1"/>
  <c r="L23" i="3" s="1"/>
  <c r="K31" i="3"/>
  <c r="K44" i="2"/>
  <c r="L21" i="2" s="1"/>
  <c r="L48" i="5" l="1"/>
  <c r="M47" i="5"/>
  <c r="K43" i="4"/>
  <c r="K44" i="4" s="1"/>
  <c r="L21" i="4" s="1"/>
  <c r="K29" i="4"/>
  <c r="L30" i="3"/>
  <c r="M23" i="3"/>
  <c r="L28" i="2"/>
  <c r="M21" i="2"/>
  <c r="N21" i="2" s="1"/>
  <c r="L28" i="4" l="1"/>
  <c r="M21" i="4"/>
  <c r="O21" i="2"/>
  <c r="M30" i="3"/>
  <c r="L47" i="3"/>
  <c r="L31" i="3"/>
  <c r="M28" i="2"/>
  <c r="L43" i="2"/>
  <c r="L44" i="2" s="1"/>
  <c r="L29" i="2"/>
  <c r="M28" i="4" l="1"/>
  <c r="N21" i="4"/>
  <c r="N28" i="4" s="1"/>
  <c r="N43" i="4" s="1"/>
  <c r="L43" i="4"/>
  <c r="L29" i="4"/>
  <c r="M43" i="2"/>
  <c r="L48" i="3"/>
  <c r="M47" i="3"/>
  <c r="N28" i="2"/>
  <c r="O28" i="2" s="1"/>
  <c r="L44" i="4" l="1"/>
  <c r="M43" i="4"/>
  <c r="O43" i="4" s="1"/>
  <c r="O21" i="4"/>
  <c r="O28" i="4"/>
  <c r="N43" i="2"/>
  <c r="O43" i="2" l="1"/>
</calcChain>
</file>

<file path=xl/sharedStrings.xml><?xml version="1.0" encoding="utf-8"?>
<sst xmlns="http://schemas.openxmlformats.org/spreadsheetml/2006/main" count="216" uniqueCount="62">
  <si>
    <t>報酬</t>
    <rPh sb="0" eb="2">
      <t>ホウシュウ</t>
    </rPh>
    <phoneticPr fontId="1"/>
  </si>
  <si>
    <t>賃金</t>
    <rPh sb="0" eb="2">
      <t>チンギン</t>
    </rPh>
    <phoneticPr fontId="1"/>
  </si>
  <si>
    <t>共済費</t>
    <rPh sb="0" eb="3">
      <t>キョウサイヒ</t>
    </rPh>
    <phoneticPr fontId="1"/>
  </si>
  <si>
    <t>報償費</t>
    <rPh sb="0" eb="3">
      <t>ホウショウヒ</t>
    </rPh>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</si>
  <si>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</si>
  <si>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</si>
  <si>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</si>
  <si>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</si>
  <si>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t>
    <rPh sb="0" eb="3">
      <t>シヨウリョウ</t>
    </rPh>
    <phoneticPr fontId="1"/>
  </si>
  <si>
    <t>賃借料</t>
    <rPh sb="0" eb="3">
      <t>チンシャクリョウ</t>
    </rPh>
    <phoneticPr fontId="1"/>
  </si>
  <si>
    <t>備品購入費</t>
    <rPh sb="0" eb="5">
      <t>ビヒンコウニュウヒ</t>
    </rPh>
    <phoneticPr fontId="1"/>
  </si>
  <si>
    <t>作成日</t>
    <rPh sb="0" eb="3">
      <t>サクセイビ</t>
    </rPh>
    <phoneticPr fontId="1"/>
  </si>
  <si>
    <t>団体名</t>
    <rPh sb="0" eb="3">
      <t>ダンタイメイ</t>
    </rPh>
    <phoneticPr fontId="1"/>
  </si>
  <si>
    <t>事業名</t>
    <rPh sb="0" eb="3">
      <t>ジギョウメイ</t>
    </rPh>
    <phoneticPr fontId="1"/>
  </si>
  <si>
    <t>累計</t>
    <rPh sb="0" eb="2">
      <t>ルイケイ</t>
    </rPh>
    <phoneticPr fontId="1"/>
  </si>
  <si>
    <t>（単位：円）</t>
    <rPh sb="1" eb="3">
      <t>タンイ</t>
    </rPh>
    <rPh sb="4" eb="5">
      <t>エン</t>
    </rPh>
    <phoneticPr fontId="1"/>
  </si>
  <si>
    <t>参加費収入</t>
    <rPh sb="0" eb="3">
      <t>サンカヒ</t>
    </rPh>
    <rPh sb="3" eb="5">
      <t>シュウニュウ</t>
    </rPh>
    <phoneticPr fontId="1"/>
  </si>
  <si>
    <t>自己資金</t>
    <rPh sb="0" eb="4">
      <t>ジコシキン</t>
    </rPh>
    <phoneticPr fontId="1"/>
  </si>
  <si>
    <t>（単位：回）</t>
    <rPh sb="1" eb="3">
      <t>タンイ</t>
    </rPh>
    <rPh sb="4" eb="5">
      <t>カイ</t>
    </rPh>
    <phoneticPr fontId="1"/>
  </si>
  <si>
    <t>補助金収入</t>
    <rPh sb="0" eb="3">
      <t>ホジョキン</t>
    </rPh>
    <rPh sb="3" eb="5">
      <t>シュウニュウ</t>
    </rPh>
    <phoneticPr fontId="1"/>
  </si>
  <si>
    <t>補助金精算時</t>
    <rPh sb="0" eb="3">
      <t>ホジョキン</t>
    </rPh>
    <rPh sb="3" eb="6">
      <t>セイサンジ</t>
    </rPh>
    <phoneticPr fontId="1"/>
  </si>
  <si>
    <t>補助金精算後</t>
    <rPh sb="0" eb="3">
      <t>ホジョキン</t>
    </rPh>
    <rPh sb="3" eb="5">
      <t>セイサン</t>
    </rPh>
    <rPh sb="5" eb="6">
      <t>ゴ</t>
    </rPh>
    <phoneticPr fontId="1"/>
  </si>
  <si>
    <t>収入</t>
    <rPh sb="0" eb="2">
      <t>シュウニュウ</t>
    </rPh>
    <phoneticPr fontId="1"/>
  </si>
  <si>
    <t>部</t>
    <rPh sb="0" eb="1">
      <t>ブ</t>
    </rPh>
    <phoneticPr fontId="1"/>
  </si>
  <si>
    <t>支出</t>
    <rPh sb="0" eb="2">
      <t>シシュツ</t>
    </rPh>
    <phoneticPr fontId="1"/>
  </si>
  <si>
    <t>収支</t>
    <rPh sb="0" eb="2">
      <t>シュウシ</t>
    </rPh>
    <phoneticPr fontId="1"/>
  </si>
  <si>
    <t>計</t>
    <rPh sb="0" eb="1">
      <t>ケイ</t>
    </rPh>
    <phoneticPr fontId="1"/>
  </si>
  <si>
    <t>３　確認事項</t>
    <rPh sb="2" eb="6">
      <t>カクニンジコウ</t>
    </rPh>
    <phoneticPr fontId="1"/>
  </si>
  <si>
    <t>　　以下のとおり確認しました。</t>
    <rPh sb="2" eb="4">
      <t>イカ</t>
    </rPh>
    <rPh sb="8" eb="10">
      <t>カクニン</t>
    </rPh>
    <phoneticPr fontId="1"/>
  </si>
  <si>
    <t>事業実施期間計</t>
    <rPh sb="0" eb="2">
      <t>ジギョウ</t>
    </rPh>
    <rPh sb="2" eb="4">
      <t>ジッシ</t>
    </rPh>
    <rPh sb="4" eb="6">
      <t>キカン</t>
    </rPh>
    <rPh sb="6" eb="7">
      <t>ケイ</t>
    </rPh>
    <phoneticPr fontId="1"/>
  </si>
  <si>
    <t>小事業</t>
    <rPh sb="0" eb="1">
      <t>ショウ</t>
    </rPh>
    <rPh sb="1" eb="3">
      <t>ジギョウ</t>
    </rPh>
    <phoneticPr fontId="1"/>
  </si>
  <si>
    <t>２　補助対象経費に係る月次収支計画</t>
    <rPh sb="2" eb="4">
      <t>ホジョ</t>
    </rPh>
    <rPh sb="4" eb="6">
      <t>タイショウ</t>
    </rPh>
    <rPh sb="6" eb="8">
      <t>ケイヒ</t>
    </rPh>
    <rPh sb="9" eb="10">
      <t>カカ</t>
    </rPh>
    <rPh sb="11" eb="13">
      <t>ゲツジ</t>
    </rPh>
    <rPh sb="13" eb="15">
      <t>シュウシ</t>
    </rPh>
    <rPh sb="15" eb="17">
      <t>ケイカク</t>
    </rPh>
    <phoneticPr fontId="1"/>
  </si>
  <si>
    <t>１　月次事業実施計画</t>
    <rPh sb="4" eb="6">
      <t>ジギョウ</t>
    </rPh>
    <rPh sb="6" eb="8">
      <t>ジッシ</t>
    </rPh>
    <rPh sb="8" eb="10">
      <t>ケイカク</t>
    </rPh>
    <phoneticPr fontId="1"/>
  </si>
  <si>
    <t>区分</t>
    <rPh sb="0" eb="2">
      <t>クブン</t>
    </rPh>
    <phoneticPr fontId="1"/>
  </si>
  <si>
    <t>㋐体操交流会</t>
    <rPh sb="1" eb="3">
      <t>タイソウ</t>
    </rPh>
    <rPh sb="3" eb="5">
      <t>コウリュウ</t>
    </rPh>
    <rPh sb="5" eb="6">
      <t>カイ</t>
    </rPh>
    <phoneticPr fontId="1"/>
  </si>
  <si>
    <t>㋑ワークショップ交流会</t>
    <rPh sb="8" eb="10">
      <t>コウリュウ</t>
    </rPh>
    <rPh sb="10" eb="11">
      <t>カイ</t>
    </rPh>
    <phoneticPr fontId="1"/>
  </si>
  <si>
    <t>㋒料理交流会</t>
    <rPh sb="1" eb="3">
      <t>リョウリ</t>
    </rPh>
    <rPh sb="3" eb="6">
      <t>コウリュウカイ</t>
    </rPh>
    <phoneticPr fontId="1"/>
  </si>
  <si>
    <t>　　・着色されたセルにある既存の計算式及び文字列を編集していません。１の【小事業】又は２の【収入】に行を追加した場合であっても、【計】の行などは正しく計算されています。</t>
    <phoneticPr fontId="1"/>
  </si>
  <si>
    <t>　　・２の内容は、補助対象経費に係るもののみであり、補助対象外経費に係るものを含んでいません。</t>
    <phoneticPr fontId="1"/>
  </si>
  <si>
    <t>　　・２の【収入：補助金収入】における【補助金精算後】の金額は、補助金所要額と一致しています。</t>
    <phoneticPr fontId="1"/>
  </si>
  <si>
    <t>　　・補助金概算払を請求する回数（事業実施期間において、２の【収入：補助金収入】が１円以上である月数）は２以下です。</t>
    <phoneticPr fontId="1"/>
  </si>
  <si>
    <t>　　・２の【収支：累計】の金額は、事業実施期間各月において０円以上です。</t>
    <phoneticPr fontId="1"/>
  </si>
  <si>
    <t>　このことについては、下記のとおりです。</t>
    <rPh sb="11" eb="13">
      <t>カキ</t>
    </rPh>
    <phoneticPr fontId="1"/>
  </si>
  <si>
    <t>記</t>
    <rPh sb="0" eb="1">
      <t>キ</t>
    </rPh>
    <phoneticPr fontId="1"/>
  </si>
  <si>
    <t>２　補助対象経費に係る月次収支実績</t>
    <rPh sb="2" eb="4">
      <t>ホジョ</t>
    </rPh>
    <rPh sb="4" eb="6">
      <t>タイショウ</t>
    </rPh>
    <rPh sb="6" eb="8">
      <t>ケイヒ</t>
    </rPh>
    <rPh sb="9" eb="10">
      <t>カカ</t>
    </rPh>
    <rPh sb="11" eb="13">
      <t>ゲツジ</t>
    </rPh>
    <rPh sb="13" eb="15">
      <t>シュウシ</t>
    </rPh>
    <rPh sb="15" eb="17">
      <t>ジッセキ</t>
    </rPh>
    <phoneticPr fontId="1"/>
  </si>
  <si>
    <t>月次事業実施計画及び月次収支計画書</t>
    <rPh sb="0" eb="2">
      <t>ゲツジ</t>
    </rPh>
    <rPh sb="2" eb="4">
      <t>ジギョウ</t>
    </rPh>
    <rPh sb="4" eb="6">
      <t>ジッシ</t>
    </rPh>
    <rPh sb="6" eb="8">
      <t>ケイカク</t>
    </rPh>
    <rPh sb="8" eb="9">
      <t>オヨ</t>
    </rPh>
    <rPh sb="10" eb="12">
      <t>ゲツジ</t>
    </rPh>
    <rPh sb="12" eb="14">
      <t>シュウシ</t>
    </rPh>
    <rPh sb="14" eb="16">
      <t>ケイカク</t>
    </rPh>
    <rPh sb="16" eb="17">
      <t>ショ</t>
    </rPh>
    <phoneticPr fontId="1"/>
  </si>
  <si>
    <t>月次事業実施状況及び月次収支実績報告書</t>
    <rPh sb="0" eb="2">
      <t>ゲツジ</t>
    </rPh>
    <rPh sb="2" eb="4">
      <t>ジギョウ</t>
    </rPh>
    <rPh sb="4" eb="6">
      <t>ジッシ</t>
    </rPh>
    <rPh sb="6" eb="8">
      <t>ジョウキョウ</t>
    </rPh>
    <rPh sb="8" eb="9">
      <t>オヨ</t>
    </rPh>
    <rPh sb="10" eb="12">
      <t>ゲツジ</t>
    </rPh>
    <rPh sb="12" eb="14">
      <t>シュウシ</t>
    </rPh>
    <rPh sb="14" eb="16">
      <t>ジッセキ</t>
    </rPh>
    <rPh sb="16" eb="19">
      <t>ホウコクショ</t>
    </rPh>
    <phoneticPr fontId="1"/>
  </si>
  <si>
    <t>計画比</t>
    <rPh sb="0" eb="3">
      <t>ケイカクヒ</t>
    </rPh>
    <phoneticPr fontId="1"/>
  </si>
  <si>
    <t>１　月次事業実施状況</t>
    <rPh sb="4" eb="6">
      <t>ジギョウ</t>
    </rPh>
    <rPh sb="6" eb="8">
      <t>ジッシ</t>
    </rPh>
    <rPh sb="8" eb="10">
      <t>ジョウキョウ</t>
    </rPh>
    <phoneticPr fontId="1"/>
  </si>
  <si>
    <t>計画時の累計</t>
    <rPh sb="0" eb="2">
      <t>ケイカク</t>
    </rPh>
    <rPh sb="2" eb="3">
      <t>ジ</t>
    </rPh>
    <rPh sb="4" eb="6">
      <t>ルイケイ</t>
    </rPh>
    <phoneticPr fontId="1"/>
  </si>
  <si>
    <t>　　・作成日の前月末日までの実績を記入しています。</t>
    <rPh sb="3" eb="6">
      <t>サクセイビ</t>
    </rPh>
    <rPh sb="7" eb="9">
      <t>ゼンゲツ</t>
    </rPh>
    <rPh sb="9" eb="11">
      <t>マツジツ</t>
    </rPh>
    <rPh sb="14" eb="16">
      <t>ジッセキ</t>
    </rPh>
    <rPh sb="17" eb="19">
      <t>キニュウ</t>
    </rPh>
    <phoneticPr fontId="1"/>
  </si>
  <si>
    <t>計画時の累計</t>
    <rPh sb="0" eb="3">
      <t>ケイカクジ</t>
    </rPh>
    <rPh sb="4" eb="6">
      <t>ルイケイ</t>
    </rPh>
    <phoneticPr fontId="1"/>
  </si>
  <si>
    <t>　　・補助金精算時に補助金の戻出（概算払を受けた補助金の返還）は生じません（２の【収入：補助金収入】における【補助金精算時】の金額は、０円以上です）。</t>
    <rPh sb="17" eb="20">
      <t>ガイサンバラ</t>
    </rPh>
    <rPh sb="21" eb="22">
      <t>ウ</t>
    </rPh>
    <rPh sb="24" eb="27">
      <t>ホジョキン</t>
    </rPh>
    <rPh sb="28" eb="30">
      <t>ヘンカン</t>
    </rPh>
    <rPh sb="32" eb="33">
      <t>ショウ</t>
    </rPh>
    <phoneticPr fontId="1"/>
  </si>
  <si>
    <t>特定非営利活動法人福島県県内避難者・被災者心の復興事業記入例</t>
    <rPh sb="0" eb="2">
      <t>トクテイ</t>
    </rPh>
    <rPh sb="2" eb="9">
      <t>ヒエイリカツドウホウジン</t>
    </rPh>
    <rPh sb="9" eb="12">
      <t>フクシマケン</t>
    </rPh>
    <rPh sb="12" eb="17">
      <t>ケンナイヒナンシャ</t>
    </rPh>
    <rPh sb="18" eb="21">
      <t>ヒサイシャ</t>
    </rPh>
    <rPh sb="21" eb="22">
      <t>ココロ</t>
    </rPh>
    <rPh sb="23" eb="27">
      <t>フッコウジギョウ</t>
    </rPh>
    <rPh sb="27" eb="30">
      <t>キニュウレイ</t>
    </rPh>
    <phoneticPr fontId="1"/>
  </si>
  <si>
    <t>福島県県内避難者・被災者心の復興事業記入例事業</t>
    <rPh sb="0" eb="3">
      <t>フクシマケン</t>
    </rPh>
    <rPh sb="3" eb="5">
      <t>ケンナイ</t>
    </rPh>
    <rPh sb="5" eb="8">
      <t>ヒナンシャ</t>
    </rPh>
    <rPh sb="9" eb="12">
      <t>ヒサイシャ</t>
    </rPh>
    <rPh sb="12" eb="13">
      <t>ココロ</t>
    </rPh>
    <rPh sb="14" eb="16">
      <t>フッコウ</t>
    </rPh>
    <rPh sb="16" eb="18">
      <t>ジギョウ</t>
    </rPh>
    <rPh sb="18" eb="20">
      <t>キニュウ</t>
    </rPh>
    <rPh sb="20" eb="21">
      <t>レイ</t>
    </rPh>
    <rPh sb="21" eb="23">
      <t>ジギョウ</t>
    </rPh>
    <phoneticPr fontId="1"/>
  </si>
  <si>
    <t>　　・２の内容は、収支予算と整合しています（２の【補助金精算後】における【収入：補助金収入】の金額及び【支出】区分ごとの金額は、収支予算書（交付要綱第２号様式）と一致しています）。</t>
    <phoneticPr fontId="1"/>
  </si>
  <si>
    <t>　　・１回の補助金概算払請求金額（２の【収入：補助金収入】における事業実施期間各月の金額）は、補助金所要額の４割以下であり、かつ1,000で割り切れます。</t>
    <phoneticPr fontId="1"/>
  </si>
  <si>
    <t>参加費収入</t>
    <rPh sb="0" eb="5">
      <t>サンカヒシュウニュウ</t>
    </rPh>
    <phoneticPr fontId="1"/>
  </si>
  <si>
    <t>　　・２回目の補助金概算払は、おおむね事業計画以上の実績がある場合のみ請求できます。</t>
    <rPh sb="4" eb="6">
      <t>カイメ</t>
    </rPh>
    <rPh sb="19" eb="21">
      <t>ジギョウ</t>
    </rPh>
    <rPh sb="21" eb="23">
      <t>ケイカク</t>
    </rPh>
    <rPh sb="23" eb="25">
      <t>イジョウ</t>
    </rPh>
    <rPh sb="26" eb="28">
      <t>ジッセキ</t>
    </rPh>
    <rPh sb="31" eb="33">
      <t>バアイ</t>
    </rPh>
    <phoneticPr fontId="1"/>
  </si>
  <si>
    <t>　　・事業を実施するのに十分な自己資金があります。</t>
    <phoneticPr fontId="1"/>
  </si>
  <si>
    <t>月次事業実施計画及び月次収支計画書（記入例）</t>
    <rPh sb="0" eb="2">
      <t>ゲツジ</t>
    </rPh>
    <rPh sb="2" eb="4">
      <t>ジギョウ</t>
    </rPh>
    <rPh sb="4" eb="6">
      <t>ジッシ</t>
    </rPh>
    <rPh sb="6" eb="8">
      <t>ケイカク</t>
    </rPh>
    <rPh sb="8" eb="9">
      <t>オヨ</t>
    </rPh>
    <rPh sb="10" eb="12">
      <t>ゲツジ</t>
    </rPh>
    <rPh sb="12" eb="14">
      <t>シュウシ</t>
    </rPh>
    <rPh sb="14" eb="16">
      <t>ケイカク</t>
    </rPh>
    <rPh sb="16" eb="17">
      <t>ショ</t>
    </rPh>
    <rPh sb="18" eb="21">
      <t>キニュウレイ</t>
    </rPh>
    <phoneticPr fontId="1"/>
  </si>
  <si>
    <t>月次事業実施状況及び月次収支実績報告書（記入例）</t>
    <rPh sb="0" eb="2">
      <t>ゲツジ</t>
    </rPh>
    <rPh sb="2" eb="4">
      <t>ジギョウ</t>
    </rPh>
    <rPh sb="4" eb="6">
      <t>ジッシ</t>
    </rPh>
    <rPh sb="6" eb="8">
      <t>ジョウキョウ</t>
    </rPh>
    <rPh sb="8" eb="9">
      <t>オヨ</t>
    </rPh>
    <rPh sb="10" eb="12">
      <t>ゲツジ</t>
    </rPh>
    <rPh sb="12" eb="14">
      <t>シュウシ</t>
    </rPh>
    <rPh sb="14" eb="16">
      <t>ジッセキ</t>
    </rPh>
    <rPh sb="16" eb="19">
      <t>ホウコクショ</t>
    </rPh>
    <rPh sb="20" eb="23">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</si>
</sst>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月&quot;"/>
    <numFmt numFmtId="178" formatCode="#,##0_ ;[Red]\-#,##0\ "/>
    <numFmt numFmtId="179" formatCode="[$-411]ggge&quot;年&quot;m&quot;月&quot;d&quot;日&quot;;@"/>
  </numFmts>
  <fonts count="4" x14ac:knownFonts="1">
    <font>
      <sz val="11"/>
      <color theme="1"/>
      <name val="ＭＳ ゴシック"/>
      <family val="2"/>
      <charset val="128"/>
    </font>
    <font>
      <sz val="6"/>
      <name val="ＭＳ ゴシック"/>
      <family val="2"/>
      <charset val="128"/>
    </font>
    <font>
      <sz val="11"/>
      <color theme="1"/>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theme="3" tint="0.8999908444471571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1" xfId="0" applyFont="1" applyBorder="1" applyAlignment="1">
      <alignment vertical="center" shrinkToFit="1"/>
    </xf>
    <xf numFmtId="0" fontId="2" fillId="2" borderId="1" xfId="0" applyFont="1" applyFill="1" applyBorder="1" applyAlignment="1">
      <alignment horizontal="center" vertical="center" shrinkToFit="1"/>
    </xf>
    <xf numFmtId="0" fontId="2" fillId="2" borderId="1" xfId="0" applyFont="1" applyFill="1" applyBorder="1" applyAlignment="1">
      <alignment vertical="center" shrinkToFit="1"/>
    </xf>
    <xf numFmtId="0" fontId="2" fillId="2" borderId="11" xfId="0" applyFont="1" applyFill="1" applyBorder="1" applyAlignment="1">
      <alignment horizontal="center" vertical="center" shrinkToFit="1"/>
    </xf>
    <xf numFmtId="0" fontId="2" fillId="2" borderId="8" xfId="0" applyFont="1" applyFill="1" applyBorder="1" applyAlignment="1">
      <alignment vertical="center" shrinkToFit="1"/>
    </xf>
    <xf numFmtId="0" fontId="2" fillId="0" borderId="0" xfId="0" applyFont="1" applyAlignment="1">
      <alignment horizontal="center" vertical="center"/>
    </xf>
    <xf numFmtId="176" fontId="2" fillId="0" borderId="0" xfId="0" applyNumberFormat="1" applyFont="1" applyAlignment="1">
      <alignment horizontal="center" vertical="center"/>
    </xf>
    <xf numFmtId="176" fontId="2" fillId="0" borderId="0" xfId="0" applyNumberFormat="1" applyFont="1" applyAlignment="1">
      <alignment horizontal="left" vertical="center"/>
    </xf>
    <xf numFmtId="0" fontId="2" fillId="0" borderId="0" xfId="0" applyFont="1" applyAlignment="1">
      <alignment horizontal="right" vertical="center"/>
    </xf>
    <xf numFmtId="177" fontId="2" fillId="2" borderId="3" xfId="0" applyNumberFormat="1" applyFont="1" applyFill="1" applyBorder="1" applyAlignment="1">
      <alignment horizontal="center" vertical="center" shrinkToFit="1"/>
    </xf>
    <xf numFmtId="0" fontId="2" fillId="2" borderId="3" xfId="0" applyFont="1" applyFill="1" applyBorder="1" applyAlignment="1">
      <alignment horizontal="center" vertical="center" shrinkToFit="1"/>
    </xf>
    <xf numFmtId="178" fontId="2" fillId="0" borderId="2" xfId="0" applyNumberFormat="1" applyFont="1" applyBorder="1" applyAlignment="1">
      <alignment vertical="center" shrinkToFit="1"/>
    </xf>
    <xf numFmtId="178" fontId="2" fillId="2" borderId="2" xfId="0" applyNumberFormat="1" applyFont="1" applyFill="1" applyBorder="1" applyAlignment="1">
      <alignment vertical="center" shrinkToFit="1"/>
    </xf>
    <xf numFmtId="178" fontId="2" fillId="0" borderId="1" xfId="0" applyNumberFormat="1" applyFont="1" applyBorder="1" applyAlignment="1">
      <alignment vertical="center" shrinkToFit="1"/>
    </xf>
    <xf numFmtId="178" fontId="2" fillId="2" borderId="1" xfId="0" applyNumberFormat="1" applyFont="1" applyFill="1" applyBorder="1" applyAlignment="1">
      <alignment vertical="center" shrinkToFit="1"/>
    </xf>
    <xf numFmtId="178" fontId="2" fillId="0" borderId="11" xfId="0" applyNumberFormat="1" applyFont="1" applyBorder="1" applyAlignment="1">
      <alignment vertical="center" shrinkToFit="1"/>
    </xf>
    <xf numFmtId="178" fontId="2" fillId="2" borderId="11" xfId="0" applyNumberFormat="1" applyFont="1" applyFill="1" applyBorder="1" applyAlignment="1">
      <alignment vertical="center" shrinkToFit="1"/>
    </xf>
    <xf numFmtId="178" fontId="2" fillId="2" borderId="8" xfId="0" applyNumberFormat="1" applyFont="1" applyFill="1" applyBorder="1" applyAlignment="1">
      <alignment vertical="center" shrinkToFit="1"/>
    </xf>
    <xf numFmtId="178" fontId="2" fillId="2" borderId="10" xfId="0" applyNumberFormat="1" applyFont="1" applyFill="1" applyBorder="1" applyAlignment="1">
      <alignment vertical="center" shrinkToFit="1"/>
    </xf>
    <xf numFmtId="177" fontId="2" fillId="2" borderId="11" xfId="0" applyNumberFormat="1" applyFont="1" applyFill="1" applyBorder="1" applyAlignment="1">
      <alignment horizontal="center" vertical="center" shrinkToFit="1"/>
    </xf>
    <xf numFmtId="0" fontId="2" fillId="2" borderId="15" xfId="0" applyFont="1" applyFill="1" applyBorder="1" applyAlignment="1">
      <alignment vertical="center" shrinkToFit="1"/>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8" xfId="0" applyFont="1" applyFill="1" applyBorder="1" applyAlignment="1">
      <alignment horizontal="center" vertical="center" shrinkToFit="1"/>
    </xf>
    <xf numFmtId="0" fontId="2" fillId="0" borderId="0" xfId="0" applyFont="1">
      <alignment vertical="center"/>
    </xf>
    <xf numFmtId="176" fontId="2" fillId="0" borderId="0" xfId="0" applyNumberFormat="1" applyFont="1">
      <alignment vertical="center"/>
    </xf>
    <xf numFmtId="176" fontId="2" fillId="0" borderId="1" xfId="0" applyNumberFormat="1" applyFont="1" applyBorder="1">
      <alignment vertical="center"/>
    </xf>
    <xf numFmtId="0" fontId="2" fillId="0" borderId="9" xfId="0" applyFont="1" applyBorder="1">
      <alignment vertical="center"/>
    </xf>
    <xf numFmtId="0" fontId="2" fillId="0" borderId="9" xfId="0" applyFont="1" applyBorder="1" applyAlignment="1">
      <alignment horizontal="right" vertical="center"/>
    </xf>
    <xf numFmtId="9" fontId="2" fillId="2" borderId="1" xfId="0" applyNumberFormat="1" applyFont="1" applyFill="1" applyBorder="1" applyAlignment="1">
      <alignment vertical="center" shrinkToFit="1"/>
    </xf>
    <xf numFmtId="9" fontId="2" fillId="2" borderId="3" xfId="0" applyNumberFormat="1" applyFont="1" applyFill="1" applyBorder="1" applyAlignment="1">
      <alignment vertical="center" shrinkToFit="1"/>
    </xf>
    <xf numFmtId="0" fontId="2" fillId="2" borderId="10" xfId="0" applyFont="1" applyFill="1" applyBorder="1" applyAlignment="1">
      <alignment vertical="center" shrinkToFit="1"/>
    </xf>
    <xf numFmtId="0" fontId="2" fillId="2" borderId="22" xfId="0" applyFont="1" applyFill="1" applyBorder="1" applyAlignment="1">
      <alignment vertical="center" shrinkToFit="1"/>
    </xf>
    <xf numFmtId="178" fontId="2" fillId="2" borderId="14" xfId="0" applyNumberFormat="1" applyFont="1" applyFill="1" applyBorder="1" applyAlignment="1">
      <alignment vertical="center" shrinkToFit="1"/>
    </xf>
    <xf numFmtId="178" fontId="2" fillId="0" borderId="8" xfId="0" applyNumberFormat="1" applyFont="1" applyBorder="1" applyAlignment="1">
      <alignment vertical="center" shrinkToFit="1"/>
    </xf>
    <xf numFmtId="178" fontId="2" fillId="2" borderId="22" xfId="0" applyNumberFormat="1" applyFont="1" applyFill="1" applyBorder="1" applyAlignment="1">
      <alignment vertical="center" shrinkToFit="1"/>
    </xf>
    <xf numFmtId="178" fontId="2" fillId="2" borderId="16" xfId="0" applyNumberFormat="1" applyFont="1" applyFill="1" applyBorder="1" applyAlignment="1">
      <alignment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179" fontId="2" fillId="0" borderId="12" xfId="0" applyNumberFormat="1" applyFont="1" applyBorder="1" applyAlignment="1">
      <alignment horizontal="left" vertical="center" shrinkToFit="1"/>
    </xf>
    <xf numFmtId="179" fontId="2" fillId="0" borderId="23" xfId="0" applyNumberFormat="1" applyFont="1" applyBorder="1" applyAlignment="1">
      <alignment horizontal="left" vertical="center" shrinkToFit="1"/>
    </xf>
    <xf numFmtId="179" fontId="2" fillId="0" borderId="13" xfId="0" applyNumberFormat="1" applyFont="1" applyBorder="1" applyAlignment="1">
      <alignment horizontal="left" vertical="center" shrinkToFit="1"/>
    </xf>
    <xf numFmtId="0" fontId="2" fillId="0" borderId="12" xfId="0" applyFont="1" applyBorder="1" applyAlignment="1">
      <alignment vertical="center" shrinkToFit="1"/>
    </xf>
    <xf numFmtId="0" fontId="2" fillId="0" borderId="23" xfId="0" applyFont="1" applyBorder="1" applyAlignment="1">
      <alignment vertical="center" shrinkToFit="1"/>
    </xf>
    <xf numFmtId="0" fontId="2" fillId="0" borderId="13" xfId="0" applyFont="1" applyBorder="1" applyAlignment="1">
      <alignment vertical="center" shrinkToFit="1"/>
    </xf>
    <xf numFmtId="0" fontId="3" fillId="0" borderId="0" xfId="0" applyFont="1" applyAlignment="1">
      <alignment horizontal="center" vertical="center"/>
    </xf>
    <xf numFmtId="0" fontId="2" fillId="0" borderId="0" xfId="0" applyFont="1" applyAlignment="1">
      <alignment horizontal="center" vertical="center"/>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0" borderId="5" xfId="0" applyFont="1" applyBorder="1" applyAlignment="1">
      <alignment vertical="center" shrinkToFit="1"/>
    </xf>
    <xf numFmtId="0" fontId="2" fillId="0" borderId="21" xfId="0" applyFont="1" applyBorder="1" applyAlignment="1">
      <alignment vertical="center" shrinkToFi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cellXfs>
  <cellStyles count="1">
    <cellStyle name="標準" xfId="0" builtinId="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9630-4013-4255-94FE-79AB14A78981}">
  <sheetPr codeName="Sheet1">
    <pageSetUpPr fitToPage="1"/>
  </sheetPr>
  <dimension ref="A1:O57"/>
  <sheetViews>
    <sheetView zoomScale="85" zoomScaleNormal="85" workbookViewId="0">
      <selection activeCell="A57" sqref="A57"/>
    </sheetView>
  </sheetViews>
  <sheetFormatPr defaultColWidth="9" defaultRowHeight="15" customHeight="1" x14ac:dyDescent="0.2"/>
  <cols>
    <col min="1" max="1" width="6.6328125" style="25" customWidth="1"/>
    <col min="2" max="2" width="14.6328125" style="25" customWidth="1"/>
    <col min="3" max="12" width="12.6328125" style="26" customWidth="1"/>
    <col min="13" max="15" width="12.6328125" style="25" customWidth="1"/>
    <col min="16" max="16384" width="9" style="25"/>
  </cols>
  <sheetData>
    <row r="1" spans="1:15" ht="15" customHeight="1" x14ac:dyDescent="0.2">
      <c r="J1" s="27" t="s">
        <v>11</v>
      </c>
      <c r="K1" s="40"/>
      <c r="L1" s="41"/>
      <c r="M1" s="41"/>
      <c r="N1" s="41"/>
      <c r="O1" s="42"/>
    </row>
    <row r="2" spans="1:15" ht="15" customHeight="1" x14ac:dyDescent="0.2">
      <c r="J2" s="27" t="s">
        <v>12</v>
      </c>
      <c r="K2" s="43"/>
      <c r="L2" s="44"/>
      <c r="M2" s="44"/>
      <c r="N2" s="44"/>
      <c r="O2" s="45"/>
    </row>
    <row r="3" spans="1:15" ht="15" customHeight="1" x14ac:dyDescent="0.2">
      <c r="J3" s="27" t="s">
        <v>13</v>
      </c>
      <c r="K3" s="43"/>
      <c r="L3" s="44"/>
      <c r="M3" s="44"/>
      <c r="N3" s="44"/>
      <c r="O3" s="45"/>
    </row>
    <row r="4" spans="1:15" ht="15" customHeight="1" x14ac:dyDescent="0.2">
      <c r="K4" s="7"/>
      <c r="L4" s="8"/>
      <c r="M4" s="8"/>
    </row>
    <row r="5" spans="1:15" ht="15" customHeight="1" x14ac:dyDescent="0.2">
      <c r="A5" s="46" t="s">
        <v>45</v>
      </c>
      <c r="B5" s="46"/>
      <c r="C5" s="46"/>
      <c r="D5" s="46"/>
      <c r="E5" s="46"/>
      <c r="F5" s="46"/>
      <c r="G5" s="46"/>
      <c r="H5" s="46"/>
      <c r="I5" s="46"/>
      <c r="J5" s="46"/>
      <c r="K5" s="46"/>
      <c r="L5" s="46"/>
      <c r="M5" s="46"/>
      <c r="N5" s="46"/>
      <c r="O5" s="46"/>
    </row>
    <row r="6" spans="1:15" ht="15" customHeight="1" x14ac:dyDescent="0.2">
      <c r="B6" s="6"/>
      <c r="C6" s="6"/>
      <c r="D6" s="6"/>
      <c r="E6" s="6"/>
      <c r="F6" s="6"/>
      <c r="G6" s="6"/>
      <c r="H6" s="6"/>
      <c r="I6" s="6"/>
      <c r="J6" s="6"/>
      <c r="K6" s="6"/>
      <c r="L6" s="6"/>
      <c r="M6" s="6"/>
    </row>
    <row r="7" spans="1:15" ht="15" customHeight="1" x14ac:dyDescent="0.2">
      <c r="A7" s="25" t="s">
        <v>42</v>
      </c>
      <c r="B7" s="6"/>
      <c r="C7" s="6"/>
      <c r="D7" s="6"/>
      <c r="E7" s="6"/>
      <c r="F7" s="6"/>
      <c r="G7" s="6"/>
      <c r="H7" s="6"/>
      <c r="I7" s="6"/>
      <c r="J7" s="6"/>
      <c r="K7" s="6"/>
      <c r="L7" s="6"/>
      <c r="M7" s="6"/>
    </row>
    <row r="8" spans="1:15" ht="15" customHeight="1" x14ac:dyDescent="0.2">
      <c r="A8" s="47" t="s">
        <v>43</v>
      </c>
      <c r="B8" s="47"/>
      <c r="C8" s="47"/>
      <c r="D8" s="47"/>
      <c r="E8" s="47"/>
      <c r="F8" s="47"/>
      <c r="G8" s="47"/>
      <c r="H8" s="47"/>
      <c r="I8" s="47"/>
      <c r="J8" s="47"/>
      <c r="K8" s="47"/>
      <c r="L8" s="47"/>
      <c r="M8" s="47"/>
      <c r="N8" s="47"/>
      <c r="O8" s="47"/>
    </row>
    <row r="9" spans="1:15" ht="15" customHeight="1" x14ac:dyDescent="0.2">
      <c r="A9" s="25" t="s">
        <v>32</v>
      </c>
      <c r="M9" s="9" t="s">
        <v>18</v>
      </c>
    </row>
    <row r="10" spans="1:15" ht="15" customHeight="1" thickBot="1" x14ac:dyDescent="0.25">
      <c r="A10" s="38" t="s">
        <v>30</v>
      </c>
      <c r="B10" s="39"/>
      <c r="C10" s="10">
        <v>5</v>
      </c>
      <c r="D10" s="10">
        <v>6</v>
      </c>
      <c r="E10" s="10">
        <v>7</v>
      </c>
      <c r="F10" s="10">
        <v>8</v>
      </c>
      <c r="G10" s="10">
        <v>9</v>
      </c>
      <c r="H10" s="10">
        <v>10</v>
      </c>
      <c r="I10" s="10">
        <v>11</v>
      </c>
      <c r="J10" s="10">
        <v>12</v>
      </c>
      <c r="K10" s="10">
        <v>1</v>
      </c>
      <c r="L10" s="10">
        <v>2</v>
      </c>
      <c r="M10" s="11" t="s">
        <v>29</v>
      </c>
    </row>
    <row r="11" spans="1:15" ht="15" customHeight="1" thickTop="1" x14ac:dyDescent="0.2">
      <c r="A11" s="50"/>
      <c r="B11" s="51"/>
      <c r="C11" s="12"/>
      <c r="D11" s="12"/>
      <c r="E11" s="12"/>
      <c r="F11" s="12"/>
      <c r="G11" s="12"/>
      <c r="H11" s="12"/>
      <c r="I11" s="12"/>
      <c r="J11" s="12"/>
      <c r="K11" s="12"/>
      <c r="L11" s="12"/>
      <c r="M11" s="13">
        <f>ROUNDDOWN(SUM(C11:L11),0)</f>
        <v>0</v>
      </c>
    </row>
    <row r="12" spans="1:15" ht="15" customHeight="1" x14ac:dyDescent="0.2">
      <c r="A12" s="43"/>
      <c r="B12" s="45"/>
      <c r="C12" s="14"/>
      <c r="D12" s="14"/>
      <c r="E12" s="14"/>
      <c r="F12" s="14"/>
      <c r="G12" s="14"/>
      <c r="H12" s="14"/>
      <c r="I12" s="14"/>
      <c r="J12" s="14"/>
      <c r="K12" s="14"/>
      <c r="L12" s="14"/>
      <c r="M12" s="15">
        <f t="shared" ref="M12:M15" si="0">ROUNDDOWN(SUM(C12:L12),0)</f>
        <v>0</v>
      </c>
    </row>
    <row r="13" spans="1:15" ht="15" customHeight="1" x14ac:dyDescent="0.2">
      <c r="A13" s="43"/>
      <c r="B13" s="45"/>
      <c r="C13" s="14"/>
      <c r="D13" s="14"/>
      <c r="E13" s="14"/>
      <c r="F13" s="14"/>
      <c r="G13" s="14"/>
      <c r="H13" s="14"/>
      <c r="I13" s="14"/>
      <c r="J13" s="14"/>
      <c r="K13" s="14"/>
      <c r="L13" s="14"/>
      <c r="M13" s="15">
        <f t="shared" si="0"/>
        <v>0</v>
      </c>
    </row>
    <row r="14" spans="1:15" ht="15" customHeight="1" x14ac:dyDescent="0.2">
      <c r="A14" s="43"/>
      <c r="B14" s="45"/>
      <c r="C14" s="14"/>
      <c r="D14" s="14"/>
      <c r="E14" s="14"/>
      <c r="F14" s="14"/>
      <c r="G14" s="14"/>
      <c r="H14" s="14"/>
      <c r="I14" s="14"/>
      <c r="J14" s="14"/>
      <c r="K14" s="14"/>
      <c r="L14" s="14"/>
      <c r="M14" s="15">
        <f t="shared" si="0"/>
        <v>0</v>
      </c>
    </row>
    <row r="15" spans="1:15" ht="15" customHeight="1" thickBot="1" x14ac:dyDescent="0.25">
      <c r="A15" s="52"/>
      <c r="B15" s="53"/>
      <c r="C15" s="16"/>
      <c r="D15" s="16"/>
      <c r="E15" s="16"/>
      <c r="F15" s="16"/>
      <c r="G15" s="16"/>
      <c r="H15" s="16"/>
      <c r="I15" s="16"/>
      <c r="J15" s="16"/>
      <c r="K15" s="16"/>
      <c r="L15" s="16"/>
      <c r="M15" s="17">
        <f t="shared" si="0"/>
        <v>0</v>
      </c>
    </row>
    <row r="16" spans="1:15" ht="15" customHeight="1" thickTop="1" x14ac:dyDescent="0.2">
      <c r="A16" s="54" t="s">
        <v>26</v>
      </c>
      <c r="B16" s="55"/>
      <c r="C16" s="18">
        <f>ROUNDDOWN(SUM(C11:C15),0)</f>
        <v>0</v>
      </c>
      <c r="D16" s="18">
        <f t="shared" ref="D16:L16" si="1">ROUNDDOWN(SUM(D11:D15),0)</f>
        <v>0</v>
      </c>
      <c r="E16" s="18">
        <f t="shared" si="1"/>
        <v>0</v>
      </c>
      <c r="F16" s="18">
        <f t="shared" si="1"/>
        <v>0</v>
      </c>
      <c r="G16" s="18">
        <f t="shared" si="1"/>
        <v>0</v>
      </c>
      <c r="H16" s="18">
        <f t="shared" si="1"/>
        <v>0</v>
      </c>
      <c r="I16" s="18">
        <f t="shared" si="1"/>
        <v>0</v>
      </c>
      <c r="J16" s="18">
        <f t="shared" si="1"/>
        <v>0</v>
      </c>
      <c r="K16" s="18">
        <f t="shared" si="1"/>
        <v>0</v>
      </c>
      <c r="L16" s="18">
        <f t="shared" si="1"/>
        <v>0</v>
      </c>
      <c r="M16" s="18">
        <f>SUM(M11:M15)</f>
        <v>0</v>
      </c>
    </row>
    <row r="17" spans="1:15" ht="15" customHeight="1" x14ac:dyDescent="0.2">
      <c r="A17" s="48" t="s">
        <v>14</v>
      </c>
      <c r="B17" s="49"/>
      <c r="C17" s="15">
        <f>C16</f>
        <v>0</v>
      </c>
      <c r="D17" s="15">
        <f>SUM(D16,C17)</f>
        <v>0</v>
      </c>
      <c r="E17" s="15">
        <f t="shared" ref="E17" si="2">SUM(E16,D17)</f>
        <v>0</v>
      </c>
      <c r="F17" s="15">
        <f t="shared" ref="F17" si="3">SUM(F16,E17)</f>
        <v>0</v>
      </c>
      <c r="G17" s="15">
        <f t="shared" ref="G17" si="4">SUM(G16,F17)</f>
        <v>0</v>
      </c>
      <c r="H17" s="15">
        <f t="shared" ref="H17" si="5">SUM(H16,G17)</f>
        <v>0</v>
      </c>
      <c r="I17" s="15">
        <f t="shared" ref="I17" si="6">SUM(I16,H17)</f>
        <v>0</v>
      </c>
      <c r="J17" s="15">
        <f t="shared" ref="J17" si="7">SUM(J16,I17)</f>
        <v>0</v>
      </c>
      <c r="K17" s="15">
        <f t="shared" ref="K17" si="8">SUM(K16,J17)</f>
        <v>0</v>
      </c>
      <c r="L17" s="15">
        <f t="shared" ref="L17" si="9">SUM(L16,K17)</f>
        <v>0</v>
      </c>
      <c r="M17" s="19"/>
    </row>
    <row r="19" spans="1:15" ht="15" customHeight="1" x14ac:dyDescent="0.2">
      <c r="A19" s="28" t="s">
        <v>31</v>
      </c>
      <c r="B19" s="28"/>
      <c r="C19" s="28"/>
      <c r="D19" s="28"/>
      <c r="E19" s="28"/>
      <c r="F19" s="28"/>
      <c r="G19" s="28"/>
      <c r="H19" s="28"/>
      <c r="I19" s="28"/>
      <c r="J19" s="28"/>
      <c r="K19" s="28"/>
      <c r="L19" s="28"/>
      <c r="M19" s="28"/>
      <c r="O19" s="9" t="s">
        <v>15</v>
      </c>
    </row>
    <row r="20" spans="1:15" ht="15" customHeight="1" thickBot="1" x14ac:dyDescent="0.25">
      <c r="A20" s="4" t="s">
        <v>23</v>
      </c>
      <c r="B20" s="4" t="s">
        <v>33</v>
      </c>
      <c r="C20" s="20">
        <v>5</v>
      </c>
      <c r="D20" s="20">
        <v>6</v>
      </c>
      <c r="E20" s="20">
        <v>7</v>
      </c>
      <c r="F20" s="20">
        <v>8</v>
      </c>
      <c r="G20" s="20">
        <v>9</v>
      </c>
      <c r="H20" s="20">
        <v>10</v>
      </c>
      <c r="I20" s="20">
        <v>11</v>
      </c>
      <c r="J20" s="20">
        <v>12</v>
      </c>
      <c r="K20" s="20">
        <v>1</v>
      </c>
      <c r="L20" s="20">
        <v>2</v>
      </c>
      <c r="M20" s="4" t="s">
        <v>29</v>
      </c>
      <c r="N20" s="4" t="s">
        <v>20</v>
      </c>
      <c r="O20" s="4" t="s">
        <v>21</v>
      </c>
    </row>
    <row r="21" spans="1:15" ht="15" customHeight="1" thickTop="1" x14ac:dyDescent="0.2">
      <c r="A21" s="21" t="s">
        <v>22</v>
      </c>
      <c r="B21" s="5" t="s">
        <v>17</v>
      </c>
      <c r="C21" s="18">
        <f>C41-SUM(C22:C27)</f>
        <v>0</v>
      </c>
      <c r="D21" s="18">
        <f>MAX(D41-SUM(D22:D27)-C44,0)</f>
        <v>0</v>
      </c>
      <c r="E21" s="18">
        <f t="shared" ref="E21:L21" si="10">MAX(E41-SUM(E22:E27)-D44,0)</f>
        <v>0</v>
      </c>
      <c r="F21" s="18">
        <f t="shared" si="10"/>
        <v>0</v>
      </c>
      <c r="G21" s="18">
        <f t="shared" si="10"/>
        <v>0</v>
      </c>
      <c r="H21" s="18">
        <f t="shared" si="10"/>
        <v>0</v>
      </c>
      <c r="I21" s="18">
        <f t="shared" si="10"/>
        <v>0</v>
      </c>
      <c r="J21" s="18">
        <f t="shared" si="10"/>
        <v>0</v>
      </c>
      <c r="K21" s="18">
        <f t="shared" si="10"/>
        <v>0</v>
      </c>
      <c r="L21" s="18">
        <f t="shared" si="10"/>
        <v>0</v>
      </c>
      <c r="M21" s="18">
        <f>ROUNDDOWN(SUM(C21:L21),0)</f>
        <v>0</v>
      </c>
      <c r="N21" s="18">
        <f>MAX(O41-SUM(O22:O27)-M21,-M21)</f>
        <v>0</v>
      </c>
      <c r="O21" s="18">
        <f>SUM(M21:N21)</f>
        <v>0</v>
      </c>
    </row>
    <row r="22" spans="1:15" ht="15" customHeight="1" x14ac:dyDescent="0.2">
      <c r="A22" s="22"/>
      <c r="B22" s="1" t="s">
        <v>16</v>
      </c>
      <c r="C22" s="14"/>
      <c r="D22" s="14"/>
      <c r="E22" s="14"/>
      <c r="F22" s="14"/>
      <c r="G22" s="14"/>
      <c r="H22" s="14"/>
      <c r="I22" s="14"/>
      <c r="J22" s="14"/>
      <c r="K22" s="14"/>
      <c r="L22" s="14"/>
      <c r="M22" s="15">
        <f t="shared" ref="M22:M27" si="11">ROUNDDOWN(SUM(C22:L22),0)</f>
        <v>0</v>
      </c>
      <c r="N22" s="19"/>
      <c r="O22" s="15">
        <f t="shared" ref="O22:O28" si="12">SUM(M22:N22)</f>
        <v>0</v>
      </c>
    </row>
    <row r="23" spans="1:15" ht="15" customHeight="1" x14ac:dyDescent="0.2">
      <c r="A23" s="22"/>
      <c r="B23" s="1"/>
      <c r="C23" s="14"/>
      <c r="D23" s="14"/>
      <c r="E23" s="14"/>
      <c r="F23" s="14"/>
      <c r="G23" s="14"/>
      <c r="H23" s="14"/>
      <c r="I23" s="14"/>
      <c r="J23" s="14"/>
      <c r="K23" s="14"/>
      <c r="L23" s="14"/>
      <c r="M23" s="15">
        <f t="shared" si="11"/>
        <v>0</v>
      </c>
      <c r="N23" s="19"/>
      <c r="O23" s="15">
        <f t="shared" si="12"/>
        <v>0</v>
      </c>
    </row>
    <row r="24" spans="1:15" ht="15" customHeight="1" x14ac:dyDescent="0.2">
      <c r="A24" s="22"/>
      <c r="B24" s="1"/>
      <c r="C24" s="14"/>
      <c r="D24" s="14"/>
      <c r="E24" s="14"/>
      <c r="F24" s="14"/>
      <c r="G24" s="14"/>
      <c r="H24" s="14"/>
      <c r="I24" s="14"/>
      <c r="J24" s="14"/>
      <c r="K24" s="14"/>
      <c r="L24" s="14"/>
      <c r="M24" s="15">
        <f t="shared" si="11"/>
        <v>0</v>
      </c>
      <c r="N24" s="19"/>
      <c r="O24" s="15">
        <f t="shared" si="12"/>
        <v>0</v>
      </c>
    </row>
    <row r="25" spans="1:15" ht="15" customHeight="1" x14ac:dyDescent="0.2">
      <c r="A25" s="22"/>
      <c r="B25" s="1"/>
      <c r="C25" s="14"/>
      <c r="D25" s="14"/>
      <c r="E25" s="14"/>
      <c r="F25" s="14"/>
      <c r="G25" s="14"/>
      <c r="H25" s="14"/>
      <c r="I25" s="14"/>
      <c r="J25" s="14"/>
      <c r="K25" s="14"/>
      <c r="L25" s="14"/>
      <c r="M25" s="15">
        <f t="shared" si="11"/>
        <v>0</v>
      </c>
      <c r="N25" s="19"/>
      <c r="O25" s="15">
        <f t="shared" si="12"/>
        <v>0</v>
      </c>
    </row>
    <row r="26" spans="1:15" ht="15" customHeight="1" x14ac:dyDescent="0.2">
      <c r="A26" s="22"/>
      <c r="B26" s="1"/>
      <c r="C26" s="14"/>
      <c r="D26" s="14"/>
      <c r="E26" s="14"/>
      <c r="F26" s="14"/>
      <c r="G26" s="14"/>
      <c r="H26" s="14"/>
      <c r="I26" s="14"/>
      <c r="J26" s="14"/>
      <c r="K26" s="14"/>
      <c r="L26" s="14"/>
      <c r="M26" s="15">
        <f t="shared" si="11"/>
        <v>0</v>
      </c>
      <c r="N26" s="19"/>
      <c r="O26" s="15">
        <f>SUM(M26:N26)</f>
        <v>0</v>
      </c>
    </row>
    <row r="27" spans="1:15" ht="15" customHeight="1" x14ac:dyDescent="0.2">
      <c r="A27" s="22"/>
      <c r="B27" s="3" t="s">
        <v>19</v>
      </c>
      <c r="C27" s="14"/>
      <c r="D27" s="14"/>
      <c r="E27" s="14"/>
      <c r="F27" s="14"/>
      <c r="G27" s="14"/>
      <c r="H27" s="14"/>
      <c r="I27" s="14"/>
      <c r="J27" s="14"/>
      <c r="K27" s="14"/>
      <c r="L27" s="14"/>
      <c r="M27" s="15">
        <f t="shared" si="11"/>
        <v>0</v>
      </c>
      <c r="N27" s="15">
        <f>MAX(ROUNDDOWN(M41-SUM(M22:M27),-3),-M27)</f>
        <v>0</v>
      </c>
      <c r="O27" s="15">
        <f>SUM(M27:N27)</f>
        <v>0</v>
      </c>
    </row>
    <row r="28" spans="1:15" ht="15" customHeight="1" x14ac:dyDescent="0.2">
      <c r="A28" s="22"/>
      <c r="B28" s="2" t="s">
        <v>26</v>
      </c>
      <c r="C28" s="15">
        <f>ROUNDDOWN(SUM(C21:C27),0)</f>
        <v>0</v>
      </c>
      <c r="D28" s="15">
        <f t="shared" ref="D28:L28" si="13">ROUNDDOWN(SUM(D21:D27),0)</f>
        <v>0</v>
      </c>
      <c r="E28" s="15">
        <f t="shared" si="13"/>
        <v>0</v>
      </c>
      <c r="F28" s="15">
        <f t="shared" si="13"/>
        <v>0</v>
      </c>
      <c r="G28" s="15">
        <f t="shared" si="13"/>
        <v>0</v>
      </c>
      <c r="H28" s="15">
        <f t="shared" si="13"/>
        <v>0</v>
      </c>
      <c r="I28" s="15">
        <f t="shared" si="13"/>
        <v>0</v>
      </c>
      <c r="J28" s="15">
        <f t="shared" si="13"/>
        <v>0</v>
      </c>
      <c r="K28" s="15">
        <f t="shared" si="13"/>
        <v>0</v>
      </c>
      <c r="L28" s="15">
        <f t="shared" si="13"/>
        <v>0</v>
      </c>
      <c r="M28" s="15">
        <f>SUM(M21:M27)</f>
        <v>0</v>
      </c>
      <c r="N28" s="15">
        <f>SUM(N21:N27)</f>
        <v>0</v>
      </c>
      <c r="O28" s="15">
        <f t="shared" si="12"/>
        <v>0</v>
      </c>
    </row>
    <row r="29" spans="1:15" ht="15" customHeight="1" thickBot="1" x14ac:dyDescent="0.25">
      <c r="A29" s="22"/>
      <c r="B29" s="4" t="s">
        <v>14</v>
      </c>
      <c r="C29" s="17">
        <f>C28</f>
        <v>0</v>
      </c>
      <c r="D29" s="17">
        <f>SUM(D28,C29)</f>
        <v>0</v>
      </c>
      <c r="E29" s="17">
        <f t="shared" ref="E29:L29" si="14">SUM(E28,D29)</f>
        <v>0</v>
      </c>
      <c r="F29" s="17">
        <f>SUM(F28,E29)</f>
        <v>0</v>
      </c>
      <c r="G29" s="17">
        <f t="shared" si="14"/>
        <v>0</v>
      </c>
      <c r="H29" s="17">
        <f t="shared" si="14"/>
        <v>0</v>
      </c>
      <c r="I29" s="17">
        <f t="shared" si="14"/>
        <v>0</v>
      </c>
      <c r="J29" s="17">
        <f t="shared" si="14"/>
        <v>0</v>
      </c>
      <c r="K29" s="17">
        <f t="shared" si="14"/>
        <v>0</v>
      </c>
      <c r="L29" s="17">
        <f t="shared" si="14"/>
        <v>0</v>
      </c>
      <c r="M29" s="34"/>
      <c r="N29" s="34"/>
      <c r="O29" s="36"/>
    </row>
    <row r="30" spans="1:15" ht="15" customHeight="1" thickTop="1" x14ac:dyDescent="0.2">
      <c r="A30" s="21" t="s">
        <v>24</v>
      </c>
      <c r="B30" s="5" t="s">
        <v>0</v>
      </c>
      <c r="C30" s="35"/>
      <c r="D30" s="35"/>
      <c r="E30" s="35"/>
      <c r="F30" s="35"/>
      <c r="G30" s="35"/>
      <c r="H30" s="35"/>
      <c r="I30" s="35"/>
      <c r="J30" s="35"/>
      <c r="K30" s="35"/>
      <c r="L30" s="35"/>
      <c r="M30" s="18">
        <f t="shared" ref="M30:M40" si="15">SUM(C30:L30)</f>
        <v>0</v>
      </c>
      <c r="N30" s="37"/>
      <c r="O30" s="18">
        <f>SUM(M30:N30)</f>
        <v>0</v>
      </c>
    </row>
    <row r="31" spans="1:15" ht="15" customHeight="1" x14ac:dyDescent="0.2">
      <c r="A31" s="22"/>
      <c r="B31" s="3" t="s">
        <v>1</v>
      </c>
      <c r="C31" s="14"/>
      <c r="D31" s="14"/>
      <c r="E31" s="14"/>
      <c r="F31" s="14"/>
      <c r="G31" s="14"/>
      <c r="H31" s="14"/>
      <c r="I31" s="14"/>
      <c r="J31" s="14"/>
      <c r="K31" s="14"/>
      <c r="L31" s="14"/>
      <c r="M31" s="15">
        <f t="shared" si="15"/>
        <v>0</v>
      </c>
      <c r="N31" s="19"/>
      <c r="O31" s="15">
        <f t="shared" ref="O31:O43" si="16">SUM(M31:N31)</f>
        <v>0</v>
      </c>
    </row>
    <row r="32" spans="1:15" ht="15" customHeight="1" x14ac:dyDescent="0.2">
      <c r="A32" s="22"/>
      <c r="B32" s="3" t="s">
        <v>2</v>
      </c>
      <c r="C32" s="14"/>
      <c r="D32" s="14"/>
      <c r="E32" s="14"/>
      <c r="F32" s="14"/>
      <c r="G32" s="14"/>
      <c r="H32" s="14"/>
      <c r="I32" s="14"/>
      <c r="J32" s="14"/>
      <c r="K32" s="14"/>
      <c r="L32" s="14"/>
      <c r="M32" s="15">
        <f t="shared" si="15"/>
        <v>0</v>
      </c>
      <c r="N32" s="19"/>
      <c r="O32" s="15">
        <f t="shared" si="16"/>
        <v>0</v>
      </c>
    </row>
    <row r="33" spans="1:15" ht="15" customHeight="1" x14ac:dyDescent="0.2">
      <c r="A33" s="22"/>
      <c r="B33" s="3" t="s">
        <v>3</v>
      </c>
      <c r="C33" s="14"/>
      <c r="D33" s="14"/>
      <c r="E33" s="14"/>
      <c r="F33" s="14"/>
      <c r="G33" s="14"/>
      <c r="H33" s="14"/>
      <c r="I33" s="14"/>
      <c r="J33" s="14"/>
      <c r="K33" s="14"/>
      <c r="L33" s="14"/>
      <c r="M33" s="15">
        <f t="shared" si="15"/>
        <v>0</v>
      </c>
      <c r="N33" s="19"/>
      <c r="O33" s="15">
        <f t="shared" si="16"/>
        <v>0</v>
      </c>
    </row>
    <row r="34" spans="1:15" ht="15" customHeight="1" x14ac:dyDescent="0.2">
      <c r="A34" s="22"/>
      <c r="B34" s="3" t="s">
        <v>4</v>
      </c>
      <c r="C34" s="14"/>
      <c r="D34" s="14"/>
      <c r="E34" s="14"/>
      <c r="F34" s="14"/>
      <c r="G34" s="14"/>
      <c r="H34" s="14"/>
      <c r="I34" s="14"/>
      <c r="J34" s="14"/>
      <c r="K34" s="14"/>
      <c r="L34" s="14"/>
      <c r="M34" s="15">
        <f t="shared" si="15"/>
        <v>0</v>
      </c>
      <c r="N34" s="19"/>
      <c r="O34" s="15">
        <f t="shared" si="16"/>
        <v>0</v>
      </c>
    </row>
    <row r="35" spans="1:15" ht="15" customHeight="1" x14ac:dyDescent="0.2">
      <c r="A35" s="22"/>
      <c r="B35" s="3" t="s">
        <v>5</v>
      </c>
      <c r="C35" s="14"/>
      <c r="D35" s="14"/>
      <c r="E35" s="14"/>
      <c r="F35" s="14"/>
      <c r="G35" s="14"/>
      <c r="H35" s="14"/>
      <c r="I35" s="14"/>
      <c r="J35" s="14"/>
      <c r="K35" s="14"/>
      <c r="L35" s="14"/>
      <c r="M35" s="15">
        <f t="shared" si="15"/>
        <v>0</v>
      </c>
      <c r="N35" s="19"/>
      <c r="O35" s="15">
        <f t="shared" si="16"/>
        <v>0</v>
      </c>
    </row>
    <row r="36" spans="1:15" ht="15" customHeight="1" x14ac:dyDescent="0.2">
      <c r="A36" s="22"/>
      <c r="B36" s="3" t="s">
        <v>6</v>
      </c>
      <c r="C36" s="14"/>
      <c r="D36" s="14"/>
      <c r="E36" s="14"/>
      <c r="F36" s="14"/>
      <c r="G36" s="14"/>
      <c r="H36" s="14"/>
      <c r="I36" s="14"/>
      <c r="J36" s="14"/>
      <c r="K36" s="14"/>
      <c r="L36" s="14"/>
      <c r="M36" s="15">
        <f t="shared" si="15"/>
        <v>0</v>
      </c>
      <c r="N36" s="19"/>
      <c r="O36" s="15">
        <f t="shared" si="16"/>
        <v>0</v>
      </c>
    </row>
    <row r="37" spans="1:15" ht="15" customHeight="1" x14ac:dyDescent="0.2">
      <c r="A37" s="22"/>
      <c r="B37" s="3" t="s">
        <v>7</v>
      </c>
      <c r="C37" s="14"/>
      <c r="D37" s="14"/>
      <c r="E37" s="14"/>
      <c r="F37" s="14"/>
      <c r="G37" s="14"/>
      <c r="H37" s="14"/>
      <c r="I37" s="14"/>
      <c r="J37" s="14"/>
      <c r="K37" s="14"/>
      <c r="L37" s="14"/>
      <c r="M37" s="15">
        <f t="shared" si="15"/>
        <v>0</v>
      </c>
      <c r="N37" s="19"/>
      <c r="O37" s="15">
        <f t="shared" si="16"/>
        <v>0</v>
      </c>
    </row>
    <row r="38" spans="1:15" ht="15" customHeight="1" x14ac:dyDescent="0.2">
      <c r="A38" s="22"/>
      <c r="B38" s="3" t="s">
        <v>8</v>
      </c>
      <c r="C38" s="14"/>
      <c r="D38" s="14"/>
      <c r="E38" s="14"/>
      <c r="F38" s="14"/>
      <c r="G38" s="14"/>
      <c r="H38" s="14"/>
      <c r="I38" s="14"/>
      <c r="J38" s="14"/>
      <c r="K38" s="14"/>
      <c r="L38" s="14"/>
      <c r="M38" s="15">
        <f t="shared" si="15"/>
        <v>0</v>
      </c>
      <c r="N38" s="19"/>
      <c r="O38" s="15">
        <f t="shared" si="16"/>
        <v>0</v>
      </c>
    </row>
    <row r="39" spans="1:15" ht="15" customHeight="1" x14ac:dyDescent="0.2">
      <c r="A39" s="22"/>
      <c r="B39" s="3" t="s">
        <v>9</v>
      </c>
      <c r="C39" s="14"/>
      <c r="D39" s="14"/>
      <c r="E39" s="14"/>
      <c r="F39" s="14"/>
      <c r="G39" s="14"/>
      <c r="H39" s="14"/>
      <c r="I39" s="14"/>
      <c r="J39" s="14"/>
      <c r="K39" s="14"/>
      <c r="L39" s="14"/>
      <c r="M39" s="15">
        <f t="shared" si="15"/>
        <v>0</v>
      </c>
      <c r="N39" s="19"/>
      <c r="O39" s="15">
        <f t="shared" si="16"/>
        <v>0</v>
      </c>
    </row>
    <row r="40" spans="1:15" ht="15" customHeight="1" x14ac:dyDescent="0.2">
      <c r="A40" s="22"/>
      <c r="B40" s="3" t="s">
        <v>10</v>
      </c>
      <c r="C40" s="14"/>
      <c r="D40" s="14"/>
      <c r="E40" s="14"/>
      <c r="F40" s="14"/>
      <c r="G40" s="14"/>
      <c r="H40" s="14"/>
      <c r="I40" s="14"/>
      <c r="J40" s="14"/>
      <c r="K40" s="14"/>
      <c r="L40" s="14"/>
      <c r="M40" s="15">
        <f t="shared" si="15"/>
        <v>0</v>
      </c>
      <c r="N40" s="19"/>
      <c r="O40" s="15">
        <f t="shared" si="16"/>
        <v>0</v>
      </c>
    </row>
    <row r="41" spans="1:15" ht="15" customHeight="1" x14ac:dyDescent="0.2">
      <c r="A41" s="22"/>
      <c r="B41" s="2" t="s">
        <v>26</v>
      </c>
      <c r="C41" s="15">
        <f>ROUNDDOWN(SUM(C30:C40),0)</f>
        <v>0</v>
      </c>
      <c r="D41" s="15">
        <f t="shared" ref="D41:L41" si="17">ROUNDDOWN(SUM(D30:D40),0)</f>
        <v>0</v>
      </c>
      <c r="E41" s="15">
        <f t="shared" si="17"/>
        <v>0</v>
      </c>
      <c r="F41" s="15">
        <f t="shared" si="17"/>
        <v>0</v>
      </c>
      <c r="G41" s="15">
        <f t="shared" si="17"/>
        <v>0</v>
      </c>
      <c r="H41" s="15">
        <f t="shared" si="17"/>
        <v>0</v>
      </c>
      <c r="I41" s="15">
        <f t="shared" si="17"/>
        <v>0</v>
      </c>
      <c r="J41" s="15">
        <f t="shared" si="17"/>
        <v>0</v>
      </c>
      <c r="K41" s="15">
        <f t="shared" si="17"/>
        <v>0</v>
      </c>
      <c r="L41" s="15">
        <f t="shared" si="17"/>
        <v>0</v>
      </c>
      <c r="M41" s="15">
        <f t="shared" ref="M41" si="18">SUM(M30:M40)</f>
        <v>0</v>
      </c>
      <c r="N41" s="19"/>
      <c r="O41" s="15">
        <f t="shared" si="16"/>
        <v>0</v>
      </c>
    </row>
    <row r="42" spans="1:15" ht="15" customHeight="1" thickBot="1" x14ac:dyDescent="0.25">
      <c r="A42" s="22"/>
      <c r="B42" s="4" t="s">
        <v>14</v>
      </c>
      <c r="C42" s="17">
        <f>C41</f>
        <v>0</v>
      </c>
      <c r="D42" s="17">
        <f t="shared" ref="D42:L42" si="19">SUM(D41,C42)</f>
        <v>0</v>
      </c>
      <c r="E42" s="17">
        <f t="shared" si="19"/>
        <v>0</v>
      </c>
      <c r="F42" s="17">
        <f t="shared" si="19"/>
        <v>0</v>
      </c>
      <c r="G42" s="17">
        <f t="shared" si="19"/>
        <v>0</v>
      </c>
      <c r="H42" s="17">
        <f t="shared" si="19"/>
        <v>0</v>
      </c>
      <c r="I42" s="17">
        <f t="shared" si="19"/>
        <v>0</v>
      </c>
      <c r="J42" s="17">
        <f t="shared" si="19"/>
        <v>0</v>
      </c>
      <c r="K42" s="17">
        <f t="shared" si="19"/>
        <v>0</v>
      </c>
      <c r="L42" s="17">
        <f t="shared" si="19"/>
        <v>0</v>
      </c>
      <c r="M42" s="34"/>
      <c r="N42" s="36"/>
      <c r="O42" s="34"/>
    </row>
    <row r="43" spans="1:15" ht="15" customHeight="1" thickTop="1" x14ac:dyDescent="0.2">
      <c r="A43" s="21" t="s">
        <v>25</v>
      </c>
      <c r="B43" s="24" t="s">
        <v>26</v>
      </c>
      <c r="C43" s="18">
        <f t="shared" ref="C43:L43" si="20">C28-C41</f>
        <v>0</v>
      </c>
      <c r="D43" s="18">
        <f t="shared" si="20"/>
        <v>0</v>
      </c>
      <c r="E43" s="18">
        <f t="shared" si="20"/>
        <v>0</v>
      </c>
      <c r="F43" s="18">
        <f t="shared" si="20"/>
        <v>0</v>
      </c>
      <c r="G43" s="18">
        <f t="shared" si="20"/>
        <v>0</v>
      </c>
      <c r="H43" s="18">
        <f t="shared" si="20"/>
        <v>0</v>
      </c>
      <c r="I43" s="18">
        <f t="shared" si="20"/>
        <v>0</v>
      </c>
      <c r="J43" s="18">
        <f t="shared" si="20"/>
        <v>0</v>
      </c>
      <c r="K43" s="18">
        <f t="shared" si="20"/>
        <v>0</v>
      </c>
      <c r="L43" s="18">
        <f t="shared" si="20"/>
        <v>0</v>
      </c>
      <c r="M43" s="18">
        <f>SUM(C43:L43)</f>
        <v>0</v>
      </c>
      <c r="N43" s="18">
        <f>N28-N41</f>
        <v>0</v>
      </c>
      <c r="O43" s="18">
        <f t="shared" si="16"/>
        <v>0</v>
      </c>
    </row>
    <row r="44" spans="1:15" ht="15" customHeight="1" x14ac:dyDescent="0.2">
      <c r="A44" s="23"/>
      <c r="B44" s="2" t="s">
        <v>14</v>
      </c>
      <c r="C44" s="15">
        <f>C43</f>
        <v>0</v>
      </c>
      <c r="D44" s="15">
        <f>SUM(D43,C44)</f>
        <v>0</v>
      </c>
      <c r="E44" s="15">
        <f t="shared" ref="E44:L44" si="21">SUM(E43,D44)</f>
        <v>0</v>
      </c>
      <c r="F44" s="15">
        <f t="shared" si="21"/>
        <v>0</v>
      </c>
      <c r="G44" s="15">
        <f t="shared" si="21"/>
        <v>0</v>
      </c>
      <c r="H44" s="15">
        <f t="shared" si="21"/>
        <v>0</v>
      </c>
      <c r="I44" s="15">
        <f t="shared" si="21"/>
        <v>0</v>
      </c>
      <c r="J44" s="15">
        <f t="shared" si="21"/>
        <v>0</v>
      </c>
      <c r="K44" s="15">
        <f t="shared" si="21"/>
        <v>0</v>
      </c>
      <c r="L44" s="15">
        <f t="shared" si="21"/>
        <v>0</v>
      </c>
      <c r="M44" s="19"/>
      <c r="N44" s="19"/>
      <c r="O44" s="19"/>
    </row>
    <row r="45" spans="1:15" ht="15" customHeight="1" x14ac:dyDescent="0.2">
      <c r="B45" s="6"/>
      <c r="M45" s="26"/>
    </row>
    <row r="46" spans="1:15" ht="15" customHeight="1" x14ac:dyDescent="0.2">
      <c r="A46" s="25" t="s">
        <v>27</v>
      </c>
    </row>
    <row r="47" spans="1:15" ht="15" customHeight="1" x14ac:dyDescent="0.2">
      <c r="A47" s="25" t="s">
        <v>28</v>
      </c>
    </row>
    <row r="48" spans="1:15" ht="15" customHeight="1" x14ac:dyDescent="0.2">
      <c r="A48" s="25" t="s">
        <v>37</v>
      </c>
    </row>
    <row r="49" spans="1:12" ht="15" customHeight="1" x14ac:dyDescent="0.2">
      <c r="A49" s="25" t="s">
        <v>38</v>
      </c>
    </row>
    <row r="50" spans="1:12" ht="15" customHeight="1" x14ac:dyDescent="0.2">
      <c r="A50" s="25" t="s">
        <v>55</v>
      </c>
    </row>
    <row r="51" spans="1:12" ht="15" customHeight="1" x14ac:dyDescent="0.2">
      <c r="A51" s="25" t="s">
        <v>59</v>
      </c>
    </row>
    <row r="52" spans="1:12" ht="15" customHeight="1" x14ac:dyDescent="0.2">
      <c r="A52" s="25" t="s">
        <v>39</v>
      </c>
      <c r="C52" s="25"/>
      <c r="D52" s="25"/>
      <c r="E52" s="25"/>
      <c r="F52" s="25"/>
      <c r="G52" s="25"/>
      <c r="H52" s="25"/>
      <c r="I52" s="25"/>
      <c r="J52" s="25"/>
      <c r="K52" s="25"/>
      <c r="L52" s="25"/>
    </row>
    <row r="53" spans="1:12" ht="15" customHeight="1" x14ac:dyDescent="0.2">
      <c r="A53" s="25" t="s">
        <v>56</v>
      </c>
      <c r="C53" s="25"/>
      <c r="D53" s="25"/>
      <c r="E53" s="25"/>
      <c r="F53" s="25"/>
      <c r="G53" s="25"/>
      <c r="H53" s="25"/>
      <c r="I53" s="25"/>
      <c r="J53" s="25"/>
      <c r="K53" s="25"/>
      <c r="L53" s="25"/>
    </row>
    <row r="54" spans="1:12" ht="15" customHeight="1" x14ac:dyDescent="0.2">
      <c r="A54" s="25" t="s">
        <v>40</v>
      </c>
      <c r="C54" s="25"/>
      <c r="D54" s="25"/>
      <c r="E54" s="25"/>
      <c r="F54" s="25"/>
      <c r="G54" s="25"/>
      <c r="H54" s="25"/>
      <c r="I54" s="25"/>
      <c r="J54" s="25"/>
      <c r="K54" s="25"/>
      <c r="L54" s="25"/>
    </row>
    <row r="55" spans="1:12" ht="15" customHeight="1" x14ac:dyDescent="0.2">
      <c r="A55" s="25" t="s">
        <v>58</v>
      </c>
      <c r="C55" s="25"/>
      <c r="D55" s="25"/>
      <c r="E55" s="25"/>
      <c r="F55" s="25"/>
      <c r="G55" s="25"/>
      <c r="H55" s="25"/>
      <c r="I55" s="25"/>
      <c r="J55" s="25"/>
      <c r="K55" s="25"/>
      <c r="L55" s="25"/>
    </row>
    <row r="56" spans="1:12" ht="15" customHeight="1" x14ac:dyDescent="0.2">
      <c r="A56" s="25" t="s">
        <v>52</v>
      </c>
      <c r="C56" s="25"/>
      <c r="D56" s="25"/>
      <c r="E56" s="25"/>
      <c r="F56" s="25"/>
      <c r="G56" s="25"/>
      <c r="H56" s="25"/>
      <c r="I56" s="25"/>
      <c r="J56" s="25"/>
      <c r="K56" s="25"/>
      <c r="L56" s="25"/>
    </row>
    <row r="57" spans="1:12" ht="15" customHeight="1" x14ac:dyDescent="0.2">
      <c r="A57" s="25" t="s">
        <v>41</v>
      </c>
      <c r="C57" s="25"/>
      <c r="D57" s="25"/>
      <c r="E57" s="25"/>
      <c r="F57" s="25"/>
      <c r="G57" s="25"/>
      <c r="H57" s="25"/>
      <c r="I57" s="25"/>
      <c r="J57" s="25"/>
      <c r="K57" s="25"/>
      <c r="L57" s="25"/>
    </row>
  </sheetData>
  <mergeCells count="13">
    <mergeCell ref="K1:O1"/>
    <mergeCell ref="K2:O2"/>
    <mergeCell ref="K3:O3"/>
    <mergeCell ref="A17:B17"/>
    <mergeCell ref="A5:O5"/>
    <mergeCell ref="A12:B12"/>
    <mergeCell ref="A13:B13"/>
    <mergeCell ref="A10:B10"/>
    <mergeCell ref="A11:B11"/>
    <mergeCell ref="A15:B15"/>
    <mergeCell ref="A16:B16"/>
    <mergeCell ref="A14:B14"/>
    <mergeCell ref="A8:O8"/>
  </mergeCells>
  <phoneticPr fontId="1"/>
  <dataValidations count="1">
    <dataValidation type="whole" operator="greaterThanOrEqual" allowBlank="1" showInputMessage="1" showErrorMessage="1" sqref="C22:L27 C30:L40 C11:L15" xr:uid="{51AE43BC-4CDA-4493-955D-165F49F3952B}">
      <formula1>0</formula1>
    </dataValidation>
  </dataValidations>
  <printOptions horizontalCentered="1"/>
  <pageMargins left="0.9055118110236221" right="0.70866141732283472" top="0.55118110236220474" bottom="0.35433070866141736" header="0.31496062992125984" footer="0.31496062992125984"/>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D77D-DF06-4FCF-82EF-BF023E7F18D6}">
  <sheetPr>
    <tabColor theme="7" tint="0.79998168889431442"/>
    <pageSetUpPr fitToPage="1"/>
  </sheetPr>
  <dimension ref="A1:O57"/>
  <sheetViews>
    <sheetView zoomScale="85" zoomScaleNormal="85" workbookViewId="0">
      <selection activeCell="K2" sqref="K2:O3"/>
    </sheetView>
  </sheetViews>
  <sheetFormatPr defaultColWidth="9" defaultRowHeight="15" customHeight="1" x14ac:dyDescent="0.2"/>
  <cols>
    <col min="1" max="1" width="6.6328125" style="25" customWidth="1"/>
    <col min="2" max="2" width="14.6328125" style="25" customWidth="1"/>
    <col min="3" max="12" width="12.6328125" style="26" customWidth="1"/>
    <col min="13" max="15" width="12.6328125" style="25" customWidth="1"/>
    <col min="16" max="16384" width="9" style="25"/>
  </cols>
  <sheetData>
    <row r="1" spans="1:15" ht="15" customHeight="1" x14ac:dyDescent="0.2">
      <c r="J1" s="27" t="s">
        <v>11</v>
      </c>
      <c r="K1" s="40">
        <v>46113</v>
      </c>
      <c r="L1" s="41"/>
      <c r="M1" s="41"/>
      <c r="N1" s="41"/>
      <c r="O1" s="42"/>
    </row>
    <row r="2" spans="1:15" ht="15" customHeight="1" x14ac:dyDescent="0.2">
      <c r="J2" s="27" t="s">
        <v>12</v>
      </c>
      <c r="K2" s="43" t="s">
        <v>53</v>
      </c>
      <c r="L2" s="44"/>
      <c r="M2" s="44"/>
      <c r="N2" s="44"/>
      <c r="O2" s="45"/>
    </row>
    <row r="3" spans="1:15" ht="15" customHeight="1" x14ac:dyDescent="0.2">
      <c r="J3" s="27" t="s">
        <v>13</v>
      </c>
      <c r="K3" s="43" t="s">
        <v>54</v>
      </c>
      <c r="L3" s="44"/>
      <c r="M3" s="44"/>
      <c r="N3" s="44"/>
      <c r="O3" s="45"/>
    </row>
    <row r="4" spans="1:15" ht="15" customHeight="1" x14ac:dyDescent="0.2">
      <c r="K4" s="7"/>
      <c r="L4" s="8"/>
      <c r="M4" s="8"/>
    </row>
    <row r="5" spans="1:15" ht="15" customHeight="1" x14ac:dyDescent="0.2">
      <c r="A5" s="46" t="s">
        <v>60</v>
      </c>
      <c r="B5" s="46"/>
      <c r="C5" s="46"/>
      <c r="D5" s="46"/>
      <c r="E5" s="46"/>
      <c r="F5" s="46"/>
      <c r="G5" s="46"/>
      <c r="H5" s="46"/>
      <c r="I5" s="46"/>
      <c r="J5" s="46"/>
      <c r="K5" s="46"/>
      <c r="L5" s="46"/>
      <c r="M5" s="46"/>
      <c r="N5" s="46"/>
      <c r="O5" s="46"/>
    </row>
    <row r="6" spans="1:15" ht="15" customHeight="1" x14ac:dyDescent="0.2">
      <c r="B6" s="6"/>
      <c r="C6" s="6"/>
      <c r="D6" s="6"/>
      <c r="E6" s="6"/>
      <c r="F6" s="6"/>
      <c r="G6" s="6"/>
      <c r="H6" s="6"/>
      <c r="I6" s="6"/>
      <c r="J6" s="6"/>
      <c r="K6" s="6"/>
      <c r="L6" s="6"/>
      <c r="M6" s="6"/>
    </row>
    <row r="7" spans="1:15" ht="15" customHeight="1" x14ac:dyDescent="0.2">
      <c r="A7" s="25" t="s">
        <v>42</v>
      </c>
      <c r="B7" s="6"/>
      <c r="C7" s="6"/>
      <c r="D7" s="6"/>
      <c r="E7" s="6"/>
      <c r="F7" s="6"/>
      <c r="G7" s="6"/>
      <c r="H7" s="6"/>
      <c r="I7" s="6"/>
      <c r="J7" s="6"/>
      <c r="K7" s="6"/>
      <c r="L7" s="6"/>
      <c r="M7" s="6"/>
    </row>
    <row r="8" spans="1:15" ht="15" customHeight="1" x14ac:dyDescent="0.2">
      <c r="A8" s="47" t="s">
        <v>43</v>
      </c>
      <c r="B8" s="47"/>
      <c r="C8" s="47"/>
      <c r="D8" s="47"/>
      <c r="E8" s="47"/>
      <c r="F8" s="47"/>
      <c r="G8" s="47"/>
      <c r="H8" s="47"/>
      <c r="I8" s="47"/>
      <c r="J8" s="47"/>
      <c r="K8" s="47"/>
      <c r="L8" s="47"/>
      <c r="M8" s="47"/>
      <c r="N8" s="47"/>
      <c r="O8" s="47"/>
    </row>
    <row r="9" spans="1:15" ht="15" customHeight="1" x14ac:dyDescent="0.2">
      <c r="A9" s="25" t="s">
        <v>32</v>
      </c>
      <c r="M9" s="9" t="s">
        <v>18</v>
      </c>
    </row>
    <row r="10" spans="1:15" ht="15" customHeight="1" thickBot="1" x14ac:dyDescent="0.25">
      <c r="A10" s="38" t="s">
        <v>30</v>
      </c>
      <c r="B10" s="39"/>
      <c r="C10" s="10">
        <v>5</v>
      </c>
      <c r="D10" s="10">
        <v>6</v>
      </c>
      <c r="E10" s="10">
        <v>7</v>
      </c>
      <c r="F10" s="10">
        <v>8</v>
      </c>
      <c r="G10" s="10">
        <v>9</v>
      </c>
      <c r="H10" s="10">
        <v>10</v>
      </c>
      <c r="I10" s="10">
        <v>11</v>
      </c>
      <c r="J10" s="10">
        <v>12</v>
      </c>
      <c r="K10" s="10">
        <v>1</v>
      </c>
      <c r="L10" s="10">
        <v>2</v>
      </c>
      <c r="M10" s="11" t="s">
        <v>29</v>
      </c>
    </row>
    <row r="11" spans="1:15" ht="15" customHeight="1" thickTop="1" x14ac:dyDescent="0.2">
      <c r="A11" s="50" t="s">
        <v>34</v>
      </c>
      <c r="B11" s="51"/>
      <c r="C11" s="12">
        <v>2</v>
      </c>
      <c r="D11" s="12">
        <v>8</v>
      </c>
      <c r="E11" s="12">
        <f t="shared" ref="E11:L13" si="0">D11</f>
        <v>8</v>
      </c>
      <c r="F11" s="12">
        <f t="shared" si="0"/>
        <v>8</v>
      </c>
      <c r="G11" s="12">
        <f t="shared" si="0"/>
        <v>8</v>
      </c>
      <c r="H11" s="12">
        <f t="shared" si="0"/>
        <v>8</v>
      </c>
      <c r="I11" s="12">
        <f t="shared" si="0"/>
        <v>8</v>
      </c>
      <c r="J11" s="12">
        <f t="shared" si="0"/>
        <v>8</v>
      </c>
      <c r="K11" s="12">
        <f t="shared" si="0"/>
        <v>8</v>
      </c>
      <c r="L11" s="12">
        <f t="shared" si="0"/>
        <v>8</v>
      </c>
      <c r="M11" s="13">
        <f>ROUNDDOWN(SUM(C11:L11),0)</f>
        <v>74</v>
      </c>
    </row>
    <row r="12" spans="1:15" ht="15" customHeight="1" x14ac:dyDescent="0.2">
      <c r="A12" s="43" t="s">
        <v>35</v>
      </c>
      <c r="B12" s="45"/>
      <c r="C12" s="14"/>
      <c r="D12" s="14">
        <v>1</v>
      </c>
      <c r="E12" s="14">
        <f t="shared" si="0"/>
        <v>1</v>
      </c>
      <c r="F12" s="14">
        <f t="shared" si="0"/>
        <v>1</v>
      </c>
      <c r="G12" s="14">
        <f t="shared" si="0"/>
        <v>1</v>
      </c>
      <c r="H12" s="14">
        <f t="shared" si="0"/>
        <v>1</v>
      </c>
      <c r="I12" s="14">
        <f t="shared" si="0"/>
        <v>1</v>
      </c>
      <c r="J12" s="14">
        <f t="shared" si="0"/>
        <v>1</v>
      </c>
      <c r="K12" s="14">
        <f t="shared" si="0"/>
        <v>1</v>
      </c>
      <c r="L12" s="14">
        <f t="shared" si="0"/>
        <v>1</v>
      </c>
      <c r="M12" s="15">
        <f t="shared" ref="M12:M15" si="1">ROUNDDOWN(SUM(C12:L12),0)</f>
        <v>9</v>
      </c>
    </row>
    <row r="13" spans="1:15" ht="15" customHeight="1" x14ac:dyDescent="0.2">
      <c r="A13" s="43" t="s">
        <v>36</v>
      </c>
      <c r="B13" s="45"/>
      <c r="C13" s="14"/>
      <c r="D13" s="14">
        <v>1</v>
      </c>
      <c r="E13" s="14">
        <f t="shared" si="0"/>
        <v>1</v>
      </c>
      <c r="F13" s="14">
        <f t="shared" si="0"/>
        <v>1</v>
      </c>
      <c r="G13" s="14">
        <f t="shared" si="0"/>
        <v>1</v>
      </c>
      <c r="H13" s="14">
        <f t="shared" si="0"/>
        <v>1</v>
      </c>
      <c r="I13" s="14">
        <f t="shared" si="0"/>
        <v>1</v>
      </c>
      <c r="J13" s="14">
        <f t="shared" si="0"/>
        <v>1</v>
      </c>
      <c r="K13" s="14">
        <f t="shared" si="0"/>
        <v>1</v>
      </c>
      <c r="L13" s="14">
        <f t="shared" si="0"/>
        <v>1</v>
      </c>
      <c r="M13" s="15">
        <f t="shared" si="1"/>
        <v>9</v>
      </c>
    </row>
    <row r="14" spans="1:15" ht="15" customHeight="1" x14ac:dyDescent="0.2">
      <c r="A14" s="43"/>
      <c r="B14" s="45"/>
      <c r="C14" s="14"/>
      <c r="D14" s="14"/>
      <c r="E14" s="14"/>
      <c r="F14" s="14"/>
      <c r="G14" s="14"/>
      <c r="H14" s="14"/>
      <c r="I14" s="14"/>
      <c r="J14" s="14"/>
      <c r="K14" s="14"/>
      <c r="L14" s="14"/>
      <c r="M14" s="15">
        <f t="shared" si="1"/>
        <v>0</v>
      </c>
    </row>
    <row r="15" spans="1:15" ht="15" customHeight="1" thickBot="1" x14ac:dyDescent="0.25">
      <c r="A15" s="52"/>
      <c r="B15" s="53"/>
      <c r="C15" s="16"/>
      <c r="D15" s="16"/>
      <c r="E15" s="16"/>
      <c r="F15" s="16"/>
      <c r="G15" s="16"/>
      <c r="H15" s="16"/>
      <c r="I15" s="16"/>
      <c r="J15" s="16"/>
      <c r="K15" s="16"/>
      <c r="L15" s="16"/>
      <c r="M15" s="17">
        <f t="shared" si="1"/>
        <v>0</v>
      </c>
    </row>
    <row r="16" spans="1:15" ht="15" customHeight="1" thickTop="1" x14ac:dyDescent="0.2">
      <c r="A16" s="54" t="s">
        <v>26</v>
      </c>
      <c r="B16" s="55"/>
      <c r="C16" s="18">
        <f>ROUNDDOWN(SUM(C11:C15),0)</f>
        <v>2</v>
      </c>
      <c r="D16" s="18">
        <f t="shared" ref="D16:L16" si="2">ROUNDDOWN(SUM(D11:D15),0)</f>
        <v>10</v>
      </c>
      <c r="E16" s="18">
        <f t="shared" si="2"/>
        <v>10</v>
      </c>
      <c r="F16" s="18">
        <f t="shared" si="2"/>
        <v>10</v>
      </c>
      <c r="G16" s="18">
        <f t="shared" si="2"/>
        <v>10</v>
      </c>
      <c r="H16" s="18">
        <f t="shared" si="2"/>
        <v>10</v>
      </c>
      <c r="I16" s="18">
        <f t="shared" si="2"/>
        <v>10</v>
      </c>
      <c r="J16" s="18">
        <f t="shared" si="2"/>
        <v>10</v>
      </c>
      <c r="K16" s="18">
        <f t="shared" si="2"/>
        <v>10</v>
      </c>
      <c r="L16" s="18">
        <f t="shared" si="2"/>
        <v>10</v>
      </c>
      <c r="M16" s="18">
        <f>SUM(M11:M15)</f>
        <v>92</v>
      </c>
    </row>
    <row r="17" spans="1:15" ht="15" customHeight="1" x14ac:dyDescent="0.2">
      <c r="A17" s="48" t="s">
        <v>14</v>
      </c>
      <c r="B17" s="49"/>
      <c r="C17" s="15">
        <f>C16</f>
        <v>2</v>
      </c>
      <c r="D17" s="15">
        <f>SUM(D16,C17)</f>
        <v>12</v>
      </c>
      <c r="E17" s="15">
        <f t="shared" ref="E17:L17" si="3">SUM(E16,D17)</f>
        <v>22</v>
      </c>
      <c r="F17" s="15">
        <f t="shared" si="3"/>
        <v>32</v>
      </c>
      <c r="G17" s="15">
        <f t="shared" si="3"/>
        <v>42</v>
      </c>
      <c r="H17" s="15">
        <f t="shared" si="3"/>
        <v>52</v>
      </c>
      <c r="I17" s="15">
        <f t="shared" si="3"/>
        <v>62</v>
      </c>
      <c r="J17" s="15">
        <f t="shared" si="3"/>
        <v>72</v>
      </c>
      <c r="K17" s="15">
        <f t="shared" si="3"/>
        <v>82</v>
      </c>
      <c r="L17" s="15">
        <f t="shared" si="3"/>
        <v>92</v>
      </c>
      <c r="M17" s="19"/>
    </row>
    <row r="19" spans="1:15" ht="15" customHeight="1" x14ac:dyDescent="0.2">
      <c r="A19" s="28" t="s">
        <v>31</v>
      </c>
      <c r="B19" s="28"/>
      <c r="C19" s="28"/>
      <c r="D19" s="28"/>
      <c r="E19" s="28"/>
      <c r="F19" s="28"/>
      <c r="G19" s="28"/>
      <c r="H19" s="28"/>
      <c r="I19" s="28"/>
      <c r="J19" s="28"/>
      <c r="K19" s="28"/>
      <c r="L19" s="28"/>
      <c r="M19" s="28"/>
      <c r="O19" s="9" t="s">
        <v>15</v>
      </c>
    </row>
    <row r="20" spans="1:15" ht="15" customHeight="1" thickBot="1" x14ac:dyDescent="0.25">
      <c r="A20" s="4" t="s">
        <v>23</v>
      </c>
      <c r="B20" s="4" t="s">
        <v>33</v>
      </c>
      <c r="C20" s="20">
        <v>5</v>
      </c>
      <c r="D20" s="20">
        <v>6</v>
      </c>
      <c r="E20" s="20">
        <v>7</v>
      </c>
      <c r="F20" s="20">
        <v>8</v>
      </c>
      <c r="G20" s="20">
        <v>9</v>
      </c>
      <c r="H20" s="20">
        <v>10</v>
      </c>
      <c r="I20" s="20">
        <v>11</v>
      </c>
      <c r="J20" s="20">
        <v>12</v>
      </c>
      <c r="K20" s="20">
        <v>1</v>
      </c>
      <c r="L20" s="20">
        <v>2</v>
      </c>
      <c r="M20" s="4" t="s">
        <v>29</v>
      </c>
      <c r="N20" s="4" t="s">
        <v>20</v>
      </c>
      <c r="O20" s="4" t="s">
        <v>21</v>
      </c>
    </row>
    <row r="21" spans="1:15" ht="15" customHeight="1" thickTop="1" x14ac:dyDescent="0.2">
      <c r="A21" s="21" t="s">
        <v>22</v>
      </c>
      <c r="B21" s="5" t="s">
        <v>17</v>
      </c>
      <c r="C21" s="18">
        <f>C41-SUM(C22:C27)</f>
        <v>150000</v>
      </c>
      <c r="D21" s="18">
        <f>MAX(D41-SUM(D22:D27)-C44,0)</f>
        <v>590000</v>
      </c>
      <c r="E21" s="18">
        <f t="shared" ref="E21:L21" si="4">MAX(E41-SUM(E22:E27)-D44,0)</f>
        <v>0</v>
      </c>
      <c r="F21" s="18">
        <f t="shared" si="4"/>
        <v>0</v>
      </c>
      <c r="G21" s="18">
        <f t="shared" si="4"/>
        <v>0</v>
      </c>
      <c r="H21" s="18">
        <f t="shared" si="4"/>
        <v>176000</v>
      </c>
      <c r="I21" s="18">
        <f t="shared" si="4"/>
        <v>590000</v>
      </c>
      <c r="J21" s="18">
        <f t="shared" si="4"/>
        <v>0</v>
      </c>
      <c r="K21" s="18">
        <f t="shared" si="4"/>
        <v>0</v>
      </c>
      <c r="L21" s="18">
        <f t="shared" si="4"/>
        <v>0</v>
      </c>
      <c r="M21" s="18">
        <f>ROUNDDOWN(SUM(C21:L21),0)</f>
        <v>1506000</v>
      </c>
      <c r="N21" s="18">
        <f>MAX(O41-SUM(O22:O27)-M21,-M21)</f>
        <v>-1506000</v>
      </c>
      <c r="O21" s="18">
        <f>SUM(M21:N21)</f>
        <v>0</v>
      </c>
    </row>
    <row r="22" spans="1:15" ht="15" customHeight="1" x14ac:dyDescent="0.2">
      <c r="A22" s="22"/>
      <c r="B22" s="1" t="s">
        <v>16</v>
      </c>
      <c r="C22" s="14"/>
      <c r="D22" s="14">
        <v>10000</v>
      </c>
      <c r="E22" s="14">
        <v>10000</v>
      </c>
      <c r="F22" s="14">
        <v>10000</v>
      </c>
      <c r="G22" s="14">
        <v>10000</v>
      </c>
      <c r="H22" s="14">
        <v>10000</v>
      </c>
      <c r="I22" s="14">
        <v>10000</v>
      </c>
      <c r="J22" s="14">
        <v>10000</v>
      </c>
      <c r="K22" s="14">
        <v>10000</v>
      </c>
      <c r="L22" s="14">
        <v>10000</v>
      </c>
      <c r="M22" s="15">
        <f t="shared" ref="M22:M27" si="5">ROUNDDOWN(SUM(C22:L22),0)</f>
        <v>90000</v>
      </c>
      <c r="N22" s="19"/>
      <c r="O22" s="15">
        <f t="shared" ref="O22:O28" si="6">SUM(M22:N22)</f>
        <v>90000</v>
      </c>
    </row>
    <row r="23" spans="1:15" ht="15" customHeight="1" x14ac:dyDescent="0.2">
      <c r="A23" s="22"/>
      <c r="B23" s="1"/>
      <c r="C23" s="14"/>
      <c r="D23" s="14"/>
      <c r="E23" s="14"/>
      <c r="F23" s="14"/>
      <c r="G23" s="14"/>
      <c r="H23" s="14"/>
      <c r="I23" s="14"/>
      <c r="J23" s="14"/>
      <c r="K23" s="14"/>
      <c r="L23" s="14"/>
      <c r="M23" s="15">
        <f t="shared" si="5"/>
        <v>0</v>
      </c>
      <c r="N23" s="19"/>
      <c r="O23" s="15">
        <f t="shared" si="6"/>
        <v>0</v>
      </c>
    </row>
    <row r="24" spans="1:15" ht="15" customHeight="1" x14ac:dyDescent="0.2">
      <c r="A24" s="22"/>
      <c r="B24" s="1"/>
      <c r="C24" s="14"/>
      <c r="D24" s="14"/>
      <c r="E24" s="14"/>
      <c r="F24" s="14"/>
      <c r="G24" s="14"/>
      <c r="H24" s="14"/>
      <c r="I24" s="14"/>
      <c r="J24" s="14"/>
      <c r="K24" s="14"/>
      <c r="L24" s="14"/>
      <c r="M24" s="15">
        <f t="shared" si="5"/>
        <v>0</v>
      </c>
      <c r="N24" s="19"/>
      <c r="O24" s="15">
        <f t="shared" si="6"/>
        <v>0</v>
      </c>
    </row>
    <row r="25" spans="1:15" ht="15" customHeight="1" x14ac:dyDescent="0.2">
      <c r="A25" s="22"/>
      <c r="B25" s="1"/>
      <c r="C25" s="14"/>
      <c r="D25" s="14"/>
      <c r="E25" s="14"/>
      <c r="F25" s="14"/>
      <c r="G25" s="14"/>
      <c r="H25" s="14"/>
      <c r="I25" s="14"/>
      <c r="J25" s="14"/>
      <c r="K25" s="14"/>
      <c r="L25" s="14"/>
      <c r="M25" s="15">
        <f t="shared" si="5"/>
        <v>0</v>
      </c>
      <c r="N25" s="19"/>
      <c r="O25" s="15">
        <f t="shared" si="6"/>
        <v>0</v>
      </c>
    </row>
    <row r="26" spans="1:15" ht="15" customHeight="1" x14ac:dyDescent="0.2">
      <c r="A26" s="22"/>
      <c r="B26" s="1"/>
      <c r="C26" s="14"/>
      <c r="D26" s="14"/>
      <c r="E26" s="14"/>
      <c r="F26" s="14"/>
      <c r="G26" s="14"/>
      <c r="H26" s="14"/>
      <c r="I26" s="14"/>
      <c r="J26" s="14"/>
      <c r="K26" s="14"/>
      <c r="L26" s="14"/>
      <c r="M26" s="15">
        <f t="shared" si="5"/>
        <v>0</v>
      </c>
      <c r="N26" s="19"/>
      <c r="O26" s="15">
        <f t="shared" si="6"/>
        <v>0</v>
      </c>
    </row>
    <row r="27" spans="1:15" ht="15" customHeight="1" x14ac:dyDescent="0.2">
      <c r="A27" s="22"/>
      <c r="B27" s="3" t="s">
        <v>19</v>
      </c>
      <c r="C27" s="14"/>
      <c r="D27" s="14"/>
      <c r="E27" s="14">
        <f>ROUNDDOWN(($M41-SUM($O22:$O26))*0.4,-3)</f>
        <v>2184000</v>
      </c>
      <c r="F27" s="14"/>
      <c r="G27" s="14"/>
      <c r="H27" s="14"/>
      <c r="I27" s="14"/>
      <c r="J27" s="14">
        <f>ROUNDDOWN(($M41-SUM($O22:$O26))*0.4,-3)</f>
        <v>2184000</v>
      </c>
      <c r="K27" s="14"/>
      <c r="L27" s="14"/>
      <c r="M27" s="15">
        <f t="shared" si="5"/>
        <v>4368000</v>
      </c>
      <c r="N27" s="15">
        <f>MAX(ROUNDDOWN(M41-SUM(M22:M27),-3),-M27)</f>
        <v>1092000</v>
      </c>
      <c r="O27" s="15">
        <f t="shared" si="6"/>
        <v>5460000</v>
      </c>
    </row>
    <row r="28" spans="1:15" ht="15" customHeight="1" x14ac:dyDescent="0.2">
      <c r="A28" s="22"/>
      <c r="B28" s="2" t="s">
        <v>26</v>
      </c>
      <c r="C28" s="15">
        <f>ROUNDDOWN(SUM(C21:C27),0)</f>
        <v>150000</v>
      </c>
      <c r="D28" s="15">
        <f t="shared" ref="D28:L28" si="7">ROUNDDOWN(SUM(D21:D27),0)</f>
        <v>600000</v>
      </c>
      <c r="E28" s="15">
        <f t="shared" si="7"/>
        <v>2194000</v>
      </c>
      <c r="F28" s="15">
        <f t="shared" si="7"/>
        <v>10000</v>
      </c>
      <c r="G28" s="15">
        <f t="shared" si="7"/>
        <v>10000</v>
      </c>
      <c r="H28" s="15">
        <f t="shared" si="7"/>
        <v>186000</v>
      </c>
      <c r="I28" s="15">
        <f t="shared" si="7"/>
        <v>600000</v>
      </c>
      <c r="J28" s="15">
        <f t="shared" si="7"/>
        <v>2194000</v>
      </c>
      <c r="K28" s="15">
        <f t="shared" si="7"/>
        <v>10000</v>
      </c>
      <c r="L28" s="15">
        <f t="shared" si="7"/>
        <v>10000</v>
      </c>
      <c r="M28" s="15">
        <f>SUM(M21:M27)</f>
        <v>5964000</v>
      </c>
      <c r="N28" s="15">
        <f>SUM(N21:N27)</f>
        <v>-414000</v>
      </c>
      <c r="O28" s="15">
        <f t="shared" si="6"/>
        <v>5550000</v>
      </c>
    </row>
    <row r="29" spans="1:15" ht="15" customHeight="1" thickBot="1" x14ac:dyDescent="0.25">
      <c r="A29" s="22"/>
      <c r="B29" s="4" t="s">
        <v>14</v>
      </c>
      <c r="C29" s="17">
        <f>C28</f>
        <v>150000</v>
      </c>
      <c r="D29" s="17">
        <f>SUM(D28,C29)</f>
        <v>750000</v>
      </c>
      <c r="E29" s="17">
        <f t="shared" ref="E29:L29" si="8">SUM(E28,D29)</f>
        <v>2944000</v>
      </c>
      <c r="F29" s="17">
        <f>SUM(F28,E29)</f>
        <v>2954000</v>
      </c>
      <c r="G29" s="17">
        <f t="shared" si="8"/>
        <v>2964000</v>
      </c>
      <c r="H29" s="17">
        <f t="shared" si="8"/>
        <v>3150000</v>
      </c>
      <c r="I29" s="17">
        <f t="shared" si="8"/>
        <v>3750000</v>
      </c>
      <c r="J29" s="17">
        <f t="shared" si="8"/>
        <v>5944000</v>
      </c>
      <c r="K29" s="17">
        <f t="shared" si="8"/>
        <v>5954000</v>
      </c>
      <c r="L29" s="17">
        <f t="shared" si="8"/>
        <v>5964000</v>
      </c>
      <c r="M29" s="34"/>
      <c r="N29" s="34"/>
      <c r="O29" s="36"/>
    </row>
    <row r="30" spans="1:15" ht="15" customHeight="1" thickTop="1" x14ac:dyDescent="0.2">
      <c r="A30" s="21" t="s">
        <v>24</v>
      </c>
      <c r="B30" s="5" t="s">
        <v>0</v>
      </c>
      <c r="C30" s="35">
        <f>D30/4</f>
        <v>25000</v>
      </c>
      <c r="D30" s="35">
        <v>100000</v>
      </c>
      <c r="E30" s="35">
        <f t="shared" ref="E30:L38" si="9">D30</f>
        <v>100000</v>
      </c>
      <c r="F30" s="35">
        <f t="shared" si="9"/>
        <v>100000</v>
      </c>
      <c r="G30" s="35">
        <f t="shared" si="9"/>
        <v>100000</v>
      </c>
      <c r="H30" s="35">
        <f t="shared" si="9"/>
        <v>100000</v>
      </c>
      <c r="I30" s="35">
        <f t="shared" si="9"/>
        <v>100000</v>
      </c>
      <c r="J30" s="35">
        <f t="shared" si="9"/>
        <v>100000</v>
      </c>
      <c r="K30" s="35">
        <f t="shared" si="9"/>
        <v>100000</v>
      </c>
      <c r="L30" s="35">
        <f t="shared" si="9"/>
        <v>100000</v>
      </c>
      <c r="M30" s="18">
        <f t="shared" ref="M30:M40" si="10">SUM(C30:L30)</f>
        <v>925000</v>
      </c>
      <c r="N30" s="37"/>
      <c r="O30" s="18">
        <f>SUM(M30:N30)</f>
        <v>925000</v>
      </c>
    </row>
    <row r="31" spans="1:15" ht="15" customHeight="1" x14ac:dyDescent="0.2">
      <c r="A31" s="22"/>
      <c r="B31" s="3" t="s">
        <v>1</v>
      </c>
      <c r="C31" s="14">
        <f t="shared" ref="C31:C38" si="11">D31/4</f>
        <v>65000</v>
      </c>
      <c r="D31" s="14">
        <v>260000</v>
      </c>
      <c r="E31" s="14">
        <f t="shared" si="9"/>
        <v>260000</v>
      </c>
      <c r="F31" s="14">
        <f t="shared" si="9"/>
        <v>260000</v>
      </c>
      <c r="G31" s="14">
        <f t="shared" si="9"/>
        <v>260000</v>
      </c>
      <c r="H31" s="14">
        <f t="shared" si="9"/>
        <v>260000</v>
      </c>
      <c r="I31" s="14">
        <f t="shared" si="9"/>
        <v>260000</v>
      </c>
      <c r="J31" s="14">
        <f t="shared" si="9"/>
        <v>260000</v>
      </c>
      <c r="K31" s="14">
        <f t="shared" si="9"/>
        <v>260000</v>
      </c>
      <c r="L31" s="14">
        <f t="shared" si="9"/>
        <v>260000</v>
      </c>
      <c r="M31" s="15">
        <f t="shared" si="10"/>
        <v>2405000</v>
      </c>
      <c r="N31" s="19"/>
      <c r="O31" s="15">
        <f t="shared" ref="O31:O43" si="12">SUM(M31:N31)</f>
        <v>2405000</v>
      </c>
    </row>
    <row r="32" spans="1:15" ht="15" customHeight="1" x14ac:dyDescent="0.2">
      <c r="A32" s="22"/>
      <c r="B32" s="3" t="s">
        <v>2</v>
      </c>
      <c r="C32" s="14">
        <f t="shared" si="11"/>
        <v>1250</v>
      </c>
      <c r="D32" s="14">
        <v>5000</v>
      </c>
      <c r="E32" s="14">
        <f t="shared" si="9"/>
        <v>5000</v>
      </c>
      <c r="F32" s="14">
        <f t="shared" si="9"/>
        <v>5000</v>
      </c>
      <c r="G32" s="14">
        <f t="shared" si="9"/>
        <v>5000</v>
      </c>
      <c r="H32" s="14">
        <f t="shared" si="9"/>
        <v>5000</v>
      </c>
      <c r="I32" s="14">
        <f t="shared" si="9"/>
        <v>5000</v>
      </c>
      <c r="J32" s="14">
        <f t="shared" si="9"/>
        <v>5000</v>
      </c>
      <c r="K32" s="14">
        <f t="shared" si="9"/>
        <v>5000</v>
      </c>
      <c r="L32" s="14">
        <f t="shared" si="9"/>
        <v>5000</v>
      </c>
      <c r="M32" s="15">
        <f t="shared" si="10"/>
        <v>46250</v>
      </c>
      <c r="N32" s="19"/>
      <c r="O32" s="15">
        <f t="shared" si="12"/>
        <v>46250</v>
      </c>
    </row>
    <row r="33" spans="1:15" ht="15" customHeight="1" x14ac:dyDescent="0.2">
      <c r="A33" s="22"/>
      <c r="B33" s="3" t="s">
        <v>3</v>
      </c>
      <c r="C33" s="14">
        <f t="shared" si="11"/>
        <v>20000</v>
      </c>
      <c r="D33" s="14">
        <v>80000</v>
      </c>
      <c r="E33" s="14">
        <f t="shared" si="9"/>
        <v>80000</v>
      </c>
      <c r="F33" s="14">
        <f t="shared" si="9"/>
        <v>80000</v>
      </c>
      <c r="G33" s="14">
        <f t="shared" si="9"/>
        <v>80000</v>
      </c>
      <c r="H33" s="14">
        <f t="shared" si="9"/>
        <v>80000</v>
      </c>
      <c r="I33" s="14">
        <f t="shared" si="9"/>
        <v>80000</v>
      </c>
      <c r="J33" s="14">
        <f t="shared" si="9"/>
        <v>80000</v>
      </c>
      <c r="K33" s="14">
        <f t="shared" si="9"/>
        <v>80000</v>
      </c>
      <c r="L33" s="14">
        <f t="shared" si="9"/>
        <v>80000</v>
      </c>
      <c r="M33" s="15">
        <f t="shared" si="10"/>
        <v>740000</v>
      </c>
      <c r="N33" s="19"/>
      <c r="O33" s="15">
        <f t="shared" si="12"/>
        <v>740000</v>
      </c>
    </row>
    <row r="34" spans="1:15" ht="15" customHeight="1" x14ac:dyDescent="0.2">
      <c r="A34" s="22"/>
      <c r="B34" s="3" t="s">
        <v>4</v>
      </c>
      <c r="C34" s="14">
        <f t="shared" si="11"/>
        <v>3750</v>
      </c>
      <c r="D34" s="14">
        <v>15000</v>
      </c>
      <c r="E34" s="14">
        <f t="shared" si="9"/>
        <v>15000</v>
      </c>
      <c r="F34" s="14">
        <f t="shared" si="9"/>
        <v>15000</v>
      </c>
      <c r="G34" s="14">
        <f t="shared" si="9"/>
        <v>15000</v>
      </c>
      <c r="H34" s="14">
        <f t="shared" si="9"/>
        <v>15000</v>
      </c>
      <c r="I34" s="14">
        <f t="shared" si="9"/>
        <v>15000</v>
      </c>
      <c r="J34" s="14">
        <f t="shared" si="9"/>
        <v>15000</v>
      </c>
      <c r="K34" s="14">
        <f t="shared" si="9"/>
        <v>15000</v>
      </c>
      <c r="L34" s="14">
        <f t="shared" si="9"/>
        <v>15000</v>
      </c>
      <c r="M34" s="15">
        <f t="shared" si="10"/>
        <v>138750</v>
      </c>
      <c r="N34" s="19"/>
      <c r="O34" s="15">
        <f t="shared" si="12"/>
        <v>138750</v>
      </c>
    </row>
    <row r="35" spans="1:15" ht="15" customHeight="1" x14ac:dyDescent="0.2">
      <c r="A35" s="22"/>
      <c r="B35" s="3" t="s">
        <v>5</v>
      </c>
      <c r="C35" s="14">
        <f t="shared" si="11"/>
        <v>25000</v>
      </c>
      <c r="D35" s="14">
        <v>100000</v>
      </c>
      <c r="E35" s="14">
        <f t="shared" si="9"/>
        <v>100000</v>
      </c>
      <c r="F35" s="14">
        <f t="shared" si="9"/>
        <v>100000</v>
      </c>
      <c r="G35" s="14">
        <f t="shared" si="9"/>
        <v>100000</v>
      </c>
      <c r="H35" s="14">
        <f t="shared" si="9"/>
        <v>100000</v>
      </c>
      <c r="I35" s="14">
        <f t="shared" si="9"/>
        <v>100000</v>
      </c>
      <c r="J35" s="14">
        <f t="shared" si="9"/>
        <v>100000</v>
      </c>
      <c r="K35" s="14">
        <f t="shared" si="9"/>
        <v>100000</v>
      </c>
      <c r="L35" s="14">
        <f t="shared" si="9"/>
        <v>100000</v>
      </c>
      <c r="M35" s="15">
        <f t="shared" si="10"/>
        <v>925000</v>
      </c>
      <c r="N35" s="19"/>
      <c r="O35" s="15">
        <f t="shared" si="12"/>
        <v>925000</v>
      </c>
    </row>
    <row r="36" spans="1:15" ht="15" customHeight="1" x14ac:dyDescent="0.2">
      <c r="A36" s="22"/>
      <c r="B36" s="3" t="s">
        <v>6</v>
      </c>
      <c r="C36" s="14">
        <f t="shared" si="11"/>
        <v>5000</v>
      </c>
      <c r="D36" s="14">
        <v>20000</v>
      </c>
      <c r="E36" s="14">
        <f t="shared" si="9"/>
        <v>20000</v>
      </c>
      <c r="F36" s="14">
        <f t="shared" si="9"/>
        <v>20000</v>
      </c>
      <c r="G36" s="14">
        <f t="shared" si="9"/>
        <v>20000</v>
      </c>
      <c r="H36" s="14">
        <f t="shared" si="9"/>
        <v>20000</v>
      </c>
      <c r="I36" s="14">
        <f t="shared" si="9"/>
        <v>20000</v>
      </c>
      <c r="J36" s="14">
        <f t="shared" si="9"/>
        <v>20000</v>
      </c>
      <c r="K36" s="14">
        <f t="shared" si="9"/>
        <v>20000</v>
      </c>
      <c r="L36" s="14">
        <f t="shared" si="9"/>
        <v>20000</v>
      </c>
      <c r="M36" s="15">
        <f t="shared" si="10"/>
        <v>185000</v>
      </c>
      <c r="N36" s="19"/>
      <c r="O36" s="15">
        <f t="shared" si="12"/>
        <v>185000</v>
      </c>
    </row>
    <row r="37" spans="1:15" ht="15" customHeight="1" x14ac:dyDescent="0.2">
      <c r="A37" s="22"/>
      <c r="B37" s="3" t="s">
        <v>7</v>
      </c>
      <c r="C37" s="14"/>
      <c r="D37" s="14"/>
      <c r="E37" s="14"/>
      <c r="F37" s="14"/>
      <c r="G37" s="14"/>
      <c r="H37" s="14"/>
      <c r="I37" s="14"/>
      <c r="J37" s="14"/>
      <c r="K37" s="14"/>
      <c r="L37" s="14"/>
      <c r="M37" s="15">
        <f t="shared" si="10"/>
        <v>0</v>
      </c>
      <c r="N37" s="19"/>
      <c r="O37" s="15">
        <f t="shared" si="12"/>
        <v>0</v>
      </c>
    </row>
    <row r="38" spans="1:15" ht="15" customHeight="1" x14ac:dyDescent="0.2">
      <c r="A38" s="22"/>
      <c r="B38" s="3" t="s">
        <v>8</v>
      </c>
      <c r="C38" s="14">
        <f t="shared" si="11"/>
        <v>5000</v>
      </c>
      <c r="D38" s="14">
        <v>20000</v>
      </c>
      <c r="E38" s="14">
        <f t="shared" si="9"/>
        <v>20000</v>
      </c>
      <c r="F38" s="14">
        <f t="shared" si="9"/>
        <v>20000</v>
      </c>
      <c r="G38" s="14">
        <f t="shared" si="9"/>
        <v>20000</v>
      </c>
      <c r="H38" s="14">
        <f t="shared" si="9"/>
        <v>20000</v>
      </c>
      <c r="I38" s="14">
        <f t="shared" si="9"/>
        <v>20000</v>
      </c>
      <c r="J38" s="14">
        <f t="shared" si="9"/>
        <v>20000</v>
      </c>
      <c r="K38" s="14">
        <f t="shared" si="9"/>
        <v>20000</v>
      </c>
      <c r="L38" s="14">
        <f t="shared" si="9"/>
        <v>20000</v>
      </c>
      <c r="M38" s="15">
        <f t="shared" si="10"/>
        <v>185000</v>
      </c>
      <c r="N38" s="19"/>
      <c r="O38" s="15">
        <f t="shared" si="12"/>
        <v>185000</v>
      </c>
    </row>
    <row r="39" spans="1:15" ht="15" customHeight="1" x14ac:dyDescent="0.2">
      <c r="A39" s="22"/>
      <c r="B39" s="3" t="s">
        <v>9</v>
      </c>
      <c r="C39" s="14"/>
      <c r="D39" s="14"/>
      <c r="E39" s="14"/>
      <c r="F39" s="14"/>
      <c r="G39" s="14"/>
      <c r="H39" s="14"/>
      <c r="I39" s="14"/>
      <c r="J39" s="14"/>
      <c r="K39" s="14"/>
      <c r="L39" s="14"/>
      <c r="M39" s="15">
        <f t="shared" si="10"/>
        <v>0</v>
      </c>
      <c r="N39" s="19"/>
      <c r="O39" s="15">
        <f t="shared" si="12"/>
        <v>0</v>
      </c>
    </row>
    <row r="40" spans="1:15" ht="15" customHeight="1" x14ac:dyDescent="0.2">
      <c r="A40" s="22"/>
      <c r="B40" s="3" t="s">
        <v>10</v>
      </c>
      <c r="C40" s="14"/>
      <c r="D40" s="14"/>
      <c r="E40" s="14"/>
      <c r="F40" s="14"/>
      <c r="G40" s="14"/>
      <c r="H40" s="14"/>
      <c r="I40" s="14"/>
      <c r="J40" s="14"/>
      <c r="K40" s="14"/>
      <c r="L40" s="14"/>
      <c r="M40" s="15">
        <f t="shared" si="10"/>
        <v>0</v>
      </c>
      <c r="N40" s="19"/>
      <c r="O40" s="15">
        <f t="shared" si="12"/>
        <v>0</v>
      </c>
    </row>
    <row r="41" spans="1:15" ht="15" customHeight="1" x14ac:dyDescent="0.2">
      <c r="A41" s="22"/>
      <c r="B41" s="2" t="s">
        <v>26</v>
      </c>
      <c r="C41" s="15">
        <f>ROUNDDOWN(SUM(C30:C40),0)</f>
        <v>150000</v>
      </c>
      <c r="D41" s="15">
        <f t="shared" ref="D41:L41" si="13">ROUNDDOWN(SUM(D30:D40),0)</f>
        <v>600000</v>
      </c>
      <c r="E41" s="15">
        <f t="shared" si="13"/>
        <v>600000</v>
      </c>
      <c r="F41" s="15">
        <f t="shared" si="13"/>
        <v>600000</v>
      </c>
      <c r="G41" s="15">
        <f t="shared" si="13"/>
        <v>600000</v>
      </c>
      <c r="H41" s="15">
        <f t="shared" si="13"/>
        <v>600000</v>
      </c>
      <c r="I41" s="15">
        <f t="shared" si="13"/>
        <v>600000</v>
      </c>
      <c r="J41" s="15">
        <f t="shared" si="13"/>
        <v>600000</v>
      </c>
      <c r="K41" s="15">
        <f t="shared" si="13"/>
        <v>600000</v>
      </c>
      <c r="L41" s="15">
        <f t="shared" si="13"/>
        <v>600000</v>
      </c>
      <c r="M41" s="15">
        <f t="shared" ref="M41" si="14">SUM(M30:M40)</f>
        <v>5550000</v>
      </c>
      <c r="N41" s="19"/>
      <c r="O41" s="15">
        <f t="shared" si="12"/>
        <v>5550000</v>
      </c>
    </row>
    <row r="42" spans="1:15" ht="15" customHeight="1" thickBot="1" x14ac:dyDescent="0.25">
      <c r="A42" s="22"/>
      <c r="B42" s="4" t="s">
        <v>14</v>
      </c>
      <c r="C42" s="17">
        <f>C41</f>
        <v>150000</v>
      </c>
      <c r="D42" s="17">
        <f t="shared" ref="D42:L42" si="15">SUM(D41,C42)</f>
        <v>750000</v>
      </c>
      <c r="E42" s="17">
        <f t="shared" si="15"/>
        <v>1350000</v>
      </c>
      <c r="F42" s="17">
        <f t="shared" si="15"/>
        <v>1950000</v>
      </c>
      <c r="G42" s="17">
        <f t="shared" si="15"/>
        <v>2550000</v>
      </c>
      <c r="H42" s="17">
        <f t="shared" si="15"/>
        <v>3150000</v>
      </c>
      <c r="I42" s="17">
        <f t="shared" si="15"/>
        <v>3750000</v>
      </c>
      <c r="J42" s="17">
        <f t="shared" si="15"/>
        <v>4350000</v>
      </c>
      <c r="K42" s="17">
        <f t="shared" si="15"/>
        <v>4950000</v>
      </c>
      <c r="L42" s="17">
        <f t="shared" si="15"/>
        <v>5550000</v>
      </c>
      <c r="M42" s="34"/>
      <c r="N42" s="36"/>
      <c r="O42" s="34"/>
    </row>
    <row r="43" spans="1:15" ht="15" customHeight="1" thickTop="1" x14ac:dyDescent="0.2">
      <c r="A43" s="21" t="s">
        <v>25</v>
      </c>
      <c r="B43" s="24" t="s">
        <v>26</v>
      </c>
      <c r="C43" s="18">
        <f t="shared" ref="C43:L43" si="16">C28-C41</f>
        <v>0</v>
      </c>
      <c r="D43" s="18">
        <f t="shared" si="16"/>
        <v>0</v>
      </c>
      <c r="E43" s="18">
        <f t="shared" si="16"/>
        <v>1594000</v>
      </c>
      <c r="F43" s="18">
        <f t="shared" si="16"/>
        <v>-590000</v>
      </c>
      <c r="G43" s="18">
        <f t="shared" si="16"/>
        <v>-590000</v>
      </c>
      <c r="H43" s="18">
        <f t="shared" si="16"/>
        <v>-414000</v>
      </c>
      <c r="I43" s="18">
        <f t="shared" si="16"/>
        <v>0</v>
      </c>
      <c r="J43" s="18">
        <f t="shared" si="16"/>
        <v>1594000</v>
      </c>
      <c r="K43" s="18">
        <f t="shared" si="16"/>
        <v>-590000</v>
      </c>
      <c r="L43" s="18">
        <f t="shared" si="16"/>
        <v>-590000</v>
      </c>
      <c r="M43" s="18">
        <f>SUM(C43:L43)</f>
        <v>414000</v>
      </c>
      <c r="N43" s="18">
        <f>N28-N41</f>
        <v>-414000</v>
      </c>
      <c r="O43" s="18">
        <f t="shared" si="12"/>
        <v>0</v>
      </c>
    </row>
    <row r="44" spans="1:15" ht="15" customHeight="1" x14ac:dyDescent="0.2">
      <c r="A44" s="23"/>
      <c r="B44" s="2" t="s">
        <v>14</v>
      </c>
      <c r="C44" s="15">
        <f>C43</f>
        <v>0</v>
      </c>
      <c r="D44" s="15">
        <f>SUM(D43,C44)</f>
        <v>0</v>
      </c>
      <c r="E44" s="15">
        <f t="shared" ref="E44:L44" si="17">SUM(E43,D44)</f>
        <v>1594000</v>
      </c>
      <c r="F44" s="15">
        <f t="shared" si="17"/>
        <v>1004000</v>
      </c>
      <c r="G44" s="15">
        <f t="shared" si="17"/>
        <v>414000</v>
      </c>
      <c r="H44" s="15">
        <f t="shared" si="17"/>
        <v>0</v>
      </c>
      <c r="I44" s="15">
        <f t="shared" si="17"/>
        <v>0</v>
      </c>
      <c r="J44" s="15">
        <f t="shared" si="17"/>
        <v>1594000</v>
      </c>
      <c r="K44" s="15">
        <f t="shared" si="17"/>
        <v>1004000</v>
      </c>
      <c r="L44" s="15">
        <f t="shared" si="17"/>
        <v>414000</v>
      </c>
      <c r="M44" s="19"/>
      <c r="N44" s="19"/>
      <c r="O44" s="19"/>
    </row>
    <row r="45" spans="1:15" ht="15" customHeight="1" x14ac:dyDescent="0.2">
      <c r="B45" s="6"/>
      <c r="M45" s="26"/>
    </row>
    <row r="46" spans="1:15" ht="15" customHeight="1" x14ac:dyDescent="0.2">
      <c r="A46" s="25" t="s">
        <v>27</v>
      </c>
    </row>
    <row r="47" spans="1:15" ht="15" customHeight="1" x14ac:dyDescent="0.2">
      <c r="A47" s="25" t="s">
        <v>28</v>
      </c>
    </row>
    <row r="48" spans="1:15" ht="15" customHeight="1" x14ac:dyDescent="0.2">
      <c r="A48" s="25" t="s">
        <v>37</v>
      </c>
    </row>
    <row r="49" spans="1:12" ht="15" customHeight="1" x14ac:dyDescent="0.2">
      <c r="A49" s="25" t="s">
        <v>38</v>
      </c>
    </row>
    <row r="50" spans="1:12" ht="15" customHeight="1" x14ac:dyDescent="0.2">
      <c r="A50" s="25" t="s">
        <v>55</v>
      </c>
    </row>
    <row r="51" spans="1:12" ht="15" customHeight="1" x14ac:dyDescent="0.2">
      <c r="A51" s="25" t="s">
        <v>59</v>
      </c>
    </row>
    <row r="52" spans="1:12" ht="15" customHeight="1" x14ac:dyDescent="0.2">
      <c r="A52" s="25" t="s">
        <v>39</v>
      </c>
      <c r="C52" s="25"/>
      <c r="D52" s="25"/>
      <c r="E52" s="25"/>
      <c r="F52" s="25"/>
      <c r="G52" s="25"/>
      <c r="H52" s="25"/>
      <c r="I52" s="25"/>
      <c r="J52" s="25"/>
      <c r="K52" s="25"/>
      <c r="L52" s="25"/>
    </row>
    <row r="53" spans="1:12" ht="15" customHeight="1" x14ac:dyDescent="0.2">
      <c r="A53" s="25" t="s">
        <v>56</v>
      </c>
      <c r="C53" s="25"/>
      <c r="D53" s="25"/>
      <c r="E53" s="25"/>
      <c r="F53" s="25"/>
      <c r="G53" s="25"/>
      <c r="H53" s="25"/>
      <c r="I53" s="25"/>
      <c r="J53" s="25"/>
      <c r="K53" s="25"/>
      <c r="L53" s="25"/>
    </row>
    <row r="54" spans="1:12" ht="15" customHeight="1" x14ac:dyDescent="0.2">
      <c r="A54" s="25" t="s">
        <v>40</v>
      </c>
      <c r="C54" s="25"/>
      <c r="D54" s="25"/>
      <c r="E54" s="25"/>
      <c r="F54" s="25"/>
      <c r="G54" s="25"/>
      <c r="H54" s="25"/>
      <c r="I54" s="25"/>
      <c r="J54" s="25"/>
      <c r="K54" s="25"/>
      <c r="L54" s="25"/>
    </row>
    <row r="55" spans="1:12" ht="15" customHeight="1" x14ac:dyDescent="0.2">
      <c r="A55" s="25" t="s">
        <v>58</v>
      </c>
      <c r="C55" s="25"/>
      <c r="D55" s="25"/>
      <c r="E55" s="25"/>
      <c r="F55" s="25"/>
      <c r="G55" s="25"/>
      <c r="H55" s="25"/>
      <c r="I55" s="25"/>
      <c r="J55" s="25"/>
      <c r="K55" s="25"/>
      <c r="L55" s="25"/>
    </row>
    <row r="56" spans="1:12" ht="15" customHeight="1" x14ac:dyDescent="0.2">
      <c r="A56" s="25" t="s">
        <v>52</v>
      </c>
      <c r="C56" s="25"/>
      <c r="D56" s="25"/>
      <c r="E56" s="25"/>
      <c r="F56" s="25"/>
      <c r="G56" s="25"/>
      <c r="H56" s="25"/>
      <c r="I56" s="25"/>
      <c r="J56" s="25"/>
      <c r="K56" s="25"/>
      <c r="L56" s="25"/>
    </row>
    <row r="57" spans="1:12" ht="15" customHeight="1" x14ac:dyDescent="0.2">
      <c r="A57" s="25" t="s">
        <v>41</v>
      </c>
      <c r="C57" s="25"/>
      <c r="D57" s="25"/>
      <c r="E57" s="25"/>
      <c r="F57" s="25"/>
      <c r="G57" s="25"/>
      <c r="H57" s="25"/>
      <c r="I57" s="25"/>
      <c r="J57" s="25"/>
      <c r="K57" s="25"/>
      <c r="L57" s="25"/>
    </row>
  </sheetData>
  <mergeCells count="13">
    <mergeCell ref="A17:B17"/>
    <mergeCell ref="A11:B11"/>
    <mergeCell ref="A12:B12"/>
    <mergeCell ref="A13:B13"/>
    <mergeCell ref="A14:B14"/>
    <mergeCell ref="A15:B15"/>
    <mergeCell ref="A16:B16"/>
    <mergeCell ref="A10:B10"/>
    <mergeCell ref="K1:O1"/>
    <mergeCell ref="K2:O2"/>
    <mergeCell ref="K3:O3"/>
    <mergeCell ref="A5:O5"/>
    <mergeCell ref="A8:O8"/>
  </mergeCells>
  <phoneticPr fontId="1"/>
  <dataValidations count="1">
    <dataValidation type="whole" operator="greaterThanOrEqual" allowBlank="1" showInputMessage="1" showErrorMessage="1" sqref="C22:L27 C30:L40 C11:L15" xr:uid="{44AC3115-497E-413B-A260-B334838AB0CB}">
      <formula1>0</formula1>
    </dataValidation>
  </dataValidations>
  <printOptions horizontalCentered="1"/>
  <pageMargins left="0.9055118110236221" right="0.70866141732283472" top="0.55118110236220474" bottom="0.35433070866141736" header="0.31496062992125984" footer="0.31496062992125984"/>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3017-E288-46CC-B494-ABD8CAC41A6D}">
  <sheetPr>
    <pageSetUpPr fitToPage="1"/>
  </sheetPr>
  <dimension ref="A1:O54"/>
  <sheetViews>
    <sheetView tabSelected="1" zoomScale="85" zoomScaleNormal="85" workbookViewId="0">
      <selection activeCell="A11" sqref="A11:B13"/>
    </sheetView>
  </sheetViews>
  <sheetFormatPr defaultColWidth="9" defaultRowHeight="15" customHeight="1" x14ac:dyDescent="0.2"/>
  <cols>
    <col min="1" max="1" width="6.6328125" style="25" customWidth="1"/>
    <col min="2" max="2" width="14.6328125" style="25" customWidth="1"/>
    <col min="3" max="12" width="12.6328125" style="26" customWidth="1"/>
    <col min="13" max="15" width="12.6328125" style="25" customWidth="1"/>
    <col min="16" max="16384" width="9" style="25"/>
  </cols>
  <sheetData>
    <row r="1" spans="1:15" ht="15" customHeight="1" x14ac:dyDescent="0.2">
      <c r="J1" s="27" t="s">
        <v>11</v>
      </c>
      <c r="K1" s="40"/>
      <c r="L1" s="41"/>
      <c r="M1" s="41"/>
      <c r="N1" s="41"/>
      <c r="O1" s="42"/>
    </row>
    <row r="2" spans="1:15" ht="15" customHeight="1" x14ac:dyDescent="0.2">
      <c r="J2" s="27" t="s">
        <v>12</v>
      </c>
      <c r="K2" s="43">
        <f>月次事業実施計画及び月次収支計画書!K2</f>
        <v>0</v>
      </c>
      <c r="L2" s="44"/>
      <c r="M2" s="44"/>
      <c r="N2" s="44"/>
      <c r="O2" s="45"/>
    </row>
    <row r="3" spans="1:15" ht="15" customHeight="1" x14ac:dyDescent="0.2">
      <c r="J3" s="27" t="s">
        <v>13</v>
      </c>
      <c r="K3" s="43">
        <f>月次事業実施計画及び月次収支計画書!K3</f>
        <v>0</v>
      </c>
      <c r="L3" s="44"/>
      <c r="M3" s="44"/>
      <c r="N3" s="44"/>
      <c r="O3" s="45"/>
    </row>
    <row r="4" spans="1:15" ht="15" customHeight="1" x14ac:dyDescent="0.2">
      <c r="K4" s="7"/>
      <c r="L4" s="8"/>
      <c r="M4" s="8"/>
    </row>
    <row r="5" spans="1:15" ht="15" customHeight="1" x14ac:dyDescent="0.2">
      <c r="A5" s="46" t="s">
        <v>46</v>
      </c>
      <c r="B5" s="46"/>
      <c r="C5" s="46"/>
      <c r="D5" s="46"/>
      <c r="E5" s="46"/>
      <c r="F5" s="46"/>
      <c r="G5" s="46"/>
      <c r="H5" s="46"/>
      <c r="I5" s="46"/>
      <c r="J5" s="46"/>
      <c r="K5" s="46"/>
      <c r="L5" s="46"/>
      <c r="M5" s="46"/>
      <c r="N5" s="46"/>
      <c r="O5" s="46"/>
    </row>
    <row r="6" spans="1:15" ht="15" customHeight="1" x14ac:dyDescent="0.2">
      <c r="B6" s="6"/>
      <c r="C6" s="6"/>
      <c r="D6" s="6"/>
      <c r="E6" s="6"/>
      <c r="F6" s="6"/>
      <c r="G6" s="6"/>
      <c r="H6" s="6"/>
      <c r="I6" s="6"/>
      <c r="J6" s="6"/>
      <c r="K6" s="6"/>
      <c r="L6" s="6"/>
      <c r="M6" s="6"/>
    </row>
    <row r="7" spans="1:15" ht="15" customHeight="1" x14ac:dyDescent="0.2">
      <c r="A7" s="25" t="s">
        <v>42</v>
      </c>
      <c r="B7" s="6"/>
      <c r="C7" s="6"/>
      <c r="D7" s="6"/>
      <c r="E7" s="6"/>
      <c r="F7" s="6"/>
      <c r="G7" s="6"/>
      <c r="H7" s="6"/>
      <c r="I7" s="6"/>
      <c r="J7" s="6"/>
      <c r="K7" s="6"/>
      <c r="L7" s="6"/>
      <c r="M7" s="6"/>
    </row>
    <row r="8" spans="1:15" ht="15" customHeight="1" x14ac:dyDescent="0.2">
      <c r="A8" s="47" t="s">
        <v>43</v>
      </c>
      <c r="B8" s="47"/>
      <c r="C8" s="47"/>
      <c r="D8" s="47"/>
      <c r="E8" s="47"/>
      <c r="F8" s="47"/>
      <c r="G8" s="47"/>
      <c r="H8" s="47"/>
      <c r="I8" s="47"/>
      <c r="J8" s="47"/>
      <c r="K8" s="47"/>
      <c r="L8" s="47"/>
      <c r="M8" s="47"/>
      <c r="N8" s="47"/>
      <c r="O8" s="47"/>
    </row>
    <row r="9" spans="1:15" ht="15" customHeight="1" x14ac:dyDescent="0.2">
      <c r="A9" s="25" t="s">
        <v>48</v>
      </c>
      <c r="M9" s="9" t="s">
        <v>18</v>
      </c>
    </row>
    <row r="10" spans="1:15" ht="15" customHeight="1" thickBot="1" x14ac:dyDescent="0.25">
      <c r="A10" s="38" t="s">
        <v>30</v>
      </c>
      <c r="B10" s="39"/>
      <c r="C10" s="10">
        <v>5</v>
      </c>
      <c r="D10" s="10">
        <v>6</v>
      </c>
      <c r="E10" s="10">
        <v>7</v>
      </c>
      <c r="F10" s="10">
        <v>8</v>
      </c>
      <c r="G10" s="10">
        <v>9</v>
      </c>
      <c r="H10" s="10">
        <v>10</v>
      </c>
      <c r="I10" s="10">
        <v>11</v>
      </c>
      <c r="J10" s="10">
        <v>12</v>
      </c>
      <c r="K10" s="10">
        <v>1</v>
      </c>
      <c r="L10" s="10">
        <v>2</v>
      </c>
      <c r="M10" s="11" t="s">
        <v>29</v>
      </c>
    </row>
    <row r="11" spans="1:15" ht="15" customHeight="1" thickTop="1" x14ac:dyDescent="0.2">
      <c r="A11" s="50"/>
      <c r="B11" s="51"/>
      <c r="C11" s="12"/>
      <c r="D11" s="12"/>
      <c r="E11" s="12"/>
      <c r="F11" s="12"/>
      <c r="G11" s="12"/>
      <c r="H11" s="12"/>
      <c r="I11" s="12"/>
      <c r="J11" s="12"/>
      <c r="K11" s="12"/>
      <c r="L11" s="12"/>
      <c r="M11" s="13">
        <f>ROUNDDOWN(SUM(C11:L11),0)</f>
        <v>0</v>
      </c>
    </row>
    <row r="12" spans="1:15" ht="15" customHeight="1" x14ac:dyDescent="0.2">
      <c r="A12" s="43"/>
      <c r="B12" s="45"/>
      <c r="C12" s="14"/>
      <c r="D12" s="14"/>
      <c r="E12" s="14"/>
      <c r="F12" s="14"/>
      <c r="G12" s="14"/>
      <c r="H12" s="14"/>
      <c r="I12" s="14"/>
      <c r="J12" s="14"/>
      <c r="K12" s="14"/>
      <c r="L12" s="14"/>
      <c r="M12" s="15">
        <f t="shared" ref="M12:M15" si="0">ROUNDDOWN(SUM(C12:L12),0)</f>
        <v>0</v>
      </c>
    </row>
    <row r="13" spans="1:15" ht="15" customHeight="1" x14ac:dyDescent="0.2">
      <c r="A13" s="43"/>
      <c r="B13" s="45"/>
      <c r="C13" s="14"/>
      <c r="D13" s="14"/>
      <c r="E13" s="14"/>
      <c r="F13" s="14"/>
      <c r="G13" s="14"/>
      <c r="H13" s="14"/>
      <c r="I13" s="14"/>
      <c r="J13" s="14"/>
      <c r="K13" s="14"/>
      <c r="L13" s="14"/>
      <c r="M13" s="15">
        <f t="shared" si="0"/>
        <v>0</v>
      </c>
    </row>
    <row r="14" spans="1:15" ht="15" customHeight="1" x14ac:dyDescent="0.2">
      <c r="A14" s="43"/>
      <c r="B14" s="45"/>
      <c r="C14" s="14"/>
      <c r="D14" s="14"/>
      <c r="E14" s="14"/>
      <c r="F14" s="14"/>
      <c r="G14" s="14"/>
      <c r="H14" s="14"/>
      <c r="I14" s="14"/>
      <c r="J14" s="14"/>
      <c r="K14" s="14"/>
      <c r="L14" s="14"/>
      <c r="M14" s="15">
        <f t="shared" si="0"/>
        <v>0</v>
      </c>
    </row>
    <row r="15" spans="1:15" ht="15" customHeight="1" thickBot="1" x14ac:dyDescent="0.25">
      <c r="A15" s="52"/>
      <c r="B15" s="53"/>
      <c r="C15" s="16"/>
      <c r="D15" s="16"/>
      <c r="E15" s="16"/>
      <c r="F15" s="16"/>
      <c r="G15" s="16"/>
      <c r="H15" s="16"/>
      <c r="I15" s="16"/>
      <c r="J15" s="16"/>
      <c r="K15" s="16"/>
      <c r="L15" s="16"/>
      <c r="M15" s="17">
        <f t="shared" si="0"/>
        <v>0</v>
      </c>
    </row>
    <row r="16" spans="1:15" ht="15" customHeight="1" thickTop="1" x14ac:dyDescent="0.2">
      <c r="A16" s="54" t="s">
        <v>26</v>
      </c>
      <c r="B16" s="55"/>
      <c r="C16" s="18">
        <f>ROUNDDOWN(SUM(C11:C15),0)</f>
        <v>0</v>
      </c>
      <c r="D16" s="18">
        <f t="shared" ref="D16:L16" si="1">ROUNDDOWN(SUM(D11:D15),0)</f>
        <v>0</v>
      </c>
      <c r="E16" s="18">
        <f t="shared" si="1"/>
        <v>0</v>
      </c>
      <c r="F16" s="18">
        <f t="shared" si="1"/>
        <v>0</v>
      </c>
      <c r="G16" s="18">
        <f t="shared" si="1"/>
        <v>0</v>
      </c>
      <c r="H16" s="18">
        <f t="shared" si="1"/>
        <v>0</v>
      </c>
      <c r="I16" s="18">
        <f t="shared" si="1"/>
        <v>0</v>
      </c>
      <c r="J16" s="18">
        <f t="shared" si="1"/>
        <v>0</v>
      </c>
      <c r="K16" s="18">
        <f t="shared" si="1"/>
        <v>0</v>
      </c>
      <c r="L16" s="18">
        <f t="shared" si="1"/>
        <v>0</v>
      </c>
      <c r="M16" s="18">
        <f>SUM(M11:M15)</f>
        <v>0</v>
      </c>
    </row>
    <row r="17" spans="1:13" ht="15" customHeight="1" x14ac:dyDescent="0.2">
      <c r="A17" s="48" t="s">
        <v>14</v>
      </c>
      <c r="B17" s="49"/>
      <c r="C17" s="15">
        <f>C16</f>
        <v>0</v>
      </c>
      <c r="D17" s="15">
        <f>SUM(D16,C17)</f>
        <v>0</v>
      </c>
      <c r="E17" s="15">
        <f t="shared" ref="E17:L17" si="2">SUM(E16,D17)</f>
        <v>0</v>
      </c>
      <c r="F17" s="15">
        <f t="shared" si="2"/>
        <v>0</v>
      </c>
      <c r="G17" s="15">
        <f t="shared" si="2"/>
        <v>0</v>
      </c>
      <c r="H17" s="15">
        <f t="shared" si="2"/>
        <v>0</v>
      </c>
      <c r="I17" s="15">
        <f t="shared" si="2"/>
        <v>0</v>
      </c>
      <c r="J17" s="15">
        <f t="shared" si="2"/>
        <v>0</v>
      </c>
      <c r="K17" s="15">
        <f t="shared" si="2"/>
        <v>0</v>
      </c>
      <c r="L17" s="15">
        <f t="shared" si="2"/>
        <v>0</v>
      </c>
      <c r="M17" s="19"/>
    </row>
    <row r="18" spans="1:13" ht="15" customHeight="1" x14ac:dyDescent="0.2">
      <c r="A18" s="48" t="s">
        <v>51</v>
      </c>
      <c r="B18" s="49"/>
      <c r="C18" s="14">
        <f>月次事業実施計画及び月次収支計画書!C17</f>
        <v>0</v>
      </c>
      <c r="D18" s="14">
        <f>月次事業実施計画及び月次収支計画書!D17</f>
        <v>0</v>
      </c>
      <c r="E18" s="14">
        <f>月次事業実施計画及び月次収支計画書!E17</f>
        <v>0</v>
      </c>
      <c r="F18" s="14">
        <f>月次事業実施計画及び月次収支計画書!F17</f>
        <v>0</v>
      </c>
      <c r="G18" s="14">
        <f>月次事業実施計画及び月次収支計画書!G17</f>
        <v>0</v>
      </c>
      <c r="H18" s="14">
        <f>月次事業実施計画及び月次収支計画書!H17</f>
        <v>0</v>
      </c>
      <c r="I18" s="14">
        <f>月次事業実施計画及び月次収支計画書!I17</f>
        <v>0</v>
      </c>
      <c r="J18" s="14">
        <f>月次事業実施計画及び月次収支計画書!J17</f>
        <v>0</v>
      </c>
      <c r="K18" s="14">
        <f>月次事業実施計画及び月次収支計画書!K17</f>
        <v>0</v>
      </c>
      <c r="L18" s="14">
        <f>月次事業実施計画及び月次収支計画書!L17</f>
        <v>0</v>
      </c>
      <c r="M18" s="19"/>
    </row>
    <row r="19" spans="1:13" ht="15" customHeight="1" x14ac:dyDescent="0.2">
      <c r="A19" s="48" t="s">
        <v>47</v>
      </c>
      <c r="B19" s="49"/>
      <c r="C19" s="30" t="e">
        <f>C17/C18</f>
        <v>#DIV/0!</v>
      </c>
      <c r="D19" s="30" t="e">
        <f t="shared" ref="D19:L19" si="3">D17/D18</f>
        <v>#DIV/0!</v>
      </c>
      <c r="E19" s="30" t="e">
        <f t="shared" si="3"/>
        <v>#DIV/0!</v>
      </c>
      <c r="F19" s="30" t="e">
        <f t="shared" si="3"/>
        <v>#DIV/0!</v>
      </c>
      <c r="G19" s="30" t="e">
        <f t="shared" si="3"/>
        <v>#DIV/0!</v>
      </c>
      <c r="H19" s="30" t="e">
        <f t="shared" si="3"/>
        <v>#DIV/0!</v>
      </c>
      <c r="I19" s="30" t="e">
        <f t="shared" si="3"/>
        <v>#DIV/0!</v>
      </c>
      <c r="J19" s="30" t="e">
        <f t="shared" si="3"/>
        <v>#DIV/0!</v>
      </c>
      <c r="K19" s="30" t="e">
        <f t="shared" si="3"/>
        <v>#DIV/0!</v>
      </c>
      <c r="L19" s="30" t="e">
        <f t="shared" si="3"/>
        <v>#DIV/0!</v>
      </c>
      <c r="M19" s="32"/>
    </row>
    <row r="21" spans="1:13" ht="15" customHeight="1" x14ac:dyDescent="0.2">
      <c r="A21" s="28" t="s">
        <v>44</v>
      </c>
      <c r="B21" s="28"/>
      <c r="C21" s="28"/>
      <c r="D21" s="28"/>
      <c r="E21" s="28"/>
      <c r="F21" s="28"/>
      <c r="G21" s="28"/>
      <c r="H21" s="28"/>
      <c r="I21" s="28"/>
      <c r="J21" s="28"/>
      <c r="K21" s="28"/>
      <c r="L21" s="28"/>
      <c r="M21" s="29" t="s">
        <v>15</v>
      </c>
    </row>
    <row r="22" spans="1:13" ht="15" customHeight="1" thickBot="1" x14ac:dyDescent="0.25">
      <c r="A22" s="4" t="s">
        <v>23</v>
      </c>
      <c r="B22" s="4" t="s">
        <v>33</v>
      </c>
      <c r="C22" s="20">
        <v>5</v>
      </c>
      <c r="D22" s="20">
        <v>6</v>
      </c>
      <c r="E22" s="20">
        <v>7</v>
      </c>
      <c r="F22" s="20">
        <v>8</v>
      </c>
      <c r="G22" s="20">
        <v>9</v>
      </c>
      <c r="H22" s="20">
        <v>10</v>
      </c>
      <c r="I22" s="20">
        <v>11</v>
      </c>
      <c r="J22" s="20">
        <v>12</v>
      </c>
      <c r="K22" s="20">
        <v>1</v>
      </c>
      <c r="L22" s="20">
        <v>2</v>
      </c>
      <c r="M22" s="4" t="s">
        <v>29</v>
      </c>
    </row>
    <row r="23" spans="1:13" ht="15" customHeight="1" thickTop="1" x14ac:dyDescent="0.2">
      <c r="A23" s="21" t="s">
        <v>22</v>
      </c>
      <c r="B23" s="5" t="s">
        <v>17</v>
      </c>
      <c r="C23" s="18">
        <f>C43-SUM(C24:C29)</f>
        <v>0</v>
      </c>
      <c r="D23" s="18">
        <f t="shared" ref="D23:L23" si="4">MAX(D43-SUM(D24:D29)-C48,0)</f>
        <v>0</v>
      </c>
      <c r="E23" s="18">
        <f t="shared" si="4"/>
        <v>0</v>
      </c>
      <c r="F23" s="18">
        <f t="shared" si="4"/>
        <v>0</v>
      </c>
      <c r="G23" s="18">
        <f t="shared" si="4"/>
        <v>0</v>
      </c>
      <c r="H23" s="18">
        <f t="shared" si="4"/>
        <v>0</v>
      </c>
      <c r="I23" s="18">
        <f t="shared" si="4"/>
        <v>0</v>
      </c>
      <c r="J23" s="18">
        <f t="shared" si="4"/>
        <v>0</v>
      </c>
      <c r="K23" s="18">
        <f t="shared" si="4"/>
        <v>0</v>
      </c>
      <c r="L23" s="18">
        <f t="shared" si="4"/>
        <v>0</v>
      </c>
      <c r="M23" s="18">
        <f>ROUNDDOWN(SUM(C23:L23),0)</f>
        <v>0</v>
      </c>
    </row>
    <row r="24" spans="1:13" ht="15" customHeight="1" x14ac:dyDescent="0.2">
      <c r="A24" s="22"/>
      <c r="B24" s="1" t="s">
        <v>57</v>
      </c>
      <c r="C24" s="14"/>
      <c r="D24" s="14"/>
      <c r="E24" s="14"/>
      <c r="F24" s="14"/>
      <c r="G24" s="14"/>
      <c r="H24" s="14"/>
      <c r="I24" s="14"/>
      <c r="J24" s="14"/>
      <c r="K24" s="14"/>
      <c r="L24" s="14"/>
      <c r="M24" s="15">
        <f t="shared" ref="M24:M29" si="5">ROUNDDOWN(SUM(C24:L24),0)</f>
        <v>0</v>
      </c>
    </row>
    <row r="25" spans="1:13" ht="15" customHeight="1" x14ac:dyDescent="0.2">
      <c r="A25" s="22"/>
      <c r="B25" s="1"/>
      <c r="C25" s="14"/>
      <c r="D25" s="14"/>
      <c r="E25" s="14"/>
      <c r="F25" s="14"/>
      <c r="G25" s="14"/>
      <c r="H25" s="14"/>
      <c r="I25" s="14"/>
      <c r="J25" s="14"/>
      <c r="K25" s="14"/>
      <c r="L25" s="14"/>
      <c r="M25" s="15">
        <f t="shared" si="5"/>
        <v>0</v>
      </c>
    </row>
    <row r="26" spans="1:13" ht="15" customHeight="1" x14ac:dyDescent="0.2">
      <c r="A26" s="22"/>
      <c r="B26" s="1"/>
      <c r="C26" s="14"/>
      <c r="D26" s="14"/>
      <c r="E26" s="14"/>
      <c r="F26" s="14"/>
      <c r="G26" s="14"/>
      <c r="H26" s="14"/>
      <c r="I26" s="14"/>
      <c r="J26" s="14"/>
      <c r="K26" s="14"/>
      <c r="L26" s="14"/>
      <c r="M26" s="15">
        <f t="shared" si="5"/>
        <v>0</v>
      </c>
    </row>
    <row r="27" spans="1:13" ht="15" customHeight="1" x14ac:dyDescent="0.2">
      <c r="A27" s="22"/>
      <c r="B27" s="1"/>
      <c r="C27" s="14"/>
      <c r="D27" s="14"/>
      <c r="E27" s="14"/>
      <c r="F27" s="14"/>
      <c r="G27" s="14"/>
      <c r="H27" s="14"/>
      <c r="I27" s="14"/>
      <c r="J27" s="14"/>
      <c r="K27" s="14"/>
      <c r="L27" s="14"/>
      <c r="M27" s="15">
        <f t="shared" si="5"/>
        <v>0</v>
      </c>
    </row>
    <row r="28" spans="1:13" ht="15" customHeight="1" x14ac:dyDescent="0.2">
      <c r="A28" s="22"/>
      <c r="B28" s="1"/>
      <c r="C28" s="14"/>
      <c r="D28" s="14"/>
      <c r="E28" s="14"/>
      <c r="F28" s="14"/>
      <c r="G28" s="14"/>
      <c r="H28" s="14"/>
      <c r="I28" s="14"/>
      <c r="J28" s="14"/>
      <c r="K28" s="14"/>
      <c r="L28" s="14"/>
      <c r="M28" s="15">
        <f t="shared" si="5"/>
        <v>0</v>
      </c>
    </row>
    <row r="29" spans="1:13" ht="15" customHeight="1" x14ac:dyDescent="0.2">
      <c r="A29" s="22"/>
      <c r="B29" s="3" t="s">
        <v>19</v>
      </c>
      <c r="C29" s="14"/>
      <c r="D29" s="14"/>
      <c r="E29" s="14">
        <f>月次事業実施計画及び月次収支計画書!E27</f>
        <v>0</v>
      </c>
      <c r="F29" s="14"/>
      <c r="G29" s="14"/>
      <c r="H29" s="14"/>
      <c r="I29" s="14"/>
      <c r="J29" s="14"/>
      <c r="K29" s="14"/>
      <c r="L29" s="14"/>
      <c r="M29" s="15">
        <f t="shared" si="5"/>
        <v>0</v>
      </c>
    </row>
    <row r="30" spans="1:13" ht="15" customHeight="1" x14ac:dyDescent="0.2">
      <c r="A30" s="22"/>
      <c r="B30" s="2" t="s">
        <v>26</v>
      </c>
      <c r="C30" s="15">
        <f>ROUNDDOWN(SUM(C23:C29),0)</f>
        <v>0</v>
      </c>
      <c r="D30" s="15">
        <f t="shared" ref="D30:L30" si="6">ROUNDDOWN(SUM(D23:D29),0)</f>
        <v>0</v>
      </c>
      <c r="E30" s="15">
        <f t="shared" si="6"/>
        <v>0</v>
      </c>
      <c r="F30" s="15">
        <f t="shared" si="6"/>
        <v>0</v>
      </c>
      <c r="G30" s="15">
        <f t="shared" si="6"/>
        <v>0</v>
      </c>
      <c r="H30" s="15">
        <f t="shared" si="6"/>
        <v>0</v>
      </c>
      <c r="I30" s="15">
        <f t="shared" si="6"/>
        <v>0</v>
      </c>
      <c r="J30" s="15">
        <f t="shared" si="6"/>
        <v>0</v>
      </c>
      <c r="K30" s="15">
        <f t="shared" si="6"/>
        <v>0</v>
      </c>
      <c r="L30" s="15">
        <f t="shared" si="6"/>
        <v>0</v>
      </c>
      <c r="M30" s="15">
        <f>SUM(M23:M29)</f>
        <v>0</v>
      </c>
    </row>
    <row r="31" spans="1:13" ht="15" customHeight="1" thickBot="1" x14ac:dyDescent="0.25">
      <c r="A31" s="22"/>
      <c r="B31" s="4" t="s">
        <v>14</v>
      </c>
      <c r="C31" s="17">
        <f>C30</f>
        <v>0</v>
      </c>
      <c r="D31" s="17">
        <f>SUM(D30,C31)</f>
        <v>0</v>
      </c>
      <c r="E31" s="17">
        <f t="shared" ref="E31:L31" si="7">SUM(E30,D31)</f>
        <v>0</v>
      </c>
      <c r="F31" s="17">
        <f>SUM(F30,E31)</f>
        <v>0</v>
      </c>
      <c r="G31" s="17">
        <f t="shared" si="7"/>
        <v>0</v>
      </c>
      <c r="H31" s="17">
        <f t="shared" si="7"/>
        <v>0</v>
      </c>
      <c r="I31" s="17">
        <f t="shared" si="7"/>
        <v>0</v>
      </c>
      <c r="J31" s="17">
        <f t="shared" si="7"/>
        <v>0</v>
      </c>
      <c r="K31" s="17">
        <f t="shared" si="7"/>
        <v>0</v>
      </c>
      <c r="L31" s="17">
        <f t="shared" si="7"/>
        <v>0</v>
      </c>
      <c r="M31" s="34"/>
    </row>
    <row r="32" spans="1:13" ht="15" customHeight="1" thickTop="1" x14ac:dyDescent="0.2">
      <c r="A32" s="21" t="s">
        <v>24</v>
      </c>
      <c r="B32" s="5" t="s">
        <v>0</v>
      </c>
      <c r="C32" s="35"/>
      <c r="D32" s="35"/>
      <c r="E32" s="35"/>
      <c r="F32" s="35"/>
      <c r="G32" s="35"/>
      <c r="H32" s="35"/>
      <c r="I32" s="35"/>
      <c r="J32" s="35"/>
      <c r="K32" s="35"/>
      <c r="L32" s="35"/>
      <c r="M32" s="18">
        <f t="shared" ref="M32:M42" si="8">SUM(C32:L32)</f>
        <v>0</v>
      </c>
    </row>
    <row r="33" spans="1:13" ht="15" customHeight="1" x14ac:dyDescent="0.2">
      <c r="A33" s="22"/>
      <c r="B33" s="3" t="s">
        <v>1</v>
      </c>
      <c r="C33" s="14"/>
      <c r="D33" s="14"/>
      <c r="E33" s="14"/>
      <c r="F33" s="14"/>
      <c r="G33" s="14"/>
      <c r="H33" s="14"/>
      <c r="I33" s="14"/>
      <c r="J33" s="14"/>
      <c r="K33" s="14"/>
      <c r="L33" s="14"/>
      <c r="M33" s="15">
        <f t="shared" si="8"/>
        <v>0</v>
      </c>
    </row>
    <row r="34" spans="1:13" ht="15" customHeight="1" x14ac:dyDescent="0.2">
      <c r="A34" s="22"/>
      <c r="B34" s="3" t="s">
        <v>2</v>
      </c>
      <c r="C34" s="14"/>
      <c r="D34" s="14"/>
      <c r="E34" s="14"/>
      <c r="F34" s="14"/>
      <c r="G34" s="14"/>
      <c r="H34" s="14"/>
      <c r="I34" s="14"/>
      <c r="J34" s="14"/>
      <c r="K34" s="14"/>
      <c r="L34" s="14"/>
      <c r="M34" s="15">
        <f t="shared" si="8"/>
        <v>0</v>
      </c>
    </row>
    <row r="35" spans="1:13" ht="15" customHeight="1" x14ac:dyDescent="0.2">
      <c r="A35" s="22"/>
      <c r="B35" s="3" t="s">
        <v>3</v>
      </c>
      <c r="C35" s="14"/>
      <c r="D35" s="14"/>
      <c r="E35" s="14"/>
      <c r="F35" s="14"/>
      <c r="G35" s="14"/>
      <c r="H35" s="14"/>
      <c r="I35" s="14"/>
      <c r="J35" s="14"/>
      <c r="K35" s="14"/>
      <c r="L35" s="14"/>
      <c r="M35" s="15">
        <f t="shared" si="8"/>
        <v>0</v>
      </c>
    </row>
    <row r="36" spans="1:13" ht="15" customHeight="1" x14ac:dyDescent="0.2">
      <c r="A36" s="22"/>
      <c r="B36" s="3" t="s">
        <v>4</v>
      </c>
      <c r="C36" s="14"/>
      <c r="D36" s="14"/>
      <c r="E36" s="14"/>
      <c r="F36" s="14"/>
      <c r="G36" s="14"/>
      <c r="H36" s="14"/>
      <c r="I36" s="14"/>
      <c r="J36" s="14"/>
      <c r="K36" s="14"/>
      <c r="L36" s="14"/>
      <c r="M36" s="15">
        <f t="shared" si="8"/>
        <v>0</v>
      </c>
    </row>
    <row r="37" spans="1:13" ht="15" customHeight="1" x14ac:dyDescent="0.2">
      <c r="A37" s="22"/>
      <c r="B37" s="3" t="s">
        <v>5</v>
      </c>
      <c r="C37" s="14"/>
      <c r="D37" s="14"/>
      <c r="E37" s="14"/>
      <c r="F37" s="14"/>
      <c r="G37" s="14"/>
      <c r="H37" s="14"/>
      <c r="I37" s="14"/>
      <c r="J37" s="14"/>
      <c r="K37" s="14"/>
      <c r="L37" s="14"/>
      <c r="M37" s="15">
        <f t="shared" si="8"/>
        <v>0</v>
      </c>
    </row>
    <row r="38" spans="1:13" ht="15" customHeight="1" x14ac:dyDescent="0.2">
      <c r="A38" s="22"/>
      <c r="B38" s="3" t="s">
        <v>6</v>
      </c>
      <c r="C38" s="14"/>
      <c r="D38" s="14"/>
      <c r="E38" s="14"/>
      <c r="F38" s="14"/>
      <c r="G38" s="14"/>
      <c r="H38" s="14"/>
      <c r="I38" s="14"/>
      <c r="J38" s="14"/>
      <c r="K38" s="14"/>
      <c r="L38" s="14"/>
      <c r="M38" s="15">
        <f t="shared" si="8"/>
        <v>0</v>
      </c>
    </row>
    <row r="39" spans="1:13" ht="15" customHeight="1" x14ac:dyDescent="0.2">
      <c r="A39" s="22"/>
      <c r="B39" s="3" t="s">
        <v>7</v>
      </c>
      <c r="C39" s="14"/>
      <c r="D39" s="14"/>
      <c r="E39" s="14"/>
      <c r="F39" s="14"/>
      <c r="G39" s="14"/>
      <c r="H39" s="14"/>
      <c r="I39" s="14"/>
      <c r="J39" s="14"/>
      <c r="K39" s="14"/>
      <c r="L39" s="14"/>
      <c r="M39" s="15">
        <f t="shared" si="8"/>
        <v>0</v>
      </c>
    </row>
    <row r="40" spans="1:13" ht="15" customHeight="1" x14ac:dyDescent="0.2">
      <c r="A40" s="22"/>
      <c r="B40" s="3" t="s">
        <v>8</v>
      </c>
      <c r="C40" s="14"/>
      <c r="D40" s="14"/>
      <c r="E40" s="14"/>
      <c r="F40" s="14"/>
      <c r="G40" s="14"/>
      <c r="H40" s="14"/>
      <c r="I40" s="14"/>
      <c r="J40" s="14"/>
      <c r="K40" s="14"/>
      <c r="L40" s="14"/>
      <c r="M40" s="15">
        <f t="shared" si="8"/>
        <v>0</v>
      </c>
    </row>
    <row r="41" spans="1:13" ht="15" customHeight="1" x14ac:dyDescent="0.2">
      <c r="A41" s="22"/>
      <c r="B41" s="3" t="s">
        <v>9</v>
      </c>
      <c r="C41" s="14"/>
      <c r="D41" s="14"/>
      <c r="E41" s="14"/>
      <c r="F41" s="14"/>
      <c r="G41" s="14"/>
      <c r="H41" s="14"/>
      <c r="I41" s="14"/>
      <c r="J41" s="14"/>
      <c r="K41" s="14"/>
      <c r="L41" s="14"/>
      <c r="M41" s="15">
        <f t="shared" si="8"/>
        <v>0</v>
      </c>
    </row>
    <row r="42" spans="1:13" ht="15" customHeight="1" x14ac:dyDescent="0.2">
      <c r="A42" s="22"/>
      <c r="B42" s="3" t="s">
        <v>10</v>
      </c>
      <c r="C42" s="14"/>
      <c r="D42" s="14"/>
      <c r="E42" s="14"/>
      <c r="F42" s="14"/>
      <c r="G42" s="14"/>
      <c r="H42" s="14"/>
      <c r="I42" s="14"/>
      <c r="J42" s="14"/>
      <c r="K42" s="14"/>
      <c r="L42" s="14"/>
      <c r="M42" s="15">
        <f t="shared" si="8"/>
        <v>0</v>
      </c>
    </row>
    <row r="43" spans="1:13" ht="15" customHeight="1" x14ac:dyDescent="0.2">
      <c r="A43" s="22"/>
      <c r="B43" s="2" t="s">
        <v>26</v>
      </c>
      <c r="C43" s="15">
        <f>ROUNDDOWN(SUM(C32:C42),0)</f>
        <v>0</v>
      </c>
      <c r="D43" s="15">
        <f t="shared" ref="D43:L43" si="9">ROUNDDOWN(SUM(D32:D42),0)</f>
        <v>0</v>
      </c>
      <c r="E43" s="15">
        <f t="shared" si="9"/>
        <v>0</v>
      </c>
      <c r="F43" s="15">
        <f t="shared" si="9"/>
        <v>0</v>
      </c>
      <c r="G43" s="15">
        <f t="shared" si="9"/>
        <v>0</v>
      </c>
      <c r="H43" s="15">
        <f t="shared" si="9"/>
        <v>0</v>
      </c>
      <c r="I43" s="15">
        <f t="shared" si="9"/>
        <v>0</v>
      </c>
      <c r="J43" s="15">
        <f t="shared" si="9"/>
        <v>0</v>
      </c>
      <c r="K43" s="15">
        <f t="shared" si="9"/>
        <v>0</v>
      </c>
      <c r="L43" s="15">
        <f t="shared" si="9"/>
        <v>0</v>
      </c>
      <c r="M43" s="15">
        <f t="shared" ref="M43" si="10">SUM(M32:M42)</f>
        <v>0</v>
      </c>
    </row>
    <row r="44" spans="1:13" ht="15" customHeight="1" x14ac:dyDescent="0.2">
      <c r="A44" s="22"/>
      <c r="B44" s="4" t="s">
        <v>14</v>
      </c>
      <c r="C44" s="17">
        <f>C43</f>
        <v>0</v>
      </c>
      <c r="D44" s="17">
        <f t="shared" ref="D44:L44" si="11">SUM(D43,C44)</f>
        <v>0</v>
      </c>
      <c r="E44" s="17">
        <f t="shared" si="11"/>
        <v>0</v>
      </c>
      <c r="F44" s="17">
        <f t="shared" si="11"/>
        <v>0</v>
      </c>
      <c r="G44" s="17">
        <f t="shared" si="11"/>
        <v>0</v>
      </c>
      <c r="H44" s="17">
        <f t="shared" si="11"/>
        <v>0</v>
      </c>
      <c r="I44" s="17">
        <f t="shared" si="11"/>
        <v>0</v>
      </c>
      <c r="J44" s="17">
        <f t="shared" si="11"/>
        <v>0</v>
      </c>
      <c r="K44" s="17">
        <f t="shared" si="11"/>
        <v>0</v>
      </c>
      <c r="L44" s="17">
        <f t="shared" si="11"/>
        <v>0</v>
      </c>
      <c r="M44" s="34"/>
    </row>
    <row r="45" spans="1:13" ht="15" customHeight="1" x14ac:dyDescent="0.2">
      <c r="A45" s="22"/>
      <c r="B45" s="4" t="s">
        <v>49</v>
      </c>
      <c r="C45" s="16">
        <f>月次事業実施計画及び月次収支計画書!C42</f>
        <v>0</v>
      </c>
      <c r="D45" s="16">
        <f>月次事業実施計画及び月次収支計画書!D42</f>
        <v>0</v>
      </c>
      <c r="E45" s="16">
        <f>月次事業実施計画及び月次収支計画書!E42</f>
        <v>0</v>
      </c>
      <c r="F45" s="16">
        <f>月次事業実施計画及び月次収支計画書!F42</f>
        <v>0</v>
      </c>
      <c r="G45" s="16">
        <f>月次事業実施計画及び月次収支計画書!G42</f>
        <v>0</v>
      </c>
      <c r="H45" s="16">
        <f>月次事業実施計画及び月次収支計画書!H42</f>
        <v>0</v>
      </c>
      <c r="I45" s="16">
        <f>月次事業実施計画及び月次収支計画書!I42</f>
        <v>0</v>
      </c>
      <c r="J45" s="16">
        <f>月次事業実施計画及び月次収支計画書!J42</f>
        <v>0</v>
      </c>
      <c r="K45" s="16">
        <f>月次事業実施計画及び月次収支計画書!K42</f>
        <v>0</v>
      </c>
      <c r="L45" s="16">
        <f>月次事業実施計画及び月次収支計画書!L42</f>
        <v>0</v>
      </c>
      <c r="M45" s="34"/>
    </row>
    <row r="46" spans="1:13" ht="15" customHeight="1" thickBot="1" x14ac:dyDescent="0.25">
      <c r="A46" s="22"/>
      <c r="B46" s="11" t="s">
        <v>47</v>
      </c>
      <c r="C46" s="31" t="e">
        <f>C44/C45</f>
        <v>#DIV/0!</v>
      </c>
      <c r="D46" s="31" t="e">
        <f t="shared" ref="D46:L46" si="12">D44/D45</f>
        <v>#DIV/0!</v>
      </c>
      <c r="E46" s="31" t="e">
        <f t="shared" si="12"/>
        <v>#DIV/0!</v>
      </c>
      <c r="F46" s="31" t="e">
        <f t="shared" si="12"/>
        <v>#DIV/0!</v>
      </c>
      <c r="G46" s="31" t="e">
        <f t="shared" si="12"/>
        <v>#DIV/0!</v>
      </c>
      <c r="H46" s="31" t="e">
        <f t="shared" si="12"/>
        <v>#DIV/0!</v>
      </c>
      <c r="I46" s="31" t="e">
        <f t="shared" si="12"/>
        <v>#DIV/0!</v>
      </c>
      <c r="J46" s="31" t="e">
        <f t="shared" si="12"/>
        <v>#DIV/0!</v>
      </c>
      <c r="K46" s="31" t="e">
        <f t="shared" si="12"/>
        <v>#DIV/0!</v>
      </c>
      <c r="L46" s="31" t="e">
        <f t="shared" si="12"/>
        <v>#DIV/0!</v>
      </c>
      <c r="M46" s="33"/>
    </row>
    <row r="47" spans="1:13" ht="15" customHeight="1" thickTop="1" x14ac:dyDescent="0.2">
      <c r="A47" s="21" t="s">
        <v>25</v>
      </c>
      <c r="B47" s="24" t="s">
        <v>26</v>
      </c>
      <c r="C47" s="18">
        <f t="shared" ref="C47:L47" si="13">C30-C43</f>
        <v>0</v>
      </c>
      <c r="D47" s="18">
        <f t="shared" si="13"/>
        <v>0</v>
      </c>
      <c r="E47" s="18">
        <f t="shared" si="13"/>
        <v>0</v>
      </c>
      <c r="F47" s="18">
        <f t="shared" si="13"/>
        <v>0</v>
      </c>
      <c r="G47" s="18">
        <f t="shared" si="13"/>
        <v>0</v>
      </c>
      <c r="H47" s="18">
        <f t="shared" si="13"/>
        <v>0</v>
      </c>
      <c r="I47" s="18">
        <f t="shared" si="13"/>
        <v>0</v>
      </c>
      <c r="J47" s="18">
        <f t="shared" si="13"/>
        <v>0</v>
      </c>
      <c r="K47" s="18">
        <f t="shared" si="13"/>
        <v>0</v>
      </c>
      <c r="L47" s="18">
        <f t="shared" si="13"/>
        <v>0</v>
      </c>
      <c r="M47" s="18">
        <f>SUM(C47:L47)</f>
        <v>0</v>
      </c>
    </row>
    <row r="48" spans="1:13" ht="15" customHeight="1" x14ac:dyDescent="0.2">
      <c r="A48" s="23"/>
      <c r="B48" s="2" t="s">
        <v>14</v>
      </c>
      <c r="C48" s="15">
        <f>C47</f>
        <v>0</v>
      </c>
      <c r="D48" s="15">
        <f>SUM(D47,C48)</f>
        <v>0</v>
      </c>
      <c r="E48" s="15">
        <f>SUM(E47,D48)</f>
        <v>0</v>
      </c>
      <c r="F48" s="15">
        <f t="shared" ref="F48:L48" si="14">SUM(F47,E48)</f>
        <v>0</v>
      </c>
      <c r="G48" s="15">
        <f t="shared" si="14"/>
        <v>0</v>
      </c>
      <c r="H48" s="15">
        <f t="shared" si="14"/>
        <v>0</v>
      </c>
      <c r="I48" s="15">
        <f t="shared" si="14"/>
        <v>0</v>
      </c>
      <c r="J48" s="15">
        <f t="shared" si="14"/>
        <v>0</v>
      </c>
      <c r="K48" s="15">
        <f t="shared" si="14"/>
        <v>0</v>
      </c>
      <c r="L48" s="15">
        <f t="shared" si="14"/>
        <v>0</v>
      </c>
      <c r="M48" s="19"/>
    </row>
    <row r="49" spans="1:13" ht="15" customHeight="1" x14ac:dyDescent="0.2">
      <c r="B49" s="6"/>
      <c r="M49" s="26"/>
    </row>
    <row r="50" spans="1:13" ht="15" customHeight="1" x14ac:dyDescent="0.2">
      <c r="A50" s="25" t="s">
        <v>27</v>
      </c>
    </row>
    <row r="51" spans="1:13" ht="15" customHeight="1" x14ac:dyDescent="0.2">
      <c r="A51" s="25" t="s">
        <v>28</v>
      </c>
    </row>
    <row r="52" spans="1:13" ht="15" customHeight="1" x14ac:dyDescent="0.2">
      <c r="A52" s="25" t="s">
        <v>50</v>
      </c>
    </row>
    <row r="53" spans="1:13" ht="15" customHeight="1" x14ac:dyDescent="0.2">
      <c r="A53" s="25" t="s">
        <v>37</v>
      </c>
    </row>
    <row r="54" spans="1:13" ht="15" customHeight="1" x14ac:dyDescent="0.2">
      <c r="A54" s="25" t="s">
        <v>38</v>
      </c>
    </row>
  </sheetData>
  <mergeCells count="15">
    <mergeCell ref="A17:B17"/>
    <mergeCell ref="A19:B19"/>
    <mergeCell ref="A18:B18"/>
    <mergeCell ref="K1:O1"/>
    <mergeCell ref="K2:O2"/>
    <mergeCell ref="K3:O3"/>
    <mergeCell ref="A11:B11"/>
    <mergeCell ref="A12:B12"/>
    <mergeCell ref="A13:B13"/>
    <mergeCell ref="A14:B14"/>
    <mergeCell ref="A15:B15"/>
    <mergeCell ref="A16:B16"/>
    <mergeCell ref="A5:O5"/>
    <mergeCell ref="A8:O8"/>
    <mergeCell ref="A10:B10"/>
  </mergeCells>
  <phoneticPr fontId="1"/>
  <conditionalFormatting sqref="C19:L19">
    <cfRule type="cellIs" dxfId="3" priority="1" operator="lessThan">
      <formula>0.8</formula>
    </cfRule>
  </conditionalFormatting>
  <conditionalFormatting sqref="C46:L46">
    <cfRule type="cellIs" dxfId="2" priority="2" operator="lessThan">
      <formula>0.8</formula>
    </cfRule>
  </conditionalFormatting>
  <dataValidations count="1">
    <dataValidation type="whole" operator="greaterThanOrEqual" allowBlank="1" showInputMessage="1" showErrorMessage="1" sqref="C24:L29 C32:L42 C11:L15 C45:L45 C18:L18" xr:uid="{411A5A1F-34C9-4CFF-987B-82FA02ADE49E}">
      <formula1>0</formula1>
    </dataValidation>
  </dataValidations>
  <printOptions horizontalCentered="1"/>
  <pageMargins left="0.9055118110236221" right="0.70866141732283472" top="0.55118110236220474" bottom="0.35433070866141736"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D97D3-E824-4DAE-84BB-6377A4BF2687}">
  <sheetPr>
    <tabColor theme="7" tint="0.79998168889431442"/>
    <pageSetUpPr fitToPage="1"/>
  </sheetPr>
  <dimension ref="A1:O54"/>
  <sheetViews>
    <sheetView zoomScale="85" zoomScaleNormal="85" workbookViewId="0">
      <selection activeCell="L7" sqref="L7"/>
    </sheetView>
  </sheetViews>
  <sheetFormatPr defaultColWidth="9" defaultRowHeight="15" customHeight="1" x14ac:dyDescent="0.2"/>
  <cols>
    <col min="1" max="1" width="6.6328125" style="25" customWidth="1"/>
    <col min="2" max="2" width="14.6328125" style="25" customWidth="1"/>
    <col min="3" max="12" width="12.6328125" style="26" customWidth="1"/>
    <col min="13" max="15" width="12.6328125" style="25" customWidth="1"/>
    <col min="16" max="16384" width="9" style="25"/>
  </cols>
  <sheetData>
    <row r="1" spans="1:15" ht="15" customHeight="1" x14ac:dyDescent="0.2">
      <c r="J1" s="27" t="s">
        <v>11</v>
      </c>
      <c r="K1" s="40">
        <v>46296</v>
      </c>
      <c r="L1" s="41"/>
      <c r="M1" s="41"/>
      <c r="N1" s="41"/>
      <c r="O1" s="42"/>
    </row>
    <row r="2" spans="1:15" ht="15" customHeight="1" x14ac:dyDescent="0.2">
      <c r="J2" s="27" t="s">
        <v>12</v>
      </c>
      <c r="K2" s="43" t="s">
        <v>53</v>
      </c>
      <c r="L2" s="44"/>
      <c r="M2" s="44"/>
      <c r="N2" s="44"/>
      <c r="O2" s="45"/>
    </row>
    <row r="3" spans="1:15" ht="15" customHeight="1" x14ac:dyDescent="0.2">
      <c r="J3" s="27" t="s">
        <v>13</v>
      </c>
      <c r="K3" s="43" t="s">
        <v>54</v>
      </c>
      <c r="L3" s="44"/>
      <c r="M3" s="44"/>
      <c r="N3" s="44"/>
      <c r="O3" s="45"/>
    </row>
    <row r="4" spans="1:15" ht="15" customHeight="1" x14ac:dyDescent="0.2">
      <c r="K4" s="7"/>
      <c r="L4" s="8"/>
      <c r="M4" s="8"/>
    </row>
    <row r="5" spans="1:15" ht="15" customHeight="1" x14ac:dyDescent="0.2">
      <c r="A5" s="46" t="s">
        <v>61</v>
      </c>
      <c r="B5" s="46"/>
      <c r="C5" s="46"/>
      <c r="D5" s="46"/>
      <c r="E5" s="46"/>
      <c r="F5" s="46"/>
      <c r="G5" s="46"/>
      <c r="H5" s="46"/>
      <c r="I5" s="46"/>
      <c r="J5" s="46"/>
      <c r="K5" s="46"/>
      <c r="L5" s="46"/>
      <c r="M5" s="46"/>
      <c r="N5" s="46"/>
      <c r="O5" s="46"/>
    </row>
    <row r="6" spans="1:15" ht="15" customHeight="1" x14ac:dyDescent="0.2">
      <c r="B6" s="6"/>
      <c r="C6" s="6"/>
      <c r="D6" s="6"/>
      <c r="E6" s="6"/>
      <c r="F6" s="6"/>
      <c r="G6" s="6"/>
      <c r="H6" s="6"/>
      <c r="I6" s="6"/>
      <c r="J6" s="6"/>
      <c r="K6" s="6"/>
      <c r="L6" s="6"/>
      <c r="M6" s="6"/>
    </row>
    <row r="7" spans="1:15" ht="15" customHeight="1" x14ac:dyDescent="0.2">
      <c r="A7" s="25" t="s">
        <v>42</v>
      </c>
      <c r="B7" s="6"/>
      <c r="C7" s="6"/>
      <c r="D7" s="6"/>
      <c r="E7" s="6"/>
      <c r="F7" s="6"/>
      <c r="G7" s="6"/>
      <c r="H7" s="6"/>
      <c r="I7" s="6"/>
      <c r="J7" s="6"/>
      <c r="K7" s="6"/>
      <c r="L7" s="6"/>
      <c r="M7" s="6"/>
    </row>
    <row r="8" spans="1:15" ht="15" customHeight="1" x14ac:dyDescent="0.2">
      <c r="A8" s="47" t="s">
        <v>43</v>
      </c>
      <c r="B8" s="47"/>
      <c r="C8" s="47"/>
      <c r="D8" s="47"/>
      <c r="E8" s="47"/>
      <c r="F8" s="47"/>
      <c r="G8" s="47"/>
      <c r="H8" s="47"/>
      <c r="I8" s="47"/>
      <c r="J8" s="47"/>
      <c r="K8" s="47"/>
      <c r="L8" s="47"/>
      <c r="M8" s="47"/>
      <c r="N8" s="47"/>
      <c r="O8" s="47"/>
    </row>
    <row r="9" spans="1:15" ht="15" customHeight="1" x14ac:dyDescent="0.2">
      <c r="A9" s="25" t="s">
        <v>48</v>
      </c>
      <c r="M9" s="9" t="s">
        <v>18</v>
      </c>
    </row>
    <row r="10" spans="1:15" ht="15" customHeight="1" thickBot="1" x14ac:dyDescent="0.25">
      <c r="A10" s="38" t="s">
        <v>30</v>
      </c>
      <c r="B10" s="39"/>
      <c r="C10" s="10">
        <v>5</v>
      </c>
      <c r="D10" s="10">
        <v>6</v>
      </c>
      <c r="E10" s="10">
        <v>7</v>
      </c>
      <c r="F10" s="10">
        <v>8</v>
      </c>
      <c r="G10" s="10">
        <v>9</v>
      </c>
      <c r="H10" s="10">
        <v>10</v>
      </c>
      <c r="I10" s="10">
        <v>11</v>
      </c>
      <c r="J10" s="10">
        <v>12</v>
      </c>
      <c r="K10" s="10">
        <v>1</v>
      </c>
      <c r="L10" s="10">
        <v>2</v>
      </c>
      <c r="M10" s="11" t="s">
        <v>29</v>
      </c>
    </row>
    <row r="11" spans="1:15" ht="15" customHeight="1" thickTop="1" x14ac:dyDescent="0.2">
      <c r="A11" s="50" t="s">
        <v>34</v>
      </c>
      <c r="B11" s="51"/>
      <c r="C11" s="12">
        <v>1</v>
      </c>
      <c r="D11" s="12">
        <v>8</v>
      </c>
      <c r="E11" s="12">
        <v>8</v>
      </c>
      <c r="F11" s="12">
        <f t="shared" ref="E11:G13" si="0">E11</f>
        <v>8</v>
      </c>
      <c r="G11" s="12">
        <f t="shared" si="0"/>
        <v>8</v>
      </c>
      <c r="H11" s="12"/>
      <c r="I11" s="12"/>
      <c r="J11" s="12"/>
      <c r="K11" s="12"/>
      <c r="L11" s="12"/>
      <c r="M11" s="13">
        <f>ROUNDDOWN(SUM(C11:L11),0)</f>
        <v>33</v>
      </c>
    </row>
    <row r="12" spans="1:15" ht="15" customHeight="1" x14ac:dyDescent="0.2">
      <c r="A12" s="43" t="s">
        <v>35</v>
      </c>
      <c r="B12" s="45"/>
      <c r="C12" s="14"/>
      <c r="D12" s="14">
        <v>1</v>
      </c>
      <c r="E12" s="14">
        <f t="shared" si="0"/>
        <v>1</v>
      </c>
      <c r="F12" s="14">
        <f t="shared" si="0"/>
        <v>1</v>
      </c>
      <c r="G12" s="14">
        <f t="shared" si="0"/>
        <v>1</v>
      </c>
      <c r="H12" s="14"/>
      <c r="I12" s="14"/>
      <c r="J12" s="14"/>
      <c r="K12" s="14"/>
      <c r="L12" s="14"/>
      <c r="M12" s="15">
        <f t="shared" ref="M12:M15" si="1">ROUNDDOWN(SUM(C12:L12),0)</f>
        <v>4</v>
      </c>
    </row>
    <row r="13" spans="1:15" ht="15" customHeight="1" x14ac:dyDescent="0.2">
      <c r="A13" s="43" t="s">
        <v>36</v>
      </c>
      <c r="B13" s="45"/>
      <c r="C13" s="14"/>
      <c r="D13" s="14">
        <v>1</v>
      </c>
      <c r="E13" s="14">
        <f t="shared" si="0"/>
        <v>1</v>
      </c>
      <c r="F13" s="14"/>
      <c r="G13" s="14">
        <v>1</v>
      </c>
      <c r="H13" s="14"/>
      <c r="I13" s="14"/>
      <c r="J13" s="14"/>
      <c r="K13" s="14"/>
      <c r="L13" s="14"/>
      <c r="M13" s="15">
        <f t="shared" si="1"/>
        <v>3</v>
      </c>
    </row>
    <row r="14" spans="1:15" ht="15" customHeight="1" x14ac:dyDescent="0.2">
      <c r="A14" s="43"/>
      <c r="B14" s="45"/>
      <c r="C14" s="14"/>
      <c r="D14" s="14"/>
      <c r="E14" s="14"/>
      <c r="F14" s="14"/>
      <c r="G14" s="14"/>
      <c r="H14" s="14"/>
      <c r="I14" s="14"/>
      <c r="J14" s="14"/>
      <c r="K14" s="14"/>
      <c r="L14" s="14"/>
      <c r="M14" s="15">
        <f t="shared" si="1"/>
        <v>0</v>
      </c>
    </row>
    <row r="15" spans="1:15" ht="15" customHeight="1" thickBot="1" x14ac:dyDescent="0.25">
      <c r="A15" s="52"/>
      <c r="B15" s="53"/>
      <c r="C15" s="16"/>
      <c r="D15" s="16"/>
      <c r="E15" s="16"/>
      <c r="F15" s="16"/>
      <c r="G15" s="16"/>
      <c r="H15" s="16"/>
      <c r="I15" s="16"/>
      <c r="J15" s="16"/>
      <c r="K15" s="16"/>
      <c r="L15" s="16"/>
      <c r="M15" s="17">
        <f t="shared" si="1"/>
        <v>0</v>
      </c>
    </row>
    <row r="16" spans="1:15" ht="15" customHeight="1" thickTop="1" x14ac:dyDescent="0.2">
      <c r="A16" s="54" t="s">
        <v>26</v>
      </c>
      <c r="B16" s="55"/>
      <c r="C16" s="18">
        <f>ROUNDDOWN(SUM(C11:C15),0)</f>
        <v>1</v>
      </c>
      <c r="D16" s="18">
        <f t="shared" ref="D16:L16" si="2">ROUNDDOWN(SUM(D11:D15),0)</f>
        <v>10</v>
      </c>
      <c r="E16" s="18">
        <f t="shared" si="2"/>
        <v>10</v>
      </c>
      <c r="F16" s="18">
        <f t="shared" si="2"/>
        <v>9</v>
      </c>
      <c r="G16" s="18">
        <f t="shared" si="2"/>
        <v>10</v>
      </c>
      <c r="H16" s="18">
        <f t="shared" si="2"/>
        <v>0</v>
      </c>
      <c r="I16" s="18">
        <f t="shared" si="2"/>
        <v>0</v>
      </c>
      <c r="J16" s="18">
        <f t="shared" si="2"/>
        <v>0</v>
      </c>
      <c r="K16" s="18">
        <f t="shared" si="2"/>
        <v>0</v>
      </c>
      <c r="L16" s="18">
        <f t="shared" si="2"/>
        <v>0</v>
      </c>
      <c r="M16" s="18">
        <f>SUM(M11:M15)</f>
        <v>40</v>
      </c>
    </row>
    <row r="17" spans="1:13" ht="15" customHeight="1" x14ac:dyDescent="0.2">
      <c r="A17" s="48" t="s">
        <v>14</v>
      </c>
      <c r="B17" s="49"/>
      <c r="C17" s="15">
        <f>C16</f>
        <v>1</v>
      </c>
      <c r="D17" s="15">
        <f>SUM(D16,C17)</f>
        <v>11</v>
      </c>
      <c r="E17" s="15">
        <f t="shared" ref="E17:L17" si="3">SUM(E16,D17)</f>
        <v>21</v>
      </c>
      <c r="F17" s="15">
        <f t="shared" si="3"/>
        <v>30</v>
      </c>
      <c r="G17" s="15">
        <f t="shared" si="3"/>
        <v>40</v>
      </c>
      <c r="H17" s="15">
        <f t="shared" si="3"/>
        <v>40</v>
      </c>
      <c r="I17" s="15">
        <f t="shared" si="3"/>
        <v>40</v>
      </c>
      <c r="J17" s="15">
        <f t="shared" si="3"/>
        <v>40</v>
      </c>
      <c r="K17" s="15">
        <f t="shared" si="3"/>
        <v>40</v>
      </c>
      <c r="L17" s="15">
        <f t="shared" si="3"/>
        <v>40</v>
      </c>
      <c r="M17" s="19"/>
    </row>
    <row r="18" spans="1:13" ht="15" customHeight="1" x14ac:dyDescent="0.2">
      <c r="A18" s="48" t="s">
        <v>51</v>
      </c>
      <c r="B18" s="49"/>
      <c r="C18" s="14">
        <f>【記入例】月次事業実施計画及び月次収支計画書!C17</f>
        <v>2</v>
      </c>
      <c r="D18" s="14">
        <f>【記入例】月次事業実施計画及び月次収支計画書!D17</f>
        <v>12</v>
      </c>
      <c r="E18" s="14">
        <f>【記入例】月次事業実施計画及び月次収支計画書!E17</f>
        <v>22</v>
      </c>
      <c r="F18" s="14">
        <f>【記入例】月次事業実施計画及び月次収支計画書!F17</f>
        <v>32</v>
      </c>
      <c r="G18" s="14">
        <f>【記入例】月次事業実施計画及び月次収支計画書!G17</f>
        <v>42</v>
      </c>
      <c r="H18" s="14">
        <f>【記入例】月次事業実施計画及び月次収支計画書!H17</f>
        <v>52</v>
      </c>
      <c r="I18" s="14">
        <f>【記入例】月次事業実施計画及び月次収支計画書!I17</f>
        <v>62</v>
      </c>
      <c r="J18" s="14">
        <f>【記入例】月次事業実施計画及び月次収支計画書!J17</f>
        <v>72</v>
      </c>
      <c r="K18" s="14">
        <f>【記入例】月次事業実施計画及び月次収支計画書!K17</f>
        <v>82</v>
      </c>
      <c r="L18" s="14">
        <f>【記入例】月次事業実施計画及び月次収支計画書!L17</f>
        <v>92</v>
      </c>
      <c r="M18" s="19"/>
    </row>
    <row r="19" spans="1:13" ht="15" customHeight="1" x14ac:dyDescent="0.2">
      <c r="A19" s="48" t="s">
        <v>47</v>
      </c>
      <c r="B19" s="49"/>
      <c r="C19" s="30">
        <f>C17/C18</f>
        <v>0.5</v>
      </c>
      <c r="D19" s="30">
        <f t="shared" ref="D19:L19" si="4">D17/D18</f>
        <v>0.91666666666666663</v>
      </c>
      <c r="E19" s="30">
        <f t="shared" si="4"/>
        <v>0.95454545454545459</v>
      </c>
      <c r="F19" s="30">
        <f t="shared" si="4"/>
        <v>0.9375</v>
      </c>
      <c r="G19" s="30">
        <f t="shared" si="4"/>
        <v>0.95238095238095233</v>
      </c>
      <c r="H19" s="30">
        <f t="shared" si="4"/>
        <v>0.76923076923076927</v>
      </c>
      <c r="I19" s="30">
        <f t="shared" si="4"/>
        <v>0.64516129032258063</v>
      </c>
      <c r="J19" s="30">
        <f t="shared" si="4"/>
        <v>0.55555555555555558</v>
      </c>
      <c r="K19" s="30">
        <f t="shared" si="4"/>
        <v>0.48780487804878048</v>
      </c>
      <c r="L19" s="30">
        <f t="shared" si="4"/>
        <v>0.43478260869565216</v>
      </c>
      <c r="M19" s="32"/>
    </row>
    <row r="21" spans="1:13" ht="15" customHeight="1" x14ac:dyDescent="0.2">
      <c r="A21" s="28" t="s">
        <v>44</v>
      </c>
      <c r="B21" s="28"/>
      <c r="C21" s="28"/>
      <c r="D21" s="28"/>
      <c r="E21" s="28"/>
      <c r="F21" s="28"/>
      <c r="G21" s="28"/>
      <c r="H21" s="28"/>
      <c r="I21" s="28"/>
      <c r="J21" s="28"/>
      <c r="K21" s="28"/>
      <c r="L21" s="28"/>
      <c r="M21" s="29" t="s">
        <v>15</v>
      </c>
    </row>
    <row r="22" spans="1:13" ht="15" customHeight="1" thickBot="1" x14ac:dyDescent="0.25">
      <c r="A22" s="4" t="s">
        <v>23</v>
      </c>
      <c r="B22" s="4" t="s">
        <v>33</v>
      </c>
      <c r="C22" s="20">
        <v>5</v>
      </c>
      <c r="D22" s="20">
        <v>6</v>
      </c>
      <c r="E22" s="20">
        <v>7</v>
      </c>
      <c r="F22" s="20">
        <v>8</v>
      </c>
      <c r="G22" s="20">
        <v>9</v>
      </c>
      <c r="H22" s="20">
        <v>10</v>
      </c>
      <c r="I22" s="20">
        <v>11</v>
      </c>
      <c r="J22" s="20">
        <v>12</v>
      </c>
      <c r="K22" s="20">
        <v>1</v>
      </c>
      <c r="L22" s="20">
        <v>2</v>
      </c>
      <c r="M22" s="4" t="s">
        <v>29</v>
      </c>
    </row>
    <row r="23" spans="1:13" ht="15" customHeight="1" thickTop="1" x14ac:dyDescent="0.2">
      <c r="A23" s="21" t="s">
        <v>22</v>
      </c>
      <c r="B23" s="5" t="s">
        <v>17</v>
      </c>
      <c r="C23" s="18">
        <f>C43-SUM(C24:C29)</f>
        <v>148500</v>
      </c>
      <c r="D23" s="18">
        <f t="shared" ref="D23:L23" si="5">MAX(D43-SUM(D24:D29)-C48,0)</f>
        <v>585000</v>
      </c>
      <c r="E23" s="18">
        <f t="shared" si="5"/>
        <v>0</v>
      </c>
      <c r="F23" s="18">
        <f t="shared" si="5"/>
        <v>0</v>
      </c>
      <c r="G23" s="18">
        <f t="shared" si="5"/>
        <v>0</v>
      </c>
      <c r="H23" s="18">
        <f t="shared" si="5"/>
        <v>0</v>
      </c>
      <c r="I23" s="18">
        <f t="shared" si="5"/>
        <v>0</v>
      </c>
      <c r="J23" s="18">
        <f t="shared" si="5"/>
        <v>0</v>
      </c>
      <c r="K23" s="18">
        <f t="shared" si="5"/>
        <v>0</v>
      </c>
      <c r="L23" s="18">
        <f t="shared" si="5"/>
        <v>0</v>
      </c>
      <c r="M23" s="18">
        <f>ROUNDDOWN(SUM(C23:L23),0)</f>
        <v>733500</v>
      </c>
    </row>
    <row r="24" spans="1:13" ht="15" customHeight="1" x14ac:dyDescent="0.2">
      <c r="A24" s="22"/>
      <c r="B24" s="1" t="s">
        <v>57</v>
      </c>
      <c r="C24" s="14"/>
      <c r="D24" s="14">
        <v>9000</v>
      </c>
      <c r="E24" s="14">
        <v>8000</v>
      </c>
      <c r="F24" s="14"/>
      <c r="G24" s="14">
        <v>11000</v>
      </c>
      <c r="H24" s="14"/>
      <c r="I24" s="14"/>
      <c r="J24" s="14"/>
      <c r="K24" s="14"/>
      <c r="L24" s="14"/>
      <c r="M24" s="15">
        <f t="shared" ref="M24:M29" si="6">ROUNDDOWN(SUM(C24:L24),0)</f>
        <v>28000</v>
      </c>
    </row>
    <row r="25" spans="1:13" ht="15" customHeight="1" x14ac:dyDescent="0.2">
      <c r="A25" s="22"/>
      <c r="B25" s="1"/>
      <c r="C25" s="14"/>
      <c r="D25" s="14"/>
      <c r="E25" s="14"/>
      <c r="F25" s="14"/>
      <c r="G25" s="14"/>
      <c r="H25" s="14"/>
      <c r="I25" s="14"/>
      <c r="J25" s="14"/>
      <c r="K25" s="14"/>
      <c r="L25" s="14"/>
      <c r="M25" s="15">
        <f t="shared" si="6"/>
        <v>0</v>
      </c>
    </row>
    <row r="26" spans="1:13" ht="15" customHeight="1" x14ac:dyDescent="0.2">
      <c r="A26" s="22"/>
      <c r="B26" s="1"/>
      <c r="C26" s="14"/>
      <c r="D26" s="14"/>
      <c r="E26" s="14"/>
      <c r="F26" s="14"/>
      <c r="G26" s="14"/>
      <c r="H26" s="14"/>
      <c r="I26" s="14"/>
      <c r="J26" s="14"/>
      <c r="K26" s="14"/>
      <c r="L26" s="14"/>
      <c r="M26" s="15">
        <f t="shared" si="6"/>
        <v>0</v>
      </c>
    </row>
    <row r="27" spans="1:13" ht="15" customHeight="1" x14ac:dyDescent="0.2">
      <c r="A27" s="22"/>
      <c r="B27" s="1"/>
      <c r="C27" s="14"/>
      <c r="D27" s="14"/>
      <c r="E27" s="14"/>
      <c r="F27" s="14"/>
      <c r="G27" s="14"/>
      <c r="H27" s="14"/>
      <c r="I27" s="14"/>
      <c r="J27" s="14"/>
      <c r="K27" s="14"/>
      <c r="L27" s="14"/>
      <c r="M27" s="15">
        <f t="shared" si="6"/>
        <v>0</v>
      </c>
    </row>
    <row r="28" spans="1:13" ht="15" customHeight="1" x14ac:dyDescent="0.2">
      <c r="A28" s="22"/>
      <c r="B28" s="1"/>
      <c r="C28" s="14"/>
      <c r="D28" s="14"/>
      <c r="E28" s="14"/>
      <c r="F28" s="14"/>
      <c r="G28" s="14"/>
      <c r="H28" s="14"/>
      <c r="I28" s="14"/>
      <c r="J28" s="14"/>
      <c r="K28" s="14"/>
      <c r="L28" s="14"/>
      <c r="M28" s="15">
        <f t="shared" si="6"/>
        <v>0</v>
      </c>
    </row>
    <row r="29" spans="1:13" ht="15" customHeight="1" x14ac:dyDescent="0.2">
      <c r="A29" s="22"/>
      <c r="B29" s="3" t="s">
        <v>19</v>
      </c>
      <c r="C29" s="14"/>
      <c r="D29" s="14"/>
      <c r="E29" s="14">
        <v>2184000</v>
      </c>
      <c r="F29" s="14"/>
      <c r="G29" s="14"/>
      <c r="H29" s="14"/>
      <c r="I29" s="14"/>
      <c r="J29" s="14"/>
      <c r="K29" s="14"/>
      <c r="L29" s="14"/>
      <c r="M29" s="15">
        <f t="shared" si="6"/>
        <v>2184000</v>
      </c>
    </row>
    <row r="30" spans="1:13" ht="15" customHeight="1" x14ac:dyDescent="0.2">
      <c r="A30" s="22"/>
      <c r="B30" s="2" t="s">
        <v>26</v>
      </c>
      <c r="C30" s="15">
        <f>ROUNDDOWN(SUM(C23:C29),0)</f>
        <v>148500</v>
      </c>
      <c r="D30" s="15">
        <f t="shared" ref="D30:L30" si="7">ROUNDDOWN(SUM(D23:D29),0)</f>
        <v>594000</v>
      </c>
      <c r="E30" s="15">
        <f t="shared" si="7"/>
        <v>2192000</v>
      </c>
      <c r="F30" s="15">
        <f t="shared" si="7"/>
        <v>0</v>
      </c>
      <c r="G30" s="15">
        <f t="shared" si="7"/>
        <v>11000</v>
      </c>
      <c r="H30" s="15">
        <f t="shared" si="7"/>
        <v>0</v>
      </c>
      <c r="I30" s="15">
        <f t="shared" si="7"/>
        <v>0</v>
      </c>
      <c r="J30" s="15">
        <f t="shared" si="7"/>
        <v>0</v>
      </c>
      <c r="K30" s="15">
        <f t="shared" si="7"/>
        <v>0</v>
      </c>
      <c r="L30" s="15">
        <f t="shared" si="7"/>
        <v>0</v>
      </c>
      <c r="M30" s="15">
        <f>SUM(M23:M29)</f>
        <v>2945500</v>
      </c>
    </row>
    <row r="31" spans="1:13" ht="15" customHeight="1" thickBot="1" x14ac:dyDescent="0.25">
      <c r="A31" s="22"/>
      <c r="B31" s="4" t="s">
        <v>14</v>
      </c>
      <c r="C31" s="17">
        <f>C30</f>
        <v>148500</v>
      </c>
      <c r="D31" s="17">
        <f>SUM(D30,C31)</f>
        <v>742500</v>
      </c>
      <c r="E31" s="17">
        <f t="shared" ref="E31:L31" si="8">SUM(E30,D31)</f>
        <v>2934500</v>
      </c>
      <c r="F31" s="17">
        <f>SUM(F30,E31)</f>
        <v>2934500</v>
      </c>
      <c r="G31" s="17">
        <f t="shared" si="8"/>
        <v>2945500</v>
      </c>
      <c r="H31" s="17">
        <f t="shared" si="8"/>
        <v>2945500</v>
      </c>
      <c r="I31" s="17">
        <f t="shared" si="8"/>
        <v>2945500</v>
      </c>
      <c r="J31" s="17">
        <f t="shared" si="8"/>
        <v>2945500</v>
      </c>
      <c r="K31" s="17">
        <f t="shared" si="8"/>
        <v>2945500</v>
      </c>
      <c r="L31" s="17">
        <f t="shared" si="8"/>
        <v>2945500</v>
      </c>
      <c r="M31" s="34"/>
    </row>
    <row r="32" spans="1:13" ht="15" customHeight="1" thickTop="1" x14ac:dyDescent="0.2">
      <c r="A32" s="21" t="s">
        <v>24</v>
      </c>
      <c r="B32" s="5" t="s">
        <v>0</v>
      </c>
      <c r="C32" s="35">
        <f>D32/4</f>
        <v>25000</v>
      </c>
      <c r="D32" s="35">
        <v>100000</v>
      </c>
      <c r="E32" s="35">
        <f t="shared" ref="E32:F40" si="9">D32</f>
        <v>100000</v>
      </c>
      <c r="F32" s="35">
        <f t="shared" si="9"/>
        <v>100000</v>
      </c>
      <c r="G32" s="35">
        <f>D32</f>
        <v>100000</v>
      </c>
      <c r="H32" s="35"/>
      <c r="I32" s="35"/>
      <c r="J32" s="35"/>
      <c r="K32" s="35"/>
      <c r="L32" s="35"/>
      <c r="M32" s="18">
        <f t="shared" ref="M32:M42" si="10">SUM(C32:L32)</f>
        <v>425000</v>
      </c>
    </row>
    <row r="33" spans="1:13" ht="15" customHeight="1" x14ac:dyDescent="0.2">
      <c r="A33" s="22"/>
      <c r="B33" s="3" t="s">
        <v>1</v>
      </c>
      <c r="C33" s="14">
        <f t="shared" ref="C33:C40" si="11">D33/4</f>
        <v>65000</v>
      </c>
      <c r="D33" s="14">
        <v>260000</v>
      </c>
      <c r="E33" s="14">
        <f t="shared" si="9"/>
        <v>260000</v>
      </c>
      <c r="F33" s="14">
        <f t="shared" si="9"/>
        <v>260000</v>
      </c>
      <c r="G33" s="14">
        <f t="shared" ref="G33:G40" si="12">D33</f>
        <v>260000</v>
      </c>
      <c r="H33" s="14"/>
      <c r="I33" s="14"/>
      <c r="J33" s="14"/>
      <c r="K33" s="14"/>
      <c r="L33" s="14"/>
      <c r="M33" s="15">
        <f t="shared" si="10"/>
        <v>1105000</v>
      </c>
    </row>
    <row r="34" spans="1:13" ht="15" customHeight="1" x14ac:dyDescent="0.2">
      <c r="A34" s="22"/>
      <c r="B34" s="3" t="s">
        <v>2</v>
      </c>
      <c r="C34" s="14">
        <f t="shared" si="11"/>
        <v>1000</v>
      </c>
      <c r="D34" s="14">
        <v>4000</v>
      </c>
      <c r="E34" s="14">
        <f t="shared" si="9"/>
        <v>4000</v>
      </c>
      <c r="F34" s="14">
        <f t="shared" si="9"/>
        <v>4000</v>
      </c>
      <c r="G34" s="14">
        <f t="shared" si="12"/>
        <v>4000</v>
      </c>
      <c r="H34" s="14"/>
      <c r="I34" s="14"/>
      <c r="J34" s="14"/>
      <c r="K34" s="14"/>
      <c r="L34" s="14"/>
      <c r="M34" s="15">
        <f t="shared" si="10"/>
        <v>17000</v>
      </c>
    </row>
    <row r="35" spans="1:13" ht="15" customHeight="1" x14ac:dyDescent="0.2">
      <c r="A35" s="22"/>
      <c r="B35" s="3" t="s">
        <v>3</v>
      </c>
      <c r="C35" s="14">
        <f t="shared" si="11"/>
        <v>20000</v>
      </c>
      <c r="D35" s="14">
        <v>80000</v>
      </c>
      <c r="E35" s="14">
        <f t="shared" si="9"/>
        <v>80000</v>
      </c>
      <c r="F35" s="14">
        <v>70000</v>
      </c>
      <c r="G35" s="14">
        <f t="shared" si="12"/>
        <v>80000</v>
      </c>
      <c r="H35" s="14"/>
      <c r="I35" s="14"/>
      <c r="J35" s="14"/>
      <c r="K35" s="14"/>
      <c r="L35" s="14"/>
      <c r="M35" s="15">
        <f t="shared" si="10"/>
        <v>330000</v>
      </c>
    </row>
    <row r="36" spans="1:13" ht="15" customHeight="1" x14ac:dyDescent="0.2">
      <c r="A36" s="22"/>
      <c r="B36" s="3" t="s">
        <v>4</v>
      </c>
      <c r="C36" s="14">
        <f t="shared" si="11"/>
        <v>3750</v>
      </c>
      <c r="D36" s="14">
        <v>15000</v>
      </c>
      <c r="E36" s="14">
        <f t="shared" si="9"/>
        <v>15000</v>
      </c>
      <c r="F36" s="14">
        <v>10000</v>
      </c>
      <c r="G36" s="14">
        <f t="shared" si="12"/>
        <v>15000</v>
      </c>
      <c r="H36" s="14"/>
      <c r="I36" s="14"/>
      <c r="J36" s="14"/>
      <c r="K36" s="14"/>
      <c r="L36" s="14"/>
      <c r="M36" s="15">
        <f t="shared" si="10"/>
        <v>58750</v>
      </c>
    </row>
    <row r="37" spans="1:13" ht="15" customHeight="1" x14ac:dyDescent="0.2">
      <c r="A37" s="22"/>
      <c r="B37" s="3" t="s">
        <v>5</v>
      </c>
      <c r="C37" s="14">
        <f t="shared" si="11"/>
        <v>22500</v>
      </c>
      <c r="D37" s="14">
        <v>90000</v>
      </c>
      <c r="E37" s="14">
        <f t="shared" si="9"/>
        <v>90000</v>
      </c>
      <c r="F37" s="14">
        <v>50000</v>
      </c>
      <c r="G37" s="14">
        <f t="shared" si="12"/>
        <v>90000</v>
      </c>
      <c r="H37" s="14"/>
      <c r="I37" s="14"/>
      <c r="J37" s="14"/>
      <c r="K37" s="14"/>
      <c r="L37" s="14"/>
      <c r="M37" s="15">
        <f t="shared" si="10"/>
        <v>342500</v>
      </c>
    </row>
    <row r="38" spans="1:13" ht="15" customHeight="1" x14ac:dyDescent="0.2">
      <c r="A38" s="22"/>
      <c r="B38" s="3" t="s">
        <v>6</v>
      </c>
      <c r="C38" s="14">
        <f t="shared" si="11"/>
        <v>3750</v>
      </c>
      <c r="D38" s="14">
        <v>15000</v>
      </c>
      <c r="E38" s="14">
        <f t="shared" si="9"/>
        <v>15000</v>
      </c>
      <c r="F38" s="14">
        <v>10000</v>
      </c>
      <c r="G38" s="14">
        <f t="shared" si="12"/>
        <v>15000</v>
      </c>
      <c r="H38" s="14"/>
      <c r="I38" s="14"/>
      <c r="J38" s="14"/>
      <c r="K38" s="14"/>
      <c r="L38" s="14"/>
      <c r="M38" s="15">
        <f t="shared" si="10"/>
        <v>58750</v>
      </c>
    </row>
    <row r="39" spans="1:13" ht="15" customHeight="1" x14ac:dyDescent="0.2">
      <c r="A39" s="22"/>
      <c r="B39" s="3" t="s">
        <v>7</v>
      </c>
      <c r="C39" s="14"/>
      <c r="D39" s="14"/>
      <c r="E39" s="14"/>
      <c r="F39" s="14"/>
      <c r="G39" s="14"/>
      <c r="H39" s="14"/>
      <c r="I39" s="14"/>
      <c r="J39" s="14"/>
      <c r="K39" s="14"/>
      <c r="L39" s="14"/>
      <c r="M39" s="15">
        <f t="shared" si="10"/>
        <v>0</v>
      </c>
    </row>
    <row r="40" spans="1:13" ht="15" customHeight="1" x14ac:dyDescent="0.2">
      <c r="A40" s="22"/>
      <c r="B40" s="3" t="s">
        <v>8</v>
      </c>
      <c r="C40" s="14">
        <f t="shared" si="11"/>
        <v>7500</v>
      </c>
      <c r="D40" s="14">
        <v>30000</v>
      </c>
      <c r="E40" s="14">
        <f t="shared" si="9"/>
        <v>30000</v>
      </c>
      <c r="F40" s="14">
        <v>25000</v>
      </c>
      <c r="G40" s="14">
        <f t="shared" si="12"/>
        <v>30000</v>
      </c>
      <c r="H40" s="14"/>
      <c r="I40" s="14"/>
      <c r="J40" s="14"/>
      <c r="K40" s="14"/>
      <c r="L40" s="14"/>
      <c r="M40" s="15">
        <f t="shared" si="10"/>
        <v>122500</v>
      </c>
    </row>
    <row r="41" spans="1:13" ht="15" customHeight="1" x14ac:dyDescent="0.2">
      <c r="A41" s="22"/>
      <c r="B41" s="3" t="s">
        <v>9</v>
      </c>
      <c r="C41" s="14"/>
      <c r="D41" s="14"/>
      <c r="E41" s="14"/>
      <c r="F41" s="14"/>
      <c r="G41" s="14"/>
      <c r="H41" s="14"/>
      <c r="I41" s="14"/>
      <c r="J41" s="14"/>
      <c r="K41" s="14"/>
      <c r="L41" s="14"/>
      <c r="M41" s="15">
        <f t="shared" si="10"/>
        <v>0</v>
      </c>
    </row>
    <row r="42" spans="1:13" ht="15" customHeight="1" x14ac:dyDescent="0.2">
      <c r="A42" s="22"/>
      <c r="B42" s="3" t="s">
        <v>10</v>
      </c>
      <c r="C42" s="14"/>
      <c r="D42" s="14"/>
      <c r="E42" s="14"/>
      <c r="F42" s="14"/>
      <c r="G42" s="14"/>
      <c r="H42" s="14"/>
      <c r="I42" s="14"/>
      <c r="J42" s="14"/>
      <c r="K42" s="14"/>
      <c r="L42" s="14"/>
      <c r="M42" s="15">
        <f t="shared" si="10"/>
        <v>0</v>
      </c>
    </row>
    <row r="43" spans="1:13" ht="15" customHeight="1" x14ac:dyDescent="0.2">
      <c r="A43" s="22"/>
      <c r="B43" s="2" t="s">
        <v>26</v>
      </c>
      <c r="C43" s="15">
        <f>ROUNDDOWN(SUM(C32:C42),0)</f>
        <v>148500</v>
      </c>
      <c r="D43" s="15">
        <f t="shared" ref="D43:L43" si="13">ROUNDDOWN(SUM(D32:D42),0)</f>
        <v>594000</v>
      </c>
      <c r="E43" s="15">
        <f t="shared" si="13"/>
        <v>594000</v>
      </c>
      <c r="F43" s="15">
        <f t="shared" si="13"/>
        <v>529000</v>
      </c>
      <c r="G43" s="15">
        <f t="shared" si="13"/>
        <v>594000</v>
      </c>
      <c r="H43" s="15">
        <f t="shared" si="13"/>
        <v>0</v>
      </c>
      <c r="I43" s="15">
        <f t="shared" si="13"/>
        <v>0</v>
      </c>
      <c r="J43" s="15">
        <f t="shared" si="13"/>
        <v>0</v>
      </c>
      <c r="K43" s="15">
        <f t="shared" si="13"/>
        <v>0</v>
      </c>
      <c r="L43" s="15">
        <f t="shared" si="13"/>
        <v>0</v>
      </c>
      <c r="M43" s="15">
        <f t="shared" ref="M43" si="14">SUM(M32:M42)</f>
        <v>2459500</v>
      </c>
    </row>
    <row r="44" spans="1:13" ht="15" customHeight="1" x14ac:dyDescent="0.2">
      <c r="A44" s="22"/>
      <c r="B44" s="4" t="s">
        <v>14</v>
      </c>
      <c r="C44" s="17">
        <f>C43</f>
        <v>148500</v>
      </c>
      <c r="D44" s="17">
        <f t="shared" ref="D44:L44" si="15">SUM(D43,C44)</f>
        <v>742500</v>
      </c>
      <c r="E44" s="17">
        <f t="shared" si="15"/>
        <v>1336500</v>
      </c>
      <c r="F44" s="17">
        <f t="shared" si="15"/>
        <v>1865500</v>
      </c>
      <c r="G44" s="17">
        <f t="shared" si="15"/>
        <v>2459500</v>
      </c>
      <c r="H44" s="17">
        <f t="shared" si="15"/>
        <v>2459500</v>
      </c>
      <c r="I44" s="17">
        <f t="shared" si="15"/>
        <v>2459500</v>
      </c>
      <c r="J44" s="17">
        <f t="shared" si="15"/>
        <v>2459500</v>
      </c>
      <c r="K44" s="17">
        <f t="shared" si="15"/>
        <v>2459500</v>
      </c>
      <c r="L44" s="17">
        <f t="shared" si="15"/>
        <v>2459500</v>
      </c>
      <c r="M44" s="34"/>
    </row>
    <row r="45" spans="1:13" ht="15" customHeight="1" x14ac:dyDescent="0.2">
      <c r="A45" s="22"/>
      <c r="B45" s="4" t="s">
        <v>49</v>
      </c>
      <c r="C45" s="16">
        <f>【記入例】月次事業実施計画及び月次収支計画書!C42</f>
        <v>150000</v>
      </c>
      <c r="D45" s="16">
        <f>【記入例】月次事業実施計画及び月次収支計画書!D42</f>
        <v>750000</v>
      </c>
      <c r="E45" s="16">
        <f>【記入例】月次事業実施計画及び月次収支計画書!E42</f>
        <v>1350000</v>
      </c>
      <c r="F45" s="16">
        <f>【記入例】月次事業実施計画及び月次収支計画書!F42</f>
        <v>1950000</v>
      </c>
      <c r="G45" s="16">
        <f>【記入例】月次事業実施計画及び月次収支計画書!G42</f>
        <v>2550000</v>
      </c>
      <c r="H45" s="16">
        <f>【記入例】月次事業実施計画及び月次収支計画書!H42</f>
        <v>3150000</v>
      </c>
      <c r="I45" s="16">
        <f>【記入例】月次事業実施計画及び月次収支計画書!I42</f>
        <v>3750000</v>
      </c>
      <c r="J45" s="16">
        <f>【記入例】月次事業実施計画及び月次収支計画書!J42</f>
        <v>4350000</v>
      </c>
      <c r="K45" s="16">
        <f>【記入例】月次事業実施計画及び月次収支計画書!K42</f>
        <v>4950000</v>
      </c>
      <c r="L45" s="16">
        <f>【記入例】月次事業実施計画及び月次収支計画書!L42</f>
        <v>5550000</v>
      </c>
      <c r="M45" s="34"/>
    </row>
    <row r="46" spans="1:13" ht="15" customHeight="1" thickBot="1" x14ac:dyDescent="0.25">
      <c r="A46" s="22"/>
      <c r="B46" s="11" t="s">
        <v>47</v>
      </c>
      <c r="C46" s="31">
        <f>C44/C45</f>
        <v>0.99</v>
      </c>
      <c r="D46" s="31">
        <f t="shared" ref="D46:L46" si="16">D44/D45</f>
        <v>0.99</v>
      </c>
      <c r="E46" s="31">
        <f t="shared" si="16"/>
        <v>0.99</v>
      </c>
      <c r="F46" s="31">
        <f t="shared" si="16"/>
        <v>0.95666666666666667</v>
      </c>
      <c r="G46" s="31">
        <f t="shared" si="16"/>
        <v>0.9645098039215686</v>
      </c>
      <c r="H46" s="31">
        <f t="shared" si="16"/>
        <v>0.78079365079365082</v>
      </c>
      <c r="I46" s="31">
        <f t="shared" si="16"/>
        <v>0.65586666666666671</v>
      </c>
      <c r="J46" s="31">
        <f t="shared" si="16"/>
        <v>0.56540229885057469</v>
      </c>
      <c r="K46" s="31">
        <f t="shared" si="16"/>
        <v>0.49686868686868685</v>
      </c>
      <c r="L46" s="31">
        <f t="shared" si="16"/>
        <v>0.44315315315315318</v>
      </c>
      <c r="M46" s="33"/>
    </row>
    <row r="47" spans="1:13" ht="15" customHeight="1" thickTop="1" x14ac:dyDescent="0.2">
      <c r="A47" s="21" t="s">
        <v>25</v>
      </c>
      <c r="B47" s="24" t="s">
        <v>26</v>
      </c>
      <c r="C47" s="18">
        <f t="shared" ref="C47:L47" si="17">C30-C43</f>
        <v>0</v>
      </c>
      <c r="D47" s="18">
        <f t="shared" si="17"/>
        <v>0</v>
      </c>
      <c r="E47" s="18">
        <f t="shared" si="17"/>
        <v>1598000</v>
      </c>
      <c r="F47" s="18">
        <f t="shared" si="17"/>
        <v>-529000</v>
      </c>
      <c r="G47" s="18">
        <f t="shared" si="17"/>
        <v>-583000</v>
      </c>
      <c r="H47" s="18">
        <f t="shared" si="17"/>
        <v>0</v>
      </c>
      <c r="I47" s="18">
        <f t="shared" si="17"/>
        <v>0</v>
      </c>
      <c r="J47" s="18">
        <f t="shared" si="17"/>
        <v>0</v>
      </c>
      <c r="K47" s="18">
        <f t="shared" si="17"/>
        <v>0</v>
      </c>
      <c r="L47" s="18">
        <f t="shared" si="17"/>
        <v>0</v>
      </c>
      <c r="M47" s="18">
        <f>SUM(C47:L47)</f>
        <v>486000</v>
      </c>
    </row>
    <row r="48" spans="1:13" ht="15" customHeight="1" x14ac:dyDescent="0.2">
      <c r="A48" s="23"/>
      <c r="B48" s="2" t="s">
        <v>14</v>
      </c>
      <c r="C48" s="15">
        <f>C47</f>
        <v>0</v>
      </c>
      <c r="D48" s="15">
        <f>SUM(D47,C48)</f>
        <v>0</v>
      </c>
      <c r="E48" s="15">
        <f>SUM(E47,D48)</f>
        <v>1598000</v>
      </c>
      <c r="F48" s="15">
        <f t="shared" ref="F48:L48" si="18">SUM(F47,E48)</f>
        <v>1069000</v>
      </c>
      <c r="G48" s="15">
        <f t="shared" si="18"/>
        <v>486000</v>
      </c>
      <c r="H48" s="15">
        <f t="shared" si="18"/>
        <v>486000</v>
      </c>
      <c r="I48" s="15">
        <f t="shared" si="18"/>
        <v>486000</v>
      </c>
      <c r="J48" s="15">
        <f t="shared" si="18"/>
        <v>486000</v>
      </c>
      <c r="K48" s="15">
        <f t="shared" si="18"/>
        <v>486000</v>
      </c>
      <c r="L48" s="15">
        <f t="shared" si="18"/>
        <v>486000</v>
      </c>
      <c r="M48" s="19"/>
    </row>
    <row r="49" spans="1:13" ht="15" customHeight="1" x14ac:dyDescent="0.2">
      <c r="B49" s="6"/>
      <c r="M49" s="26"/>
    </row>
    <row r="50" spans="1:13" ht="15" customHeight="1" x14ac:dyDescent="0.2">
      <c r="A50" s="25" t="s">
        <v>27</v>
      </c>
    </row>
    <row r="51" spans="1:13" ht="15" customHeight="1" x14ac:dyDescent="0.2">
      <c r="A51" s="25" t="s">
        <v>28</v>
      </c>
    </row>
    <row r="52" spans="1:13" ht="15" customHeight="1" x14ac:dyDescent="0.2">
      <c r="A52" s="25" t="s">
        <v>50</v>
      </c>
    </row>
    <row r="53" spans="1:13" ht="15" customHeight="1" x14ac:dyDescent="0.2">
      <c r="A53" s="25" t="s">
        <v>37</v>
      </c>
    </row>
    <row r="54" spans="1:13" ht="15" customHeight="1" x14ac:dyDescent="0.2">
      <c r="A54" s="25" t="s">
        <v>38</v>
      </c>
    </row>
  </sheetData>
  <mergeCells count="15">
    <mergeCell ref="A17:B17"/>
    <mergeCell ref="A18:B18"/>
    <mergeCell ref="A19:B19"/>
    <mergeCell ref="A11:B11"/>
    <mergeCell ref="A12:B12"/>
    <mergeCell ref="A13:B13"/>
    <mergeCell ref="A14:B14"/>
    <mergeCell ref="A15:B15"/>
    <mergeCell ref="A16:B16"/>
    <mergeCell ref="A10:B10"/>
    <mergeCell ref="K1:O1"/>
    <mergeCell ref="K2:O2"/>
    <mergeCell ref="K3:O3"/>
    <mergeCell ref="A5:O5"/>
    <mergeCell ref="A8:O8"/>
  </mergeCells>
  <phoneticPr fontId="1"/>
  <conditionalFormatting sqref="C19:L19">
    <cfRule type="cellIs" dxfId="1" priority="1" operator="lessThan">
      <formula>0.8</formula>
    </cfRule>
  </conditionalFormatting>
  <conditionalFormatting sqref="C46:L46">
    <cfRule type="cellIs" dxfId="0" priority="2" operator="lessThan">
      <formula>0.8</formula>
    </cfRule>
  </conditionalFormatting>
  <dataValidations count="1">
    <dataValidation type="whole" operator="greaterThanOrEqual" allowBlank="1" showInputMessage="1" showErrorMessage="1" sqref="C24:L29 C32:L42 C11:L15 C18:L18 C45:L45" xr:uid="{8835FBCB-804B-4576-B55B-D73FE1A684DC}">
      <formula1>0</formula1>
    </dataValidation>
  </dataValidations>
  <printOptions horizontalCentered="1"/>
  <pageMargins left="0.9055118110236221" right="0.70866141732283472" top="0.55118110236220474" bottom="0.35433070866141736" header="0.31496062992125984" footer="0.31496062992125984"/>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月次事業実施計画及び月次収支計画書</vt:lpstr>
      <vt:lpstr>【記入例】月次事業実施計画及び月次収支計画書</vt:lpstr>
      <vt:lpstr>月次事業実施状況及び月次収支実績報告書</vt:lpstr>
      <vt:lpstr>【記入例】月次事業実施状況及び月次収支実績報告書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2026-03-16T09:58:45Z</dcterms:modified>
</cp:coreProperties>
</file>