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futaba-lg-file1.futaba.lg.local\総務課\3 財政係\0_財政一般（予算・決算調もココ)\R7報告\2.照会\260303_令和６年度財政状況資料集の作成等について 0311〆\2.回答\"/>
    </mc:Choice>
  </mc:AlternateContent>
  <xr:revisionPtr revIDLastSave="0" documentId="13_ncr:1_{3C51933B-F623-44B7-AD10-96F33A78F09C}" xr6:coauthVersionLast="47" xr6:coauthVersionMax="47" xr10:uidLastSave="{00000000-0000-0000-0000-000000000000}"/>
  <bookViews>
    <workbookView xWindow="-108" yWindow="-108" windowWidth="23256" windowHeight="12456" firstSheet="8" activeTab="10" xr2:uid="{3D65B0D6-01D1-4CF3-A73B-D0E36F432E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<sst xmlns="http://schemas.openxmlformats.org/spreadsheetml/2006/main" count="1182" uniqueCount="560">
  <si>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</si>
  <si>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</si>
  <si>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</si>
  <si>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</si>
  <si>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</si>
  <si>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</si>
  <si>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</si>
  <si>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</si>
  <si>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</si>
  <si>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</si>
  <si>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</si>
  <si>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</si>
  <si>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</si>
  <si>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</si>
  <si>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</si>
  <si>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</si>
  <si>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</si>
  <si>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</si>
  <si>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</si>
  <si>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</si>
  <si>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</si>
  <si>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</si>
  <si>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</si>
  <si>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</si>
  <si>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</si>
  <si>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</si>
  <si>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</si>
  <si>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</si>
  <si>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</si>
  <si>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</si>
  <si>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</si>
  <si>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</si>
  <si>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</si>
  <si>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</si>
  <si>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</si>
  <si>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</si>
  <si>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</si>
  <si>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</si>
  <si>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</si>
  <si>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</si>
  <si>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</si>
  <si>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</si>
  <si>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</si>
  <si>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</si>
  <si>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</si>
  <si>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</si>
  <si>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</si>
  <si>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</si>
  <si>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</si>
  <si>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</si>
  <si>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</si>
  <si>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</si>
  <si>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</si>
  <si>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</si>
  <si>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</si>
  <si>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</si>
  <si>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</si>
  <si>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</si>
  <si>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</si>
  <si>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</si>
  <si>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</si>
  <si>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</si>
  <si>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</si>
  <si>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</si>
  <si>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</si>
  <si>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</si>
  <si>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</si>
  <si>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</si>
  <si>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</si>
  <si>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</si>
  <si>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</si>
  <si>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</si>
  <si>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</si>
  <si>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</si>
  <si>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</si>
  <si>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</si>
  <si>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</si>
  <si>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</si>
  <si>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</si>
  <si>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</si>
  <si>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</si>
  <si>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</si>
  <si>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</si>
  <si>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</si>
  <si>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</si>
  <si>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</si>
  <si>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</si>
  <si>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</si>
  <si>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</si>
  <si>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</si>
  <si>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</si>
  <si>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</si>
  <si>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</si>
  <si>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</si>
  <si>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</si>
  <si>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</si>
  <si>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</si>
  <si>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</si>
  <si>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</si>
  <si>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</si>
  <si>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</si>
  <si>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</si>
  <si>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</si>
  <si>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</si>
  <si>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</si>
  <si>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</si>
  <si>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</si>
  <si>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</si>
  <si>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</si>
  <si>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</si>
  <si>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</si>
  <si>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</si>
  <si>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</si>
  <si>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</si>
  <si>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</si>
  <si>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</si>
  <si>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</si>
  <si>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</si>
  <si>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</si>
  <si>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</si>
  <si>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</si>
  <si>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</si>
  <si>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</si>
  <si>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</si>
  <si>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</si>
  <si>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</si>
  <si>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</si>
  <si>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</si>
  <si>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</si>
  <si>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</si>
  <si>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</si>
  <si>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</si>
  <si>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</si>
  <si>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</si>
  <si>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</si>
  <si>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</si>
  <si>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</si>
  <si>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</si>
  <si>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</si>
  <si>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</si>
  <si>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</si>
  <si>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</si>
  <si>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</si>
  <si>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</si>
  <si>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</si>
  <si>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</si>
  <si>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</si>
  <si>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</si>
  <si>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</si>
  <si>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</si>
  <si>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</si>
  <si>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</si>
  <si>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</si>
  <si>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</si>
  <si>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</si>
  <si>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</si>
  <si>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</si>
  <si>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</si>
  <si>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</si>
  <si>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</si>
  <si>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</si>
  <si>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</si>
  <si>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</si>
  <si>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</si>
  <si>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</si>
  <si>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</si>
  <si>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</si>
  <si>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</si>
  <si>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</si>
  <si>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</si>
  <si>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</si>
  <si>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</si>
  <si>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</si>
  <si>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</si>
  <si>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</si>
  <si>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</si>
  <si>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</si>
  <si>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</si>
  <si>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</si>
  <si>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</si>
  <si>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</si>
  <si>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</si>
  <si>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</si>
  <si>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</si>
  <si>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</si>
  <si>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</si>
  <si>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</si>
  <si>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</si>
  <si>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</si>
  <si>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</si>
  <si>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</si>
  <si>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</si>
  <si>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</si>
  <si>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</si>
  <si>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</si>
  <si>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</si>
  <si>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</si>
  <si>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</si>
  <si>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</si>
  <si>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</si>
  <si>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</si>
  <si>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</si>
  <si>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福島県双葉町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</si>
  <si>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</si>
  <si>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</si>
  <si>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</si>
  <si>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</si>
  <si>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</si>
  <si>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</si>
  <si>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</si>
  <si>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</si>
  <si>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</si>
  <si>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</si>
  <si>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</si>
  <si>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</si>
  <si>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</si>
  <si>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</si>
  <si>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</si>
  <si>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</si>
  <si>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</si>
  <si>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</si>
  <si>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</si>
  <si>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</si>
  <si>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</si>
  <si>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</si>
  <si>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</si>
  <si>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</si>
  <si>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</si>
  <si>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</si>
  <si>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</si>
  <si>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</si>
  <si>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</si>
  <si>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</si>
  <si>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</si>
  <si>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</si>
  <si>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</si>
  <si>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</si>
  <si>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</si>
  <si>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</si>
  <si>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</si>
  <si>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</si>
  <si>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</si>
  <si>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</si>
  <si>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</si>
  <si>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</si>
  <si>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</si>
  <si>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</si>
  <si>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</si>
  <si>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</si>
  <si>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</si>
  <si>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</si>
  <si>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</si>
  <si>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</si>
  <si>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</si>
  <si>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</si>
  <si>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</si>
  <si>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</si>
  <si>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</si>
  <si>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</si>
  <si>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</si>
  <si>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</si>
  <si>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</si>
  <si>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</si>
  <si>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</si>
  <si>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</si>
  <si>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</si>
  <si>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</si>
  <si>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</si>
  <si>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</si>
  <si>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</si>
  <si>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</si>
  <si>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</si>
  <si>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</si>
  <si>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</si>
  <si>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</si>
  <si>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</si>
  <si>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</si>
  <si>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</si>
  <si>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</si>
  <si>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</si>
  <si>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</si>
  <si>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</si>
  <si>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</si>
  <si>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</si>
  <si>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</si>
  <si>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</si>
  <si>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</si>
  <si>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</si>
  <si>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</si>
  <si>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</si>
  <si>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</si>
  <si>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</si>
  <si>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</si>
  <si>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</si>
  <si>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</si>
  <si>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</si>
  <si>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</si>
  <si>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</si>
  <si>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</si>
  <si>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</si>
  <si>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</si>
  <si>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</si>
  <si>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</si>
  <si>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</si>
  <si>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</si>
  <si>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</si>
  <si>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</si>
  <si>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</si>
  <si>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</si>
  <si>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</si>
  <si>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</si>
  <si>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</si>
  <si>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</si>
  <si>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</si>
  <si>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</si>
  <si>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</si>
  <si>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</si>
  <si>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</si>
  <si>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</si>
  <si>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</si>
  <si>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</si>
  <si>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</si>
  <si>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</si>
  <si>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</si>
  <si>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</si>
  <si>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</si>
  <si>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</si>
  <si>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</si>
  <si>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</si>
  <si>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</si>
  <si>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</si>
  <si>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</si>
  <si>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</si>
  <si>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</si>
  <si>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</si>
  <si>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</si>
  <si>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</si>
  <si>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</si>
  <si>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</si>
  <si>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</si>
  <si>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</si>
  <si>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</si>
  <si>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</si>
  <si>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</si>
  <si>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</si>
  <si>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</si>
  <si>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</si>
  <si>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</si>
  <si>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</si>
  <si>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</si>
  <si>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</si>
  <si>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</si>
  <si>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</si>
  <si>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福島県双葉町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</si>
  <si>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</si>
  <si>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</si>
  <si>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</si>
  <si>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</si>
  <si>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</si>
  <si>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</si>
  <si>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</si>
  <si>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</si>
  <si>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</si>
  <si>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</si>
  <si>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</si>
  <si>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</si>
  <si>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</si>
  <si>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</si>
  <si>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</si>
  <si>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</si>
  <si>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</si>
  <si>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</si>
  <si>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</si>
  <si>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</si>
  <si>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</si>
  <si>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</si>
  <si>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</si>
  <si>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</si>
  <si>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</si>
  <si>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</si>
  <si>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</si>
  <si>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</si>
  <si>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</si>
  <si>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</si>
  <si>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</si>
  <si>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</si>
  <si>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</si>
  <si>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</si>
  <si>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</si>
  <si>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</si>
  <si>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</si>
  <si>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</si>
  <si>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</si>
  <si>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</si>
  <si>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</si>
  <si>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</si>
  <si>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</si>
  <si>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</si>
  <si>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</si>
  <si>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</si>
  <si>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</si>
  <si>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</si>
  <si>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</si>
  <si>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</si>
  <si>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</si>
  <si>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</si>
  <si>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</si>
  <si>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</si>
  <si>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</si>
  <si>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</si>
  <si>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</si>
  <si>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</si>
  <si>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</si>
  <si>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</si>
  <si>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</si>
  <si>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</si>
  <si>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</si>
  <si>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</si>
  <si>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</si>
  <si>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</si>
  <si>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</si>
  <si>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</si>
  <si>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</si>
  <si>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</si>
  <si>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</si>
  <si>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</si>
  <si>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</si>
  <si>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</si>
  <si>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</si>
  <si>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</si>
  <si>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</si>
  <si>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</si>
  <si>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</si>
  <si>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</si>
  <si>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</si>
  <si>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</si>
  <si>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</si>
  <si>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</si>
  <si>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</si>
  <si>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</si>
  <si>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</si>
  <si>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</si>
  <si>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</si>
  <si>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</si>
  <si>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</si>
  <si>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</si>
  <si>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</si>
  <si>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</si>
  <si>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</si>
  <si>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</si>
  <si>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</si>
  <si>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</si>
  <si>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</si>
  <si>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</si>
  <si>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</si>
  <si>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</si>
  <si>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</si>
  <si>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</si>
  <si>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</si>
  <si>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</si>
  <si>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</si>
  <si>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</si>
  <si>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</si>
  <si>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</si>
  <si>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</si>
  <si>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</si>
  <si>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</si>
  <si>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</si>
  <si>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</si>
  <si>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</si>
  <si>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</si>
  <si>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</si>
  <si>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</si>
  <si>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</si>
  <si>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</si>
  <si>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</si>
  <si>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</si>
  <si>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</si>
  <si>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</si>
  <si>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</si>
  <si>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</si>
  <si>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</si>
  <si>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</si>
  <si>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</si>
  <si>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</si>
  <si>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</si>
  <si>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</si>
  <si>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</si>
  <si>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</si>
  <si>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</si>
  <si>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</si>
  <si>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</si>
  <si>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</si>
  <si>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</si>
  <si>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</si>
  <si>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</si>
  <si>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</si>
  <si>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</si>
  <si>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</si>
  <si>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</si>
  <si>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</si>
  <si>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</si>
  <si>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</si>
  <si>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</si>
  <si>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</si>
  <si>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</si>
  <si>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</si>
  <si>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</si>
  <si>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</si>
  <si>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</si>
  <si>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</si>
  <si>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</si>
  <si>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</si>
  <si>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</si>
  <si>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</si>
  <si>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</si>
  <si>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</si>
  <si>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</si>
  <si>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</si>
  <si>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</si>
  <si>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</si>
  <si>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</si>
  <si>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</si>
  <si>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</si>
  <si>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</si>
  <si>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</si>
  <si>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</si>
  <si>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</si>
  <si>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3.82</t>
  </si>
  <si>
    <t>一般会計</t>
  </si>
  <si>
    <t>介護保険特別会計（保険事業勘定）</t>
  </si>
  <si>
    <t>国民健康保険特別会計（事業勘定）</t>
  </si>
  <si>
    <t>下水道事業会計</t>
  </si>
  <si>
    <t>後期高齢者医療特別会計</t>
  </si>
  <si>
    <t>公有林整備事業特別会計</t>
  </si>
  <si>
    <t>その他会計（赤字）</t>
  </si>
  <si>
    <t>その他会計（黒字）</t>
  </si>
  <si>
    <t>R02</t>
    <phoneticPr fontId="5"/>
  </si>
  <si>
    <t>R03</t>
    <phoneticPr fontId="5"/>
  </si>
  <si>
    <t>R04</t>
    <phoneticPr fontId="5"/>
  </si>
  <si>
    <t>R05</t>
    <phoneticPr fontId="5"/>
  </si>
  <si>
    <t>R06</t>
    <phoneticPr fontId="5"/>
  </si>
  <si>
    <t>-</t>
    <phoneticPr fontId="2"/>
  </si>
  <si>
    <t>双葉地方広域市町村圏組合　一般会計</t>
    <rPh sb="0" eb="4">
      <t>フタバチホウ</t>
    </rPh>
    <rPh sb="4" eb="12">
      <t>コウイキシチョウソンケンクミアイ</t>
    </rPh>
    <rPh sb="13" eb="17">
      <t>イッパンカイケイ</t>
    </rPh>
    <phoneticPr fontId="38"/>
  </si>
  <si>
    <t>双葉地方広域市町村圏組合　下水道事業特別会計</t>
    <rPh sb="0" eb="4">
      <t>フタバチホウ</t>
    </rPh>
    <rPh sb="4" eb="12">
      <t>コウイキシチョウソンケンクミアイ</t>
    </rPh>
    <rPh sb="13" eb="16">
      <t>ゲスイドウ</t>
    </rPh>
    <rPh sb="16" eb="18">
      <t>ジギョウ</t>
    </rPh>
    <rPh sb="18" eb="22">
      <t>トクベツカイケイ</t>
    </rPh>
    <phoneticPr fontId="38"/>
  </si>
  <si>
    <t>双葉地方水道企業団　水道事業会計</t>
    <rPh sb="0" eb="9">
      <t>フタバチホウスイドウキギョウダン</t>
    </rPh>
    <rPh sb="10" eb="14">
      <t>スイドウジギョウ</t>
    </rPh>
    <rPh sb="14" eb="16">
      <t>カイケイ</t>
    </rPh>
    <phoneticPr fontId="38"/>
  </si>
  <si>
    <t>双葉地方水道企業団　工業用水道事業会計</t>
    <rPh sb="0" eb="9">
      <t>フタバチホウスイドウキギョウダン</t>
    </rPh>
    <rPh sb="10" eb="15">
      <t>コウギョウヨウスイドウ</t>
    </rPh>
    <rPh sb="15" eb="17">
      <t>ジギョウ</t>
    </rPh>
    <rPh sb="17" eb="19">
      <t>カイケイ</t>
    </rPh>
    <phoneticPr fontId="38"/>
  </si>
  <si>
    <t>福島県市町村総合事務組合　一般会計</t>
    <rPh sb="0" eb="3">
      <t>フクシマケン</t>
    </rPh>
    <rPh sb="3" eb="6">
      <t>シチョウソン</t>
    </rPh>
    <rPh sb="6" eb="12">
      <t>ソウゴウジムクミアイ</t>
    </rPh>
    <rPh sb="13" eb="17">
      <t>イッパンカイケイ</t>
    </rPh>
    <phoneticPr fontId="38"/>
  </si>
  <si>
    <t>福島県市町村総合事務組合　消防補償等特別会計</t>
    <rPh sb="0" eb="3">
      <t>フクシマケン</t>
    </rPh>
    <rPh sb="3" eb="6">
      <t>シチョウソン</t>
    </rPh>
    <rPh sb="6" eb="8">
      <t>ソウゴウ</t>
    </rPh>
    <rPh sb="8" eb="12">
      <t>ジムクミアイ</t>
    </rPh>
    <rPh sb="13" eb="18">
      <t>ショウボウホショウトウ</t>
    </rPh>
    <rPh sb="18" eb="22">
      <t>トクベツカイケイ</t>
    </rPh>
    <phoneticPr fontId="38"/>
  </si>
  <si>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8"/>
  </si>
  <si>
    <t>福島県市町村総合事務組合　非常勤職員公務災害補償特別会計</t>
    <rPh sb="0" eb="3">
      <t>フクシマケン</t>
    </rPh>
    <rPh sb="3" eb="12">
      <t>シチョウソンソウゴウジムクミアイ</t>
    </rPh>
    <rPh sb="13" eb="16">
      <t>ヒジョウキン</t>
    </rPh>
    <rPh sb="16" eb="18">
      <t>ショクイン</t>
    </rPh>
    <rPh sb="18" eb="22">
      <t>コウムサイガイ</t>
    </rPh>
    <rPh sb="22" eb="28">
      <t>ホショウトクベツカイケイ</t>
    </rPh>
    <phoneticPr fontId="38"/>
  </si>
  <si>
    <t>福島県市町村総合事務組合　自治会館管理特別会計</t>
    <rPh sb="0" eb="3">
      <t>フクシマケン</t>
    </rPh>
    <rPh sb="3" eb="12">
      <t>シチョウソンソウゴウジムクミアイ</t>
    </rPh>
    <rPh sb="13" eb="17">
      <t>ジチカイカン</t>
    </rPh>
    <rPh sb="17" eb="23">
      <t>カンリトクベツカイケイ</t>
    </rPh>
    <phoneticPr fontId="38"/>
  </si>
  <si>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38"/>
  </si>
  <si>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38"/>
  </si>
  <si>
    <t>一般社団法人ふたばプロジェクト</t>
    <rPh sb="0" eb="6">
      <t>イッパンシャダンホウジン</t>
    </rPh>
    <phoneticPr fontId="10"/>
  </si>
  <si>
    <t>中間貯蔵施設整備等影響緩和交付金基金</t>
    <phoneticPr fontId="5"/>
  </si>
  <si>
    <t>福島再生加速化交付金基金</t>
    <phoneticPr fontId="38"/>
  </si>
  <si>
    <t>東日本大震災復興基金</t>
    <phoneticPr fontId="38"/>
  </si>
  <si>
    <t>特定原子力施設地域振興事業公共用施設事業運営基金</t>
    <phoneticPr fontId="38"/>
  </si>
  <si>
    <t>公共施設整備基金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</si>
</sst>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0" fontId="39" fillId="0" borderId="0">
      <alignment vertical="center"/>
    </xf>
    <xf numFmtId="0" fontId="39" fillId="0" borderId="0">
      <alignment vertical="center"/>
    </xf>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BE947552-0675-44C8-ABA3-9B99B9D23B2D}"/>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3628007E-37BA-4B84-9876-1614D954E5B3}"/>
    <cellStyle name="標準 8" xfId="22" xr:uid="{F761C8B2-CB2C-41B6-AC23-569DB0B25619}"/>
    <cellStyle name="標準 9" xfId="23" xr:uid="{B3D4C1A9-CF26-4085-A7F6-BF48F66BF0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AF4B-4FC4-ADC8-98A6F640C2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1245792</c:v>
                </c:pt>
                <c:pt idx="1">
                  <c:v>1089783</c:v>
                </c:pt>
                <c:pt idx="2">
                  <c:v>1453148</c:v>
                </c:pt>
                <c:pt idx="3">
                  <c:v>1080924</c:v>
                </c:pt>
                <c:pt idx="4">
                  <c:v>836066</c:v>
                </c:pt>
              </c:numCache>
            </c:numRef>
          </c:val>
          <c:smooth val="0"/>
          <c:extLst>
            <c:ext xmlns:c16="http://schemas.microsoft.com/office/drawing/2014/chart" uri="{C3380CC4-5D6E-409C-BE32-E72D297353CC}">
              <c16:uniqueId val="{00000001-AF4B-4FC4-ADC8-98A6F640C2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48.66</c:v>
                </c:pt>
                <c:pt idx="1">
                  <c:v>54.12</c:v>
                </c:pt>
                <c:pt idx="2">
                  <c:v>56.35</c:v>
                </c:pt>
                <c:pt idx="3">
                  <c:v>65.42</c:v>
                </c:pt>
                <c:pt idx="4">
                  <c:v>37.4</c:v>
                </c:pt>
              </c:numCache>
            </c:numRef>
          </c:val>
          <c:extLst>
            <c:ext xmlns:c16="http://schemas.microsoft.com/office/drawing/2014/chart" uri="{C3380CC4-5D6E-409C-BE32-E72D297353CC}">
              <c16:uniqueId val="{00000000-C0FC-41AF-88B7-C4D49B4DCC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130.80000000000001</c:v>
                </c:pt>
                <c:pt idx="1">
                  <c:v>125.14</c:v>
                </c:pt>
                <c:pt idx="2">
                  <c:v>139.9</c:v>
                </c:pt>
                <c:pt idx="3">
                  <c:v>145.07</c:v>
                </c:pt>
                <c:pt idx="4">
                  <c:v>156.24</c:v>
                </c:pt>
              </c:numCache>
            </c:numRef>
          </c:val>
          <c:extLst>
            <c:ext xmlns:c16="http://schemas.microsoft.com/office/drawing/2014/chart" uri="{C3380CC4-5D6E-409C-BE32-E72D297353CC}">
              <c16:uniqueId val="{00000001-C0FC-41AF-88B7-C4D49B4DCC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3.37</c:v>
                </c:pt>
                <c:pt idx="1">
                  <c:v>13.26</c:v>
                </c:pt>
                <c:pt idx="2">
                  <c:v>8.73</c:v>
                </c:pt>
                <c:pt idx="3">
                  <c:v>18.97</c:v>
                </c:pt>
                <c:pt idx="4">
                  <c:v>-3.82</c:v>
                </c:pt>
              </c:numCache>
            </c:numRef>
          </c:val>
          <c:smooth val="0"/>
          <c:extLst>
            <c:ext xmlns:c16="http://schemas.microsoft.com/office/drawing/2014/chart" uri="{C3380CC4-5D6E-409C-BE32-E72D297353CC}">
              <c16:uniqueId val="{00000002-C0FC-41AF-88B7-C4D49B4DCC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0.56999999999999995</c:v>
                </c:pt>
                <c:pt idx="2">
                  <c:v>#N/A</c:v>
                </c:pt>
                <c:pt idx="3">
                  <c:v>1.33</c:v>
                </c:pt>
                <c:pt idx="4">
                  <c:v>#N/A</c:v>
                </c:pt>
                <c:pt idx="5">
                  <c:v>1.31</c:v>
                </c:pt>
                <c:pt idx="6">
                  <c:v>#N/A</c:v>
                </c:pt>
                <c:pt idx="7">
                  <c:v>3.43</c:v>
                </c:pt>
                <c:pt idx="8">
                  <c:v>0</c:v>
                </c:pt>
                <c:pt idx="9">
                  <c:v>0</c:v>
                </c:pt>
              </c:numCache>
            </c:numRef>
          </c:val>
          <c:extLst>
            <c:ext xmlns:c16="http://schemas.microsoft.com/office/drawing/2014/chart" uri="{C3380CC4-5D6E-409C-BE32-E72D297353CC}">
              <c16:uniqueId val="{00000000-46F6-4E3A-83D0-336CF649AE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F6-4E3A-83D0-336CF649AEF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F6-4E3A-83D0-336CF649AEF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F6-4E3A-83D0-336CF649AEFC}"/>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6F6-4E3A-83D0-336CF649AEF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5-46F6-4E3A-83D0-336CF649AEF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1.1399999999999999</c:v>
                </c:pt>
              </c:numCache>
            </c:numRef>
          </c:val>
          <c:extLst>
            <c:ext xmlns:c16="http://schemas.microsoft.com/office/drawing/2014/chart" uri="{C3380CC4-5D6E-409C-BE32-E72D297353CC}">
              <c16:uniqueId val="{00000006-46F6-4E3A-83D0-336CF649AEF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2.2799999999999998</c:v>
                </c:pt>
                <c:pt idx="2">
                  <c:v>#N/A</c:v>
                </c:pt>
                <c:pt idx="3">
                  <c:v>2.37</c:v>
                </c:pt>
                <c:pt idx="4">
                  <c:v>#N/A</c:v>
                </c:pt>
                <c:pt idx="5">
                  <c:v>3.1</c:v>
                </c:pt>
                <c:pt idx="6">
                  <c:v>#N/A</c:v>
                </c:pt>
                <c:pt idx="7">
                  <c:v>2.7</c:v>
                </c:pt>
                <c:pt idx="8">
                  <c:v>#N/A</c:v>
                </c:pt>
                <c:pt idx="9">
                  <c:v>2.87</c:v>
                </c:pt>
              </c:numCache>
            </c:numRef>
          </c:val>
          <c:extLst>
            <c:ext xmlns:c16="http://schemas.microsoft.com/office/drawing/2014/chart" uri="{C3380CC4-5D6E-409C-BE32-E72D297353CC}">
              <c16:uniqueId val="{00000007-46F6-4E3A-83D0-336CF649AEFC}"/>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3.56</c:v>
                </c:pt>
                <c:pt idx="2">
                  <c:v>#N/A</c:v>
                </c:pt>
                <c:pt idx="3">
                  <c:v>0.31</c:v>
                </c:pt>
                <c:pt idx="4">
                  <c:v>#N/A</c:v>
                </c:pt>
                <c:pt idx="5">
                  <c:v>0.48</c:v>
                </c:pt>
                <c:pt idx="6">
                  <c:v>#N/A</c:v>
                </c:pt>
                <c:pt idx="7">
                  <c:v>1.88</c:v>
                </c:pt>
                <c:pt idx="8">
                  <c:v>#N/A</c:v>
                </c:pt>
                <c:pt idx="9">
                  <c:v>6.3</c:v>
                </c:pt>
              </c:numCache>
            </c:numRef>
          </c:val>
          <c:extLst>
            <c:ext xmlns:c16="http://schemas.microsoft.com/office/drawing/2014/chart" uri="{C3380CC4-5D6E-409C-BE32-E72D297353CC}">
              <c16:uniqueId val="{00000008-46F6-4E3A-83D0-336CF649AEF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48.94</c:v>
                </c:pt>
                <c:pt idx="2">
                  <c:v>#N/A</c:v>
                </c:pt>
                <c:pt idx="3">
                  <c:v>54.11</c:v>
                </c:pt>
                <c:pt idx="4">
                  <c:v>#N/A</c:v>
                </c:pt>
                <c:pt idx="5">
                  <c:v>56.35</c:v>
                </c:pt>
                <c:pt idx="6">
                  <c:v>#N/A</c:v>
                </c:pt>
                <c:pt idx="7">
                  <c:v>65.42</c:v>
                </c:pt>
                <c:pt idx="8">
                  <c:v>#N/A</c:v>
                </c:pt>
                <c:pt idx="9">
                  <c:v>37.39</c:v>
                </c:pt>
              </c:numCache>
            </c:numRef>
          </c:val>
          <c:extLst>
            <c:ext xmlns:c16="http://schemas.microsoft.com/office/drawing/2014/chart" uri="{C3380CC4-5D6E-409C-BE32-E72D297353CC}">
              <c16:uniqueId val="{00000009-46F6-4E3A-83D0-336CF649AE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290</c:v>
                </c:pt>
                <c:pt idx="5">
                  <c:v>287</c:v>
                </c:pt>
                <c:pt idx="8">
                  <c:v>280</c:v>
                </c:pt>
                <c:pt idx="11">
                  <c:v>263</c:v>
                </c:pt>
                <c:pt idx="14">
                  <c:v>244</c:v>
                </c:pt>
              </c:numCache>
            </c:numRef>
          </c:val>
          <c:extLst>
            <c:ext xmlns:c16="http://schemas.microsoft.com/office/drawing/2014/chart" uri="{C3380CC4-5D6E-409C-BE32-E72D297353CC}">
              <c16:uniqueId val="{00000000-C343-4CDE-80FC-3EFE9A868C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43-4CDE-80FC-3EFE9A868C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c:v>
                </c:pt>
                <c:pt idx="3">
                  <c:v>12</c:v>
                </c:pt>
                <c:pt idx="6">
                  <c:v>12</c:v>
                </c:pt>
                <c:pt idx="9">
                  <c:v>0</c:v>
                </c:pt>
                <c:pt idx="12">
                  <c:v>0</c:v>
                </c:pt>
              </c:numCache>
            </c:numRef>
          </c:val>
          <c:extLst>
            <c:ext xmlns:c16="http://schemas.microsoft.com/office/drawing/2014/chart" uri="{C3380CC4-5D6E-409C-BE32-E72D297353CC}">
              <c16:uniqueId val="{00000002-C343-4CDE-80FC-3EFE9A868C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33</c:v>
                </c:pt>
                <c:pt idx="6">
                  <c:v>32</c:v>
                </c:pt>
                <c:pt idx="9">
                  <c:v>32</c:v>
                </c:pt>
                <c:pt idx="12">
                  <c:v>29</c:v>
                </c:pt>
              </c:numCache>
            </c:numRef>
          </c:val>
          <c:extLst>
            <c:ext xmlns:c16="http://schemas.microsoft.com/office/drawing/2014/chart" uri="{C3380CC4-5D6E-409C-BE32-E72D297353CC}">
              <c16:uniqueId val="{00000003-C343-4CDE-80FC-3EFE9A868C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144</c:v>
                </c:pt>
                <c:pt idx="3">
                  <c:v>135</c:v>
                </c:pt>
                <c:pt idx="6">
                  <c:v>123</c:v>
                </c:pt>
                <c:pt idx="9">
                  <c:v>92</c:v>
                </c:pt>
                <c:pt idx="12">
                  <c:v>78</c:v>
                </c:pt>
              </c:numCache>
            </c:numRef>
          </c:val>
          <c:extLst>
            <c:ext xmlns:c16="http://schemas.microsoft.com/office/drawing/2014/chart" uri="{C3380CC4-5D6E-409C-BE32-E72D297353CC}">
              <c16:uniqueId val="{00000004-C343-4CDE-80FC-3EFE9A868C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43-4CDE-80FC-3EFE9A868C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43-4CDE-80FC-3EFE9A868C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208</c:v>
                </c:pt>
                <c:pt idx="3">
                  <c:v>204</c:v>
                </c:pt>
                <c:pt idx="6">
                  <c:v>195</c:v>
                </c:pt>
                <c:pt idx="9">
                  <c:v>184</c:v>
                </c:pt>
                <c:pt idx="12">
                  <c:v>155</c:v>
                </c:pt>
              </c:numCache>
            </c:numRef>
          </c:val>
          <c:extLst>
            <c:ext xmlns:c16="http://schemas.microsoft.com/office/drawing/2014/chart" uri="{C3380CC4-5D6E-409C-BE32-E72D297353CC}">
              <c16:uniqueId val="{00000007-C343-4CDE-80FC-3EFE9A868C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99</c:v>
                </c:pt>
                <c:pt idx="2">
                  <c:v>#N/A</c:v>
                </c:pt>
                <c:pt idx="3">
                  <c:v>#N/A</c:v>
                </c:pt>
                <c:pt idx="4">
                  <c:v>97</c:v>
                </c:pt>
                <c:pt idx="5">
                  <c:v>#N/A</c:v>
                </c:pt>
                <c:pt idx="6">
                  <c:v>#N/A</c:v>
                </c:pt>
                <c:pt idx="7">
                  <c:v>82</c:v>
                </c:pt>
                <c:pt idx="8">
                  <c:v>#N/A</c:v>
                </c:pt>
                <c:pt idx="9">
                  <c:v>#N/A</c:v>
                </c:pt>
                <c:pt idx="10">
                  <c:v>45</c:v>
                </c:pt>
                <c:pt idx="11">
                  <c:v>#N/A</c:v>
                </c:pt>
                <c:pt idx="12">
                  <c:v>#N/A</c:v>
                </c:pt>
                <c:pt idx="13">
                  <c:v>18</c:v>
                </c:pt>
                <c:pt idx="14">
                  <c:v>#N/A</c:v>
                </c:pt>
              </c:numCache>
            </c:numRef>
          </c:val>
          <c:smooth val="0"/>
          <c:extLst>
            <c:ext xmlns:c16="http://schemas.microsoft.com/office/drawing/2014/chart" uri="{C3380CC4-5D6E-409C-BE32-E72D297353CC}">
              <c16:uniqueId val="{00000008-C343-4CDE-80FC-3EFE9A868C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2935</c:v>
                </c:pt>
                <c:pt idx="5">
                  <c:v>2787</c:v>
                </c:pt>
                <c:pt idx="8">
                  <c:v>2573</c:v>
                </c:pt>
                <c:pt idx="11">
                  <c:v>2342</c:v>
                </c:pt>
                <c:pt idx="14">
                  <c:v>2077</c:v>
                </c:pt>
              </c:numCache>
            </c:numRef>
          </c:val>
          <c:extLst>
            <c:ext xmlns:c16="http://schemas.microsoft.com/office/drawing/2014/chart" uri="{C3380CC4-5D6E-409C-BE32-E72D297353CC}">
              <c16:uniqueId val="{00000000-2735-402E-BBD2-7429421FCD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735-402E-BBD2-7429421FCD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18690</c:v>
                </c:pt>
                <c:pt idx="5">
                  <c:v>18779</c:v>
                </c:pt>
                <c:pt idx="8">
                  <c:v>16939</c:v>
                </c:pt>
                <c:pt idx="11">
                  <c:v>17573</c:v>
                </c:pt>
                <c:pt idx="14">
                  <c:v>17835</c:v>
                </c:pt>
              </c:numCache>
            </c:numRef>
          </c:val>
          <c:extLst>
            <c:ext xmlns:c16="http://schemas.microsoft.com/office/drawing/2014/chart" uri="{C3380CC4-5D6E-409C-BE32-E72D297353CC}">
              <c16:uniqueId val="{00000002-2735-402E-BBD2-7429421FCD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35-402E-BBD2-7429421FCD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35-402E-BBD2-7429421FCD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35-402E-BBD2-7429421FCD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35-402E-BBD2-7429421FCD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c:v>
                </c:pt>
                <c:pt idx="3">
                  <c:v>29</c:v>
                </c:pt>
                <c:pt idx="6">
                  <c:v>23</c:v>
                </c:pt>
                <c:pt idx="9">
                  <c:v>16</c:v>
                </c:pt>
                <c:pt idx="12">
                  <c:v>11</c:v>
                </c:pt>
              </c:numCache>
            </c:numRef>
          </c:val>
          <c:extLst>
            <c:ext xmlns:c16="http://schemas.microsoft.com/office/drawing/2014/chart" uri="{C3380CC4-5D6E-409C-BE32-E72D297353CC}">
              <c16:uniqueId val="{00000007-2735-402E-BBD2-7429421FCD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712</c:v>
                </c:pt>
                <c:pt idx="3">
                  <c:v>596</c:v>
                </c:pt>
                <c:pt idx="6">
                  <c:v>503</c:v>
                </c:pt>
                <c:pt idx="9">
                  <c:v>422</c:v>
                </c:pt>
                <c:pt idx="12">
                  <c:v>349</c:v>
                </c:pt>
              </c:numCache>
            </c:numRef>
          </c:val>
          <c:extLst>
            <c:ext xmlns:c16="http://schemas.microsoft.com/office/drawing/2014/chart" uri="{C3380CC4-5D6E-409C-BE32-E72D297353CC}">
              <c16:uniqueId val="{00000008-2735-402E-BBD2-7429421FCD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c:v>
                </c:pt>
                <c:pt idx="3">
                  <c:v>12</c:v>
                </c:pt>
                <c:pt idx="6">
                  <c:v>0</c:v>
                </c:pt>
                <c:pt idx="9">
                  <c:v>0</c:v>
                </c:pt>
                <c:pt idx="12">
                  <c:v>0</c:v>
                </c:pt>
              </c:numCache>
            </c:numRef>
          </c:val>
          <c:extLst>
            <c:ext xmlns:c16="http://schemas.microsoft.com/office/drawing/2014/chart" uri="{C3380CC4-5D6E-409C-BE32-E72D297353CC}">
              <c16:uniqueId val="{00000009-2735-402E-BBD2-7429421FCD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1635</c:v>
                </c:pt>
                <c:pt idx="3">
                  <c:v>1442</c:v>
                </c:pt>
                <c:pt idx="6">
                  <c:v>1256</c:v>
                </c:pt>
                <c:pt idx="9">
                  <c:v>1080</c:v>
                </c:pt>
                <c:pt idx="12">
                  <c:v>932</c:v>
                </c:pt>
              </c:numCache>
            </c:numRef>
          </c:val>
          <c:extLst>
            <c:ext xmlns:c16="http://schemas.microsoft.com/office/drawing/2014/chart" uri="{C3380CC4-5D6E-409C-BE32-E72D297353CC}">
              <c16:uniqueId val="{0000000A-2735-402E-BBD2-7429421FCD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735-402E-BBD2-7429421FCD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3594</c:v>
                </c:pt>
                <c:pt idx="1">
                  <c:v>3819</c:v>
                </c:pt>
                <c:pt idx="2">
                  <c:v>4384</c:v>
                </c:pt>
              </c:numCache>
            </c:numRef>
          </c:val>
          <c:extLst>
            <c:ext xmlns:c16="http://schemas.microsoft.com/office/drawing/2014/chart" uri="{C3380CC4-5D6E-409C-BE32-E72D297353CC}">
              <c16:uniqueId val="{00000000-199E-48EC-8E01-CE2BD4BEAC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199E-48EC-8E01-CE2BD4BEAC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66327</c:v>
                </c:pt>
                <c:pt idx="1">
                  <c:v>62481</c:v>
                </c:pt>
                <c:pt idx="2">
                  <c:v>64265</c:v>
                </c:pt>
              </c:numCache>
            </c:numRef>
          </c:val>
          <c:extLst>
            <c:ext xmlns:c16="http://schemas.microsoft.com/office/drawing/2014/chart" uri="{C3380CC4-5D6E-409C-BE32-E72D297353CC}">
              <c16:uniqueId val="{00000002-199E-48EC-8E01-CE2BD4BEAC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ヵ年平均）は、前年度比</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％となっており、単年度比較は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年度以降、大がかりな新規地方債の借入れを行っておらず、地方債全体の償還残高は年々減少傾向にあるため、引き続き計画的な財政運営に努める。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減債基金について、現在のところ積立は行っていない。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将来負担比率については、償還金充当可能基金の増や地方債残高の減等により、前年度同様に将来負担比率は算定されていない。</a:t>
          </a:r>
        </a:p>
        <a:p>
          <a:r>
            <a:rPr kumimoji="1" lang="ja-JP" altLang="en-US" sz="1400">
              <a:latin typeface="ＭＳ ゴシック" pitchFamily="49" charset="-128"/>
              <a:ea typeface="ＭＳ ゴシック" pitchFamily="49" charset="-128"/>
            </a:rPr>
            <a:t>今後も地方債の借入を抑制し、計画的な財政運営に努める。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中野地区復興産業拠点、双葉駅西地区復興拠点のほか、双葉駅東地区商業施設整備事業等の財源として福島再生加速化交付金基金や東日本大震災復興基金から取り崩しを行った。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その一方で、基金全体としては後年度の双葉駅西地区復興拠点整備費の財源として福島再生加速化交付金基金へ約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基金の多くは国庫支出金等を原資としていることから、事業目的に沿って適正な管理（積立・取崩し）を行っていく。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また余剰金等については、財政調整基金のほか、公共用施設維持補修金、東日本大震災復興基金等への積立を行い、後年度の復旧・復興事業及び公共施設維持管理・運営経費の財源としていく。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・中間貯蔵施設整備等影響緩和交付金基金：中間貯蔵施設の整備に伴う影響を緩和するために必要な生活再建及び地域振興等に係る事業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・福島再生加速化交付金基金：福島再生特別措置法第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項に規定する帰還環境整備事業等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・公共施設整備基金：公共施設（附属設備等含む）の整備その他維持補修経費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・特定原子力施設地域振興事業公共用施設事業運営基金：公共用施設の事業運営経費の他東日本大震災からの復旧・復興を目的とする生活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環境整備事業（人件費）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・中間貯蔵施設整備等影響緩和交付金基金：双葉駅西地区福祉・交流施設整備事業や産業交流センター維持運営事業等に係る財源として取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り崩したことによる増。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・福島再生加速化交付金基金：後年度の双葉駅西地区復興拠点整備事業の財源とするために積み立てしたことによる増。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・東日本大震災復興基金：双葉駅東地区商業施設整備事業に係る財源として取り崩したことのよる増。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・特定原子力施設地域振興事業公共用施設事業運営基金：東日本大震災からの復旧・復興を目的とする生活環境整備事業（人件費）に係る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財源について積立を行ったことによる増。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・公共施設整備基金：後年度の公共施設整備事業の財源とするため積立を行ったことによる増。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多くは国庫支出金等を原資としていることから、事業目的に沿って適正な管理・取崩しを行っていくとともに、余剰金等については公共用施設維持補修基金や東日本大震災復興基金等へ積立を行い、後年度の復旧・復興事業及び公共用施設の維持管理に係る財源として確保していきたい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中野地区復興産業拠点整備事業、双葉駅西地区復興拠点整備事業、双葉駅西地区公営住宅整備事業等大規模事業の年度末支払のため、財政調整基金を取り崩した一方、前年度繰越金の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震災からの復旧・復興事業のため、国庫支出金等の活用や特定目的基金の取崩しにより財政運営を行ってきた一方で、役場本庁舎等の維持管理経費など一般財源の持出しが増加している。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今後も公共施設・インフラ等の維持管理・運営経費の増加が見込まれることから、これら財源を確保するため、余剰金については計画的に財政調整基金へ積立を行う。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年度以降、大掛かりな新規地方債の借入を行っておらず、計画的に地方債を償還できているため、現状維持とする方針である。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なお、今後の新規地方債の借入状況等を踏まえ、積立を検討していくこととする。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5,294
5,262
51.42
19,652,370
18,487,036
1,049,381
2,806,165
931,980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年度より個人住民税及び一部の固定資産税の通常課税が開始されたことで税収が増加したことなどにより、前年度より</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ヵ年平均）となった。</a:t>
          </a:r>
        </a:p>
        <a:p>
          <a:r>
            <a:rPr kumimoji="1" lang="ja-JP" altLang="en-US" sz="1300">
              <a:latin typeface="ＭＳ Ｐゴシック" panose="020B0600070205080204" pitchFamily="50" charset="-128"/>
              <a:ea typeface="ＭＳ Ｐゴシック" panose="020B0600070205080204" pitchFamily="50" charset="-128"/>
            </a:rPr>
            <a:t>帰還する町民や新たな移住者のほか、町内進出企業の動向により、税収が大きく変動する可能性があることから、その動きを注視しつつ、確実な歳入確保に努める。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149225</xdr:rowOff>
    </xdr:from>
    <xdr:to>
      <xdr:col>23</xdr:col>
      <xdr:colOff>133350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32142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58208</xdr:rowOff>
    </xdr:from>
    <xdr:to>
      <xdr:col>19</xdr:col>
      <xdr:colOff>133350</xdr:colOff>
      <xdr:row>37</xdr:row>
      <xdr:rowOff>58208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4018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58208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38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17992</xdr:rowOff>
    </xdr:from>
    <xdr:to>
      <xdr:col>11</xdr:col>
      <xdr:colOff>31750</xdr:colOff>
      <xdr:row>37</xdr:row>
      <xdr:rowOff>38100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98425</xdr:rowOff>
    </xdr:from>
    <xdr:to>
      <xdr:col>23</xdr:col>
      <xdr:colOff>184150</xdr:colOff>
      <xdr:row>37</xdr:row>
      <xdr:rowOff>28575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19702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7408</xdr:rowOff>
    </xdr:from>
    <xdr:to>
      <xdr:col>19</xdr:col>
      <xdr:colOff>184150</xdr:colOff>
      <xdr:row>37</xdr:row>
      <xdr:rowOff>109008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119185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11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7408</xdr:rowOff>
    </xdr:from>
    <xdr:to>
      <xdr:col>15</xdr:col>
      <xdr:colOff>133350</xdr:colOff>
      <xdr:row>37</xdr:row>
      <xdr:rowOff>109008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119185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11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138642</xdr:rowOff>
    </xdr:from>
    <xdr:to>
      <xdr:col>7</xdr:col>
      <xdr:colOff>31750</xdr:colOff>
      <xdr:row>37</xdr:row>
      <xdr:rowOff>68792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78969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％であり、公債費等の経常的支出の減少に加え町税収入等の経常一般財源の増加が主な要因である。</a:t>
          </a:r>
        </a:p>
        <a:p>
          <a:r>
            <a:rPr kumimoji="1" lang="ja-JP" altLang="en-US" sz="1300">
              <a:latin typeface="ＭＳ Ｐゴシック" panose="020B0600070205080204" pitchFamily="50" charset="-128"/>
              <a:ea typeface="ＭＳ Ｐゴシック" panose="020B0600070205080204" pitchFamily="50" charset="-128"/>
            </a:rPr>
            <a:t>震災・事故以降、経常一般財源の確保が継続的な課題であるため、事業の見直し等による経常経費の削減に努め、引き続き比率上昇の抑制に努めていく。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113454</xdr:rowOff>
    </xdr:from>
    <xdr:to>
      <xdr:col>23</xdr:col>
      <xdr:colOff>133350</xdr:colOff>
      <xdr:row>59</xdr:row>
      <xdr:rowOff>40005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9886104"/>
          <a:ext cx="8382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61</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155555"/>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128481</xdr:rowOff>
    </xdr:from>
    <xdr:to>
      <xdr:col>15</xdr:col>
      <xdr:colOff>82550</xdr:colOff>
      <xdr:row>61</xdr:row>
      <xdr:rowOff>71120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244031"/>
          <a:ext cx="889000" cy="28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128481</xdr:rowOff>
    </xdr:from>
    <xdr:to>
      <xdr:col>11</xdr:col>
      <xdr:colOff>31750</xdr:colOff>
      <xdr:row>61</xdr:row>
      <xdr:rowOff>147531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4403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62654</xdr:rowOff>
    </xdr:from>
    <xdr:to>
      <xdr:col>23</xdr:col>
      <xdr:colOff>184150</xdr:colOff>
      <xdr:row>57</xdr:row>
      <xdr:rowOff>164254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983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56</xdr:row>
      <xdr:rowOff>155381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75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160655</xdr:rowOff>
    </xdr:from>
    <xdr:to>
      <xdr:col>19</xdr:col>
      <xdr:colOff>184150</xdr:colOff>
      <xdr:row>59</xdr:row>
      <xdr:rowOff>90805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100982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87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77681</xdr:rowOff>
    </xdr:from>
    <xdr:to>
      <xdr:col>11</xdr:col>
      <xdr:colOff>82550</xdr:colOff>
      <xdr:row>60</xdr:row>
      <xdr:rowOff>7831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18008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96731</xdr:rowOff>
    </xdr:from>
    <xdr:to>
      <xdr:col>7</xdr:col>
      <xdr:colOff>31750</xdr:colOff>
      <xdr:row>62</xdr:row>
      <xdr:rowOff>26881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37058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類似団体平均を上回っており、役場庁舎等公共用施設の維持管理経費に加え、復旧・復興事業の進捗に伴い任期付職員等の人件費が増加したことが主な要因である。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今後も業務平準化等による人件費・物件費の削減、復旧・復興事業の精査・見直し等に努め、経費削減を図っていく。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48270</xdr:rowOff>
    </xdr:from>
    <xdr:to>
      <xdr:col>23</xdr:col>
      <xdr:colOff>133350</xdr:colOff>
      <xdr:row>82</xdr:row>
      <xdr:rowOff>109576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7170"/>
          <a:ext cx="838200" cy="6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48270</xdr:rowOff>
    </xdr:from>
    <xdr:to>
      <xdr:col>19</xdr:col>
      <xdr:colOff>133350</xdr:colOff>
      <xdr:row>82</xdr:row>
      <xdr:rowOff>51068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07170"/>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29714</xdr:rowOff>
    </xdr:from>
    <xdr:to>
      <xdr:col>15</xdr:col>
      <xdr:colOff>82550</xdr:colOff>
      <xdr:row>82</xdr:row>
      <xdr:rowOff>51068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8614"/>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156683</xdr:rowOff>
    </xdr:from>
    <xdr:to>
      <xdr:col>11</xdr:col>
      <xdr:colOff>31750</xdr:colOff>
      <xdr:row>82</xdr:row>
      <xdr:rowOff>29714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4133"/>
          <a:ext cx="889000" cy="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58776</xdr:rowOff>
    </xdr:from>
    <xdr:to>
      <xdr:col>23</xdr:col>
      <xdr:colOff>184150</xdr:colOff>
      <xdr:row>82</xdr:row>
      <xdr:rowOff>160376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30853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168920</xdr:rowOff>
    </xdr:from>
    <xdr:to>
      <xdr:col>19</xdr:col>
      <xdr:colOff>184150</xdr:colOff>
      <xdr:row>82</xdr:row>
      <xdr:rowOff>99070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109247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268</xdr:rowOff>
    </xdr:from>
    <xdr:to>
      <xdr:col>15</xdr:col>
      <xdr:colOff>133350</xdr:colOff>
      <xdr:row>82</xdr:row>
      <xdr:rowOff>101868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86645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4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150364</xdr:rowOff>
    </xdr:from>
    <xdr:to>
      <xdr:col>11</xdr:col>
      <xdr:colOff>82550</xdr:colOff>
      <xdr:row>82</xdr:row>
      <xdr:rowOff>80514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3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65291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2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105883</xdr:rowOff>
    </xdr:from>
    <xdr:to>
      <xdr:col>7</xdr:col>
      <xdr:colOff>31750</xdr:colOff>
      <xdr:row>82</xdr:row>
      <xdr:rowOff>36033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46210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6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ポイントとなり、依然として類似団体平均を下回っているが、これは町の現状と国水準が乖離しており、震災後の定年・早期退職者の増に加え、中途採用者の増等による経験年数・平均給与のバラつきが顕著であるためである。</a:t>
          </a:r>
        </a:p>
        <a:p>
          <a:r>
            <a:rPr kumimoji="1" lang="ja-JP" altLang="en-US" sz="1300">
              <a:latin typeface="ＭＳ Ｐゴシック" panose="020B0600070205080204" pitchFamily="50" charset="-128"/>
              <a:ea typeface="ＭＳ Ｐゴシック" panose="020B0600070205080204" pitchFamily="50" charset="-128"/>
            </a:rPr>
            <a:t>今後も中途採用者の増、指数の減少が見込まれ、現在の水準を維持するためには、前歴換算の見直し、さらには昇給・昇格の短縮等抜本的な手法をとる必要があるが、引き続き住民理解が得られる給与体系・構造等適正な行政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12192</xdr:rowOff>
    </xdr:from>
    <xdr:to>
      <xdr:col>81</xdr:col>
      <xdr:colOff>44450</xdr:colOff>
      <xdr:row>87</xdr:row>
      <xdr:rowOff>89408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2834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87</xdr:row>
      <xdr:rowOff>12192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217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123444</xdr:rowOff>
    </xdr:from>
    <xdr:to>
      <xdr:col>72</xdr:col>
      <xdr:colOff>203200</xdr:colOff>
      <xdr:row>86</xdr:row>
      <xdr:rowOff>77470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9669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123444</xdr:rowOff>
    </xdr:from>
    <xdr:to>
      <xdr:col>68</xdr:col>
      <xdr:colOff>152400</xdr:colOff>
      <xdr:row>86</xdr:row>
      <xdr:rowOff>77470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9669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38608</xdr:rowOff>
    </xdr:from>
    <xdr:to>
      <xdr:col>81</xdr:col>
      <xdr:colOff>95250</xdr:colOff>
      <xdr:row>87</xdr:row>
      <xdr:rowOff>140208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5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55135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9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132842</xdr:rowOff>
    </xdr:from>
    <xdr:to>
      <xdr:col>77</xdr:col>
      <xdr:colOff>95250</xdr:colOff>
      <xdr:row>87</xdr:row>
      <xdr:rowOff>62992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73169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46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72644</xdr:rowOff>
    </xdr:from>
    <xdr:to>
      <xdr:col>68</xdr:col>
      <xdr:colOff>203200</xdr:colOff>
      <xdr:row>86</xdr:row>
      <xdr:rowOff>2794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12971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1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17.38</a:t>
          </a:r>
          <a:r>
            <a:rPr kumimoji="1" lang="ja-JP" altLang="en-US" sz="1300">
              <a:latin typeface="ＭＳ Ｐゴシック" panose="020B0600070205080204" pitchFamily="50" charset="-128"/>
              <a:ea typeface="ＭＳ Ｐゴシック" panose="020B0600070205080204" pitchFamily="50" charset="-128"/>
            </a:rPr>
            <a:t>人となり、類似団体の平均を下回っているものの、人口が減少している一方で震災・原発事故からの復旧・復興業務に対応するため任期付職員等を採用していることにより高止まりしている。</a:t>
          </a:r>
        </a:p>
        <a:p>
          <a:r>
            <a:rPr kumimoji="1" lang="ja-JP" altLang="en-US" sz="1300">
              <a:latin typeface="ＭＳ Ｐゴシック" panose="020B0600070205080204" pitchFamily="50" charset="-128"/>
              <a:ea typeface="ＭＳ Ｐゴシック" panose="020B0600070205080204" pitchFamily="50" charset="-128"/>
            </a:rPr>
            <a:t>今後も復興事業等の業務量が増加すると見込まれるため、状況に応じた組織の見直し、業務の平準化等により適正な定員管理に努める。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53149</xdr:rowOff>
    </xdr:from>
    <xdr:to>
      <xdr:col>81</xdr:col>
      <xdr:colOff>44450</xdr:colOff>
      <xdr:row>60</xdr:row>
      <xdr:rowOff>66220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340149"/>
          <a:ext cx="8382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63002</xdr:rowOff>
    </xdr:from>
    <xdr:to>
      <xdr:col>77</xdr:col>
      <xdr:colOff>44450</xdr:colOff>
      <xdr:row>60</xdr:row>
      <xdr:rowOff>66220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50002"/>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52949</xdr:rowOff>
    </xdr:from>
    <xdr:to>
      <xdr:col>72</xdr:col>
      <xdr:colOff>203200</xdr:colOff>
      <xdr:row>60</xdr:row>
      <xdr:rowOff>63002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39949"/>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44100</xdr:rowOff>
    </xdr:from>
    <xdr:to>
      <xdr:col>68</xdr:col>
      <xdr:colOff>152400</xdr:colOff>
      <xdr:row>60</xdr:row>
      <xdr:rowOff>52949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31100"/>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2349</xdr:rowOff>
    </xdr:from>
    <xdr:to>
      <xdr:col>81</xdr:col>
      <xdr:colOff>95250</xdr:colOff>
      <xdr:row>60</xdr:row>
      <xdr:rowOff>103949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95076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1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15420</xdr:rowOff>
    </xdr:from>
    <xdr:to>
      <xdr:col>77</xdr:col>
      <xdr:colOff>95250</xdr:colOff>
      <xdr:row>60</xdr:row>
      <xdr:rowOff>117020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127197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12202</xdr:rowOff>
    </xdr:from>
    <xdr:to>
      <xdr:col>73</xdr:col>
      <xdr:colOff>44450</xdr:colOff>
      <xdr:row>60</xdr:row>
      <xdr:rowOff>113802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123979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2149</xdr:rowOff>
    </xdr:from>
    <xdr:to>
      <xdr:col>68</xdr:col>
      <xdr:colOff>203200</xdr:colOff>
      <xdr:row>60</xdr:row>
      <xdr:rowOff>103749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8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5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164750</xdr:rowOff>
    </xdr:from>
    <xdr:to>
      <xdr:col>64</xdr:col>
      <xdr:colOff>152400</xdr:colOff>
      <xdr:row>60</xdr:row>
      <xdr:rowOff>94900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105077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か年平均）となり、公債費の減はもとより、大掛かりな新規借入の抑制に努めていることから数値が減少している。</a:t>
          </a:r>
        </a:p>
        <a:p>
          <a:r>
            <a:rPr kumimoji="1" lang="ja-JP" altLang="en-US" sz="1300">
              <a:latin typeface="ＭＳ Ｐゴシック" panose="020B0600070205080204" pitchFamily="50" charset="-128"/>
              <a:ea typeface="ＭＳ Ｐゴシック" panose="020B0600070205080204" pitchFamily="50" charset="-128"/>
            </a:rPr>
            <a:t>今後も継続して新規借入の抑制が図られるよう、健全な財政運営を目指す。</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35306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84022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35306</xdr:rowOff>
    </xdr:from>
    <xdr:to>
      <xdr:col>77</xdr:col>
      <xdr:colOff>44450</xdr:colOff>
      <xdr:row>40</xdr:row>
      <xdr:rowOff>78740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89330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98044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367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155956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560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155956</xdr:rowOff>
    </xdr:from>
    <xdr:to>
      <xdr:col>77</xdr:col>
      <xdr:colOff>95250</xdr:colOff>
      <xdr:row>40</xdr:row>
      <xdr:rowOff>86106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96283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1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前年度同様算定されていない。</a:t>
          </a:r>
        </a:p>
        <a:p>
          <a:r>
            <a:rPr kumimoji="1" lang="ja-JP" altLang="en-US" sz="1300">
              <a:latin typeface="ＭＳ Ｐゴシック" panose="020B0600070205080204" pitchFamily="50" charset="-128"/>
              <a:ea typeface="ＭＳ Ｐゴシック" panose="020B0600070205080204" pitchFamily="50" charset="-128"/>
            </a:rPr>
            <a:t>引き続き、事業の適正化を図り、財政の健全化に努める。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5,294
5,262
51.42
19,652,370
18,487,036
1,049,381
2,806,165
931,980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％となり、類似団体平均を大きく下回っており、後年度においても同様の傾向が見込まれる。</a:t>
          </a:r>
        </a:p>
        <a:p>
          <a:r>
            <a:rPr kumimoji="1" lang="ja-JP" altLang="en-US" sz="1300">
              <a:latin typeface="ＭＳ Ｐゴシック" panose="020B0600070205080204" pitchFamily="50" charset="-128"/>
              <a:ea typeface="ＭＳ Ｐゴシック" panose="020B0600070205080204" pitchFamily="50" charset="-128"/>
            </a:rPr>
            <a:t>引き続き、適正な人員配置、業務の平準化等により人件費の抑制を図る。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157480</xdr:rowOff>
    </xdr:from>
    <xdr:to>
      <xdr:col>24</xdr:col>
      <xdr:colOff>25400</xdr:colOff>
      <xdr:row>33</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6438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66040</xdr:rowOff>
    </xdr:from>
    <xdr:to>
      <xdr:col>19</xdr:col>
      <xdr:colOff>187325</xdr:colOff>
      <xdr:row>33</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23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66040</xdr:rowOff>
    </xdr:from>
    <xdr:to>
      <xdr:col>15</xdr:col>
      <xdr:colOff>98425</xdr:colOff>
      <xdr:row>33</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238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66040</xdr:rowOff>
    </xdr:from>
    <xdr:to>
      <xdr:col>11</xdr:col>
      <xdr:colOff>9525</xdr:colOff>
      <xdr:row>33</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23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106680</xdr:rowOff>
    </xdr:from>
    <xdr:to>
      <xdr:col>24</xdr:col>
      <xdr:colOff>76200</xdr:colOff>
      <xdr:row>33</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15240</xdr:rowOff>
    </xdr:from>
    <xdr:to>
      <xdr:col>20</xdr:col>
      <xdr:colOff>38100</xdr:colOff>
      <xdr:row>33</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41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26670</xdr:rowOff>
    </xdr:from>
    <xdr:to>
      <xdr:col>15</xdr:col>
      <xdr:colOff>149225</xdr:colOff>
      <xdr:row>33</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15240</xdr:rowOff>
    </xdr:from>
    <xdr:to>
      <xdr:col>11</xdr:col>
      <xdr:colOff>60325</xdr:colOff>
      <xdr:row>33</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127017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4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38100</xdr:rowOff>
    </xdr:from>
    <xdr:to>
      <xdr:col>6</xdr:col>
      <xdr:colOff>171450</xdr:colOff>
      <xdr:row>33</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％となったが、役場本庁舎等公共用施設の維持経費が嵩むなど、高止まりが続いている。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後年度においては、施設維持管理経費含め経常経費（物件費）の削減に努める。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120142</xdr:rowOff>
    </xdr:from>
    <xdr:to>
      <xdr:col>82</xdr:col>
      <xdr:colOff>107950</xdr:colOff>
      <xdr:row>18</xdr:row>
      <xdr:rowOff>3556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347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129286</xdr:rowOff>
    </xdr:from>
    <xdr:to>
      <xdr:col>78</xdr:col>
      <xdr:colOff>69850</xdr:colOff>
      <xdr:row>18</xdr:row>
      <xdr:rowOff>3556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43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28702</xdr:rowOff>
    </xdr:from>
    <xdr:to>
      <xdr:col>73</xdr:col>
      <xdr:colOff>180975</xdr:colOff>
      <xdr:row>17</xdr:row>
      <xdr:rowOff>129286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433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33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124206</xdr:rowOff>
    </xdr:from>
    <xdr:to>
      <xdr:col>78</xdr:col>
      <xdr:colOff>120650</xdr:colOff>
      <xdr:row>18</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39133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78486</xdr:rowOff>
    </xdr:from>
    <xdr:to>
      <xdr:col>74</xdr:col>
      <xdr:colOff>31750</xdr:colOff>
      <xdr:row>18</xdr:row>
      <xdr:rowOff>8636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164863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％となり、類似団体平均をやや下回った。</a:t>
          </a:r>
        </a:p>
        <a:p>
          <a:r>
            <a:rPr kumimoji="1" lang="ja-JP" altLang="en-US" sz="1300">
              <a:latin typeface="ＭＳ Ｐゴシック" panose="020B0600070205080204" pitchFamily="50" charset="-128"/>
              <a:ea typeface="ＭＳ Ｐゴシック" panose="020B0600070205080204" pitchFamily="50" charset="-128"/>
            </a:rPr>
            <a:t>長期避難による健康状態の悪化により、社会福祉費、高齢者福祉費における扶助費が高額であるため、高齢者の健康増進等に取り組むなど、中長期的に経費が削減できるよう努める。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167822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50615"/>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996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22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31949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％となり、主な要因は公共下水道事業特別会計が法適用の公営企業会計となったことにより、繰出金が減少したことによるものである。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今後も国民健康保険事業会計等の特別会計への繰出金について、一般会計の負担を減らしていくよう努める。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60</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671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41927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69850</xdr:rowOff>
    </xdr:from>
    <xdr:to>
      <xdr:col>82</xdr:col>
      <xdr:colOff>196850</xdr:colOff>
      <xdr:row>60</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161290</xdr:rowOff>
    </xdr:from>
    <xdr:to>
      <xdr:col>82</xdr:col>
      <xdr:colOff>107950</xdr:colOff>
      <xdr:row>59</xdr:row>
      <xdr:rowOff>24130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62490"/>
          <a:ext cx="838200" cy="37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24130</xdr:rowOff>
    </xdr:from>
    <xdr:to>
      <xdr:col>78</xdr:col>
      <xdr:colOff>69850</xdr:colOff>
      <xdr:row>61</xdr:row>
      <xdr:rowOff>29845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139680"/>
          <a:ext cx="8890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161290</xdr:rowOff>
    </xdr:from>
    <xdr:to>
      <xdr:col>73</xdr:col>
      <xdr:colOff>180975</xdr:colOff>
      <xdr:row>61</xdr:row>
      <xdr:rowOff>29845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27684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53340</xdr:rowOff>
    </xdr:from>
    <xdr:to>
      <xdr:col>74</xdr:col>
      <xdr:colOff>31750</xdr:colOff>
      <xdr:row>57</xdr:row>
      <xdr:rowOff>154940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165117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161290</xdr:rowOff>
    </xdr:from>
    <xdr:to>
      <xdr:col>69</xdr:col>
      <xdr:colOff>92075</xdr:colOff>
      <xdr:row>61</xdr:row>
      <xdr:rowOff>6985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27684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36195</xdr:rowOff>
    </xdr:from>
    <xdr:to>
      <xdr:col>69</xdr:col>
      <xdr:colOff>142875</xdr:colOff>
      <xdr:row>57</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110490</xdr:rowOff>
    </xdr:from>
    <xdr:to>
      <xdr:col>82</xdr:col>
      <xdr:colOff>158750</xdr:colOff>
      <xdr:row>57</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127017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5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150495</xdr:rowOff>
    </xdr:from>
    <xdr:to>
      <xdr:col>74</xdr:col>
      <xdr:colOff>31750</xdr:colOff>
      <xdr:row>61</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43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65422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52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127635</xdr:rowOff>
    </xdr:from>
    <xdr:to>
      <xdr:col>65</xdr:col>
      <xdr:colOff>53975</xdr:colOff>
      <xdr:row>61</xdr:row>
      <xdr:rowOff>57785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42562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％となり、下水道事業会計への補助金の増が主な要因である。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独立採算の原則に立ち返り、料金収入の確保等に努めるなど、今後の普通会計の負担とならないよう努める。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37</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102604"/>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36</xdr:row>
      <xdr:rowOff>99568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10260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99568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077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077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12717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大がかりな新規借入を行っていないことによるものだが、今後の復旧・復興事業の増、各種施設の維持管理経費の増等が見込まれるため、状況に応じた新規借入を考慮しつつ、過度な負担とならないよう健全な財政運営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7304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157480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814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168910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8447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168910</xdr:rowOff>
    </xdr:from>
    <xdr:to>
      <xdr:col>11</xdr:col>
      <xdr:colOff>9525</xdr:colOff>
      <xdr:row>75</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85621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72407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58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118110</xdr:rowOff>
    </xdr:from>
    <xdr:to>
      <xdr:col>11</xdr:col>
      <xdr:colOff>60325</xdr:colOff>
      <xdr:row>75</xdr:row>
      <xdr:rowOff>48260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58437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119397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51.6</a:t>
          </a:r>
          <a:r>
            <a:rPr kumimoji="1" lang="ja-JP" altLang="en-US" sz="1300">
              <a:latin typeface="ＭＳ Ｐゴシック" panose="020B0600070205080204" pitchFamily="50" charset="-128"/>
              <a:ea typeface="ＭＳ Ｐゴシック" panose="020B0600070205080204" pitchFamily="50" charset="-128"/>
            </a:rPr>
            <a:t>％と類似団体平均を大きく下回っており、一部事務組合負担金の減が主な要因である。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146594</xdr:rowOff>
    </xdr:from>
    <xdr:to>
      <xdr:col>82</xdr:col>
      <xdr:colOff>107950</xdr:colOff>
      <xdr:row>75</xdr:row>
      <xdr:rowOff>122101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833894"/>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122101</xdr:rowOff>
    </xdr:from>
    <xdr:to>
      <xdr:col>78</xdr:col>
      <xdr:colOff>69850</xdr:colOff>
      <xdr:row>77</xdr:row>
      <xdr:rowOff>56787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80851"/>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77</xdr:row>
      <xdr:rowOff>56787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16774"/>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158024</xdr:rowOff>
    </xdr:from>
    <xdr:to>
      <xdr:col>69</xdr:col>
      <xdr:colOff>92075</xdr:colOff>
      <xdr:row>77</xdr:row>
      <xdr:rowOff>56787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16774"/>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95794</xdr:rowOff>
    </xdr:from>
    <xdr:to>
      <xdr:col>82</xdr:col>
      <xdr:colOff>158750</xdr:colOff>
      <xdr:row>75</xdr:row>
      <xdr:rowOff>25944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112321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2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71301</xdr:rowOff>
    </xdr:from>
    <xdr:to>
      <xdr:col>78</xdr:col>
      <xdr:colOff>120650</xdr:colOff>
      <xdr:row>76</xdr:row>
      <xdr:rowOff>1451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11628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9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5987</xdr:rowOff>
    </xdr:from>
    <xdr:to>
      <xdr:col>74</xdr:col>
      <xdr:colOff>31750</xdr:colOff>
      <xdr:row>77</xdr:row>
      <xdr:rowOff>107587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117764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107224</xdr:rowOff>
    </xdr:from>
    <xdr:to>
      <xdr:col>69</xdr:col>
      <xdr:colOff>142875</xdr:colOff>
      <xdr:row>76</xdr:row>
      <xdr:rowOff>37374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47551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5987</xdr:rowOff>
    </xdr:from>
    <xdr:to>
      <xdr:col>65</xdr:col>
      <xdr:colOff>53975</xdr:colOff>
      <xdr:row>77</xdr:row>
      <xdr:rowOff>107587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117764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53915</xdr:rowOff>
    </xdr:from>
    <xdr:to>
      <xdr:col>29</xdr:col>
      <xdr:colOff>127000</xdr:colOff>
      <xdr:row>20</xdr:row>
      <xdr:rowOff>82416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30540"/>
          <a:ext cx="647700" cy="2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82416</xdr:rowOff>
    </xdr:from>
    <xdr:to>
      <xdr:col>26</xdr:col>
      <xdr:colOff>50800</xdr:colOff>
      <xdr:row>20</xdr:row>
      <xdr:rowOff>91719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9041"/>
          <a:ext cx="698500" cy="9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91719</xdr:rowOff>
    </xdr:from>
    <xdr:to>
      <xdr:col>22</xdr:col>
      <xdr:colOff>114300</xdr:colOff>
      <xdr:row>20</xdr:row>
      <xdr:rowOff>114128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68344"/>
          <a:ext cx="698500" cy="2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114128</xdr:rowOff>
    </xdr:from>
    <xdr:to>
      <xdr:col>18</xdr:col>
      <xdr:colOff>177800</xdr:colOff>
      <xdr:row>20</xdr:row>
      <xdr:rowOff>123889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0753"/>
          <a:ext cx="6985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3115</xdr:rowOff>
    </xdr:from>
    <xdr:to>
      <xdr:col>29</xdr:col>
      <xdr:colOff>177800</xdr:colOff>
      <xdr:row>20</xdr:row>
      <xdr:rowOff>104715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79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83142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31616</xdr:rowOff>
    </xdr:from>
    <xdr:to>
      <xdr:col>26</xdr:col>
      <xdr:colOff>101600</xdr:colOff>
      <xdr:row>20</xdr:row>
      <xdr:rowOff>133216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8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117993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4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40919</xdr:rowOff>
    </xdr:from>
    <xdr:to>
      <xdr:col>22</xdr:col>
      <xdr:colOff>165100</xdr:colOff>
      <xdr:row>20</xdr:row>
      <xdr:rowOff>142519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7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127296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63328</xdr:rowOff>
    </xdr:from>
    <xdr:to>
      <xdr:col>19</xdr:col>
      <xdr:colOff>38100</xdr:colOff>
      <xdr:row>20</xdr:row>
      <xdr:rowOff>164928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149705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73089</xdr:rowOff>
    </xdr:from>
    <xdr:to>
      <xdr:col>15</xdr:col>
      <xdr:colOff>101600</xdr:colOff>
      <xdr:row>21</xdr:row>
      <xdr:rowOff>3239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4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159466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32245</xdr:rowOff>
    </xdr:from>
    <xdr:to>
      <xdr:col>29</xdr:col>
      <xdr:colOff>127000</xdr:colOff>
      <xdr:row>36</xdr:row>
      <xdr:rowOff>54136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85495"/>
          <a:ext cx="647700" cy="21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3158</xdr:rowOff>
    </xdr:from>
    <xdr:to>
      <xdr:col>26</xdr:col>
      <xdr:colOff>50800</xdr:colOff>
      <xdr:row>36</xdr:row>
      <xdr:rowOff>32245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56408"/>
          <a:ext cx="698500" cy="2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334381</xdr:rowOff>
    </xdr:from>
    <xdr:to>
      <xdr:col>22</xdr:col>
      <xdr:colOff>114300</xdr:colOff>
      <xdr:row>36</xdr:row>
      <xdr:rowOff>3158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44731"/>
          <a:ext cx="698500" cy="1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333856</xdr:rowOff>
    </xdr:from>
    <xdr:to>
      <xdr:col>18</xdr:col>
      <xdr:colOff>177800</xdr:colOff>
      <xdr:row>35</xdr:row>
      <xdr:rowOff>334381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44206"/>
          <a:ext cx="698500" cy="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3336</xdr:rowOff>
    </xdr:from>
    <xdr:to>
      <xdr:col>29</xdr:col>
      <xdr:colOff>177800</xdr:colOff>
      <xdr:row>36</xdr:row>
      <xdr:rowOff>104936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56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318313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2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324345</xdr:rowOff>
    </xdr:from>
    <xdr:to>
      <xdr:col>26</xdr:col>
      <xdr:colOff>101600</xdr:colOff>
      <xdr:row>36</xdr:row>
      <xdr:rowOff>83045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67822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2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295258</xdr:rowOff>
    </xdr:from>
    <xdr:to>
      <xdr:col>22</xdr:col>
      <xdr:colOff>165100</xdr:colOff>
      <xdr:row>36</xdr:row>
      <xdr:rowOff>53958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05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38735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283581</xdr:rowOff>
    </xdr:from>
    <xdr:to>
      <xdr:col>19</xdr:col>
      <xdr:colOff>38100</xdr:colOff>
      <xdr:row>36</xdr:row>
      <xdr:rowOff>42281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9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27058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8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283056</xdr:rowOff>
    </xdr:from>
    <xdr:to>
      <xdr:col>15</xdr:col>
      <xdr:colOff>101600</xdr:colOff>
      <xdr:row>36</xdr:row>
      <xdr:rowOff>41756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93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26533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7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5,294
5,262
51.42
19,652,370
18,487,036
1,049,381
2,806,165
931,980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124160</xdr:rowOff>
    </xdr:from>
    <xdr:to>
      <xdr:col>24</xdr:col>
      <xdr:colOff>63500</xdr:colOff>
      <xdr:row>37</xdr:row>
      <xdr:rowOff>144453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67810"/>
          <a:ext cx="838200" cy="2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144453</xdr:rowOff>
    </xdr:from>
    <xdr:to>
      <xdr:col>19</xdr:col>
      <xdr:colOff>177800</xdr:colOff>
      <xdr:row>37</xdr:row>
      <xdr:rowOff>150557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8103"/>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150557</xdr:rowOff>
    </xdr:from>
    <xdr:to>
      <xdr:col>15</xdr:col>
      <xdr:colOff>50800</xdr:colOff>
      <xdr:row>37</xdr:row>
      <xdr:rowOff>164990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94207"/>
          <a:ext cx="8890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164990</xdr:rowOff>
    </xdr:from>
    <xdr:to>
      <xdr:col>10</xdr:col>
      <xdr:colOff>114300</xdr:colOff>
      <xdr:row>37</xdr:row>
      <xdr:rowOff>169723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8640"/>
          <a:ext cx="889000" cy="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73360</xdr:rowOff>
    </xdr:from>
    <xdr:to>
      <xdr:col>24</xdr:col>
      <xdr:colOff>114300</xdr:colOff>
      <xdr:row>38</xdr:row>
      <xdr:rowOff>3510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159737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3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93653</xdr:rowOff>
    </xdr:from>
    <xdr:to>
      <xdr:col>20</xdr:col>
      <xdr:colOff>38100</xdr:colOff>
      <xdr:row>38</xdr:row>
      <xdr:rowOff>23803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3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14930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99757</xdr:rowOff>
    </xdr:from>
    <xdr:to>
      <xdr:col>15</xdr:col>
      <xdr:colOff>101600</xdr:colOff>
      <xdr:row>38</xdr:row>
      <xdr:rowOff>29907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21034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114190</xdr:rowOff>
    </xdr:from>
    <xdr:to>
      <xdr:col>10</xdr:col>
      <xdr:colOff>165100</xdr:colOff>
      <xdr:row>38</xdr:row>
      <xdr:rowOff>44340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35467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5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118923</xdr:rowOff>
    </xdr:from>
    <xdr:to>
      <xdr:col>6</xdr:col>
      <xdr:colOff>38100</xdr:colOff>
      <xdr:row>38</xdr:row>
      <xdr:rowOff>49073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40200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5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7293</xdr:rowOff>
    </xdr:from>
    <xdr:to>
      <xdr:col>24</xdr:col>
      <xdr:colOff>63500</xdr:colOff>
      <xdr:row>56</xdr:row>
      <xdr:rowOff>106231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08493"/>
          <a:ext cx="838200" cy="9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96519</xdr:rowOff>
    </xdr:from>
    <xdr:to>
      <xdr:col>19</xdr:col>
      <xdr:colOff>177800</xdr:colOff>
      <xdr:row>56</xdr:row>
      <xdr:rowOff>106231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7719"/>
          <a:ext cx="889000" cy="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96519</xdr:rowOff>
    </xdr:from>
    <xdr:to>
      <xdr:col>15</xdr:col>
      <xdr:colOff>50800</xdr:colOff>
      <xdr:row>56</xdr:row>
      <xdr:rowOff>124076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7719"/>
          <a:ext cx="889000" cy="2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124076</xdr:rowOff>
    </xdr:from>
    <xdr:to>
      <xdr:col>10</xdr:col>
      <xdr:colOff>114300</xdr:colOff>
      <xdr:row>57</xdr:row>
      <xdr:rowOff>29246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25276"/>
          <a:ext cx="889000" cy="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127943</xdr:rowOff>
    </xdr:from>
    <xdr:to>
      <xdr:col>24</xdr:col>
      <xdr:colOff>114300</xdr:colOff>
      <xdr:row>56</xdr:row>
      <xdr:rowOff>58093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150820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0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55431</xdr:rowOff>
    </xdr:from>
    <xdr:to>
      <xdr:col>20</xdr:col>
      <xdr:colOff>38100</xdr:colOff>
      <xdr:row>56</xdr:row>
      <xdr:rowOff>157031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2108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3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45719</xdr:rowOff>
    </xdr:from>
    <xdr:to>
      <xdr:col>15</xdr:col>
      <xdr:colOff>101600</xdr:colOff>
      <xdr:row>56</xdr:row>
      <xdr:rowOff>147319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163846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22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73276</xdr:rowOff>
    </xdr:from>
    <xdr:to>
      <xdr:col>10</xdr:col>
      <xdr:colOff>165100</xdr:colOff>
      <xdr:row>57</xdr:row>
      <xdr:rowOff>3426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7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19953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4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149896</xdr:rowOff>
    </xdr:from>
    <xdr:to>
      <xdr:col>6</xdr:col>
      <xdr:colOff>38100</xdr:colOff>
      <xdr:row>57</xdr:row>
      <xdr:rowOff>80046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96573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137071</xdr:rowOff>
    </xdr:from>
    <xdr:to>
      <xdr:col>24</xdr:col>
      <xdr:colOff>63500</xdr:colOff>
      <xdr:row>78</xdr:row>
      <xdr:rowOff>137734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10171"/>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136482</xdr:rowOff>
    </xdr:from>
    <xdr:to>
      <xdr:col>19</xdr:col>
      <xdr:colOff>177800</xdr:colOff>
      <xdr:row>78</xdr:row>
      <xdr:rowOff>137071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09582"/>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128060</xdr:rowOff>
    </xdr:from>
    <xdr:to>
      <xdr:col>15</xdr:col>
      <xdr:colOff>50800</xdr:colOff>
      <xdr:row>78</xdr:row>
      <xdr:rowOff>136482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01160"/>
          <a:ext cx="889000" cy="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128060</xdr:rowOff>
    </xdr:from>
    <xdr:to>
      <xdr:col>10</xdr:col>
      <xdr:colOff>114300</xdr:colOff>
      <xdr:row>78</xdr:row>
      <xdr:rowOff>130648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01160"/>
          <a:ext cx="8890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86934</xdr:rowOff>
    </xdr:from>
    <xdr:to>
      <xdr:col>24</xdr:col>
      <xdr:colOff>114300</xdr:colOff>
      <xdr:row>79</xdr:row>
      <xdr:rowOff>17084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1861</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86271</xdr:rowOff>
    </xdr:from>
    <xdr:to>
      <xdr:col>20</xdr:col>
      <xdr:colOff>38100</xdr:colOff>
      <xdr:row>79</xdr:row>
      <xdr:rowOff>16421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7548</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5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85682</xdr:rowOff>
    </xdr:from>
    <xdr:to>
      <xdr:col>15</xdr:col>
      <xdr:colOff>101600</xdr:colOff>
      <xdr:row>79</xdr:row>
      <xdr:rowOff>15832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6959</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51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77260</xdr:rowOff>
    </xdr:from>
    <xdr:to>
      <xdr:col>10</xdr:col>
      <xdr:colOff>165100</xdr:colOff>
      <xdr:row>79</xdr:row>
      <xdr:rowOff>7410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169987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79848</xdr:rowOff>
    </xdr:from>
    <xdr:to>
      <xdr:col>6</xdr:col>
      <xdr:colOff>38100</xdr:colOff>
      <xdr:row>79</xdr:row>
      <xdr:rowOff>9998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1125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57739</xdr:rowOff>
    </xdr:from>
    <xdr:to>
      <xdr:col>24</xdr:col>
      <xdr:colOff>63500</xdr:colOff>
      <xdr:row>96</xdr:row>
      <xdr:rowOff>97272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45489"/>
          <a:ext cx="838200" cy="2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57739</xdr:rowOff>
    </xdr:from>
    <xdr:to>
      <xdr:col>19</xdr:col>
      <xdr:colOff>177800</xdr:colOff>
      <xdr:row>96</xdr:row>
      <xdr:rowOff>19540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45489"/>
          <a:ext cx="8890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10153</xdr:rowOff>
    </xdr:from>
    <xdr:to>
      <xdr:col>15</xdr:col>
      <xdr:colOff>50800</xdr:colOff>
      <xdr:row>96</xdr:row>
      <xdr:rowOff>19540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97903"/>
          <a:ext cx="889000" cy="18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10153</xdr:rowOff>
    </xdr:from>
    <xdr:to>
      <xdr:col>10</xdr:col>
      <xdr:colOff>114300</xdr:colOff>
      <xdr:row>97</xdr:row>
      <xdr:rowOff>18374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97903"/>
          <a:ext cx="889000" cy="35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46472</xdr:rowOff>
    </xdr:from>
    <xdr:to>
      <xdr:col>24</xdr:col>
      <xdr:colOff>114300</xdr:colOff>
      <xdr:row>96</xdr:row>
      <xdr:rowOff>148072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24899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8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6939</xdr:rowOff>
    </xdr:from>
    <xdr:to>
      <xdr:col>20</xdr:col>
      <xdr:colOff>38100</xdr:colOff>
      <xdr:row>95</xdr:row>
      <xdr:rowOff>108539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99666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8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140190</xdr:rowOff>
    </xdr:from>
    <xdr:to>
      <xdr:col>15</xdr:col>
      <xdr:colOff>101600</xdr:colOff>
      <xdr:row>96</xdr:row>
      <xdr:rowOff>70340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2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61467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130803</xdr:rowOff>
    </xdr:from>
    <xdr:to>
      <xdr:col>10</xdr:col>
      <xdr:colOff>165100</xdr:colOff>
      <xdr:row>95</xdr:row>
      <xdr:rowOff>60953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77480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2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139024</xdr:rowOff>
    </xdr:from>
    <xdr:to>
      <xdr:col>6</xdr:col>
      <xdr:colOff>38100</xdr:colOff>
      <xdr:row>97</xdr:row>
      <xdr:rowOff>69174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60301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54424</xdr:rowOff>
    </xdr:from>
    <xdr:to>
      <xdr:col>55</xdr:col>
      <xdr:colOff>0</xdr:colOff>
      <xdr:row>37</xdr:row>
      <xdr:rowOff>144083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6624"/>
          <a:ext cx="838200" cy="2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72833</xdr:rowOff>
    </xdr:from>
    <xdr:to>
      <xdr:col>50</xdr:col>
      <xdr:colOff>114300</xdr:colOff>
      <xdr:row>37</xdr:row>
      <xdr:rowOff>144083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16483"/>
          <a:ext cx="889000" cy="7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133307</xdr:rowOff>
    </xdr:from>
    <xdr:to>
      <xdr:col>45</xdr:col>
      <xdr:colOff>177800</xdr:colOff>
      <xdr:row>37</xdr:row>
      <xdr:rowOff>72833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19707"/>
          <a:ext cx="889000" cy="79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133307</xdr:rowOff>
    </xdr:from>
    <xdr:to>
      <xdr:col>41</xdr:col>
      <xdr:colOff>50800</xdr:colOff>
      <xdr:row>35</xdr:row>
      <xdr:rowOff>74203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19707"/>
          <a:ext cx="889000" cy="4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3624</xdr:rowOff>
    </xdr:from>
    <xdr:to>
      <xdr:col>55</xdr:col>
      <xdr:colOff>50800</xdr:colOff>
      <xdr:row>36</xdr:row>
      <xdr:rowOff>105224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26501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2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93283</xdr:rowOff>
    </xdr:from>
    <xdr:to>
      <xdr:col>50</xdr:col>
      <xdr:colOff>165100</xdr:colOff>
      <xdr:row>38</xdr:row>
      <xdr:rowOff>23433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14560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2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22033</xdr:rowOff>
    </xdr:from>
    <xdr:to>
      <xdr:col>46</xdr:col>
      <xdr:colOff>38100</xdr:colOff>
      <xdr:row>37</xdr:row>
      <xdr:rowOff>123633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114760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82507</xdr:rowOff>
    </xdr:from>
    <xdr:to>
      <xdr:col>41</xdr:col>
      <xdr:colOff>101600</xdr:colOff>
      <xdr:row>33</xdr:row>
      <xdr:rowOff>12657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5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29184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23403</xdr:rowOff>
    </xdr:from>
    <xdr:to>
      <xdr:col>36</xdr:col>
      <xdr:colOff>165100</xdr:colOff>
      <xdr:row>35</xdr:row>
      <xdr:rowOff>125003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141530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7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78036</xdr:rowOff>
    </xdr:from>
    <xdr:to>
      <xdr:col>55</xdr:col>
      <xdr:colOff>0</xdr:colOff>
      <xdr:row>55</xdr:row>
      <xdr:rowOff>93168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336336"/>
          <a:ext cx="838200" cy="1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137301</xdr:rowOff>
    </xdr:from>
    <xdr:to>
      <xdr:col>50</xdr:col>
      <xdr:colOff>114300</xdr:colOff>
      <xdr:row>54</xdr:row>
      <xdr:rowOff>78036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052701"/>
          <a:ext cx="889000" cy="2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137301</xdr:rowOff>
    </xdr:from>
    <xdr:to>
      <xdr:col>45</xdr:col>
      <xdr:colOff>177800</xdr:colOff>
      <xdr:row>54</xdr:row>
      <xdr:rowOff>71286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052701"/>
          <a:ext cx="889000" cy="2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123857</xdr:rowOff>
    </xdr:from>
    <xdr:to>
      <xdr:col>41</xdr:col>
      <xdr:colOff>50800</xdr:colOff>
      <xdr:row>54</xdr:row>
      <xdr:rowOff>71286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210707"/>
          <a:ext cx="889000" cy="11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42368</xdr:rowOff>
    </xdr:from>
    <xdr:to>
      <xdr:col>55</xdr:col>
      <xdr:colOff>50800</xdr:colOff>
      <xdr:row>55</xdr:row>
      <xdr:rowOff>143968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7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65245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2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27236</xdr:rowOff>
    </xdr:from>
    <xdr:to>
      <xdr:col>50</xdr:col>
      <xdr:colOff>165100</xdr:colOff>
      <xdr:row>54</xdr:row>
      <xdr:rowOff>128836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2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52</xdr:row>
      <xdr:rowOff>145363</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060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86501</xdr:rowOff>
    </xdr:from>
    <xdr:to>
      <xdr:col>46</xdr:col>
      <xdr:colOff>38100</xdr:colOff>
      <xdr:row>53</xdr:row>
      <xdr:rowOff>16651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00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33178</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877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20486</xdr:rowOff>
    </xdr:from>
    <xdr:to>
      <xdr:col>41</xdr:col>
      <xdr:colOff>101600</xdr:colOff>
      <xdr:row>54</xdr:row>
      <xdr:rowOff>122086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138613</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16205" y="9054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73057</xdr:rowOff>
    </xdr:from>
    <xdr:to>
      <xdr:col>36</xdr:col>
      <xdr:colOff>165100</xdr:colOff>
      <xdr:row>54</xdr:row>
      <xdr:rowOff>3207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52</xdr:row>
      <xdr:rowOff>19734</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8935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133393</xdr:rowOff>
    </xdr:from>
    <xdr:to>
      <xdr:col>55</xdr:col>
      <xdr:colOff>0</xdr:colOff>
      <xdr:row>73</xdr:row>
      <xdr:rowOff>121065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306343"/>
          <a:ext cx="838200" cy="33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54210</xdr:rowOff>
    </xdr:from>
    <xdr:to>
      <xdr:col>50</xdr:col>
      <xdr:colOff>114300</xdr:colOff>
      <xdr:row>71</xdr:row>
      <xdr:rowOff>133393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055710"/>
          <a:ext cx="889000" cy="25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54210</xdr:rowOff>
    </xdr:from>
    <xdr:to>
      <xdr:col>45</xdr:col>
      <xdr:colOff>177800</xdr:colOff>
      <xdr:row>73</xdr:row>
      <xdr:rowOff>88080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055710"/>
          <a:ext cx="889000" cy="5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43778</xdr:rowOff>
    </xdr:from>
    <xdr:to>
      <xdr:col>41</xdr:col>
      <xdr:colOff>50800</xdr:colOff>
      <xdr:row>73</xdr:row>
      <xdr:rowOff>88080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216728"/>
          <a:ext cx="889000" cy="38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70265</xdr:rowOff>
    </xdr:from>
    <xdr:to>
      <xdr:col>55</xdr:col>
      <xdr:colOff>50800</xdr:colOff>
      <xdr:row>74</xdr:row>
      <xdr:rowOff>415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5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93142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3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82593</xdr:rowOff>
    </xdr:from>
    <xdr:to>
      <xdr:col>50</xdr:col>
      <xdr:colOff>165100</xdr:colOff>
      <xdr:row>72</xdr:row>
      <xdr:rowOff>12743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2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70</xdr:row>
      <xdr:rowOff>29270</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94205" y="120307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3410</xdr:rowOff>
    </xdr:from>
    <xdr:to>
      <xdr:col>46</xdr:col>
      <xdr:colOff>38100</xdr:colOff>
      <xdr:row>70</xdr:row>
      <xdr:rowOff>105010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0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68</xdr:row>
      <xdr:rowOff>121537</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05205" y="1178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37280</xdr:rowOff>
    </xdr:from>
    <xdr:to>
      <xdr:col>41</xdr:col>
      <xdr:colOff>101600</xdr:colOff>
      <xdr:row>73</xdr:row>
      <xdr:rowOff>138880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5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155407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32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164428</xdr:rowOff>
    </xdr:from>
    <xdr:to>
      <xdr:col>36</xdr:col>
      <xdr:colOff>165100</xdr:colOff>
      <xdr:row>71</xdr:row>
      <xdr:rowOff>94578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1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111105</xdr:rowOff>
    </xdr:from>
    <xdr:ext cx="69018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27205" y="11941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139675</xdr:rowOff>
    </xdr:from>
    <xdr:to>
      <xdr:col>55</xdr:col>
      <xdr:colOff>0</xdr:colOff>
      <xdr:row>98</xdr:row>
      <xdr:rowOff>140785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41775"/>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131271</xdr:rowOff>
    </xdr:from>
    <xdr:to>
      <xdr:col>50</xdr:col>
      <xdr:colOff>114300</xdr:colOff>
      <xdr:row>98</xdr:row>
      <xdr:rowOff>139675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33371"/>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96882</xdr:rowOff>
    </xdr:from>
    <xdr:to>
      <xdr:col>45</xdr:col>
      <xdr:colOff>177800</xdr:colOff>
      <xdr:row>98</xdr:row>
      <xdr:rowOff>131271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98982"/>
          <a:ext cx="889000" cy="3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96882</xdr:rowOff>
    </xdr:from>
    <xdr:to>
      <xdr:col>41</xdr:col>
      <xdr:colOff>50800</xdr:colOff>
      <xdr:row>98</xdr:row>
      <xdr:rowOff>139942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98982"/>
          <a:ext cx="889000" cy="4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89985</xdr:rowOff>
    </xdr:from>
    <xdr:to>
      <xdr:col>55</xdr:col>
      <xdr:colOff>50800</xdr:colOff>
      <xdr:row>99</xdr:row>
      <xdr:rowOff>20135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4912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88875</xdr:rowOff>
    </xdr:from>
    <xdr:to>
      <xdr:col>50</xdr:col>
      <xdr:colOff>165100</xdr:colOff>
      <xdr:row>99</xdr:row>
      <xdr:rowOff>19025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10152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80471</xdr:rowOff>
    </xdr:from>
    <xdr:to>
      <xdr:col>46</xdr:col>
      <xdr:colOff>38100</xdr:colOff>
      <xdr:row>99</xdr:row>
      <xdr:rowOff>10621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1748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7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46082</xdr:rowOff>
    </xdr:from>
    <xdr:to>
      <xdr:col>41</xdr:col>
      <xdr:colOff>101600</xdr:colOff>
      <xdr:row>98</xdr:row>
      <xdr:rowOff>147682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138809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89142</xdr:rowOff>
    </xdr:from>
    <xdr:to>
      <xdr:col>36</xdr:col>
      <xdr:colOff>165100</xdr:colOff>
      <xdr:row>99</xdr:row>
      <xdr:rowOff>19292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10419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8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19345</xdr:rowOff>
    </xdr:from>
    <xdr:to>
      <xdr:col>85</xdr:col>
      <xdr:colOff>127000</xdr:colOff>
      <xdr:row>39</xdr:row>
      <xdr:rowOff>20170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05895"/>
          <a:ext cx="8382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153222</xdr:rowOff>
    </xdr:from>
    <xdr:to>
      <xdr:col>81</xdr:col>
      <xdr:colOff>50800</xdr:colOff>
      <xdr:row>39</xdr:row>
      <xdr:rowOff>20170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68322"/>
          <a:ext cx="889000" cy="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115721</xdr:rowOff>
    </xdr:from>
    <xdr:to>
      <xdr:col>76</xdr:col>
      <xdr:colOff>114300</xdr:colOff>
      <xdr:row>38</xdr:row>
      <xdr:rowOff>153222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30821"/>
          <a:ext cx="889000" cy="3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115721</xdr:rowOff>
    </xdr:from>
    <xdr:to>
      <xdr:col>71</xdr:col>
      <xdr:colOff>177800</xdr:colOff>
      <xdr:row>38</xdr:row>
      <xdr:rowOff>145774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30821"/>
          <a:ext cx="889000" cy="3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139995</xdr:rowOff>
    </xdr:from>
    <xdr:to>
      <xdr:col>85</xdr:col>
      <xdr:colOff>177800</xdr:colOff>
      <xdr:row>39</xdr:row>
      <xdr:rowOff>70145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5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115260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140820</xdr:rowOff>
    </xdr:from>
    <xdr:to>
      <xdr:col>81</xdr:col>
      <xdr:colOff>101600</xdr:colOff>
      <xdr:row>39</xdr:row>
      <xdr:rowOff>70970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62097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7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102422</xdr:rowOff>
    </xdr:from>
    <xdr:to>
      <xdr:col>76</xdr:col>
      <xdr:colOff>165100</xdr:colOff>
      <xdr:row>39</xdr:row>
      <xdr:rowOff>32572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1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49099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9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64921</xdr:rowOff>
    </xdr:from>
    <xdr:to>
      <xdr:col>72</xdr:col>
      <xdr:colOff>38100</xdr:colOff>
      <xdr:row>38</xdr:row>
      <xdr:rowOff>166521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11598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3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94974</xdr:rowOff>
    </xdr:from>
    <xdr:to>
      <xdr:col>67</xdr:col>
      <xdr:colOff>101600</xdr:colOff>
      <xdr:row>39</xdr:row>
      <xdr:rowOff>25124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41651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151482</xdr:rowOff>
    </xdr:from>
    <xdr:to>
      <xdr:col>85</xdr:col>
      <xdr:colOff>127000</xdr:colOff>
      <xdr:row>78</xdr:row>
      <xdr:rowOff>160134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524582"/>
          <a:ext cx="838200" cy="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148737</xdr:rowOff>
    </xdr:from>
    <xdr:to>
      <xdr:col>81</xdr:col>
      <xdr:colOff>50800</xdr:colOff>
      <xdr:row>78</xdr:row>
      <xdr:rowOff>151482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521837"/>
          <a:ext cx="889000" cy="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147045</xdr:rowOff>
    </xdr:from>
    <xdr:to>
      <xdr:col>76</xdr:col>
      <xdr:colOff>114300</xdr:colOff>
      <xdr:row>78</xdr:row>
      <xdr:rowOff>148737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520145"/>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147045</xdr:rowOff>
    </xdr:from>
    <xdr:to>
      <xdr:col>71</xdr:col>
      <xdr:colOff>177800</xdr:colOff>
      <xdr:row>78</xdr:row>
      <xdr:rowOff>147469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520145"/>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109334</xdr:rowOff>
    </xdr:from>
    <xdr:to>
      <xdr:col>85</xdr:col>
      <xdr:colOff>177800</xdr:colOff>
      <xdr:row>79</xdr:row>
      <xdr:rowOff>39484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4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24261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39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100682</xdr:rowOff>
    </xdr:from>
    <xdr:to>
      <xdr:col>81</xdr:col>
      <xdr:colOff>101600</xdr:colOff>
      <xdr:row>79</xdr:row>
      <xdr:rowOff>30832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4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21959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5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97937</xdr:rowOff>
    </xdr:from>
    <xdr:to>
      <xdr:col>76</xdr:col>
      <xdr:colOff>165100</xdr:colOff>
      <xdr:row>79</xdr:row>
      <xdr:rowOff>28087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4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19214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5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96245</xdr:rowOff>
    </xdr:from>
    <xdr:to>
      <xdr:col>72</xdr:col>
      <xdr:colOff>38100</xdr:colOff>
      <xdr:row>79</xdr:row>
      <xdr:rowOff>26395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6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17522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5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96669</xdr:rowOff>
    </xdr:from>
    <xdr:to>
      <xdr:col>67</xdr:col>
      <xdr:colOff>101600</xdr:colOff>
      <xdr:row>79</xdr:row>
      <xdr:rowOff>26819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17946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6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136289</xdr:rowOff>
    </xdr:from>
    <xdr:to>
      <xdr:col>85</xdr:col>
      <xdr:colOff>126364</xdr:colOff>
      <xdr:row>98</xdr:row>
      <xdr:rowOff>139660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6252589"/>
          <a:ext cx="1269" cy="68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143487</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139660</xdr:rowOff>
    </xdr:from>
    <xdr:to>
      <xdr:col>86</xdr:col>
      <xdr:colOff>25400</xdr:colOff>
      <xdr:row>98</xdr:row>
      <xdr:rowOff>139660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82966</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6027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136289</xdr:rowOff>
    </xdr:from>
    <xdr:to>
      <xdr:col>86</xdr:col>
      <xdr:colOff>25400</xdr:colOff>
      <xdr:row>94</xdr:row>
      <xdr:rowOff>136289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25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136289</xdr:rowOff>
    </xdr:from>
    <xdr:to>
      <xdr:col>85</xdr:col>
      <xdr:colOff>127000</xdr:colOff>
      <xdr:row>97</xdr:row>
      <xdr:rowOff>85503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252589"/>
          <a:ext cx="838200" cy="4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12637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814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34210</xdr:rowOff>
    </xdr:from>
    <xdr:to>
      <xdr:col>85</xdr:col>
      <xdr:colOff>177800</xdr:colOff>
      <xdr:row>98</xdr:row>
      <xdr:rowOff>135810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85503</xdr:rowOff>
    </xdr:from>
    <xdr:to>
      <xdr:col>81</xdr:col>
      <xdr:colOff>50800</xdr:colOff>
      <xdr:row>97</xdr:row>
      <xdr:rowOff>122436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16153"/>
          <a:ext cx="889000" cy="3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37776</xdr:rowOff>
    </xdr:from>
    <xdr:to>
      <xdr:col>81</xdr:col>
      <xdr:colOff>101600</xdr:colOff>
      <xdr:row>98</xdr:row>
      <xdr:rowOff>139376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130503</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3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63041</xdr:rowOff>
    </xdr:from>
    <xdr:to>
      <xdr:col>76</xdr:col>
      <xdr:colOff>114300</xdr:colOff>
      <xdr:row>97</xdr:row>
      <xdr:rowOff>122436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5664991"/>
          <a:ext cx="889000" cy="108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34710</xdr:rowOff>
    </xdr:from>
    <xdr:to>
      <xdr:col>76</xdr:col>
      <xdr:colOff>165100</xdr:colOff>
      <xdr:row>98</xdr:row>
      <xdr:rowOff>136310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8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127437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92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63041</xdr:rowOff>
    </xdr:from>
    <xdr:to>
      <xdr:col>71</xdr:col>
      <xdr:colOff>177800</xdr:colOff>
      <xdr:row>94</xdr:row>
      <xdr:rowOff>29031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5664991"/>
          <a:ext cx="889000" cy="48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28077</xdr:rowOff>
    </xdr:from>
    <xdr:to>
      <xdr:col>72</xdr:col>
      <xdr:colOff>38100</xdr:colOff>
      <xdr:row>98</xdr:row>
      <xdr:rowOff>129677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120804</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9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52112</xdr:rowOff>
    </xdr:from>
    <xdr:to>
      <xdr:col>67</xdr:col>
      <xdr:colOff>101600</xdr:colOff>
      <xdr:row>98</xdr:row>
      <xdr:rowOff>153712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144839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85489</xdr:rowOff>
    </xdr:from>
    <xdr:to>
      <xdr:col>85</xdr:col>
      <xdr:colOff>177800</xdr:colOff>
      <xdr:row>95</xdr:row>
      <xdr:rowOff>15639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38516</xdr:rowOff>
    </xdr:from>
    <xdr:ext cx="690189"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154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34703</xdr:rowOff>
    </xdr:from>
    <xdr:to>
      <xdr:col>81</xdr:col>
      <xdr:colOff>101600</xdr:colOff>
      <xdr:row>97</xdr:row>
      <xdr:rowOff>136303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152830</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4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71636</xdr:rowOff>
    </xdr:from>
    <xdr:to>
      <xdr:col>76</xdr:col>
      <xdr:colOff>165100</xdr:colOff>
      <xdr:row>98</xdr:row>
      <xdr:rowOff>1786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18313</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77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12241</xdr:rowOff>
    </xdr:from>
    <xdr:to>
      <xdr:col>72</xdr:col>
      <xdr:colOff>38100</xdr:colOff>
      <xdr:row>91</xdr:row>
      <xdr:rowOff>113841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56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89</xdr:row>
      <xdr:rowOff>130368</xdr:rowOff>
    </xdr:from>
    <xdr:ext cx="69018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358205" y="153894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149681</xdr:rowOff>
    </xdr:from>
    <xdr:to>
      <xdr:col>67</xdr:col>
      <xdr:colOff>101600</xdr:colOff>
      <xdr:row>94</xdr:row>
      <xdr:rowOff>79831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09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92</xdr:row>
      <xdr:rowOff>96358</xdr:rowOff>
    </xdr:from>
    <xdr:ext cx="69018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469205" y="15869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167919</xdr:rowOff>
    </xdr:from>
    <xdr:to>
      <xdr:col>116</xdr:col>
      <xdr:colOff>63500</xdr:colOff>
      <xdr:row>58</xdr:row>
      <xdr:rowOff>169176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1201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169176</xdr:rowOff>
    </xdr:from>
    <xdr:to>
      <xdr:col>111</xdr:col>
      <xdr:colOff>177800</xdr:colOff>
      <xdr:row>58</xdr:row>
      <xdr:rowOff>170040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13276"/>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170040</xdr:rowOff>
    </xdr:from>
    <xdr:to>
      <xdr:col>107</xdr:col>
      <xdr:colOff>50800</xdr:colOff>
      <xdr:row>58</xdr:row>
      <xdr:rowOff>170879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14140"/>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170879</xdr:rowOff>
    </xdr:from>
    <xdr:to>
      <xdr:col>102</xdr:col>
      <xdr:colOff>114300</xdr:colOff>
      <xdr:row>59</xdr:row>
      <xdr:rowOff>571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1497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117119</xdr:rowOff>
    </xdr:from>
    <xdr:to>
      <xdr:col>116</xdr:col>
      <xdr:colOff>114300</xdr:colOff>
      <xdr:row>59</xdr:row>
      <xdr:rowOff>47269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32046</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118376</xdr:rowOff>
    </xdr:from>
    <xdr:to>
      <xdr:col>112</xdr:col>
      <xdr:colOff>38100</xdr:colOff>
      <xdr:row>59</xdr:row>
      <xdr:rowOff>48526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39653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5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119240</xdr:rowOff>
    </xdr:from>
    <xdr:to>
      <xdr:col>107</xdr:col>
      <xdr:colOff>101600</xdr:colOff>
      <xdr:row>59</xdr:row>
      <xdr:rowOff>49390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40517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5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120079</xdr:rowOff>
    </xdr:from>
    <xdr:to>
      <xdr:col>102</xdr:col>
      <xdr:colOff>165100</xdr:colOff>
      <xdr:row>59</xdr:row>
      <xdr:rowOff>50229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41356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5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121221</xdr:rowOff>
    </xdr:from>
    <xdr:to>
      <xdr:col>98</xdr:col>
      <xdr:colOff>38100</xdr:colOff>
      <xdr:row>59</xdr:row>
      <xdr:rowOff>51371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42498</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5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30854</xdr:rowOff>
    </xdr:from>
    <xdr:to>
      <xdr:col>116</xdr:col>
      <xdr:colOff>63500</xdr:colOff>
      <xdr:row>77</xdr:row>
      <xdr:rowOff>19763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61054"/>
          <a:ext cx="838200" cy="16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74764</xdr:rowOff>
    </xdr:from>
    <xdr:to>
      <xdr:col>111</xdr:col>
      <xdr:colOff>177800</xdr:colOff>
      <xdr:row>76</xdr:row>
      <xdr:rowOff>30854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590614"/>
          <a:ext cx="889000" cy="47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29972</xdr:rowOff>
    </xdr:from>
    <xdr:to>
      <xdr:col>107</xdr:col>
      <xdr:colOff>50800</xdr:colOff>
      <xdr:row>73</xdr:row>
      <xdr:rowOff>74764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374372"/>
          <a:ext cx="889000" cy="2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29972</xdr:rowOff>
    </xdr:from>
    <xdr:to>
      <xdr:col>102</xdr:col>
      <xdr:colOff>114300</xdr:colOff>
      <xdr:row>73</xdr:row>
      <xdr:rowOff>147971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374372"/>
          <a:ext cx="889000" cy="28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140413</xdr:rowOff>
    </xdr:from>
    <xdr:to>
      <xdr:col>116</xdr:col>
      <xdr:colOff>114300</xdr:colOff>
      <xdr:row>77</xdr:row>
      <xdr:rowOff>70563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118840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151504</xdr:rowOff>
    </xdr:from>
    <xdr:to>
      <xdr:col>112</xdr:col>
      <xdr:colOff>38100</xdr:colOff>
      <xdr:row>76</xdr:row>
      <xdr:rowOff>81654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1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72781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23964</xdr:rowOff>
    </xdr:from>
    <xdr:to>
      <xdr:col>107</xdr:col>
      <xdr:colOff>101600</xdr:colOff>
      <xdr:row>73</xdr:row>
      <xdr:rowOff>125564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142091</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31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150622</xdr:rowOff>
    </xdr:from>
    <xdr:to>
      <xdr:col>102</xdr:col>
      <xdr:colOff>165100</xdr:colOff>
      <xdr:row>72</xdr:row>
      <xdr:rowOff>80772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3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97299</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09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97171</xdr:rowOff>
    </xdr:from>
    <xdr:to>
      <xdr:col>98</xdr:col>
      <xdr:colOff>38100</xdr:colOff>
      <xdr:row>74</xdr:row>
      <xdr:rowOff>27321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43848</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38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補助費は住民一人当たり</a:t>
          </a:r>
          <a:r>
            <a:rPr kumimoji="1" lang="en-US" altLang="ja-JP" sz="1300">
              <a:latin typeface="ＭＳ Ｐゴシック" panose="020B0600070205080204" pitchFamily="50" charset="-128"/>
              <a:ea typeface="ＭＳ Ｐゴシック" panose="020B0600070205080204" pitchFamily="50" charset="-128"/>
            </a:rPr>
            <a:t>342,225</a:t>
          </a:r>
          <a:r>
            <a:rPr kumimoji="1" lang="ja-JP" altLang="en-US" sz="1300">
              <a:latin typeface="ＭＳ Ｐゴシック" panose="020B0600070205080204" pitchFamily="50" charset="-128"/>
              <a:ea typeface="ＭＳ Ｐゴシック" panose="020B0600070205080204" pitchFamily="50" charset="-128"/>
            </a:rPr>
            <a:t>円で類似団体を上回っているが、これは令和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年度より下水道事業が法適用の公営企業会計へ移行したことに伴い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繰出金としてではなく補助金としての支出が増えたことが主な要因である。（その分繰出金が前年度比</a:t>
          </a:r>
          <a:r>
            <a:rPr kumimoji="1" lang="en-US" altLang="ja-JP" sz="1300">
              <a:latin typeface="ＭＳ Ｐゴシック" panose="020B0600070205080204" pitchFamily="50" charset="-128"/>
              <a:ea typeface="ＭＳ Ｐゴシック" panose="020B0600070205080204" pitchFamily="50" charset="-128"/>
            </a:rPr>
            <a:t>35,074</a:t>
          </a:r>
          <a:r>
            <a:rPr kumimoji="1" lang="ja-JP" altLang="en-US" sz="1300">
              <a:latin typeface="ＭＳ Ｐゴシック" panose="020B0600070205080204" pitchFamily="50" charset="-128"/>
              <a:ea typeface="ＭＳ Ｐゴシック" panose="020B0600070205080204" pitchFamily="50" charset="-128"/>
            </a:rPr>
            <a:t>円減少）</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積立金の増の要因は、復興事業に伴う福島再生加速化交付金基金積立金の増加によるものである。</a:t>
          </a: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普通建設事業費（うち新規整備）の減の要因は、「双葉駅西地区復興拠点整備事業費」等の減によるものである。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5,294
5,262
51.42
19,652,370
18,487,036
1,049,381
2,806,165
931,980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163970</xdr:rowOff>
    </xdr:from>
    <xdr:to>
      <xdr:col>24</xdr:col>
      <xdr:colOff>63500</xdr:colOff>
      <xdr:row>37</xdr:row>
      <xdr:rowOff>170047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07620"/>
          <a:ext cx="8382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54451</xdr:rowOff>
    </xdr:from>
    <xdr:to>
      <xdr:col>19</xdr:col>
      <xdr:colOff>177800</xdr:colOff>
      <xdr:row>37</xdr:row>
      <xdr:rowOff>170047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98101"/>
          <a:ext cx="8890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54451</xdr:rowOff>
    </xdr:from>
    <xdr:to>
      <xdr:col>15</xdr:col>
      <xdr:colOff>50800</xdr:colOff>
      <xdr:row>38</xdr:row>
      <xdr:rowOff>23533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98101"/>
          <a:ext cx="889000" cy="14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23533</xdr:rowOff>
    </xdr:from>
    <xdr:to>
      <xdr:col>10</xdr:col>
      <xdr:colOff>114300</xdr:colOff>
      <xdr:row>38</xdr:row>
      <xdr:rowOff>26733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863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113170</xdr:rowOff>
    </xdr:from>
    <xdr:to>
      <xdr:col>24</xdr:col>
      <xdr:colOff>114300</xdr:colOff>
      <xdr:row>38</xdr:row>
      <xdr:rowOff>43320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28097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119247</xdr:rowOff>
    </xdr:from>
    <xdr:to>
      <xdr:col>20</xdr:col>
      <xdr:colOff>38100</xdr:colOff>
      <xdr:row>38</xdr:row>
      <xdr:rowOff>49397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6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40524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3651</xdr:rowOff>
    </xdr:from>
    <xdr:to>
      <xdr:col>15</xdr:col>
      <xdr:colOff>101600</xdr:colOff>
      <xdr:row>37</xdr:row>
      <xdr:rowOff>105251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4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96378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144183</xdr:rowOff>
    </xdr:from>
    <xdr:to>
      <xdr:col>10</xdr:col>
      <xdr:colOff>165100</xdr:colOff>
      <xdr:row>38</xdr:row>
      <xdr:rowOff>74333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65460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147384</xdr:rowOff>
    </xdr:from>
    <xdr:to>
      <xdr:col>6</xdr:col>
      <xdr:colOff>38100</xdr:colOff>
      <xdr:row>38</xdr:row>
      <xdr:rowOff>77533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68660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8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112935</xdr:rowOff>
    </xdr:from>
    <xdr:to>
      <xdr:col>24</xdr:col>
      <xdr:colOff>62865</xdr:colOff>
      <xdr:row>58</xdr:row>
      <xdr:rowOff>151127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99785"/>
          <a:ext cx="1270" cy="895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154954</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9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151127</xdr:rowOff>
    </xdr:from>
    <xdr:to>
      <xdr:col>24</xdr:col>
      <xdr:colOff>152400</xdr:colOff>
      <xdr:row>58</xdr:row>
      <xdr:rowOff>151127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9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59612</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75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112935</xdr:rowOff>
    </xdr:from>
    <xdr:to>
      <xdr:col>24</xdr:col>
      <xdr:colOff>152400</xdr:colOff>
      <xdr:row>53</xdr:row>
      <xdr:rowOff>112935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112935</xdr:rowOff>
    </xdr:from>
    <xdr:to>
      <xdr:col>24</xdr:col>
      <xdr:colOff>63500</xdr:colOff>
      <xdr:row>55</xdr:row>
      <xdr:rowOff>76994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199785"/>
          <a:ext cx="838200" cy="30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165350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938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15473</xdr:rowOff>
    </xdr:from>
    <xdr:to>
      <xdr:col>24</xdr:col>
      <xdr:colOff>114300</xdr:colOff>
      <xdr:row>58</xdr:row>
      <xdr:rowOff>117073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169263</xdr:rowOff>
    </xdr:from>
    <xdr:to>
      <xdr:col>19</xdr:col>
      <xdr:colOff>177800</xdr:colOff>
      <xdr:row>55</xdr:row>
      <xdr:rowOff>76994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427563"/>
          <a:ext cx="889000" cy="7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27962</xdr:rowOff>
    </xdr:from>
    <xdr:to>
      <xdr:col>20</xdr:col>
      <xdr:colOff>38100</xdr:colOff>
      <xdr:row>58</xdr:row>
      <xdr:rowOff>129562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7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120689</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06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100047</xdr:rowOff>
    </xdr:from>
    <xdr:to>
      <xdr:col>15</xdr:col>
      <xdr:colOff>50800</xdr:colOff>
      <xdr:row>54</xdr:row>
      <xdr:rowOff>169263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672547"/>
          <a:ext cx="889000" cy="7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20231</xdr:rowOff>
    </xdr:from>
    <xdr:to>
      <xdr:col>15</xdr:col>
      <xdr:colOff>101600</xdr:colOff>
      <xdr:row>58</xdr:row>
      <xdr:rowOff>121831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5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100047</xdr:rowOff>
    </xdr:from>
    <xdr:to>
      <xdr:col>10</xdr:col>
      <xdr:colOff>114300</xdr:colOff>
      <xdr:row>52</xdr:row>
      <xdr:rowOff>94613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672547"/>
          <a:ext cx="889000" cy="3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24287</xdr:rowOff>
    </xdr:from>
    <xdr:to>
      <xdr:col>10</xdr:col>
      <xdr:colOff>165100</xdr:colOff>
      <xdr:row>58</xdr:row>
      <xdr:rowOff>125887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6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117014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0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4741</xdr:rowOff>
    </xdr:from>
    <xdr:to>
      <xdr:col>6</xdr:col>
      <xdr:colOff>38100</xdr:colOff>
      <xdr:row>58</xdr:row>
      <xdr:rowOff>106341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97468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62135</xdr:rowOff>
    </xdr:from>
    <xdr:to>
      <xdr:col>24</xdr:col>
      <xdr:colOff>114300</xdr:colOff>
      <xdr:row>53</xdr:row>
      <xdr:rowOff>163735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1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15162</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02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26194</xdr:rowOff>
    </xdr:from>
    <xdr:to>
      <xdr:col>20</xdr:col>
      <xdr:colOff>38100</xdr:colOff>
      <xdr:row>55</xdr:row>
      <xdr:rowOff>127794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4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144321</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231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118463</xdr:rowOff>
    </xdr:from>
    <xdr:to>
      <xdr:col>15</xdr:col>
      <xdr:colOff>101600</xdr:colOff>
      <xdr:row>55</xdr:row>
      <xdr:rowOff>48613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3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65140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91519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49247</xdr:rowOff>
    </xdr:from>
    <xdr:to>
      <xdr:col>10</xdr:col>
      <xdr:colOff>165100</xdr:colOff>
      <xdr:row>50</xdr:row>
      <xdr:rowOff>150847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167374</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83969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43813</xdr:rowOff>
    </xdr:from>
    <xdr:to>
      <xdr:col>6</xdr:col>
      <xdr:colOff>38100</xdr:colOff>
      <xdr:row>52</xdr:row>
      <xdr:rowOff>145413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161940</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734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102286</xdr:rowOff>
    </xdr:from>
    <xdr:to>
      <xdr:col>24</xdr:col>
      <xdr:colOff>62865</xdr:colOff>
      <xdr:row>79</xdr:row>
      <xdr:rowOff>133722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789586"/>
          <a:ext cx="1270" cy="88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137549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8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133722</xdr:rowOff>
    </xdr:from>
    <xdr:to>
      <xdr:col>24</xdr:col>
      <xdr:colOff>152400</xdr:colOff>
      <xdr:row>79</xdr:row>
      <xdr:rowOff>133722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7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48963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56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102286</xdr:rowOff>
    </xdr:from>
    <xdr:to>
      <xdr:col>24</xdr:col>
      <xdr:colOff>152400</xdr:colOff>
      <xdr:row>74</xdr:row>
      <xdr:rowOff>102286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78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5234</xdr:rowOff>
    </xdr:from>
    <xdr:to>
      <xdr:col>24</xdr:col>
      <xdr:colOff>63500</xdr:colOff>
      <xdr:row>78</xdr:row>
      <xdr:rowOff>62953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378334"/>
          <a:ext cx="838200" cy="5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24376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26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1499</xdr:rowOff>
    </xdr:from>
    <xdr:to>
      <xdr:col>24</xdr:col>
      <xdr:colOff>114300</xdr:colOff>
      <xdr:row>78</xdr:row>
      <xdr:rowOff>103099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37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14227</xdr:rowOff>
    </xdr:from>
    <xdr:to>
      <xdr:col>19</xdr:col>
      <xdr:colOff>177800</xdr:colOff>
      <xdr:row>78</xdr:row>
      <xdr:rowOff>5234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15877"/>
          <a:ext cx="889000" cy="1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26099</xdr:rowOff>
    </xdr:from>
    <xdr:to>
      <xdr:col>20</xdr:col>
      <xdr:colOff>38100</xdr:colOff>
      <xdr:row>78</xdr:row>
      <xdr:rowOff>127699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9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118826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9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40046</xdr:rowOff>
    </xdr:from>
    <xdr:to>
      <xdr:col>15</xdr:col>
      <xdr:colOff>50800</xdr:colOff>
      <xdr:row>77</xdr:row>
      <xdr:rowOff>14227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212996"/>
          <a:ext cx="889000" cy="100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65998</xdr:rowOff>
    </xdr:from>
    <xdr:to>
      <xdr:col>15</xdr:col>
      <xdr:colOff>101600</xdr:colOff>
      <xdr:row>78</xdr:row>
      <xdr:rowOff>167598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4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158725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53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40046</xdr:rowOff>
    </xdr:from>
    <xdr:to>
      <xdr:col>10</xdr:col>
      <xdr:colOff>114300</xdr:colOff>
      <xdr:row>77</xdr:row>
      <xdr:rowOff>75746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212996"/>
          <a:ext cx="889000" cy="10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56028</xdr:rowOff>
    </xdr:from>
    <xdr:to>
      <xdr:col>10</xdr:col>
      <xdr:colOff>165100</xdr:colOff>
      <xdr:row>78</xdr:row>
      <xdr:rowOff>157628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148755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2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97527</xdr:rowOff>
    </xdr:from>
    <xdr:to>
      <xdr:col>6</xdr:col>
      <xdr:colOff>38100</xdr:colOff>
      <xdr:row>79</xdr:row>
      <xdr:rowOff>27677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18804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12153</xdr:rowOff>
    </xdr:from>
    <xdr:to>
      <xdr:col>24</xdr:col>
      <xdr:colOff>114300</xdr:colOff>
      <xdr:row>78</xdr:row>
      <xdr:rowOff>113753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8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162030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6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125884</xdr:rowOff>
    </xdr:from>
    <xdr:to>
      <xdr:col>20</xdr:col>
      <xdr:colOff>38100</xdr:colOff>
      <xdr:row>78</xdr:row>
      <xdr:rowOff>56034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72561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0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134877</xdr:rowOff>
    </xdr:from>
    <xdr:to>
      <xdr:col>15</xdr:col>
      <xdr:colOff>101600</xdr:colOff>
      <xdr:row>77</xdr:row>
      <xdr:rowOff>65027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6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81554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40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160696</xdr:rowOff>
    </xdr:from>
    <xdr:to>
      <xdr:col>10</xdr:col>
      <xdr:colOff>165100</xdr:colOff>
      <xdr:row>71</xdr:row>
      <xdr:rowOff>90846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1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107373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193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24946</xdr:rowOff>
    </xdr:from>
    <xdr:to>
      <xdr:col>6</xdr:col>
      <xdr:colOff>38100</xdr:colOff>
      <xdr:row>77</xdr:row>
      <xdr:rowOff>126546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143073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0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130373</xdr:rowOff>
    </xdr:from>
    <xdr:to>
      <xdr:col>24</xdr:col>
      <xdr:colOff>63500</xdr:colOff>
      <xdr:row>98</xdr:row>
      <xdr:rowOff>56214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1023"/>
          <a:ext cx="838200" cy="9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135863</xdr:rowOff>
    </xdr:from>
    <xdr:to>
      <xdr:col>19</xdr:col>
      <xdr:colOff>177800</xdr:colOff>
      <xdr:row>98</xdr:row>
      <xdr:rowOff>56214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6513"/>
          <a:ext cx="889000" cy="9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135863</xdr:rowOff>
    </xdr:from>
    <xdr:to>
      <xdr:col>15</xdr:col>
      <xdr:colOff>50800</xdr:colOff>
      <xdr:row>98</xdr:row>
      <xdr:rowOff>63931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6513"/>
          <a:ext cx="889000" cy="9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4530</xdr:rowOff>
    </xdr:from>
    <xdr:to>
      <xdr:col>10</xdr:col>
      <xdr:colOff>114300</xdr:colOff>
      <xdr:row>98</xdr:row>
      <xdr:rowOff>63931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06630"/>
          <a:ext cx="889000" cy="5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79573</xdr:rowOff>
    </xdr:from>
    <xdr:to>
      <xdr:col>24</xdr:col>
      <xdr:colOff>114300</xdr:colOff>
      <xdr:row>98</xdr:row>
      <xdr:rowOff>9723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58000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5414</xdr:rowOff>
    </xdr:from>
    <xdr:to>
      <xdr:col>20</xdr:col>
      <xdr:colOff>38100</xdr:colOff>
      <xdr:row>98</xdr:row>
      <xdr:rowOff>107014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98141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0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85063</xdr:rowOff>
    </xdr:from>
    <xdr:to>
      <xdr:col>15</xdr:col>
      <xdr:colOff>101600</xdr:colOff>
      <xdr:row>98</xdr:row>
      <xdr:rowOff>15213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6340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13131</xdr:rowOff>
    </xdr:from>
    <xdr:to>
      <xdr:col>10</xdr:col>
      <xdr:colOff>165100</xdr:colOff>
      <xdr:row>98</xdr:row>
      <xdr:rowOff>114731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105858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0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125180</xdr:rowOff>
    </xdr:from>
    <xdr:to>
      <xdr:col>6</xdr:col>
      <xdr:colOff>38100</xdr:colOff>
      <xdr:row>98</xdr:row>
      <xdr:rowOff>55330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46457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4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44323</xdr:rowOff>
    </xdr:from>
    <xdr:to>
      <xdr:col>55</xdr:col>
      <xdr:colOff>0</xdr:colOff>
      <xdr:row>39</xdr:row>
      <xdr:rowOff>44323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8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44323</xdr:rowOff>
    </xdr:from>
    <xdr:to>
      <xdr:col>50</xdr:col>
      <xdr:colOff>114300</xdr:colOff>
      <xdr:row>39</xdr:row>
      <xdr:rowOff>44323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44323</xdr:rowOff>
    </xdr:from>
    <xdr:to>
      <xdr:col>45</xdr:col>
      <xdr:colOff>177800</xdr:colOff>
      <xdr:row>39</xdr:row>
      <xdr:rowOff>44323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44323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164973</xdr:rowOff>
    </xdr:from>
    <xdr:to>
      <xdr:col>55</xdr:col>
      <xdr:colOff>50800</xdr:colOff>
      <xdr:row>39</xdr:row>
      <xdr:rowOff>95123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79900</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164973</xdr:rowOff>
    </xdr:from>
    <xdr:to>
      <xdr:col>46</xdr:col>
      <xdr:colOff>38100</xdr:colOff>
      <xdr:row>39</xdr:row>
      <xdr:rowOff>95123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86250</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135044</xdr:rowOff>
    </xdr:from>
    <xdr:to>
      <xdr:col>55</xdr:col>
      <xdr:colOff>0</xdr:colOff>
      <xdr:row>58</xdr:row>
      <xdr:rowOff>161579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9144"/>
          <a:ext cx="838200" cy="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161579</xdr:rowOff>
    </xdr:from>
    <xdr:to>
      <xdr:col>50</xdr:col>
      <xdr:colOff>114300</xdr:colOff>
      <xdr:row>58</xdr:row>
      <xdr:rowOff>163445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5679"/>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150874</xdr:rowOff>
    </xdr:from>
    <xdr:to>
      <xdr:col>45</xdr:col>
      <xdr:colOff>177800</xdr:colOff>
      <xdr:row>58</xdr:row>
      <xdr:rowOff>163445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94974"/>
          <a:ext cx="889000" cy="1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150874</xdr:rowOff>
    </xdr:from>
    <xdr:to>
      <xdr:col>41</xdr:col>
      <xdr:colOff>50800</xdr:colOff>
      <xdr:row>58</xdr:row>
      <xdr:rowOff>154334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94974"/>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84244</xdr:rowOff>
    </xdr:from>
    <xdr:to>
      <xdr:col>55</xdr:col>
      <xdr:colOff>50800</xdr:colOff>
      <xdr:row>59</xdr:row>
      <xdr:rowOff>14394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170621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110779</xdr:rowOff>
    </xdr:from>
    <xdr:to>
      <xdr:col>50</xdr:col>
      <xdr:colOff>165100</xdr:colOff>
      <xdr:row>59</xdr:row>
      <xdr:rowOff>40929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32056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112645</xdr:rowOff>
    </xdr:from>
    <xdr:to>
      <xdr:col>46</xdr:col>
      <xdr:colOff>38100</xdr:colOff>
      <xdr:row>59</xdr:row>
      <xdr:rowOff>42795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5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33922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100074</xdr:rowOff>
    </xdr:from>
    <xdr:to>
      <xdr:col>41</xdr:col>
      <xdr:colOff>101600</xdr:colOff>
      <xdr:row>59</xdr:row>
      <xdr:rowOff>30224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21351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3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103534</xdr:rowOff>
    </xdr:from>
    <xdr:to>
      <xdr:col>36</xdr:col>
      <xdr:colOff>165100</xdr:colOff>
      <xdr:row>59</xdr:row>
      <xdr:rowOff>33684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24811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118440</xdr:rowOff>
    </xdr:from>
    <xdr:to>
      <xdr:col>55</xdr:col>
      <xdr:colOff>0</xdr:colOff>
      <xdr:row>78</xdr:row>
      <xdr:rowOff>1237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2977190"/>
          <a:ext cx="838200" cy="39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154026</xdr:rowOff>
    </xdr:from>
    <xdr:to>
      <xdr:col>50</xdr:col>
      <xdr:colOff>114300</xdr:colOff>
      <xdr:row>78</xdr:row>
      <xdr:rowOff>1237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5676"/>
          <a:ext cx="889000" cy="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154026</xdr:rowOff>
    </xdr:from>
    <xdr:to>
      <xdr:col>45</xdr:col>
      <xdr:colOff>177800</xdr:colOff>
      <xdr:row>78</xdr:row>
      <xdr:rowOff>63047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5676"/>
          <a:ext cx="889000" cy="8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63047</xdr:rowOff>
    </xdr:from>
    <xdr:to>
      <xdr:col>41</xdr:col>
      <xdr:colOff>50800</xdr:colOff>
      <xdr:row>78</xdr:row>
      <xdr:rowOff>87103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36147"/>
          <a:ext cx="889000" cy="2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26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90517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77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121887</xdr:rowOff>
    </xdr:from>
    <xdr:to>
      <xdr:col>50</xdr:col>
      <xdr:colOff>165100</xdr:colOff>
      <xdr:row>78</xdr:row>
      <xdr:rowOff>52037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43164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103226</xdr:rowOff>
    </xdr:from>
    <xdr:to>
      <xdr:col>46</xdr:col>
      <xdr:colOff>38100</xdr:colOff>
      <xdr:row>78</xdr:row>
      <xdr:rowOff>33376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24503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9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12247</xdr:rowOff>
    </xdr:from>
    <xdr:to>
      <xdr:col>41</xdr:col>
      <xdr:colOff>101600</xdr:colOff>
      <xdr:row>78</xdr:row>
      <xdr:rowOff>113847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104974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7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36303</xdr:rowOff>
    </xdr:from>
    <xdr:to>
      <xdr:col>36</xdr:col>
      <xdr:colOff>165100</xdr:colOff>
      <xdr:row>78</xdr:row>
      <xdr:rowOff>137903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0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129030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13649</xdr:rowOff>
    </xdr:from>
    <xdr:to>
      <xdr:col>55</xdr:col>
      <xdr:colOff>0</xdr:colOff>
      <xdr:row>98</xdr:row>
      <xdr:rowOff>130708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15749"/>
          <a:ext cx="838200" cy="1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124713</xdr:rowOff>
    </xdr:from>
    <xdr:to>
      <xdr:col>50</xdr:col>
      <xdr:colOff>114300</xdr:colOff>
      <xdr:row>98</xdr:row>
      <xdr:rowOff>130708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5363"/>
          <a:ext cx="889000" cy="17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169864</xdr:rowOff>
    </xdr:from>
    <xdr:to>
      <xdr:col>45</xdr:col>
      <xdr:colOff>177800</xdr:colOff>
      <xdr:row>97</xdr:row>
      <xdr:rowOff>124713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57614"/>
          <a:ext cx="889000" cy="2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42394</xdr:rowOff>
    </xdr:from>
    <xdr:to>
      <xdr:col>41</xdr:col>
      <xdr:colOff>50800</xdr:colOff>
      <xdr:row>95</xdr:row>
      <xdr:rowOff>169864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30144"/>
          <a:ext cx="889000" cy="1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134299</xdr:rowOff>
    </xdr:from>
    <xdr:to>
      <xdr:col>55</xdr:col>
      <xdr:colOff>50800</xdr:colOff>
      <xdr:row>98</xdr:row>
      <xdr:rowOff>64449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112726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79908</xdr:rowOff>
    </xdr:from>
    <xdr:to>
      <xdr:col>50</xdr:col>
      <xdr:colOff>165100</xdr:colOff>
      <xdr:row>99</xdr:row>
      <xdr:rowOff>10058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1185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7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73913</xdr:rowOff>
    </xdr:from>
    <xdr:to>
      <xdr:col>46</xdr:col>
      <xdr:colOff>38100</xdr:colOff>
      <xdr:row>98</xdr:row>
      <xdr:rowOff>4063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20590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7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119064</xdr:rowOff>
    </xdr:from>
    <xdr:to>
      <xdr:col>41</xdr:col>
      <xdr:colOff>101600</xdr:colOff>
      <xdr:row>96</xdr:row>
      <xdr:rowOff>49214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65741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8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163044</xdr:rowOff>
    </xdr:from>
    <xdr:to>
      <xdr:col>36</xdr:col>
      <xdr:colOff>165100</xdr:colOff>
      <xdr:row>95</xdr:row>
      <xdr:rowOff>93194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109721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05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142569</xdr:rowOff>
    </xdr:from>
    <xdr:to>
      <xdr:col>85</xdr:col>
      <xdr:colOff>127000</xdr:colOff>
      <xdr:row>38</xdr:row>
      <xdr:rowOff>33797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14769"/>
          <a:ext cx="838200" cy="23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142569</xdr:rowOff>
    </xdr:from>
    <xdr:to>
      <xdr:col>81</xdr:col>
      <xdr:colOff>50800</xdr:colOff>
      <xdr:row>37</xdr:row>
      <xdr:rowOff>70610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14769"/>
          <a:ext cx="889000" cy="9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70610</xdr:rowOff>
    </xdr:from>
    <xdr:to>
      <xdr:col>76</xdr:col>
      <xdr:colOff>114300</xdr:colOff>
      <xdr:row>38</xdr:row>
      <xdr:rowOff>98037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14260"/>
          <a:ext cx="889000" cy="19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98037</xdr:rowOff>
    </xdr:from>
    <xdr:to>
      <xdr:col>71</xdr:col>
      <xdr:colOff>177800</xdr:colOff>
      <xdr:row>38</xdr:row>
      <xdr:rowOff>107825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13137"/>
          <a:ext cx="8890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154447</xdr:rowOff>
    </xdr:from>
    <xdr:to>
      <xdr:col>85</xdr:col>
      <xdr:colOff>177800</xdr:colOff>
      <xdr:row>38</xdr:row>
      <xdr:rowOff>84597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132874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91769</xdr:rowOff>
    </xdr:from>
    <xdr:to>
      <xdr:col>81</xdr:col>
      <xdr:colOff>101600</xdr:colOff>
      <xdr:row>37</xdr:row>
      <xdr:rowOff>21919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38446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03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19810</xdr:rowOff>
    </xdr:from>
    <xdr:to>
      <xdr:col>76</xdr:col>
      <xdr:colOff>165100</xdr:colOff>
      <xdr:row>37</xdr:row>
      <xdr:rowOff>121410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137937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3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47237</xdr:rowOff>
    </xdr:from>
    <xdr:to>
      <xdr:col>72</xdr:col>
      <xdr:colOff>38100</xdr:colOff>
      <xdr:row>38</xdr:row>
      <xdr:rowOff>148837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139964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57025</xdr:rowOff>
    </xdr:from>
    <xdr:to>
      <xdr:col>67</xdr:col>
      <xdr:colOff>101600</xdr:colOff>
      <xdr:row>38</xdr:row>
      <xdr:rowOff>158625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149752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152327</xdr:rowOff>
    </xdr:from>
    <xdr:to>
      <xdr:col>85</xdr:col>
      <xdr:colOff>127000</xdr:colOff>
      <xdr:row>58</xdr:row>
      <xdr:rowOff>161525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10096427"/>
          <a:ext cx="8382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152327</xdr:rowOff>
    </xdr:from>
    <xdr:to>
      <xdr:col>81</xdr:col>
      <xdr:colOff>50800</xdr:colOff>
      <xdr:row>59</xdr:row>
      <xdr:rowOff>12182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96427"/>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12182</xdr:rowOff>
    </xdr:from>
    <xdr:to>
      <xdr:col>76</xdr:col>
      <xdr:colOff>114300</xdr:colOff>
      <xdr:row>59</xdr:row>
      <xdr:rowOff>29107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127732"/>
          <a:ext cx="889000" cy="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28564</xdr:rowOff>
    </xdr:from>
    <xdr:to>
      <xdr:col>71</xdr:col>
      <xdr:colOff>177800</xdr:colOff>
      <xdr:row>59</xdr:row>
      <xdr:rowOff>29107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144114"/>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110725</xdr:rowOff>
    </xdr:from>
    <xdr:to>
      <xdr:col>85</xdr:col>
      <xdr:colOff>177800</xdr:colOff>
      <xdr:row>59</xdr:row>
      <xdr:rowOff>40875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25652</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101527</xdr:rowOff>
    </xdr:from>
    <xdr:to>
      <xdr:col>81</xdr:col>
      <xdr:colOff>101600</xdr:colOff>
      <xdr:row>59</xdr:row>
      <xdr:rowOff>31677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4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22804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132832</xdr:rowOff>
    </xdr:from>
    <xdr:to>
      <xdr:col>76</xdr:col>
      <xdr:colOff>165100</xdr:colOff>
      <xdr:row>59</xdr:row>
      <xdr:rowOff>62982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54109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149757</xdr:rowOff>
    </xdr:from>
    <xdr:to>
      <xdr:col>72</xdr:col>
      <xdr:colOff>38100</xdr:colOff>
      <xdr:row>59</xdr:row>
      <xdr:rowOff>79907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71034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149214</xdr:rowOff>
    </xdr:from>
    <xdr:to>
      <xdr:col>67</xdr:col>
      <xdr:colOff>101600</xdr:colOff>
      <xdr:row>59</xdr:row>
      <xdr:rowOff>79364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70491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8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19345</xdr:rowOff>
    </xdr:from>
    <xdr:to>
      <xdr:col>85</xdr:col>
      <xdr:colOff>127000</xdr:colOff>
      <xdr:row>79</xdr:row>
      <xdr:rowOff>20171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63895"/>
          <a:ext cx="8382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153222</xdr:rowOff>
    </xdr:from>
    <xdr:to>
      <xdr:col>81</xdr:col>
      <xdr:colOff>50800</xdr:colOff>
      <xdr:row>79</xdr:row>
      <xdr:rowOff>20171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26322"/>
          <a:ext cx="889000" cy="3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115722</xdr:rowOff>
    </xdr:from>
    <xdr:to>
      <xdr:col>76</xdr:col>
      <xdr:colOff>114300</xdr:colOff>
      <xdr:row>78</xdr:row>
      <xdr:rowOff>153222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88822"/>
          <a:ext cx="889000" cy="3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115722</xdr:rowOff>
    </xdr:from>
    <xdr:to>
      <xdr:col>71</xdr:col>
      <xdr:colOff>177800</xdr:colOff>
      <xdr:row>78</xdr:row>
      <xdr:rowOff>145774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88822"/>
          <a:ext cx="889000" cy="3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139995</xdr:rowOff>
    </xdr:from>
    <xdr:to>
      <xdr:col>85</xdr:col>
      <xdr:colOff>177800</xdr:colOff>
      <xdr:row>79</xdr:row>
      <xdr:rowOff>70145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140821</xdr:rowOff>
    </xdr:from>
    <xdr:to>
      <xdr:col>81</xdr:col>
      <xdr:colOff>101600</xdr:colOff>
      <xdr:row>79</xdr:row>
      <xdr:rowOff>70971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62098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6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102422</xdr:rowOff>
    </xdr:from>
    <xdr:to>
      <xdr:col>76</xdr:col>
      <xdr:colOff>165100</xdr:colOff>
      <xdr:row>79</xdr:row>
      <xdr:rowOff>32572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49099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64922</xdr:rowOff>
    </xdr:from>
    <xdr:to>
      <xdr:col>72</xdr:col>
      <xdr:colOff>38100</xdr:colOff>
      <xdr:row>78</xdr:row>
      <xdr:rowOff>166522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11599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94974</xdr:rowOff>
    </xdr:from>
    <xdr:to>
      <xdr:col>67</xdr:col>
      <xdr:colOff>101600</xdr:colOff>
      <xdr:row>79</xdr:row>
      <xdr:rowOff>25124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41651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151482</xdr:rowOff>
    </xdr:from>
    <xdr:to>
      <xdr:col>85</xdr:col>
      <xdr:colOff>127000</xdr:colOff>
      <xdr:row>98</xdr:row>
      <xdr:rowOff>160134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953582"/>
          <a:ext cx="838200" cy="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148737</xdr:rowOff>
    </xdr:from>
    <xdr:to>
      <xdr:col>81</xdr:col>
      <xdr:colOff>50800</xdr:colOff>
      <xdr:row>98</xdr:row>
      <xdr:rowOff>151482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950837"/>
          <a:ext cx="889000" cy="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147045</xdr:rowOff>
    </xdr:from>
    <xdr:to>
      <xdr:col>76</xdr:col>
      <xdr:colOff>114300</xdr:colOff>
      <xdr:row>98</xdr:row>
      <xdr:rowOff>148737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949145"/>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147045</xdr:rowOff>
    </xdr:from>
    <xdr:to>
      <xdr:col>71</xdr:col>
      <xdr:colOff>177800</xdr:colOff>
      <xdr:row>98</xdr:row>
      <xdr:rowOff>147469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949145"/>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109334</xdr:rowOff>
    </xdr:from>
    <xdr:to>
      <xdr:col>85</xdr:col>
      <xdr:colOff>177800</xdr:colOff>
      <xdr:row>99</xdr:row>
      <xdr:rowOff>39484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9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24261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82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100682</xdr:rowOff>
    </xdr:from>
    <xdr:to>
      <xdr:col>81</xdr:col>
      <xdr:colOff>101600</xdr:colOff>
      <xdr:row>99</xdr:row>
      <xdr:rowOff>30832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9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21959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97937</xdr:rowOff>
    </xdr:from>
    <xdr:to>
      <xdr:col>76</xdr:col>
      <xdr:colOff>165100</xdr:colOff>
      <xdr:row>99</xdr:row>
      <xdr:rowOff>28087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19214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96245</xdr:rowOff>
    </xdr:from>
    <xdr:to>
      <xdr:col>72</xdr:col>
      <xdr:colOff>38100</xdr:colOff>
      <xdr:row>99</xdr:row>
      <xdr:rowOff>26395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17522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9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96669</xdr:rowOff>
    </xdr:from>
    <xdr:to>
      <xdr:col>67</xdr:col>
      <xdr:colOff>101600</xdr:colOff>
      <xdr:row>99</xdr:row>
      <xdr:rowOff>26819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17946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105802</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449452"/>
          <a:ext cx="889000" cy="33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105802</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9545300" y="6449452"/>
          <a:ext cx="889000" cy="33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111479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9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55002</xdr:rowOff>
    </xdr:from>
    <xdr:to>
      <xdr:col>107</xdr:col>
      <xdr:colOff>101600</xdr:colOff>
      <xdr:row>37</xdr:row>
      <xdr:rowOff>156602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3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1679</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67111" y="61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2,520,250</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805,666</a:t>
          </a:r>
          <a:r>
            <a:rPr kumimoji="1" lang="ja-JP" altLang="en-US" sz="1300">
              <a:latin typeface="ＭＳ Ｐゴシック" panose="020B0600070205080204" pitchFamily="50" charset="-128"/>
              <a:ea typeface="ＭＳ Ｐゴシック" panose="020B0600070205080204" pitchFamily="50" charset="-128"/>
            </a:rPr>
            <a:t>円増加しているが、これは双葉駅西地区復興拠点整備事業などの大規模な復旧・復興事業の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主要財源となる福島再生加速化交付金基金等積立金が前年度から大幅に増加したことによるものである。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今後も復旧復興事業は当面継続することから、類似団体と比較し高水準で推移することが見込まれる。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また、商工費は住民一人あたり</a:t>
          </a:r>
          <a:r>
            <a:rPr kumimoji="1" lang="en-US" altLang="ja-JP" sz="1300">
              <a:latin typeface="ＭＳ Ｐゴシック" panose="020B0600070205080204" pitchFamily="50" charset="-128"/>
              <a:ea typeface="ＭＳ Ｐゴシック" panose="020B0600070205080204" pitchFamily="50" charset="-128"/>
            </a:rPr>
            <a:t>160,580</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104,238</a:t>
          </a:r>
          <a:r>
            <a:rPr kumimoji="1" lang="ja-JP" altLang="en-US" sz="1300">
              <a:latin typeface="ＭＳ Ｐゴシック" panose="020B0600070205080204" pitchFamily="50" charset="-128"/>
              <a:ea typeface="ＭＳ Ｐゴシック" panose="020B0600070205080204" pitchFamily="50" charset="-128"/>
            </a:rPr>
            <a:t>円増加したが、双葉駅東地区商業施設整備事業費の増が主な要因である。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財政調整基金残高の標準財政規模に対する比率は</a:t>
          </a:r>
          <a:r>
            <a:rPr kumimoji="1" lang="en-US" altLang="ja-JP" sz="1400">
              <a:latin typeface="ＭＳ ゴシック" pitchFamily="49" charset="-128"/>
              <a:ea typeface="ＭＳ ゴシック" pitchFamily="49" charset="-128"/>
            </a:rPr>
            <a:t>156.24</a:t>
          </a:r>
          <a:r>
            <a:rPr kumimoji="1" lang="ja-JP" altLang="en-US" sz="1400">
              <a:latin typeface="ＭＳ ゴシック" pitchFamily="49" charset="-128"/>
              <a:ea typeface="ＭＳ ゴシック" pitchFamily="49" charset="-128"/>
            </a:rPr>
            <a:t>％と高い水準にあるが、後年度の復旧・復興事業、公共施設の維持運営経費等に係る取崩しが見込まれる。</a:t>
          </a:r>
        </a:p>
        <a:p>
          <a:r>
            <a:rPr kumimoji="1" lang="ja-JP" altLang="en-US" sz="1400">
              <a:latin typeface="ＭＳ ゴシック" pitchFamily="49" charset="-128"/>
              <a:ea typeface="ＭＳ ゴシック" pitchFamily="49" charset="-128"/>
            </a:rPr>
            <a:t>実質単年度収支は標準財政規模に対する比率が▲</a:t>
          </a:r>
          <a:r>
            <a:rPr kumimoji="1" lang="en-US" altLang="ja-JP" sz="1400">
              <a:latin typeface="ＭＳ ゴシック" pitchFamily="49" charset="-128"/>
              <a:ea typeface="ＭＳ ゴシック" pitchFamily="49" charset="-128"/>
            </a:rPr>
            <a:t>3.82</a:t>
          </a:r>
          <a:r>
            <a:rPr kumimoji="1" lang="ja-JP" altLang="en-US" sz="1400">
              <a:latin typeface="ＭＳ ゴシック" pitchFamily="49" charset="-128"/>
              <a:ea typeface="ＭＳ ゴシック" pitchFamily="49" charset="-128"/>
            </a:rPr>
            <a:t>％とマイナスに転じたが、これは余剰金（一般財源）を後年度の財源確保のため特目基金積立等を行ったことにより実質収支が前年度比約▲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百万円となったことによるものである。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連結実施赤字比率について、赤字となっている会計はない。</a:t>
          </a:r>
        </a:p>
        <a:p>
          <a:r>
            <a:rPr kumimoji="1" lang="ja-JP" altLang="en-US" sz="1400">
              <a:latin typeface="ＭＳ ゴシック" pitchFamily="49" charset="-128"/>
              <a:ea typeface="ＭＳ ゴシック" pitchFamily="49" charset="-128"/>
            </a:rPr>
            <a:t>一般会計は震災からの復旧・復興に係る事業費増加により、基金繰入金が増加しているため、今後も財源確保に努め黒字を維持する。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opLeftCell="A19" zoomScale="70" zoomScaleNormal="7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19652370</v>
      </c>
      <c r="BO4" s="371"/>
      <c r="BP4" s="371"/>
      <c r="BQ4" s="371"/>
      <c r="BR4" s="371"/>
      <c r="BS4" s="371"/>
      <c r="BT4" s="371"/>
      <c r="BU4" s="372"/>
      <c r="BV4" s="370">
        <v>15655989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37.4</v>
      </c>
      <c r="CU4" s="377"/>
      <c r="CV4" s="377"/>
      <c r="CW4" s="377"/>
      <c r="CX4" s="377"/>
      <c r="CY4" s="377"/>
      <c r="CZ4" s="377"/>
      <c r="DA4" s="378"/>
      <c r="DB4" s="376">
        <v>65.400000000000006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18487036</v>
      </c>
      <c r="BO5" s="439"/>
      <c r="BP5" s="439"/>
      <c r="BQ5" s="439"/>
      <c r="BR5" s="439"/>
      <c r="BS5" s="439"/>
      <c r="BT5" s="439"/>
      <c r="BU5" s="440"/>
      <c r="BV5" s="438">
        <v>13804573</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57.4</v>
      </c>
      <c r="CU5" s="405"/>
      <c r="CV5" s="405"/>
      <c r="CW5" s="405"/>
      <c r="CX5" s="405"/>
      <c r="CY5" s="405"/>
      <c r="CZ5" s="405"/>
      <c r="DA5" s="406"/>
      <c r="DB5" s="404">
        <v>64.099999999999994</v>
      </c>
      <c r="DC5" s="405"/>
      <c r="DD5" s="405"/>
      <c r="DE5" s="405"/>
      <c r="DF5" s="405"/>
      <c r="DG5" s="405"/>
      <c r="DH5" s="405"/>
      <c r="DI5" s="406"/>
    </row>
    <row r="6" spans="1:119" ht="18.75" customHeight="1" x14ac:dyDescent="0.2">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1165334</v>
      </c>
      <c r="BO6" s="439"/>
      <c r="BP6" s="439"/>
      <c r="BQ6" s="439"/>
      <c r="BR6" s="439"/>
      <c r="BS6" s="439"/>
      <c r="BT6" s="439"/>
      <c r="BU6" s="440"/>
      <c r="BV6" s="438">
        <v>1851416</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57.4</v>
      </c>
      <c r="CU6" s="445"/>
      <c r="CV6" s="445"/>
      <c r="CW6" s="445"/>
      <c r="CX6" s="445"/>
      <c r="CY6" s="445"/>
      <c r="CZ6" s="445"/>
      <c r="DA6" s="446"/>
      <c r="DB6" s="444">
        <v>64.099999999999994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115953</v>
      </c>
      <c r="BO7" s="439"/>
      <c r="BP7" s="439"/>
      <c r="BQ7" s="439"/>
      <c r="BR7" s="439"/>
      <c r="BS7" s="439"/>
      <c r="BT7" s="439"/>
      <c r="BU7" s="440"/>
      <c r="BV7" s="438">
        <v>129315</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2806165</v>
      </c>
      <c r="CU7" s="439"/>
      <c r="CV7" s="439"/>
      <c r="CW7" s="439"/>
      <c r="CX7" s="439"/>
      <c r="CY7" s="439"/>
      <c r="CZ7" s="439"/>
      <c r="DA7" s="440"/>
      <c r="DB7" s="438">
        <v>2632210</v>
      </c>
      <c r="DC7" s="439"/>
      <c r="DD7" s="439"/>
      <c r="DE7" s="439"/>
      <c r="DF7" s="439"/>
      <c r="DG7" s="439"/>
      <c r="DH7" s="439"/>
      <c r="DI7" s="440"/>
    </row>
    <row r="8" spans="1:119" ht="18.75" customHeight="1" thickBot="1" x14ac:dyDescent="0.25">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1049381</v>
      </c>
      <c r="BO8" s="439"/>
      <c r="BP8" s="439"/>
      <c r="BQ8" s="439"/>
      <c r="BR8" s="439"/>
      <c r="BS8" s="439"/>
      <c r="BT8" s="439"/>
      <c r="BU8" s="440"/>
      <c r="BV8" s="438">
        <v>1722101</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0.73</v>
      </c>
      <c r="CU8" s="448"/>
      <c r="CV8" s="448"/>
      <c r="CW8" s="448"/>
      <c r="CX8" s="448"/>
      <c r="CY8" s="448"/>
      <c r="CZ8" s="448"/>
      <c r="DA8" s="449"/>
      <c r="DB8" s="447">
        <v>0.69</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0</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-672720</v>
      </c>
      <c r="BO9" s="439"/>
      <c r="BP9" s="439"/>
      <c r="BQ9" s="439"/>
      <c r="BR9" s="439"/>
      <c r="BS9" s="439"/>
      <c r="BT9" s="439"/>
      <c r="BU9" s="440"/>
      <c r="BV9" s="438">
        <v>274554</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2</v>
      </c>
      <c r="CU9" s="405"/>
      <c r="CV9" s="405"/>
      <c r="CW9" s="405"/>
      <c r="CX9" s="405"/>
      <c r="CY9" s="405"/>
      <c r="CZ9" s="405"/>
      <c r="DA9" s="406"/>
      <c r="DB9" s="404">
        <v>2.4</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1"/>
      <c r="N10" s="431"/>
      <c r="O10" s="431"/>
      <c r="P10" s="431"/>
      <c r="Q10" s="432"/>
      <c r="R10" s="458">
        <v>0</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90</v>
      </c>
      <c r="AV10" s="434"/>
      <c r="AW10" s="434"/>
      <c r="AX10" s="434"/>
      <c r="AY10" s="435" t="s">
        <v>114</v>
      </c>
      <c r="AZ10" s="436"/>
      <c r="BA10" s="436"/>
      <c r="BB10" s="436"/>
      <c r="BC10" s="436"/>
      <c r="BD10" s="436"/>
      <c r="BE10" s="436"/>
      <c r="BF10" s="436"/>
      <c r="BG10" s="436"/>
      <c r="BH10" s="436"/>
      <c r="BI10" s="436"/>
      <c r="BJ10" s="436"/>
      <c r="BK10" s="436"/>
      <c r="BL10" s="436"/>
      <c r="BM10" s="437"/>
      <c r="BN10" s="438">
        <v>865613</v>
      </c>
      <c r="BO10" s="439"/>
      <c r="BP10" s="439"/>
      <c r="BQ10" s="439"/>
      <c r="BR10" s="439"/>
      <c r="BS10" s="439"/>
      <c r="BT10" s="439"/>
      <c r="BU10" s="440"/>
      <c r="BV10" s="438">
        <v>724778</v>
      </c>
      <c r="BW10" s="439"/>
      <c r="BX10" s="439"/>
      <c r="BY10" s="439"/>
      <c r="BZ10" s="439"/>
      <c r="CA10" s="439"/>
      <c r="CB10" s="439"/>
      <c r="CC10" s="440"/>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0" t="s">
        <v>118</v>
      </c>
      <c r="AN11" s="431"/>
      <c r="AO11" s="431"/>
      <c r="AP11" s="431"/>
      <c r="AQ11" s="431"/>
      <c r="AR11" s="431"/>
      <c r="AS11" s="431"/>
      <c r="AT11" s="432"/>
      <c r="AU11" s="433" t="s">
        <v>90</v>
      </c>
      <c r="AV11" s="434"/>
      <c r="AW11" s="434"/>
      <c r="AX11" s="434"/>
      <c r="AY11" s="435" t="s">
        <v>119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120</v>
      </c>
      <c r="CE11" s="442"/>
      <c r="CF11" s="442"/>
      <c r="CG11" s="442"/>
      <c r="CH11" s="442"/>
      <c r="CI11" s="442"/>
      <c r="CJ11" s="442"/>
      <c r="CK11" s="442"/>
      <c r="CL11" s="442"/>
      <c r="CM11" s="442"/>
      <c r="CN11" s="442"/>
      <c r="CO11" s="442"/>
      <c r="CP11" s="442"/>
      <c r="CQ11" s="442"/>
      <c r="CR11" s="442"/>
      <c r="CS11" s="443"/>
      <c r="CT11" s="447" t="s">
        <v>117</v>
      </c>
      <c r="CU11" s="448"/>
      <c r="CV11" s="448"/>
      <c r="CW11" s="448"/>
      <c r="CX11" s="448"/>
      <c r="CY11" s="448"/>
      <c r="CZ11" s="448"/>
      <c r="DA11" s="449"/>
      <c r="DB11" s="447" t="s">
        <v>117</v>
      </c>
      <c r="DC11" s="448"/>
      <c r="DD11" s="448"/>
      <c r="DE11" s="448"/>
      <c r="DF11" s="448"/>
      <c r="DG11" s="448"/>
      <c r="DH11" s="448"/>
      <c r="DI11" s="449"/>
    </row>
    <row r="12" spans="1:119" ht="18.75" customHeight="1" x14ac:dyDescent="0.2">
      <c r="A12" s="169"/>
      <c r="B12" s="467" t="s">
        <v>121</v>
      </c>
      <c r="C12" s="468"/>
      <c r="D12" s="468"/>
      <c r="E12" s="468"/>
      <c r="F12" s="468"/>
      <c r="G12" s="468"/>
      <c r="H12" s="468"/>
      <c r="I12" s="468"/>
      <c r="J12" s="468"/>
      <c r="K12" s="469"/>
      <c r="L12" s="476" t="s">
        <v>122</v>
      </c>
      <c r="M12" s="477"/>
      <c r="N12" s="477"/>
      <c r="O12" s="477"/>
      <c r="P12" s="477"/>
      <c r="Q12" s="478"/>
      <c r="R12" s="479">
        <v>5294</v>
      </c>
      <c r="S12" s="480"/>
      <c r="T12" s="480"/>
      <c r="U12" s="480"/>
      <c r="V12" s="481"/>
      <c r="W12" s="482" t="s">
        <v>1</v>
      </c>
      <c r="X12" s="434"/>
      <c r="Y12" s="434"/>
      <c r="Z12" s="434"/>
      <c r="AA12" s="434"/>
      <c r="AB12" s="483"/>
      <c r="AC12" s="484" t="s">
        <v>123</v>
      </c>
      <c r="AD12" s="485"/>
      <c r="AE12" s="485"/>
      <c r="AF12" s="485"/>
      <c r="AG12" s="486"/>
      <c r="AH12" s="484" t="s">
        <v>124</v>
      </c>
      <c r="AI12" s="485"/>
      <c r="AJ12" s="485"/>
      <c r="AK12" s="485"/>
      <c r="AL12" s="487"/>
      <c r="AM12" s="430" t="s">
        <v>125</v>
      </c>
      <c r="AN12" s="431"/>
      <c r="AO12" s="431"/>
      <c r="AP12" s="431"/>
      <c r="AQ12" s="431"/>
      <c r="AR12" s="431"/>
      <c r="AS12" s="431"/>
      <c r="AT12" s="432"/>
      <c r="AU12" s="433" t="s">
        <v>126</v>
      </c>
      <c r="AV12" s="434"/>
      <c r="AW12" s="434"/>
      <c r="AX12" s="434"/>
      <c r="AY12" s="435" t="s">
        <v>127</v>
      </c>
      <c r="AZ12" s="436"/>
      <c r="BA12" s="436"/>
      <c r="BB12" s="436"/>
      <c r="BC12" s="436"/>
      <c r="BD12" s="436"/>
      <c r="BE12" s="436"/>
      <c r="BF12" s="436"/>
      <c r="BG12" s="436"/>
      <c r="BH12" s="436"/>
      <c r="BI12" s="436"/>
      <c r="BJ12" s="436"/>
      <c r="BK12" s="436"/>
      <c r="BL12" s="436"/>
      <c r="BM12" s="437"/>
      <c r="BN12" s="438">
        <v>300000</v>
      </c>
      <c r="BO12" s="439"/>
      <c r="BP12" s="439"/>
      <c r="BQ12" s="439"/>
      <c r="BR12" s="439"/>
      <c r="BS12" s="439"/>
      <c r="BT12" s="439"/>
      <c r="BU12" s="440"/>
      <c r="BV12" s="438">
        <v>500000</v>
      </c>
      <c r="BW12" s="439"/>
      <c r="BX12" s="439"/>
      <c r="BY12" s="439"/>
      <c r="BZ12" s="439"/>
      <c r="CA12" s="439"/>
      <c r="CB12" s="439"/>
      <c r="CC12" s="440"/>
      <c r="CD12" s="441" t="s">
        <v>128</v>
      </c>
      <c r="CE12" s="442"/>
      <c r="CF12" s="442"/>
      <c r="CG12" s="442"/>
      <c r="CH12" s="442"/>
      <c r="CI12" s="442"/>
      <c r="CJ12" s="442"/>
      <c r="CK12" s="442"/>
      <c r="CL12" s="442"/>
      <c r="CM12" s="442"/>
      <c r="CN12" s="442"/>
      <c r="CO12" s="442"/>
      <c r="CP12" s="442"/>
      <c r="CQ12" s="442"/>
      <c r="CR12" s="442"/>
      <c r="CS12" s="443"/>
      <c r="CT12" s="447" t="s">
        <v>117</v>
      </c>
      <c r="CU12" s="448"/>
      <c r="CV12" s="448"/>
      <c r="CW12" s="448"/>
      <c r="CX12" s="448"/>
      <c r="CY12" s="448"/>
      <c r="CZ12" s="448"/>
      <c r="DA12" s="449"/>
      <c r="DB12" s="447" t="s">
        <v>117</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129</v>
      </c>
      <c r="N13" s="499"/>
      <c r="O13" s="499"/>
      <c r="P13" s="499"/>
      <c r="Q13" s="500"/>
      <c r="R13" s="491">
        <v>5262</v>
      </c>
      <c r="S13" s="492"/>
      <c r="T13" s="492"/>
      <c r="U13" s="492"/>
      <c r="V13" s="493"/>
      <c r="W13" s="417" t="s">
        <v>130</v>
      </c>
      <c r="X13" s="418"/>
      <c r="Y13" s="418"/>
      <c r="Z13" s="418"/>
      <c r="AA13" s="418"/>
      <c r="AB13" s="408"/>
      <c r="AC13" s="458" t="s">
        <v>117</v>
      </c>
      <c r="AD13" s="459"/>
      <c r="AE13" s="459"/>
      <c r="AF13" s="459"/>
      <c r="AG13" s="501"/>
      <c r="AH13" s="458" t="s">
        <v>117</v>
      </c>
      <c r="AI13" s="459"/>
      <c r="AJ13" s="459"/>
      <c r="AK13" s="459"/>
      <c r="AL13" s="460"/>
      <c r="AM13" s="430" t="s">
        <v>131</v>
      </c>
      <c r="AN13" s="431"/>
      <c r="AO13" s="431"/>
      <c r="AP13" s="431"/>
      <c r="AQ13" s="431"/>
      <c r="AR13" s="431"/>
      <c r="AS13" s="431"/>
      <c r="AT13" s="432"/>
      <c r="AU13" s="433" t="s">
        <v>90</v>
      </c>
      <c r="AV13" s="434"/>
      <c r="AW13" s="434"/>
      <c r="AX13" s="434"/>
      <c r="AY13" s="435" t="s">
        <v>132</v>
      </c>
      <c r="AZ13" s="436"/>
      <c r="BA13" s="436"/>
      <c r="BB13" s="436"/>
      <c r="BC13" s="436"/>
      <c r="BD13" s="436"/>
      <c r="BE13" s="436"/>
      <c r="BF13" s="436"/>
      <c r="BG13" s="436"/>
      <c r="BH13" s="436"/>
      <c r="BI13" s="436"/>
      <c r="BJ13" s="436"/>
      <c r="BK13" s="436"/>
      <c r="BL13" s="436"/>
      <c r="BM13" s="437"/>
      <c r="BN13" s="438">
        <v>-107107</v>
      </c>
      <c r="BO13" s="439"/>
      <c r="BP13" s="439"/>
      <c r="BQ13" s="439"/>
      <c r="BR13" s="439"/>
      <c r="BS13" s="439"/>
      <c r="BT13" s="439"/>
      <c r="BU13" s="440"/>
      <c r="BV13" s="438">
        <v>499332</v>
      </c>
      <c r="BW13" s="439"/>
      <c r="BX13" s="439"/>
      <c r="BY13" s="439"/>
      <c r="BZ13" s="439"/>
      <c r="CA13" s="439"/>
      <c r="CB13" s="439"/>
      <c r="CC13" s="440"/>
      <c r="CD13" s="441" t="s">
        <v>133</v>
      </c>
      <c r="CE13" s="442"/>
      <c r="CF13" s="442"/>
      <c r="CG13" s="442"/>
      <c r="CH13" s="442"/>
      <c r="CI13" s="442"/>
      <c r="CJ13" s="442"/>
      <c r="CK13" s="442"/>
      <c r="CL13" s="442"/>
      <c r="CM13" s="442"/>
      <c r="CN13" s="442"/>
      <c r="CO13" s="442"/>
      <c r="CP13" s="442"/>
      <c r="CQ13" s="442"/>
      <c r="CR13" s="442"/>
      <c r="CS13" s="443"/>
      <c r="CT13" s="404">
        <v>2</v>
      </c>
      <c r="CU13" s="405"/>
      <c r="CV13" s="405"/>
      <c r="CW13" s="405"/>
      <c r="CX13" s="405"/>
      <c r="CY13" s="405"/>
      <c r="CZ13" s="405"/>
      <c r="DA13" s="406"/>
      <c r="DB13" s="404">
        <v>3.1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134</v>
      </c>
      <c r="M14" s="489"/>
      <c r="N14" s="489"/>
      <c r="O14" s="489"/>
      <c r="P14" s="489"/>
      <c r="Q14" s="490"/>
      <c r="R14" s="491">
        <v>5436</v>
      </c>
      <c r="S14" s="492"/>
      <c r="T14" s="492"/>
      <c r="U14" s="492"/>
      <c r="V14" s="493"/>
      <c r="W14" s="397"/>
      <c r="X14" s="398"/>
      <c r="Y14" s="398"/>
      <c r="Z14" s="398"/>
      <c r="AA14" s="398"/>
      <c r="AB14" s="387"/>
      <c r="AC14" s="494" t="s">
        <v>117</v>
      </c>
      <c r="AD14" s="495"/>
      <c r="AE14" s="495"/>
      <c r="AF14" s="495"/>
      <c r="AG14" s="496"/>
      <c r="AH14" s="494" t="s">
        <v>117</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135</v>
      </c>
      <c r="CE14" s="503"/>
      <c r="CF14" s="503"/>
      <c r="CG14" s="503"/>
      <c r="CH14" s="503"/>
      <c r="CI14" s="503"/>
      <c r="CJ14" s="503"/>
      <c r="CK14" s="503"/>
      <c r="CL14" s="503"/>
      <c r="CM14" s="503"/>
      <c r="CN14" s="503"/>
      <c r="CO14" s="503"/>
      <c r="CP14" s="503"/>
      <c r="CQ14" s="503"/>
      <c r="CR14" s="503"/>
      <c r="CS14" s="504"/>
      <c r="CT14" s="505" t="s">
        <v>117</v>
      </c>
      <c r="CU14" s="506"/>
      <c r="CV14" s="506"/>
      <c r="CW14" s="506"/>
      <c r="CX14" s="506"/>
      <c r="CY14" s="506"/>
      <c r="CZ14" s="506"/>
      <c r="DA14" s="507"/>
      <c r="DB14" s="505" t="s">
        <v>117</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129</v>
      </c>
      <c r="N15" s="499"/>
      <c r="O15" s="499"/>
      <c r="P15" s="499"/>
      <c r="Q15" s="500"/>
      <c r="R15" s="491">
        <v>5403</v>
      </c>
      <c r="S15" s="492"/>
      <c r="T15" s="492"/>
      <c r="U15" s="492"/>
      <c r="V15" s="493"/>
      <c r="W15" s="417" t="s">
        <v>136</v>
      </c>
      <c r="X15" s="418"/>
      <c r="Y15" s="418"/>
      <c r="Z15" s="418"/>
      <c r="AA15" s="418"/>
      <c r="AB15" s="408"/>
      <c r="AC15" s="458" t="s">
        <v>117</v>
      </c>
      <c r="AD15" s="459"/>
      <c r="AE15" s="459"/>
      <c r="AF15" s="459"/>
      <c r="AG15" s="501"/>
      <c r="AH15" s="458" t="s">
        <v>117</v>
      </c>
      <c r="AI15" s="459"/>
      <c r="AJ15" s="459"/>
      <c r="AK15" s="459"/>
      <c r="AL15" s="460"/>
      <c r="AM15" s="430"/>
      <c r="AN15" s="431"/>
      <c r="AO15" s="431"/>
      <c r="AP15" s="431"/>
      <c r="AQ15" s="431"/>
      <c r="AR15" s="431"/>
      <c r="AS15" s="431"/>
      <c r="AT15" s="432"/>
      <c r="AU15" s="433"/>
      <c r="AV15" s="434"/>
      <c r="AW15" s="434"/>
      <c r="AX15" s="434"/>
      <c r="AY15" s="367" t="s">
        <v>137</v>
      </c>
      <c r="AZ15" s="368"/>
      <c r="BA15" s="368"/>
      <c r="BB15" s="368"/>
      <c r="BC15" s="368"/>
      <c r="BD15" s="368"/>
      <c r="BE15" s="368"/>
      <c r="BF15" s="368"/>
      <c r="BG15" s="368"/>
      <c r="BH15" s="368"/>
      <c r="BI15" s="368"/>
      <c r="BJ15" s="368"/>
      <c r="BK15" s="368"/>
      <c r="BL15" s="368"/>
      <c r="BM15" s="369"/>
      <c r="BN15" s="370">
        <v>1825942</v>
      </c>
      <c r="BO15" s="371"/>
      <c r="BP15" s="371"/>
      <c r="BQ15" s="371"/>
      <c r="BR15" s="371"/>
      <c r="BS15" s="371"/>
      <c r="BT15" s="371"/>
      <c r="BU15" s="372"/>
      <c r="BV15" s="370">
        <v>1533138</v>
      </c>
      <c r="BW15" s="371"/>
      <c r="BX15" s="371"/>
      <c r="BY15" s="371"/>
      <c r="BZ15" s="371"/>
      <c r="CA15" s="371"/>
      <c r="CB15" s="371"/>
      <c r="CC15" s="372"/>
      <c r="CD15" s="508" t="s">
        <v>138</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139</v>
      </c>
      <c r="M16" s="511"/>
      <c r="N16" s="511"/>
      <c r="O16" s="511"/>
      <c r="P16" s="511"/>
      <c r="Q16" s="512"/>
      <c r="R16" s="513" t="s">
        <v>140</v>
      </c>
      <c r="S16" s="514"/>
      <c r="T16" s="514"/>
      <c r="U16" s="514"/>
      <c r="V16" s="515"/>
      <c r="W16" s="397"/>
      <c r="X16" s="398"/>
      <c r="Y16" s="398"/>
      <c r="Z16" s="398"/>
      <c r="AA16" s="398"/>
      <c r="AB16" s="387"/>
      <c r="AC16" s="494" t="s">
        <v>117</v>
      </c>
      <c r="AD16" s="495"/>
      <c r="AE16" s="495"/>
      <c r="AF16" s="495"/>
      <c r="AG16" s="496"/>
      <c r="AH16" s="494" t="s">
        <v>117</v>
      </c>
      <c r="AI16" s="495"/>
      <c r="AJ16" s="495"/>
      <c r="AK16" s="495"/>
      <c r="AL16" s="497"/>
      <c r="AM16" s="430"/>
      <c r="AN16" s="431"/>
      <c r="AO16" s="431"/>
      <c r="AP16" s="431"/>
      <c r="AQ16" s="431"/>
      <c r="AR16" s="431"/>
      <c r="AS16" s="431"/>
      <c r="AT16" s="432"/>
      <c r="AU16" s="433"/>
      <c r="AV16" s="434"/>
      <c r="AW16" s="434"/>
      <c r="AX16" s="434"/>
      <c r="AY16" s="435" t="s">
        <v>141</v>
      </c>
      <c r="AZ16" s="436"/>
      <c r="BA16" s="436"/>
      <c r="BB16" s="436"/>
      <c r="BC16" s="436"/>
      <c r="BD16" s="436"/>
      <c r="BE16" s="436"/>
      <c r="BF16" s="436"/>
      <c r="BG16" s="436"/>
      <c r="BH16" s="436"/>
      <c r="BI16" s="436"/>
      <c r="BJ16" s="436"/>
      <c r="BK16" s="436"/>
      <c r="BL16" s="436"/>
      <c r="BM16" s="437"/>
      <c r="BN16" s="438">
        <v>2247313</v>
      </c>
      <c r="BO16" s="439"/>
      <c r="BP16" s="439"/>
      <c r="BQ16" s="439"/>
      <c r="BR16" s="439"/>
      <c r="BS16" s="439"/>
      <c r="BT16" s="439"/>
      <c r="BU16" s="440"/>
      <c r="BV16" s="438">
        <v>2151549</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6" t="s">
        <v>142</v>
      </c>
      <c r="N17" s="517"/>
      <c r="O17" s="517"/>
      <c r="P17" s="517"/>
      <c r="Q17" s="518"/>
      <c r="R17" s="513" t="s">
        <v>140</v>
      </c>
      <c r="S17" s="514"/>
      <c r="T17" s="514"/>
      <c r="U17" s="514"/>
      <c r="V17" s="515"/>
      <c r="W17" s="417" t="s">
        <v>143</v>
      </c>
      <c r="X17" s="418"/>
      <c r="Y17" s="418"/>
      <c r="Z17" s="418"/>
      <c r="AA17" s="418"/>
      <c r="AB17" s="408"/>
      <c r="AC17" s="458" t="s">
        <v>117</v>
      </c>
      <c r="AD17" s="459"/>
      <c r="AE17" s="459"/>
      <c r="AF17" s="459"/>
      <c r="AG17" s="501"/>
      <c r="AH17" s="458" t="s">
        <v>117</v>
      </c>
      <c r="AI17" s="459"/>
      <c r="AJ17" s="459"/>
      <c r="AK17" s="459"/>
      <c r="AL17" s="460"/>
      <c r="AM17" s="430"/>
      <c r="AN17" s="431"/>
      <c r="AO17" s="431"/>
      <c r="AP17" s="431"/>
      <c r="AQ17" s="431"/>
      <c r="AR17" s="431"/>
      <c r="AS17" s="431"/>
      <c r="AT17" s="432"/>
      <c r="AU17" s="433"/>
      <c r="AV17" s="434"/>
      <c r="AW17" s="434"/>
      <c r="AX17" s="434"/>
      <c r="AY17" s="435" t="s">
        <v>144</v>
      </c>
      <c r="AZ17" s="436"/>
      <c r="BA17" s="436"/>
      <c r="BB17" s="436"/>
      <c r="BC17" s="436"/>
      <c r="BD17" s="436"/>
      <c r="BE17" s="436"/>
      <c r="BF17" s="436"/>
      <c r="BG17" s="436"/>
      <c r="BH17" s="436"/>
      <c r="BI17" s="436"/>
      <c r="BJ17" s="436"/>
      <c r="BK17" s="436"/>
      <c r="BL17" s="436"/>
      <c r="BM17" s="437"/>
      <c r="BN17" s="438">
        <v>2378587</v>
      </c>
      <c r="BO17" s="439"/>
      <c r="BP17" s="439"/>
      <c r="BQ17" s="439"/>
      <c r="BR17" s="439"/>
      <c r="BS17" s="439"/>
      <c r="BT17" s="439"/>
      <c r="BU17" s="440"/>
      <c r="BV17" s="438">
        <v>1992559</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1" t="s">
        <v>145</v>
      </c>
      <c r="C18" s="450"/>
      <c r="D18" s="450"/>
      <c r="E18" s="522"/>
      <c r="F18" s="522"/>
      <c r="G18" s="522"/>
      <c r="H18" s="522"/>
      <c r="I18" s="522"/>
      <c r="J18" s="522"/>
      <c r="K18" s="522"/>
      <c r="L18" s="523">
        <v>51.42</v>
      </c>
      <c r="M18" s="523"/>
      <c r="N18" s="523"/>
      <c r="O18" s="523"/>
      <c r="P18" s="523"/>
      <c r="Q18" s="523"/>
      <c r="R18" s="524"/>
      <c r="S18" s="524"/>
      <c r="T18" s="524"/>
      <c r="U18" s="524"/>
      <c r="V18" s="525"/>
      <c r="W18" s="419"/>
      <c r="X18" s="420"/>
      <c r="Y18" s="420"/>
      <c r="Z18" s="420"/>
      <c r="AA18" s="420"/>
      <c r="AB18" s="411"/>
      <c r="AC18" s="526" t="s">
        <v>117</v>
      </c>
      <c r="AD18" s="527"/>
      <c r="AE18" s="527"/>
      <c r="AF18" s="527"/>
      <c r="AG18" s="528"/>
      <c r="AH18" s="526" t="s">
        <v>117</v>
      </c>
      <c r="AI18" s="527"/>
      <c r="AJ18" s="527"/>
      <c r="AK18" s="527"/>
      <c r="AL18" s="529"/>
      <c r="AM18" s="430"/>
      <c r="AN18" s="431"/>
      <c r="AO18" s="431"/>
      <c r="AP18" s="431"/>
      <c r="AQ18" s="431"/>
      <c r="AR18" s="431"/>
      <c r="AS18" s="431"/>
      <c r="AT18" s="432"/>
      <c r="AU18" s="433"/>
      <c r="AV18" s="434"/>
      <c r="AW18" s="434"/>
      <c r="AX18" s="434"/>
      <c r="AY18" s="435" t="s">
        <v>146</v>
      </c>
      <c r="AZ18" s="436"/>
      <c r="BA18" s="436"/>
      <c r="BB18" s="436"/>
      <c r="BC18" s="436"/>
      <c r="BD18" s="436"/>
      <c r="BE18" s="436"/>
      <c r="BF18" s="436"/>
      <c r="BG18" s="436"/>
      <c r="BH18" s="436"/>
      <c r="BI18" s="436"/>
      <c r="BJ18" s="436"/>
      <c r="BK18" s="436"/>
      <c r="BL18" s="436"/>
      <c r="BM18" s="437"/>
      <c r="BN18" s="438">
        <v>1521488</v>
      </c>
      <c r="BO18" s="439"/>
      <c r="BP18" s="439"/>
      <c r="BQ18" s="439"/>
      <c r="BR18" s="439"/>
      <c r="BS18" s="439"/>
      <c r="BT18" s="439"/>
      <c r="BU18" s="440"/>
      <c r="BV18" s="438">
        <v>1476308</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1" t="s">
        <v>147</v>
      </c>
      <c r="C19" s="450"/>
      <c r="D19" s="450"/>
      <c r="E19" s="522"/>
      <c r="F19" s="522"/>
      <c r="G19" s="522"/>
      <c r="H19" s="522"/>
      <c r="I19" s="522"/>
      <c r="J19" s="522"/>
      <c r="K19" s="522"/>
      <c r="L19" s="530">
        <v>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148</v>
      </c>
      <c r="AZ19" s="436"/>
      <c r="BA19" s="436"/>
      <c r="BB19" s="436"/>
      <c r="BC19" s="436"/>
      <c r="BD19" s="436"/>
      <c r="BE19" s="436"/>
      <c r="BF19" s="436"/>
      <c r="BG19" s="436"/>
      <c r="BH19" s="436"/>
      <c r="BI19" s="436"/>
      <c r="BJ19" s="436"/>
      <c r="BK19" s="436"/>
      <c r="BL19" s="436"/>
      <c r="BM19" s="437"/>
      <c r="BN19" s="438">
        <v>7927884</v>
      </c>
      <c r="BO19" s="439"/>
      <c r="BP19" s="439"/>
      <c r="BQ19" s="439"/>
      <c r="BR19" s="439"/>
      <c r="BS19" s="439"/>
      <c r="BT19" s="439"/>
      <c r="BU19" s="440"/>
      <c r="BV19" s="438">
        <v>7801690</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1" t="s">
        <v>149</v>
      </c>
      <c r="C20" s="450"/>
      <c r="D20" s="450"/>
      <c r="E20" s="522"/>
      <c r="F20" s="522"/>
      <c r="G20" s="522"/>
      <c r="H20" s="522"/>
      <c r="I20" s="522"/>
      <c r="J20" s="522"/>
      <c r="K20" s="522"/>
      <c r="L20" s="530">
        <v>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1" t="s">
        <v>150</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50" t="s">
        <v>151</v>
      </c>
      <c r="C22" s="551"/>
      <c r="D22" s="552"/>
      <c r="E22" s="413" t="s">
        <v>1</v>
      </c>
      <c r="F22" s="418"/>
      <c r="G22" s="418"/>
      <c r="H22" s="418"/>
      <c r="I22" s="418"/>
      <c r="J22" s="418"/>
      <c r="K22" s="408"/>
      <c r="L22" s="413" t="s">
        <v>152</v>
      </c>
      <c r="M22" s="418"/>
      <c r="N22" s="418"/>
      <c r="O22" s="418"/>
      <c r="P22" s="408"/>
      <c r="Q22" s="559" t="s">
        <v>153</v>
      </c>
      <c r="R22" s="560"/>
      <c r="S22" s="560"/>
      <c r="T22" s="560"/>
      <c r="U22" s="560"/>
      <c r="V22" s="561"/>
      <c r="W22" s="565" t="s">
        <v>154</v>
      </c>
      <c r="X22" s="551"/>
      <c r="Y22" s="552"/>
      <c r="Z22" s="413" t="s">
        <v>1</v>
      </c>
      <c r="AA22" s="418"/>
      <c r="AB22" s="418"/>
      <c r="AC22" s="418"/>
      <c r="AD22" s="418"/>
      <c r="AE22" s="418"/>
      <c r="AF22" s="418"/>
      <c r="AG22" s="408"/>
      <c r="AH22" s="570" t="s">
        <v>155</v>
      </c>
      <c r="AI22" s="418"/>
      <c r="AJ22" s="418"/>
      <c r="AK22" s="418"/>
      <c r="AL22" s="408"/>
      <c r="AM22" s="570" t="s">
        <v>156</v>
      </c>
      <c r="AN22" s="571"/>
      <c r="AO22" s="571"/>
      <c r="AP22" s="571"/>
      <c r="AQ22" s="571"/>
      <c r="AR22" s="572"/>
      <c r="AS22" s="559" t="s">
        <v>153</v>
      </c>
      <c r="AT22" s="560"/>
      <c r="AU22" s="560"/>
      <c r="AV22" s="560"/>
      <c r="AW22" s="560"/>
      <c r="AX22" s="576"/>
      <c r="AY22" s="367" t="s">
        <v>157</v>
      </c>
      <c r="AZ22" s="368"/>
      <c r="BA22" s="368"/>
      <c r="BB22" s="368"/>
      <c r="BC22" s="368"/>
      <c r="BD22" s="368"/>
      <c r="BE22" s="368"/>
      <c r="BF22" s="368"/>
      <c r="BG22" s="368"/>
      <c r="BH22" s="368"/>
      <c r="BI22" s="368"/>
      <c r="BJ22" s="368"/>
      <c r="BK22" s="368"/>
      <c r="BL22" s="368"/>
      <c r="BM22" s="369"/>
      <c r="BN22" s="370">
        <v>931980</v>
      </c>
      <c r="BO22" s="371"/>
      <c r="BP22" s="371"/>
      <c r="BQ22" s="371"/>
      <c r="BR22" s="371"/>
      <c r="BS22" s="371"/>
      <c r="BT22" s="371"/>
      <c r="BU22" s="372"/>
      <c r="BV22" s="370">
        <v>1080002</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158</v>
      </c>
      <c r="AZ23" s="436"/>
      <c r="BA23" s="436"/>
      <c r="BB23" s="436"/>
      <c r="BC23" s="436"/>
      <c r="BD23" s="436"/>
      <c r="BE23" s="436"/>
      <c r="BF23" s="436"/>
      <c r="BG23" s="436"/>
      <c r="BH23" s="436"/>
      <c r="BI23" s="436"/>
      <c r="BJ23" s="436"/>
      <c r="BK23" s="436"/>
      <c r="BL23" s="436"/>
      <c r="BM23" s="437"/>
      <c r="BN23" s="438">
        <v>931980</v>
      </c>
      <c r="BO23" s="439"/>
      <c r="BP23" s="439"/>
      <c r="BQ23" s="439"/>
      <c r="BR23" s="439"/>
      <c r="BS23" s="439"/>
      <c r="BT23" s="439"/>
      <c r="BU23" s="440"/>
      <c r="BV23" s="438">
        <v>1080002</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53"/>
      <c r="C24" s="554"/>
      <c r="D24" s="555"/>
      <c r="E24" s="457" t="s">
        <v>159</v>
      </c>
      <c r="F24" s="431"/>
      <c r="G24" s="431"/>
      <c r="H24" s="431"/>
      <c r="I24" s="431"/>
      <c r="J24" s="431"/>
      <c r="K24" s="432"/>
      <c r="L24" s="458">
        <v>1</v>
      </c>
      <c r="M24" s="459"/>
      <c r="N24" s="459"/>
      <c r="O24" s="459"/>
      <c r="P24" s="501"/>
      <c r="Q24" s="458">
        <v>7660</v>
      </c>
      <c r="R24" s="459"/>
      <c r="S24" s="459"/>
      <c r="T24" s="459"/>
      <c r="U24" s="459"/>
      <c r="V24" s="501"/>
      <c r="W24" s="566"/>
      <c r="X24" s="554"/>
      <c r="Y24" s="555"/>
      <c r="Z24" s="457" t="s">
        <v>160</v>
      </c>
      <c r="AA24" s="431"/>
      <c r="AB24" s="431"/>
      <c r="AC24" s="431"/>
      <c r="AD24" s="431"/>
      <c r="AE24" s="431"/>
      <c r="AF24" s="431"/>
      <c r="AG24" s="432"/>
      <c r="AH24" s="458">
        <v>90</v>
      </c>
      <c r="AI24" s="459"/>
      <c r="AJ24" s="459"/>
      <c r="AK24" s="459"/>
      <c r="AL24" s="501"/>
      <c r="AM24" s="458">
        <v>270990</v>
      </c>
      <c r="AN24" s="459"/>
      <c r="AO24" s="459"/>
      <c r="AP24" s="459"/>
      <c r="AQ24" s="459"/>
      <c r="AR24" s="501"/>
      <c r="AS24" s="458">
        <v>3011</v>
      </c>
      <c r="AT24" s="459"/>
      <c r="AU24" s="459"/>
      <c r="AV24" s="459"/>
      <c r="AW24" s="459"/>
      <c r="AX24" s="460"/>
      <c r="AY24" s="544" t="s">
        <v>161</v>
      </c>
      <c r="AZ24" s="545"/>
      <c r="BA24" s="545"/>
      <c r="BB24" s="545"/>
      <c r="BC24" s="545"/>
      <c r="BD24" s="545"/>
      <c r="BE24" s="545"/>
      <c r="BF24" s="545"/>
      <c r="BG24" s="545"/>
      <c r="BH24" s="545"/>
      <c r="BI24" s="545"/>
      <c r="BJ24" s="545"/>
      <c r="BK24" s="545"/>
      <c r="BL24" s="545"/>
      <c r="BM24" s="546"/>
      <c r="BN24" s="438">
        <v>221602</v>
      </c>
      <c r="BO24" s="439"/>
      <c r="BP24" s="439"/>
      <c r="BQ24" s="439"/>
      <c r="BR24" s="439"/>
      <c r="BS24" s="439"/>
      <c r="BT24" s="439"/>
      <c r="BU24" s="440"/>
      <c r="BV24" s="438">
        <v>248524</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53"/>
      <c r="C25" s="554"/>
      <c r="D25" s="555"/>
      <c r="E25" s="457" t="s">
        <v>162</v>
      </c>
      <c r="F25" s="431"/>
      <c r="G25" s="431"/>
      <c r="H25" s="431"/>
      <c r="I25" s="431"/>
      <c r="J25" s="431"/>
      <c r="K25" s="432"/>
      <c r="L25" s="458">
        <v>2</v>
      </c>
      <c r="M25" s="459"/>
      <c r="N25" s="459"/>
      <c r="O25" s="459"/>
      <c r="P25" s="501"/>
      <c r="Q25" s="458">
        <v>6010</v>
      </c>
      <c r="R25" s="459"/>
      <c r="S25" s="459"/>
      <c r="T25" s="459"/>
      <c r="U25" s="459"/>
      <c r="V25" s="501"/>
      <c r="W25" s="566"/>
      <c r="X25" s="554"/>
      <c r="Y25" s="555"/>
      <c r="Z25" s="457" t="s">
        <v>163</v>
      </c>
      <c r="AA25" s="431"/>
      <c r="AB25" s="431"/>
      <c r="AC25" s="431"/>
      <c r="AD25" s="431"/>
      <c r="AE25" s="431"/>
      <c r="AF25" s="431"/>
      <c r="AG25" s="432"/>
      <c r="AH25" s="458" t="s">
        <v>117</v>
      </c>
      <c r="AI25" s="459"/>
      <c r="AJ25" s="459"/>
      <c r="AK25" s="459"/>
      <c r="AL25" s="501"/>
      <c r="AM25" s="458" t="s">
        <v>117</v>
      </c>
      <c r="AN25" s="459"/>
      <c r="AO25" s="459"/>
      <c r="AP25" s="459"/>
      <c r="AQ25" s="459"/>
      <c r="AR25" s="501"/>
      <c r="AS25" s="458" t="s">
        <v>117</v>
      </c>
      <c r="AT25" s="459"/>
      <c r="AU25" s="459"/>
      <c r="AV25" s="459"/>
      <c r="AW25" s="459"/>
      <c r="AX25" s="460"/>
      <c r="AY25" s="367" t="s">
        <v>164</v>
      </c>
      <c r="AZ25" s="368"/>
      <c r="BA25" s="368"/>
      <c r="BB25" s="368"/>
      <c r="BC25" s="368"/>
      <c r="BD25" s="368"/>
      <c r="BE25" s="368"/>
      <c r="BF25" s="368"/>
      <c r="BG25" s="368"/>
      <c r="BH25" s="368"/>
      <c r="BI25" s="368"/>
      <c r="BJ25" s="368"/>
      <c r="BK25" s="368"/>
      <c r="BL25" s="368"/>
      <c r="BM25" s="369"/>
      <c r="BN25" s="370">
        <v>948498</v>
      </c>
      <c r="BO25" s="371"/>
      <c r="BP25" s="371"/>
      <c r="BQ25" s="371"/>
      <c r="BR25" s="371"/>
      <c r="BS25" s="371"/>
      <c r="BT25" s="371"/>
      <c r="BU25" s="372"/>
      <c r="BV25" s="370">
        <v>950272</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53"/>
      <c r="C26" s="554"/>
      <c r="D26" s="555"/>
      <c r="E26" s="457" t="s">
        <v>165</v>
      </c>
      <c r="F26" s="431"/>
      <c r="G26" s="431"/>
      <c r="H26" s="431"/>
      <c r="I26" s="431"/>
      <c r="J26" s="431"/>
      <c r="K26" s="432"/>
      <c r="L26" s="458">
        <v>1</v>
      </c>
      <c r="M26" s="459"/>
      <c r="N26" s="459"/>
      <c r="O26" s="459"/>
      <c r="P26" s="501"/>
      <c r="Q26" s="458">
        <v>5550</v>
      </c>
      <c r="R26" s="459"/>
      <c r="S26" s="459"/>
      <c r="T26" s="459"/>
      <c r="U26" s="459"/>
      <c r="V26" s="501"/>
      <c r="W26" s="566"/>
      <c r="X26" s="554"/>
      <c r="Y26" s="555"/>
      <c r="Z26" s="457" t="s">
        <v>166</v>
      </c>
      <c r="AA26" s="578"/>
      <c r="AB26" s="578"/>
      <c r="AC26" s="578"/>
      <c r="AD26" s="578"/>
      <c r="AE26" s="578"/>
      <c r="AF26" s="578"/>
      <c r="AG26" s="579"/>
      <c r="AH26" s="458">
        <v>1</v>
      </c>
      <c r="AI26" s="459"/>
      <c r="AJ26" s="459"/>
      <c r="AK26" s="459"/>
      <c r="AL26" s="501"/>
      <c r="AM26" s="458" t="s">
        <v>167</v>
      </c>
      <c r="AN26" s="459"/>
      <c r="AO26" s="459"/>
      <c r="AP26" s="459"/>
      <c r="AQ26" s="459"/>
      <c r="AR26" s="501"/>
      <c r="AS26" s="458" t="s">
        <v>167</v>
      </c>
      <c r="AT26" s="459"/>
      <c r="AU26" s="459"/>
      <c r="AV26" s="459"/>
      <c r="AW26" s="459"/>
      <c r="AX26" s="460"/>
      <c r="AY26" s="441" t="s">
        <v>168</v>
      </c>
      <c r="AZ26" s="442"/>
      <c r="BA26" s="442"/>
      <c r="BB26" s="442"/>
      <c r="BC26" s="442"/>
      <c r="BD26" s="442"/>
      <c r="BE26" s="442"/>
      <c r="BF26" s="442"/>
      <c r="BG26" s="442"/>
      <c r="BH26" s="442"/>
      <c r="BI26" s="442"/>
      <c r="BJ26" s="442"/>
      <c r="BK26" s="442"/>
      <c r="BL26" s="442"/>
      <c r="BM26" s="443"/>
      <c r="BN26" s="438" t="s">
        <v>117</v>
      </c>
      <c r="BO26" s="439"/>
      <c r="BP26" s="439"/>
      <c r="BQ26" s="439"/>
      <c r="BR26" s="439"/>
      <c r="BS26" s="439"/>
      <c r="BT26" s="439"/>
      <c r="BU26" s="440"/>
      <c r="BV26" s="438" t="s">
        <v>117</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53"/>
      <c r="C27" s="554"/>
      <c r="D27" s="555"/>
      <c r="E27" s="457" t="s">
        <v>169</v>
      </c>
      <c r="F27" s="431"/>
      <c r="G27" s="431"/>
      <c r="H27" s="431"/>
      <c r="I27" s="431"/>
      <c r="J27" s="431"/>
      <c r="K27" s="432"/>
      <c r="L27" s="458">
        <v>1</v>
      </c>
      <c r="M27" s="459"/>
      <c r="N27" s="459"/>
      <c r="O27" s="459"/>
      <c r="P27" s="501"/>
      <c r="Q27" s="458">
        <v>2890</v>
      </c>
      <c r="R27" s="459"/>
      <c r="S27" s="459"/>
      <c r="T27" s="459"/>
      <c r="U27" s="459"/>
      <c r="V27" s="501"/>
      <c r="W27" s="566"/>
      <c r="X27" s="554"/>
      <c r="Y27" s="555"/>
      <c r="Z27" s="457" t="s">
        <v>170</v>
      </c>
      <c r="AA27" s="431"/>
      <c r="AB27" s="431"/>
      <c r="AC27" s="431"/>
      <c r="AD27" s="431"/>
      <c r="AE27" s="431"/>
      <c r="AF27" s="431"/>
      <c r="AG27" s="432"/>
      <c r="AH27" s="458">
        <v>2</v>
      </c>
      <c r="AI27" s="459"/>
      <c r="AJ27" s="459"/>
      <c r="AK27" s="459"/>
      <c r="AL27" s="501"/>
      <c r="AM27" s="458" t="s">
        <v>167</v>
      </c>
      <c r="AN27" s="459"/>
      <c r="AO27" s="459"/>
      <c r="AP27" s="459"/>
      <c r="AQ27" s="459"/>
      <c r="AR27" s="501"/>
      <c r="AS27" s="458" t="s">
        <v>167</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47">
        <v>220700</v>
      </c>
      <c r="BO27" s="548"/>
      <c r="BP27" s="548"/>
      <c r="BQ27" s="548"/>
      <c r="BR27" s="548"/>
      <c r="BS27" s="548"/>
      <c r="BT27" s="548"/>
      <c r="BU27" s="549"/>
      <c r="BV27" s="547">
        <v>220700</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53"/>
      <c r="C28" s="554"/>
      <c r="D28" s="555"/>
      <c r="E28" s="457" t="s">
        <v>172</v>
      </c>
      <c r="F28" s="431"/>
      <c r="G28" s="431"/>
      <c r="H28" s="431"/>
      <c r="I28" s="431"/>
      <c r="J28" s="431"/>
      <c r="K28" s="432"/>
      <c r="L28" s="458">
        <v>1</v>
      </c>
      <c r="M28" s="459"/>
      <c r="N28" s="459"/>
      <c r="O28" s="459"/>
      <c r="P28" s="501"/>
      <c r="Q28" s="458">
        <v>2480</v>
      </c>
      <c r="R28" s="459"/>
      <c r="S28" s="459"/>
      <c r="T28" s="459"/>
      <c r="U28" s="459"/>
      <c r="V28" s="501"/>
      <c r="W28" s="566"/>
      <c r="X28" s="554"/>
      <c r="Y28" s="555"/>
      <c r="Z28" s="457" t="s">
        <v>173</v>
      </c>
      <c r="AA28" s="431"/>
      <c r="AB28" s="431"/>
      <c r="AC28" s="431"/>
      <c r="AD28" s="431"/>
      <c r="AE28" s="431"/>
      <c r="AF28" s="431"/>
      <c r="AG28" s="432"/>
      <c r="AH28" s="458" t="s">
        <v>117</v>
      </c>
      <c r="AI28" s="459"/>
      <c r="AJ28" s="459"/>
      <c r="AK28" s="459"/>
      <c r="AL28" s="501"/>
      <c r="AM28" s="458" t="s">
        <v>117</v>
      </c>
      <c r="AN28" s="459"/>
      <c r="AO28" s="459"/>
      <c r="AP28" s="459"/>
      <c r="AQ28" s="459"/>
      <c r="AR28" s="501"/>
      <c r="AS28" s="458" t="s">
        <v>117</v>
      </c>
      <c r="AT28" s="459"/>
      <c r="AU28" s="459"/>
      <c r="AV28" s="459"/>
      <c r="AW28" s="459"/>
      <c r="AX28" s="460"/>
      <c r="AY28" s="580" t="s">
        <v>174</v>
      </c>
      <c r="AZ28" s="581"/>
      <c r="BA28" s="581"/>
      <c r="BB28" s="582"/>
      <c r="BC28" s="367" t="s">
        <v>46</v>
      </c>
      <c r="BD28" s="368"/>
      <c r="BE28" s="368"/>
      <c r="BF28" s="368"/>
      <c r="BG28" s="368"/>
      <c r="BH28" s="368"/>
      <c r="BI28" s="368"/>
      <c r="BJ28" s="368"/>
      <c r="BK28" s="368"/>
      <c r="BL28" s="368"/>
      <c r="BM28" s="369"/>
      <c r="BN28" s="370">
        <v>4384217</v>
      </c>
      <c r="BO28" s="371"/>
      <c r="BP28" s="371"/>
      <c r="BQ28" s="371"/>
      <c r="BR28" s="371"/>
      <c r="BS28" s="371"/>
      <c r="BT28" s="371"/>
      <c r="BU28" s="372"/>
      <c r="BV28" s="370">
        <v>3818604</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53"/>
      <c r="C29" s="554"/>
      <c r="D29" s="555"/>
      <c r="E29" s="457" t="s">
        <v>175</v>
      </c>
      <c r="F29" s="431"/>
      <c r="G29" s="431"/>
      <c r="H29" s="431"/>
      <c r="I29" s="431"/>
      <c r="J29" s="431"/>
      <c r="K29" s="432"/>
      <c r="L29" s="458">
        <v>6</v>
      </c>
      <c r="M29" s="459"/>
      <c r="N29" s="459"/>
      <c r="O29" s="459"/>
      <c r="P29" s="501"/>
      <c r="Q29" s="458">
        <v>2320</v>
      </c>
      <c r="R29" s="459"/>
      <c r="S29" s="459"/>
      <c r="T29" s="459"/>
      <c r="U29" s="459"/>
      <c r="V29" s="501"/>
      <c r="W29" s="567"/>
      <c r="X29" s="568"/>
      <c r="Y29" s="569"/>
      <c r="Z29" s="457" t="s">
        <v>176</v>
      </c>
      <c r="AA29" s="431"/>
      <c r="AB29" s="431"/>
      <c r="AC29" s="431"/>
      <c r="AD29" s="431"/>
      <c r="AE29" s="431"/>
      <c r="AF29" s="431"/>
      <c r="AG29" s="432"/>
      <c r="AH29" s="458">
        <v>92</v>
      </c>
      <c r="AI29" s="459"/>
      <c r="AJ29" s="459"/>
      <c r="AK29" s="459"/>
      <c r="AL29" s="501"/>
      <c r="AM29" s="458">
        <v>276972</v>
      </c>
      <c r="AN29" s="459"/>
      <c r="AO29" s="459"/>
      <c r="AP29" s="459"/>
      <c r="AQ29" s="459"/>
      <c r="AR29" s="501"/>
      <c r="AS29" s="458">
        <v>3011</v>
      </c>
      <c r="AT29" s="459"/>
      <c r="AU29" s="459"/>
      <c r="AV29" s="459"/>
      <c r="AW29" s="459"/>
      <c r="AX29" s="460"/>
      <c r="AY29" s="583"/>
      <c r="AZ29" s="584"/>
      <c r="BA29" s="584"/>
      <c r="BB29" s="585"/>
      <c r="BC29" s="435" t="s">
        <v>177</v>
      </c>
      <c r="BD29" s="436"/>
      <c r="BE29" s="436"/>
      <c r="BF29" s="436"/>
      <c r="BG29" s="436"/>
      <c r="BH29" s="436"/>
      <c r="BI29" s="436"/>
      <c r="BJ29" s="436"/>
      <c r="BK29" s="436"/>
      <c r="BL29" s="436"/>
      <c r="BM29" s="437"/>
      <c r="BN29" s="438">
        <v>667</v>
      </c>
      <c r="BO29" s="439"/>
      <c r="BP29" s="439"/>
      <c r="BQ29" s="439"/>
      <c r="BR29" s="439"/>
      <c r="BS29" s="439"/>
      <c r="BT29" s="439"/>
      <c r="BU29" s="440"/>
      <c r="BV29" s="438">
        <v>667</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178</v>
      </c>
      <c r="X30" s="594"/>
      <c r="Y30" s="594"/>
      <c r="Z30" s="594"/>
      <c r="AA30" s="594"/>
      <c r="AB30" s="594"/>
      <c r="AC30" s="594"/>
      <c r="AD30" s="594"/>
      <c r="AE30" s="594"/>
      <c r="AF30" s="594"/>
      <c r="AG30" s="595"/>
      <c r="AH30" s="526">
        <v>93.3</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64265167</v>
      </c>
      <c r="BO30" s="548"/>
      <c r="BP30" s="548"/>
      <c r="BQ30" s="548"/>
      <c r="BR30" s="548"/>
      <c r="BS30" s="548"/>
      <c r="BT30" s="548"/>
      <c r="BU30" s="549"/>
      <c r="BV30" s="547">
        <v>62481031</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89" t="s">
        <v>179</v>
      </c>
      <c r="D32" s="589"/>
      <c r="E32" s="589"/>
      <c r="F32" s="589"/>
      <c r="G32" s="589"/>
      <c r="H32" s="589"/>
      <c r="I32" s="589"/>
      <c r="J32" s="589"/>
      <c r="K32" s="589"/>
      <c r="L32" s="589"/>
      <c r="M32" s="589"/>
      <c r="N32" s="589"/>
      <c r="O32" s="589"/>
      <c r="P32" s="589"/>
      <c r="Q32" s="589"/>
      <c r="R32" s="589"/>
      <c r="S32" s="589"/>
      <c r="U32" s="442" t="s">
        <v>180</v>
      </c>
      <c r="V32" s="442"/>
      <c r="W32" s="442"/>
      <c r="X32" s="442"/>
      <c r="Y32" s="442"/>
      <c r="Z32" s="442"/>
      <c r="AA32" s="442"/>
      <c r="AB32" s="442"/>
      <c r="AC32" s="442"/>
      <c r="AD32" s="442"/>
      <c r="AE32" s="442"/>
      <c r="AF32" s="442"/>
      <c r="AG32" s="442"/>
      <c r="AH32" s="442"/>
      <c r="AI32" s="442"/>
      <c r="AJ32" s="442"/>
      <c r="AK32" s="442"/>
      <c r="AM32" s="442" t="s">
        <v>181</v>
      </c>
      <c r="AN32" s="442"/>
      <c r="AO32" s="442"/>
      <c r="AP32" s="442"/>
      <c r="AQ32" s="442"/>
      <c r="AR32" s="442"/>
      <c r="AS32" s="442"/>
      <c r="AT32" s="442"/>
      <c r="AU32" s="442"/>
      <c r="AV32" s="442"/>
      <c r="AW32" s="442"/>
      <c r="AX32" s="442"/>
      <c r="AY32" s="442"/>
      <c r="AZ32" s="442"/>
      <c r="BA32" s="442"/>
      <c r="BB32" s="442"/>
      <c r="BC32" s="442"/>
      <c r="BE32" s="442" t="s">
        <v>182</v>
      </c>
      <c r="BF32" s="442"/>
      <c r="BG32" s="442"/>
      <c r="BH32" s="442"/>
      <c r="BI32" s="442"/>
      <c r="BJ32" s="442"/>
      <c r="BK32" s="442"/>
      <c r="BL32" s="442"/>
      <c r="BM32" s="442"/>
      <c r="BN32" s="442"/>
      <c r="BO32" s="442"/>
      <c r="BP32" s="442"/>
      <c r="BQ32" s="442"/>
      <c r="BR32" s="442"/>
      <c r="BS32" s="442"/>
      <c r="BT32" s="442"/>
      <c r="BU32" s="442"/>
      <c r="BW32" s="442" t="s">
        <v>183</v>
      </c>
      <c r="BX32" s="442"/>
      <c r="BY32" s="442"/>
      <c r="BZ32" s="442"/>
      <c r="CA32" s="442"/>
      <c r="CB32" s="442"/>
      <c r="CC32" s="442"/>
      <c r="CD32" s="442"/>
      <c r="CE32" s="442"/>
      <c r="CF32" s="442"/>
      <c r="CG32" s="442"/>
      <c r="CH32" s="442"/>
      <c r="CI32" s="442"/>
      <c r="CJ32" s="442"/>
      <c r="CK32" s="442"/>
      <c r="CL32" s="442"/>
      <c r="CM32" s="442"/>
      <c r="CO32" s="442" t="s">
        <v>184</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2">
      <c r="A33" s="169"/>
      <c r="B33" s="193"/>
      <c r="C33" s="425" t="s">
        <v>185</v>
      </c>
      <c r="D33" s="425"/>
      <c r="E33" s="396" t="s">
        <v>186</v>
      </c>
      <c r="F33" s="396"/>
      <c r="G33" s="396"/>
      <c r="H33" s="396"/>
      <c r="I33" s="396"/>
      <c r="J33" s="396"/>
      <c r="K33" s="396"/>
      <c r="L33" s="396"/>
      <c r="M33" s="396"/>
      <c r="N33" s="396"/>
      <c r="O33" s="396"/>
      <c r="P33" s="396"/>
      <c r="Q33" s="396"/>
      <c r="R33" s="396"/>
      <c r="S33" s="396"/>
      <c r="T33" s="194"/>
      <c r="U33" s="425" t="s">
        <v>185</v>
      </c>
      <c r="V33" s="425"/>
      <c r="W33" s="396" t="s">
        <v>186</v>
      </c>
      <c r="X33" s="396"/>
      <c r="Y33" s="396"/>
      <c r="Z33" s="396"/>
      <c r="AA33" s="396"/>
      <c r="AB33" s="396"/>
      <c r="AC33" s="396"/>
      <c r="AD33" s="396"/>
      <c r="AE33" s="396"/>
      <c r="AF33" s="396"/>
      <c r="AG33" s="396"/>
      <c r="AH33" s="396"/>
      <c r="AI33" s="396"/>
      <c r="AJ33" s="396"/>
      <c r="AK33" s="396"/>
      <c r="AL33" s="194"/>
      <c r="AM33" s="425" t="s">
        <v>185</v>
      </c>
      <c r="AN33" s="425"/>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25" t="s">
        <v>187</v>
      </c>
      <c r="BX33" s="425"/>
      <c r="BY33" s="396" t="s">
        <v>189</v>
      </c>
      <c r="BZ33" s="396"/>
      <c r="CA33" s="396"/>
      <c r="CB33" s="396"/>
      <c r="CC33" s="396"/>
      <c r="CD33" s="396"/>
      <c r="CE33" s="396"/>
      <c r="CF33" s="396"/>
      <c r="CG33" s="396"/>
      <c r="CH33" s="396"/>
      <c r="CI33" s="396"/>
      <c r="CJ33" s="396"/>
      <c r="CK33" s="396"/>
      <c r="CL33" s="396"/>
      <c r="CM33" s="396"/>
      <c r="CN33" s="194"/>
      <c r="CO33" s="425" t="s">
        <v>185</v>
      </c>
      <c r="CP33" s="425"/>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双葉地方広域市町村圏組合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一般社団法人ふたばプロジェクト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公有林整備事業特別会計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双葉地方広域市町村圏組合　下水道事業特別会計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双葉地方水道企業団　水道事業会計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双葉地方水道企業団　工業用水道事業会計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福島県市町村総合事務組合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福島県市町村総合事務組合　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福島県市町村総合事務組合　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福島県市町村総合事務組合　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福島県市町村総合事務組合　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福島県後期高齢者医療広域連合　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sLiaoczGKh/BTD7dDc6NSGpWLlz4xY+9HnUgyn95RbmP/I9gzhs5G73xisffmwF9wRhQT9OPACLJsbUDyVOug==" saltValue="4nSKqJr8wzxZevyDX0DL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topLeftCell="A17" zoomScale="85" zoomScaleNormal="85" workbookViewId="0">
      <selection activeCell="C39" sqref="C39:E3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48.94</v>
      </c>
      <c r="G34" s="33">
        <v>54.11</v>
      </c>
      <c r="H34" s="33">
        <v>56.35</v>
      </c>
      <c r="I34" s="33">
        <v>65.42</v>
      </c>
      <c r="J34" s="34">
        <v>37.39</v>
      </c>
      <c r="K34" s="22"/>
      <c r="L34" s="22"/>
      <c r="M34" s="22"/>
      <c r="N34" s="22"/>
      <c r="O34" s="22"/>
      <c r="P34" s="22"/>
    </row>
    <row r="35" spans="1:16" ht="39" customHeight="1" x14ac:dyDescent="0.2">
      <c r="A35" s="22"/>
      <c r="B35" s="35"/>
      <c r="C35" s="1145" t="s">
        <v>530</v>
      </c>
      <c r="D35" s="1146"/>
      <c r="E35" s="1147"/>
      <c r="F35" s="36">
        <v>3.56</v>
      </c>
      <c r="G35" s="37">
        <v>0.31</v>
      </c>
      <c r="H35" s="37">
        <v>0.48</v>
      </c>
      <c r="I35" s="37">
        <v>1.88</v>
      </c>
      <c r="J35" s="38">
        <v>6.3</v>
      </c>
      <c r="K35" s="22"/>
      <c r="L35" s="22"/>
      <c r="M35" s="22"/>
      <c r="N35" s="22"/>
      <c r="O35" s="22"/>
      <c r="P35" s="22"/>
    </row>
    <row r="36" spans="1:16" ht="39" customHeight="1" x14ac:dyDescent="0.2">
      <c r="A36" s="22"/>
      <c r="B36" s="35"/>
      <c r="C36" s="1145" t="s">
        <v>531</v>
      </c>
      <c r="D36" s="1146"/>
      <c r="E36" s="1147"/>
      <c r="F36" s="36">
        <v>2.2799999999999998</v>
      </c>
      <c r="G36" s="37">
        <v>2.37</v>
      </c>
      <c r="H36" s="37">
        <v>3.1</v>
      </c>
      <c r="I36" s="37">
        <v>2.7</v>
      </c>
      <c r="J36" s="38">
        <v>2.87</v>
      </c>
      <c r="K36" s="22"/>
      <c r="L36" s="22"/>
      <c r="M36" s="22"/>
      <c r="N36" s="22"/>
      <c r="O36" s="22"/>
      <c r="P36" s="22"/>
    </row>
    <row r="37" spans="1:16" ht="39" customHeight="1" x14ac:dyDescent="0.2">
      <c r="A37" s="22"/>
      <c r="B37" s="35"/>
      <c r="C37" s="1145" t="s">
        <v>532</v>
      </c>
      <c r="D37" s="1146"/>
      <c r="E37" s="1147"/>
      <c r="F37" s="36" t="s">
        <v>485</v>
      </c>
      <c r="G37" s="37" t="s">
        <v>485</v>
      </c>
      <c r="H37" s="37" t="s">
        <v>485</v>
      </c>
      <c r="I37" s="37" t="s">
        <v>485</v>
      </c>
      <c r="J37" s="38">
        <v>1.1399999999999999</v>
      </c>
      <c r="K37" s="22"/>
      <c r="L37" s="22"/>
      <c r="M37" s="22"/>
      <c r="N37" s="22"/>
      <c r="O37" s="22"/>
      <c r="P37" s="22"/>
    </row>
    <row r="38" spans="1:16" ht="39" customHeight="1" x14ac:dyDescent="0.2">
      <c r="A38" s="22"/>
      <c r="B38" s="35"/>
      <c r="C38" s="1145" t="s">
        <v>533</v>
      </c>
      <c r="D38" s="1146"/>
      <c r="E38" s="1147"/>
      <c r="F38" s="36">
        <v>0.02</v>
      </c>
      <c r="G38" s="37">
        <v>0.02</v>
      </c>
      <c r="H38" s="37">
        <v>0.02</v>
      </c>
      <c r="I38" s="37">
        <v>0.02</v>
      </c>
      <c r="J38" s="38">
        <v>0.03</v>
      </c>
      <c r="K38" s="22"/>
      <c r="L38" s="22"/>
      <c r="M38" s="22"/>
      <c r="N38" s="22"/>
      <c r="O38" s="22"/>
      <c r="P38" s="22"/>
    </row>
    <row r="39" spans="1:16" ht="39" customHeight="1" x14ac:dyDescent="0.2">
      <c r="A39" s="22"/>
      <c r="B39" s="35"/>
      <c r="C39" s="1145" t="s">
        <v>534</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v>0.56999999999999995</v>
      </c>
      <c r="G43" s="42">
        <v>1.33</v>
      </c>
      <c r="H43" s="42">
        <v>1.31</v>
      </c>
      <c r="I43" s="42">
        <v>3.43</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XfyS4XdKyLto+3S0UqdRMZhxolZUtUIqcKNx8Yz9xknjcVdapLtzDx7Th4bHdFIvwSO3icbS574aq2y8LDC7w==" saltValue="PMMwM+AHhW4sBqJJDSzx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tabSelected="1" topLeftCell="A49" zoomScale="85" zoomScaleNormal="8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208</v>
      </c>
      <c r="L45" s="60">
        <v>204</v>
      </c>
      <c r="M45" s="60">
        <v>195</v>
      </c>
      <c r="N45" s="60">
        <v>184</v>
      </c>
      <c r="O45" s="61">
        <v>155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144</v>
      </c>
      <c r="L48" s="64">
        <v>135</v>
      </c>
      <c r="M48" s="64">
        <v>123</v>
      </c>
      <c r="N48" s="64">
        <v>92</v>
      </c>
      <c r="O48" s="65">
        <v>78</v>
      </c>
      <c r="P48" s="48"/>
      <c r="Q48" s="48"/>
      <c r="R48" s="48"/>
      <c r="S48" s="48"/>
      <c r="T48" s="48"/>
      <c r="U48" s="48"/>
    </row>
    <row r="49" spans="1:21" ht="30.75" customHeight="1" x14ac:dyDescent="0.2">
      <c r="A49" s="48"/>
      <c r="B49" s="1155"/>
      <c r="C49" s="1156"/>
      <c r="D49" s="62"/>
      <c r="E49" s="1161" t="s">
        <v>14</v>
      </c>
      <c r="F49" s="1161"/>
      <c r="G49" s="1161"/>
      <c r="H49" s="1161"/>
      <c r="I49" s="1161"/>
      <c r="J49" s="1162"/>
      <c r="K49" s="63">
        <v>25</v>
      </c>
      <c r="L49" s="64">
        <v>33</v>
      </c>
      <c r="M49" s="64">
        <v>32</v>
      </c>
      <c r="N49" s="64">
        <v>32</v>
      </c>
      <c r="O49" s="65">
        <v>29</v>
      </c>
      <c r="P49" s="48"/>
      <c r="Q49" s="48"/>
      <c r="R49" s="48"/>
      <c r="S49" s="48"/>
      <c r="T49" s="48"/>
      <c r="U49" s="48"/>
    </row>
    <row r="50" spans="1:21" ht="30.75" customHeight="1" x14ac:dyDescent="0.2">
      <c r="A50" s="48"/>
      <c r="B50" s="1155"/>
      <c r="C50" s="1156"/>
      <c r="D50" s="62"/>
      <c r="E50" s="1161" t="s">
        <v>15</v>
      </c>
      <c r="F50" s="1161"/>
      <c r="G50" s="1161"/>
      <c r="H50" s="1161"/>
      <c r="I50" s="1161"/>
      <c r="J50" s="1162"/>
      <c r="K50" s="63">
        <v>12</v>
      </c>
      <c r="L50" s="64">
        <v>12</v>
      </c>
      <c r="M50" s="64">
        <v>12</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290</v>
      </c>
      <c r="L52" s="64">
        <v>287</v>
      </c>
      <c r="M52" s="64">
        <v>280</v>
      </c>
      <c r="N52" s="64">
        <v>263</v>
      </c>
      <c r="O52" s="65">
        <v>244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99</v>
      </c>
      <c r="L53" s="69">
        <v>97</v>
      </c>
      <c r="M53" s="69">
        <v>82</v>
      </c>
      <c r="N53" s="69">
        <v>45</v>
      </c>
      <c r="O53" s="70">
        <v>18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X2VeB18ST1BzbYVt37Qh9Gdi53Y93BP4QdH7tOIgKViwj3/n3zkMK4gp/z22YWl4UO4UBKKn6icVtJhupi82A==" saltValue="uksL5j6dgiGLp1b2WKp+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topLeftCell="A21" zoomScale="70" zoomScaleNormal="7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1635</v>
      </c>
      <c r="J41" s="344">
        <v>1442</v>
      </c>
      <c r="K41" s="344">
        <v>1256</v>
      </c>
      <c r="L41" s="344">
        <v>1080</v>
      </c>
      <c r="M41" s="345">
        <v>932</v>
      </c>
    </row>
    <row r="42" spans="2:13" ht="27.75" customHeight="1" x14ac:dyDescent="0.2">
      <c r="B42" s="1186"/>
      <c r="C42" s="1187"/>
      <c r="D42" s="106"/>
      <c r="E42" s="1192" t="s">
        <v>32</v>
      </c>
      <c r="F42" s="1192"/>
      <c r="G42" s="1192"/>
      <c r="H42" s="1193"/>
      <c r="I42" s="346">
        <v>24</v>
      </c>
      <c r="J42" s="347">
        <v>12</v>
      </c>
      <c r="K42" s="347" t="s">
        <v>485</v>
      </c>
      <c r="L42" s="347" t="s">
        <v>485</v>
      </c>
      <c r="M42" s="348" t="s">
        <v>485</v>
      </c>
    </row>
    <row r="43" spans="2:13" ht="27.75" customHeight="1" x14ac:dyDescent="0.2">
      <c r="B43" s="1186"/>
      <c r="C43" s="1187"/>
      <c r="D43" s="106"/>
      <c r="E43" s="1192" t="s">
        <v>33</v>
      </c>
      <c r="F43" s="1192"/>
      <c r="G43" s="1192"/>
      <c r="H43" s="1193"/>
      <c r="I43" s="346">
        <v>712</v>
      </c>
      <c r="J43" s="347">
        <v>596</v>
      </c>
      <c r="K43" s="347">
        <v>503</v>
      </c>
      <c r="L43" s="347">
        <v>422</v>
      </c>
      <c r="M43" s="348">
        <v>349</v>
      </c>
    </row>
    <row r="44" spans="2:13" ht="27.75" customHeight="1" x14ac:dyDescent="0.2">
      <c r="B44" s="1186"/>
      <c r="C44" s="1187"/>
      <c r="D44" s="106"/>
      <c r="E44" s="1192" t="s">
        <v>34</v>
      </c>
      <c r="F44" s="1192"/>
      <c r="G44" s="1192"/>
      <c r="H44" s="1193"/>
      <c r="I44" s="346">
        <v>35</v>
      </c>
      <c r="J44" s="347">
        <v>29</v>
      </c>
      <c r="K44" s="347">
        <v>23</v>
      </c>
      <c r="L44" s="347">
        <v>16</v>
      </c>
      <c r="M44" s="348">
        <v>11</v>
      </c>
    </row>
    <row r="45" spans="2:13" ht="27.75" customHeight="1" x14ac:dyDescent="0.2">
      <c r="B45" s="1186"/>
      <c r="C45" s="1187"/>
      <c r="D45" s="106"/>
      <c r="E45" s="1192" t="s">
        <v>35</v>
      </c>
      <c r="F45" s="1192"/>
      <c r="G45" s="1192"/>
      <c r="H45" s="1193"/>
      <c r="I45" s="346" t="s">
        <v>485</v>
      </c>
      <c r="J45" s="347" t="s">
        <v>485</v>
      </c>
      <c r="K45" s="347" t="s">
        <v>485</v>
      </c>
      <c r="L45" s="347" t="s">
        <v>485</v>
      </c>
      <c r="M45" s="348" t="s">
        <v>485</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18690</v>
      </c>
      <c r="J50" s="347">
        <v>18779</v>
      </c>
      <c r="K50" s="347">
        <v>16939</v>
      </c>
      <c r="L50" s="347">
        <v>17573</v>
      </c>
      <c r="M50" s="348">
        <v>17835</v>
      </c>
    </row>
    <row r="51" spans="2:13" ht="27.75" customHeight="1" x14ac:dyDescent="0.2">
      <c r="B51" s="1186"/>
      <c r="C51" s="1187"/>
      <c r="D51" s="106"/>
      <c r="E51" s="1192" t="s">
        <v>42</v>
      </c>
      <c r="F51" s="1192"/>
      <c r="G51" s="1192"/>
      <c r="H51" s="1193"/>
      <c r="I51" s="346" t="s">
        <v>485</v>
      </c>
      <c r="J51" s="347" t="s">
        <v>485</v>
      </c>
      <c r="K51" s="347" t="s">
        <v>485</v>
      </c>
      <c r="L51" s="347" t="s">
        <v>485</v>
      </c>
      <c r="M51" s="348" t="s">
        <v>485</v>
      </c>
    </row>
    <row r="52" spans="2:13" ht="27.75" customHeight="1" x14ac:dyDescent="0.2">
      <c r="B52" s="1188"/>
      <c r="C52" s="1189"/>
      <c r="D52" s="106"/>
      <c r="E52" s="1192" t="s">
        <v>43</v>
      </c>
      <c r="F52" s="1192"/>
      <c r="G52" s="1192"/>
      <c r="H52" s="1193"/>
      <c r="I52" s="346">
        <v>2935</v>
      </c>
      <c r="J52" s="347">
        <v>2787</v>
      </c>
      <c r="K52" s="347">
        <v>2573</v>
      </c>
      <c r="L52" s="347">
        <v>2342</v>
      </c>
      <c r="M52" s="348">
        <v>2077</v>
      </c>
    </row>
    <row r="53" spans="2:13" ht="27.75" customHeight="1" thickBot="1" x14ac:dyDescent="0.25">
      <c r="B53" s="1199" t="s">
        <v>19</v>
      </c>
      <c r="C53" s="1200"/>
      <c r="D53" s="110"/>
      <c r="E53" s="1201" t="s">
        <v>44</v>
      </c>
      <c r="F53" s="1201"/>
      <c r="G53" s="1201"/>
      <c r="H53" s="1202"/>
      <c r="I53" s="349">
        <v>-19220</v>
      </c>
      <c r="J53" s="350">
        <v>-19486</v>
      </c>
      <c r="K53" s="350">
        <v>-17730</v>
      </c>
      <c r="L53" s="350">
        <v>-18397</v>
      </c>
      <c r="M53" s="351">
        <v>-18620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Sz44YIVAxbV5iWKorKmfMrIVrb2jdHEptwvJTq0l9+zw4xq460IV6r7gXJj3OJERlq+J8LZYd+QRS7eMLR9Mw==" saltValue="yoa3Ldqp9I6ATZw+lvH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topLeftCell="H54" zoomScale="85" zoomScaleNormal="85"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3594</v>
      </c>
      <c r="G55" s="352">
        <v>3819</v>
      </c>
      <c r="H55" s="353">
        <v>4384</v>
      </c>
    </row>
    <row r="56" spans="2:8" ht="52.5" customHeight="1" x14ac:dyDescent="0.2">
      <c r="B56" s="122"/>
      <c r="C56" s="1213" t="s">
        <v>47</v>
      </c>
      <c r="D56" s="1213"/>
      <c r="E56" s="1214"/>
      <c r="F56" s="354">
        <v>1</v>
      </c>
      <c r="G56" s="354">
        <v>1</v>
      </c>
      <c r="H56" s="355">
        <v>1</v>
      </c>
    </row>
    <row r="57" spans="2:8" ht="53.25" customHeight="1" x14ac:dyDescent="0.2">
      <c r="B57" s="122"/>
      <c r="C57" s="1215" t="s">
        <v>48</v>
      </c>
      <c r="D57" s="1215"/>
      <c r="E57" s="1216"/>
      <c r="F57" s="356">
        <v>66327</v>
      </c>
      <c r="G57" s="356">
        <v>62481</v>
      </c>
      <c r="H57" s="357">
        <v>64265</v>
      </c>
    </row>
    <row r="58" spans="2:8" ht="45.75" customHeight="1" x14ac:dyDescent="0.2">
      <c r="B58" s="123"/>
      <c r="C58" s="1203" t="s">
        <v>555</v>
      </c>
      <c r="D58" s="1204"/>
      <c r="E58" s="1205"/>
      <c r="F58" s="358">
        <v>34740</v>
      </c>
      <c r="G58" s="358">
        <v>34617</v>
      </c>
      <c r="H58" s="359">
        <v>34414</v>
      </c>
    </row>
    <row r="59" spans="2:8" ht="45.75" customHeight="1" x14ac:dyDescent="0.2">
      <c r="B59" s="123"/>
      <c r="C59" s="1203" t="s">
        <v>556</v>
      </c>
      <c r="D59" s="1204"/>
      <c r="E59" s="1205"/>
      <c r="F59" s="358">
        <v>12358</v>
      </c>
      <c r="G59" s="358">
        <v>8151</v>
      </c>
      <c r="H59" s="359">
        <v>10524</v>
      </c>
    </row>
    <row r="60" spans="2:8" ht="45.75" customHeight="1" x14ac:dyDescent="0.2">
      <c r="B60" s="123"/>
      <c r="C60" s="1203" t="s">
        <v>557</v>
      </c>
      <c r="D60" s="1204"/>
      <c r="E60" s="1205"/>
      <c r="F60" s="358">
        <v>9960</v>
      </c>
      <c r="G60" s="358">
        <v>10024</v>
      </c>
      <c r="H60" s="359">
        <v>9530</v>
      </c>
    </row>
    <row r="61" spans="2:8" ht="45.75" customHeight="1" x14ac:dyDescent="0.2">
      <c r="B61" s="123"/>
      <c r="C61" s="1203" t="s">
        <v>558</v>
      </c>
      <c r="D61" s="1204"/>
      <c r="E61" s="1205"/>
      <c r="F61" s="358">
        <v>2783</v>
      </c>
      <c r="G61" s="358">
        <v>2899</v>
      </c>
      <c r="H61" s="359">
        <v>3059</v>
      </c>
    </row>
    <row r="62" spans="2:8" ht="45.75" customHeight="1" thickBot="1" x14ac:dyDescent="0.25">
      <c r="B62" s="124"/>
      <c r="C62" s="1206" t="s">
        <v>559</v>
      </c>
      <c r="D62" s="1207"/>
      <c r="E62" s="1208"/>
      <c r="F62" s="360">
        <v>2785</v>
      </c>
      <c r="G62" s="360">
        <v>2901</v>
      </c>
      <c r="H62" s="361">
        <v>2979</v>
      </c>
    </row>
    <row r="63" spans="2:8" ht="52.5" customHeight="1" thickBot="1" x14ac:dyDescent="0.25">
      <c r="B63" s="125"/>
      <c r="C63" s="1209" t="s">
        <v>49</v>
      </c>
      <c r="D63" s="1209"/>
      <c r="E63" s="1210"/>
      <c r="F63" s="362">
        <v>69921</v>
      </c>
      <c r="G63" s="362">
        <v>66300</v>
      </c>
      <c r="H63" s="363">
        <v>68650</v>
      </c>
    </row>
    <row r="64" spans="2:8" ht="13.2" x14ac:dyDescent="0.2"/>
  </sheetData>
  <sheetProtection algorithmName="SHA-512" hashValue="z3/phixUpKXDc2xBcYmOc7dfscWc7wNepIMpLx4l1H56T8EQvnKl31qIJdTEv2Lqr5bmiPrOGPhpTeBeRc3N1g==" saltValue="cb/vl2hg8MBQGb18Z72y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1245792</v>
      </c>
      <c r="E3" s="144"/>
      <c r="F3" s="145">
        <v>301035</v>
      </c>
      <c r="G3" s="146"/>
      <c r="H3" s="147"/>
    </row>
    <row r="4" spans="1:8" x14ac:dyDescent="0.2">
      <c r="A4" s="148"/>
      <c r="B4" s="149"/>
      <c r="C4" s="150"/>
      <c r="D4" s="151">
        <v>22894</v>
      </c>
      <c r="E4" s="152"/>
      <c r="F4" s="153">
        <v>154376</v>
      </c>
      <c r="G4" s="154"/>
      <c r="H4" s="155"/>
    </row>
    <row r="5" spans="1:8" x14ac:dyDescent="0.2">
      <c r="A5" s="136" t="s">
        <v>517</v>
      </c>
      <c r="B5" s="141"/>
      <c r="C5" s="142"/>
      <c r="D5" s="143">
        <v>1089783</v>
      </c>
      <c r="E5" s="144"/>
      <c r="F5" s="145">
        <v>277467</v>
      </c>
      <c r="G5" s="146"/>
      <c r="H5" s="147"/>
    </row>
    <row r="6" spans="1:8" x14ac:dyDescent="0.2">
      <c r="A6" s="148"/>
      <c r="B6" s="149"/>
      <c r="C6" s="150"/>
      <c r="D6" s="151">
        <v>127579</v>
      </c>
      <c r="E6" s="152"/>
      <c r="F6" s="153">
        <v>128378</v>
      </c>
      <c r="G6" s="154"/>
      <c r="H6" s="155"/>
    </row>
    <row r="7" spans="1:8" x14ac:dyDescent="0.2">
      <c r="A7" s="136" t="s">
        <v>518</v>
      </c>
      <c r="B7" s="141"/>
      <c r="C7" s="142"/>
      <c r="D7" s="143">
        <v>1453148</v>
      </c>
      <c r="E7" s="144"/>
      <c r="F7" s="145">
        <v>282256</v>
      </c>
      <c r="G7" s="146"/>
      <c r="H7" s="147"/>
    </row>
    <row r="8" spans="1:8" x14ac:dyDescent="0.2">
      <c r="A8" s="148"/>
      <c r="B8" s="149"/>
      <c r="C8" s="150"/>
      <c r="D8" s="151">
        <v>261578</v>
      </c>
      <c r="E8" s="152"/>
      <c r="F8" s="153">
        <v>145453</v>
      </c>
      <c r="G8" s="154"/>
      <c r="H8" s="155"/>
    </row>
    <row r="9" spans="1:8" x14ac:dyDescent="0.2">
      <c r="A9" s="136" t="s">
        <v>519</v>
      </c>
      <c r="B9" s="141"/>
      <c r="C9" s="142"/>
      <c r="D9" s="143">
        <v>1080924</v>
      </c>
      <c r="E9" s="144"/>
      <c r="F9" s="145">
        <v>295341</v>
      </c>
      <c r="G9" s="146"/>
      <c r="H9" s="147"/>
    </row>
    <row r="10" spans="1:8" x14ac:dyDescent="0.2">
      <c r="A10" s="148"/>
      <c r="B10" s="149"/>
      <c r="C10" s="150"/>
      <c r="D10" s="151">
        <v>17456</v>
      </c>
      <c r="E10" s="152"/>
      <c r="F10" s="153">
        <v>137402</v>
      </c>
      <c r="G10" s="154"/>
      <c r="H10" s="155"/>
    </row>
    <row r="11" spans="1:8" x14ac:dyDescent="0.2">
      <c r="A11" s="136" t="s">
        <v>520</v>
      </c>
      <c r="B11" s="141"/>
      <c r="C11" s="142"/>
      <c r="D11" s="143">
        <v>836066</v>
      </c>
      <c r="E11" s="144"/>
      <c r="F11" s="145">
        <v>292845</v>
      </c>
      <c r="G11" s="146"/>
      <c r="H11" s="147"/>
    </row>
    <row r="12" spans="1:8" x14ac:dyDescent="0.2">
      <c r="A12" s="148"/>
      <c r="B12" s="149"/>
      <c r="C12" s="156"/>
      <c r="D12" s="151">
        <v>132481</v>
      </c>
      <c r="E12" s="152"/>
      <c r="F12" s="153">
        <v>143187</v>
      </c>
      <c r="G12" s="154"/>
      <c r="H12" s="155"/>
    </row>
    <row r="13" spans="1:8" x14ac:dyDescent="0.2">
      <c r="A13" s="136"/>
      <c r="B13" s="141"/>
      <c r="C13" s="157"/>
      <c r="D13" s="158">
        <v>1141143</v>
      </c>
      <c r="E13" s="159"/>
      <c r="F13" s="160">
        <v>289789</v>
      </c>
      <c r="G13" s="161"/>
      <c r="H13" s="147"/>
    </row>
    <row r="14" spans="1:8" x14ac:dyDescent="0.2">
      <c r="A14" s="148"/>
      <c r="B14" s="149"/>
      <c r="C14" s="150"/>
      <c r="D14" s="151">
        <v>112398</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48.66</v>
      </c>
      <c r="C19" s="162">
        <f>ROUND(VALUE(SUBSTITUTE(実質収支比率等に係る経年分析!G$48,"▲","-")),2)</f>
        <v>54.12</v>
      </c>
      <c r="D19" s="162">
        <f>ROUND(VALUE(SUBSTITUTE(実質収支比率等に係る経年分析!H$48,"▲","-")),2)</f>
        <v>56.35</v>
      </c>
      <c r="E19" s="162">
        <f>ROUND(VALUE(SUBSTITUTE(実質収支比率等に係る経年分析!I$48,"▲","-")),2)</f>
        <v>65.42</v>
      </c>
      <c r="F19" s="162">
        <f>ROUND(VALUE(SUBSTITUTE(実質収支比率等に係る経年分析!J$48,"▲","-")),2)</f>
        <v>37.4</v>
      </c>
    </row>
    <row r="20" spans="1:11" x14ac:dyDescent="0.2">
      <c r="A20" s="162" t="s">
        <v>53</v>
      </c>
      <c r="B20" s="162">
        <f>ROUND(VALUE(SUBSTITUTE(実質収支比率等に係る経年分析!F$47,"▲","-")),2)</f>
        <v>130.80000000000001</v>
      </c>
      <c r="C20" s="162">
        <f>ROUND(VALUE(SUBSTITUTE(実質収支比率等に係る経年分析!G$47,"▲","-")),2)</f>
        <v>125.14</v>
      </c>
      <c r="D20" s="162">
        <f>ROUND(VALUE(SUBSTITUTE(実質収支比率等に係る経年分析!H$47,"▲","-")),2)</f>
        <v>139.9</v>
      </c>
      <c r="E20" s="162">
        <f>ROUND(VALUE(SUBSTITUTE(実質収支比率等に係る経年分析!I$47,"▲","-")),2)</f>
        <v>145.07</v>
      </c>
      <c r="F20" s="162">
        <f>ROUND(VALUE(SUBSTITUTE(実質収支比率等に係る経年分析!J$47,"▲","-")),2)</f>
        <v>156.24</v>
      </c>
    </row>
    <row r="21" spans="1:11" x14ac:dyDescent="0.2">
      <c r="A21" s="162" t="s">
        <v>54</v>
      </c>
      <c r="B21" s="162">
        <f>IF(ISNUMBER(VALUE(SUBSTITUTE(実質収支比率等に係る経年分析!F$49,"▲","-"))),ROUND(VALUE(SUBSTITUTE(実質収支比率等に係る経年分析!F$49,"▲","-")),2),NA())</f>
        <v>3.37</v>
      </c>
      <c r="C21" s="162">
        <f>IF(ISNUMBER(VALUE(SUBSTITUTE(実質収支比率等に係る経年分析!G$49,"▲","-"))),ROUND(VALUE(SUBSTITUTE(実質収支比率等に係る経年分析!G$49,"▲","-")),2),NA())</f>
        <v>13.26</v>
      </c>
      <c r="D21" s="162">
        <f>IF(ISNUMBER(VALUE(SUBSTITUTE(実質収支比率等に係る経年分析!H$49,"▲","-"))),ROUND(VALUE(SUBSTITUTE(実質収支比率等に係る経年分析!H$49,"▲","-")),2),NA())</f>
        <v>8.73</v>
      </c>
      <c r="E21" s="162">
        <f>IF(ISNUMBER(VALUE(SUBSTITUTE(実質収支比率等に係る経年分析!I$49,"▲","-"))),ROUND(VALUE(SUBSTITUTE(実質収支比率等に係る経年分析!I$49,"▲","-")),2),NA())</f>
        <v>18.97</v>
      </c>
      <c r="F21" s="162">
        <f>IF(ISNUMBER(VALUE(SUBSTITUTE(実質収支比率等に係る経年分析!J$49,"▲","-"))),ROUND(VALUE(SUBSTITUTE(実質収支比率等に係る経年分析!J$49,"▲","-")),2),NA())</f>
        <v>-3.82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0.56999999999999995</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1.33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1.31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3.43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公有林整備事業特別会計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1.1399999999999999</v>
      </c>
    </row>
    <row r="34" spans="1:16" x14ac:dyDescent="0.2">
      <c r="A34" s="163" t="str">
        <f>IF(連結実質赤字比率に係る赤字・黒字の構成分析!C$36="",NA(),連結実質赤字比率に係る赤字・黒字の構成分析!C$36)</f>
        <v>国民健康保険特別会計（事業勘定）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2.2799999999999998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2.87</v>
      </c>
    </row>
    <row r="35" spans="1:16" x14ac:dyDescent="0.2">
      <c r="A35" s="163" t="str">
        <f>IF(連結実質赤字比率に係る赤字・黒字の構成分析!C$35="",NA(),連結実質赤字比率に係る赤字・黒字の構成分析!C$35)</f>
        <v>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3.56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0.48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54.11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56.35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37.39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290</v>
      </c>
      <c r="E42" s="164"/>
      <c r="F42" s="164"/>
      <c r="G42" s="164">
        <f>'実質公債費比率（分子）の構造'!L$52</f>
        <v>287</v>
      </c>
      <c r="H42" s="164"/>
      <c r="I42" s="164"/>
      <c r="J42" s="164">
        <f>'実質公債費比率（分子）の構造'!M$52</f>
        <v>280</v>
      </c>
      <c r="K42" s="164"/>
      <c r="L42" s="164"/>
      <c r="M42" s="164">
        <f>'実質公債費比率（分子）の構造'!N$52</f>
        <v>263</v>
      </c>
      <c r="N42" s="164"/>
      <c r="O42" s="164"/>
      <c r="P42" s="164">
        <f>'実質公債費比率（分子）の構造'!O$52</f>
        <v>244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12</v>
      </c>
      <c r="C44" s="164"/>
      <c r="D44" s="164"/>
      <c r="E44" s="164">
        <f>'実質公債費比率（分子）の構造'!L$50</f>
        <v>12</v>
      </c>
      <c r="F44" s="164"/>
      <c r="G44" s="164"/>
      <c r="H44" s="164">
        <f>'実質公債費比率（分子）の構造'!M$50</f>
        <v>12</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25</v>
      </c>
      <c r="C45" s="164"/>
      <c r="D45" s="164"/>
      <c r="E45" s="164">
        <f>'実質公債費比率（分子）の構造'!L$49</f>
        <v>33</v>
      </c>
      <c r="F45" s="164"/>
      <c r="G45" s="164"/>
      <c r="H45" s="164">
        <f>'実質公債費比率（分子）の構造'!M$49</f>
        <v>32</v>
      </c>
      <c r="I45" s="164"/>
      <c r="J45" s="164"/>
      <c r="K45" s="164">
        <f>'実質公債費比率（分子）の構造'!N$49</f>
        <v>32</v>
      </c>
      <c r="L45" s="164"/>
      <c r="M45" s="164"/>
      <c r="N45" s="164">
        <f>'実質公債費比率（分子）の構造'!O$49</f>
        <v>29</v>
      </c>
      <c r="O45" s="164"/>
      <c r="P45" s="164"/>
    </row>
    <row r="46" spans="1:16" x14ac:dyDescent="0.2">
      <c r="A46" s="164" t="s">
        <v>64</v>
      </c>
      <c r="B46" s="164">
        <f>'実質公債費比率（分子）の構造'!K$48</f>
        <v>144</v>
      </c>
      <c r="C46" s="164"/>
      <c r="D46" s="164"/>
      <c r="E46" s="164">
        <f>'実質公債費比率（分子）の構造'!L$48</f>
        <v>135</v>
      </c>
      <c r="F46" s="164"/>
      <c r="G46" s="164"/>
      <c r="H46" s="164">
        <f>'実質公債費比率（分子）の構造'!M$48</f>
        <v>123</v>
      </c>
      <c r="I46" s="164"/>
      <c r="J46" s="164"/>
      <c r="K46" s="164">
        <f>'実質公債費比率（分子）の構造'!N$48</f>
        <v>92</v>
      </c>
      <c r="L46" s="164"/>
      <c r="M46" s="164"/>
      <c r="N46" s="164">
        <f>'実質公債費比率（分子）の構造'!O$48</f>
        <v>78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208</v>
      </c>
      <c r="C49" s="164"/>
      <c r="D49" s="164"/>
      <c r="E49" s="164">
        <f>'実質公債費比率（分子）の構造'!L$45</f>
        <v>204</v>
      </c>
      <c r="F49" s="164"/>
      <c r="G49" s="164"/>
      <c r="H49" s="164">
        <f>'実質公債費比率（分子）の構造'!M$45</f>
        <v>195</v>
      </c>
      <c r="I49" s="164"/>
      <c r="J49" s="164"/>
      <c r="K49" s="164">
        <f>'実質公債費比率（分子）の構造'!N$45</f>
        <v>184</v>
      </c>
      <c r="L49" s="164"/>
      <c r="M49" s="164"/>
      <c r="N49" s="164">
        <f>'実質公債費比率（分子）の構造'!O$45</f>
        <v>155</v>
      </c>
      <c r="O49" s="164"/>
      <c r="P49" s="164"/>
    </row>
    <row r="50" spans="1:16" x14ac:dyDescent="0.2">
      <c r="A50" s="164" t="s">
        <v>67</v>
      </c>
      <c r="B50" s="164" t="e">
        <f>NA()</f>
        <v>#N/A</v>
      </c>
      <c r="C50" s="164">
        <f>IF(ISNUMBER('実質公債費比率（分子）の構造'!K$53),'実質公債費比率（分子）の構造'!K$53,NA())</f>
        <v>99</v>
      </c>
      <c r="D50" s="164" t="e">
        <f>NA()</f>
        <v>#N/A</v>
      </c>
      <c r="E50" s="164" t="e">
        <f>NA()</f>
        <v>#N/A</v>
      </c>
      <c r="F50" s="164">
        <f>IF(ISNUMBER('実質公債費比率（分子）の構造'!L$53),'実質公債費比率（分子）の構造'!L$53,NA())</f>
        <v>97</v>
      </c>
      <c r="G50" s="164" t="e">
        <f>NA()</f>
        <v>#N/A</v>
      </c>
      <c r="H50" s="164" t="e">
        <f>NA()</f>
        <v>#N/A</v>
      </c>
      <c r="I50" s="164">
        <f>IF(ISNUMBER('実質公債費比率（分子）の構造'!M$53),'実質公債費比率（分子）の構造'!M$53,NA())</f>
        <v>82</v>
      </c>
      <c r="J50" s="164" t="e">
        <f>NA()</f>
        <v>#N/A</v>
      </c>
      <c r="K50" s="164" t="e">
        <f>NA()</f>
        <v>#N/A</v>
      </c>
      <c r="L50" s="164">
        <f>IF(ISNUMBER('実質公債費比率（分子）の構造'!N$53),'実質公債費比率（分子）の構造'!N$53,NA())</f>
        <v>45</v>
      </c>
      <c r="M50" s="164" t="e">
        <f>NA()</f>
        <v>#N/A</v>
      </c>
      <c r="N50" s="164" t="e">
        <f>NA()</f>
        <v>#N/A</v>
      </c>
      <c r="O50" s="164">
        <f>IF(ISNUMBER('実質公債費比率（分子）の構造'!O$53),'実質公債費比率（分子）の構造'!O$53,NA())</f>
        <v>18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2935</v>
      </c>
      <c r="E56" s="163"/>
      <c r="F56" s="163"/>
      <c r="G56" s="163">
        <f>'将来負担比率（分子）の構造'!J$52</f>
        <v>2787</v>
      </c>
      <c r="H56" s="163"/>
      <c r="I56" s="163"/>
      <c r="J56" s="163">
        <f>'将来負担比率（分子）の構造'!K$52</f>
        <v>2573</v>
      </c>
      <c r="K56" s="163"/>
      <c r="L56" s="163"/>
      <c r="M56" s="163">
        <f>'将来負担比率（分子）の構造'!L$52</f>
        <v>2342</v>
      </c>
      <c r="N56" s="163"/>
      <c r="O56" s="163"/>
      <c r="P56" s="163">
        <f>'将来負担比率（分子）の構造'!M$52</f>
        <v>2077</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18690</v>
      </c>
      <c r="E58" s="163"/>
      <c r="F58" s="163"/>
      <c r="G58" s="163">
        <f>'将来負担比率（分子）の構造'!J$50</f>
        <v>18779</v>
      </c>
      <c r="H58" s="163"/>
      <c r="I58" s="163"/>
      <c r="J58" s="163">
        <f>'将来負担比率（分子）の構造'!K$50</f>
        <v>16939</v>
      </c>
      <c r="K58" s="163"/>
      <c r="L58" s="163"/>
      <c r="M58" s="163">
        <f>'将来負担比率（分子）の構造'!L$50</f>
        <v>17573</v>
      </c>
      <c r="N58" s="163"/>
      <c r="O58" s="163"/>
      <c r="P58" s="163">
        <f>'将来負担比率（分子）の構造'!M$50</f>
        <v>17835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35</v>
      </c>
      <c r="C63" s="163"/>
      <c r="D63" s="163"/>
      <c r="E63" s="163">
        <f>'将来負担比率（分子）の構造'!J$44</f>
        <v>29</v>
      </c>
      <c r="F63" s="163"/>
      <c r="G63" s="163"/>
      <c r="H63" s="163">
        <f>'将来負担比率（分子）の構造'!K$44</f>
        <v>23</v>
      </c>
      <c r="I63" s="163"/>
      <c r="J63" s="163"/>
      <c r="K63" s="163">
        <f>'将来負担比率（分子）の構造'!L$44</f>
        <v>16</v>
      </c>
      <c r="L63" s="163"/>
      <c r="M63" s="163"/>
      <c r="N63" s="163">
        <f>'将来負担比率（分子）の構造'!M$44</f>
        <v>11</v>
      </c>
      <c r="O63" s="163"/>
      <c r="P63" s="163"/>
    </row>
    <row r="64" spans="1:16" x14ac:dyDescent="0.2">
      <c r="A64" s="163" t="s">
        <v>33</v>
      </c>
      <c r="B64" s="163">
        <f>'将来負担比率（分子）の構造'!I$43</f>
        <v>712</v>
      </c>
      <c r="C64" s="163"/>
      <c r="D64" s="163"/>
      <c r="E64" s="163">
        <f>'将来負担比率（分子）の構造'!J$43</f>
        <v>596</v>
      </c>
      <c r="F64" s="163"/>
      <c r="G64" s="163"/>
      <c r="H64" s="163">
        <f>'将来負担比率（分子）の構造'!K$43</f>
        <v>503</v>
      </c>
      <c r="I64" s="163"/>
      <c r="J64" s="163"/>
      <c r="K64" s="163">
        <f>'将来負担比率（分子）の構造'!L$43</f>
        <v>422</v>
      </c>
      <c r="L64" s="163"/>
      <c r="M64" s="163"/>
      <c r="N64" s="163">
        <f>'将来負担比率（分子）の構造'!M$43</f>
        <v>349</v>
      </c>
      <c r="O64" s="163"/>
      <c r="P64" s="163"/>
    </row>
    <row r="65" spans="1:16" x14ac:dyDescent="0.2">
      <c r="A65" s="163" t="s">
        <v>32</v>
      </c>
      <c r="B65" s="163">
        <f>'将来負担比率（分子）の構造'!I$42</f>
        <v>24</v>
      </c>
      <c r="C65" s="163"/>
      <c r="D65" s="163"/>
      <c r="E65" s="163">
        <f>'将来負担比率（分子）の構造'!J$42</f>
        <v>12</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1635</v>
      </c>
      <c r="C66" s="163"/>
      <c r="D66" s="163"/>
      <c r="E66" s="163">
        <f>'将来負担比率（分子）の構造'!J$41</f>
        <v>1442</v>
      </c>
      <c r="F66" s="163"/>
      <c r="G66" s="163"/>
      <c r="H66" s="163">
        <f>'将来負担比率（分子）の構造'!K$41</f>
        <v>1256</v>
      </c>
      <c r="I66" s="163"/>
      <c r="J66" s="163"/>
      <c r="K66" s="163">
        <f>'将来負担比率（分子）の構造'!L$41</f>
        <v>1080</v>
      </c>
      <c r="L66" s="163"/>
      <c r="M66" s="163"/>
      <c r="N66" s="163">
        <f>'将来負担比率（分子）の構造'!M$41</f>
        <v>932</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3594</v>
      </c>
      <c r="C72" s="167">
        <f>基金残高に係る経年分析!G55</f>
        <v>3819</v>
      </c>
      <c r="D72" s="167">
        <f>基金残高に係る経年分析!H55</f>
        <v>4384</v>
      </c>
    </row>
    <row r="73" spans="1:16" x14ac:dyDescent="0.2">
      <c r="A73" s="166" t="s">
        <v>74</v>
      </c>
      <c r="B73" s="167">
        <f>基金残高に係る経年分析!F56</f>
        <v>1</v>
      </c>
      <c r="C73" s="167">
        <f>基金残高に係る経年分析!G56</f>
        <v>1</v>
      </c>
      <c r="D73" s="167">
        <f>基金残高に係る経年分析!H56</f>
        <v>1</v>
      </c>
    </row>
    <row r="74" spans="1:16" x14ac:dyDescent="0.2">
      <c r="A74" s="166" t="s">
        <v>75</v>
      </c>
      <c r="B74" s="167">
        <f>基金残高に係る経年分析!F57</f>
        <v>66327</v>
      </c>
      <c r="C74" s="167">
        <f>基金残高に係る経年分析!G57</f>
        <v>62481</v>
      </c>
      <c r="D74" s="167">
        <f>基金残高に係る経年分析!H57</f>
        <v>64265</v>
      </c>
    </row>
  </sheetData>
  <sheetProtection algorithmName="SHA-512" hashValue="gHGyN1PFCY2jf3nQKuugsnRb7r8DOxwGPeEPnpVl8WDZa2K9zUPoBThsqb10lSBzqyUrouaFwqPVvmfVMhWtYA==" saltValue="oaAIO2WupqKGxIfZ/7pu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zoomScale="70" zoomScaleNormal="7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1996925</v>
      </c>
      <c r="S5" s="613"/>
      <c r="T5" s="613"/>
      <c r="U5" s="613"/>
      <c r="V5" s="613"/>
      <c r="W5" s="613"/>
      <c r="X5" s="613"/>
      <c r="Y5" s="614"/>
      <c r="Z5" s="615">
        <v>10.199999999999999</v>
      </c>
      <c r="AA5" s="615"/>
      <c r="AB5" s="615"/>
      <c r="AC5" s="615"/>
      <c r="AD5" s="616">
        <v>1996925</v>
      </c>
      <c r="AE5" s="616"/>
      <c r="AF5" s="616"/>
      <c r="AG5" s="616"/>
      <c r="AH5" s="616"/>
      <c r="AI5" s="616"/>
      <c r="AJ5" s="616"/>
      <c r="AK5" s="616"/>
      <c r="AL5" s="617">
        <v>75.3</v>
      </c>
      <c r="AM5" s="618"/>
      <c r="AN5" s="618"/>
      <c r="AO5" s="619"/>
      <c r="AP5" s="609" t="s">
        <v>215</v>
      </c>
      <c r="AQ5" s="610"/>
      <c r="AR5" s="610"/>
      <c r="AS5" s="610"/>
      <c r="AT5" s="610"/>
      <c r="AU5" s="610"/>
      <c r="AV5" s="610"/>
      <c r="AW5" s="610"/>
      <c r="AX5" s="610"/>
      <c r="AY5" s="610"/>
      <c r="AZ5" s="610"/>
      <c r="BA5" s="610"/>
      <c r="BB5" s="610"/>
      <c r="BC5" s="610"/>
      <c r="BD5" s="610"/>
      <c r="BE5" s="610"/>
      <c r="BF5" s="611"/>
      <c r="BG5" s="623">
        <v>1996925</v>
      </c>
      <c r="BH5" s="624"/>
      <c r="BI5" s="624"/>
      <c r="BJ5" s="624"/>
      <c r="BK5" s="624"/>
      <c r="BL5" s="624"/>
      <c r="BM5" s="624"/>
      <c r="BN5" s="625"/>
      <c r="BO5" s="626">
        <v>100</v>
      </c>
      <c r="BP5" s="626"/>
      <c r="BQ5" s="626"/>
      <c r="BR5" s="626"/>
      <c r="BS5" s="627" t="s">
        <v>117</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45878</v>
      </c>
      <c r="S6" s="624"/>
      <c r="T6" s="624"/>
      <c r="U6" s="624"/>
      <c r="V6" s="624"/>
      <c r="W6" s="624"/>
      <c r="X6" s="624"/>
      <c r="Y6" s="625"/>
      <c r="Z6" s="626">
        <v>0.2</v>
      </c>
      <c r="AA6" s="626"/>
      <c r="AB6" s="626"/>
      <c r="AC6" s="626"/>
      <c r="AD6" s="627">
        <v>45878</v>
      </c>
      <c r="AE6" s="627"/>
      <c r="AF6" s="627"/>
      <c r="AG6" s="627"/>
      <c r="AH6" s="627"/>
      <c r="AI6" s="627"/>
      <c r="AJ6" s="627"/>
      <c r="AK6" s="627"/>
      <c r="AL6" s="628">
        <v>1.7</v>
      </c>
      <c r="AM6" s="629"/>
      <c r="AN6" s="629"/>
      <c r="AO6" s="630"/>
      <c r="AP6" s="620" t="s">
        <v>220</v>
      </c>
      <c r="AQ6" s="621"/>
      <c r="AR6" s="621"/>
      <c r="AS6" s="621"/>
      <c r="AT6" s="621"/>
      <c r="AU6" s="621"/>
      <c r="AV6" s="621"/>
      <c r="AW6" s="621"/>
      <c r="AX6" s="621"/>
      <c r="AY6" s="621"/>
      <c r="AZ6" s="621"/>
      <c r="BA6" s="621"/>
      <c r="BB6" s="621"/>
      <c r="BC6" s="621"/>
      <c r="BD6" s="621"/>
      <c r="BE6" s="621"/>
      <c r="BF6" s="622"/>
      <c r="BG6" s="623">
        <v>1996925</v>
      </c>
      <c r="BH6" s="624"/>
      <c r="BI6" s="624"/>
      <c r="BJ6" s="624"/>
      <c r="BK6" s="624"/>
      <c r="BL6" s="624"/>
      <c r="BM6" s="624"/>
      <c r="BN6" s="625"/>
      <c r="BO6" s="626">
        <v>100</v>
      </c>
      <c r="BP6" s="626"/>
      <c r="BQ6" s="626"/>
      <c r="BR6" s="626"/>
      <c r="BS6" s="627" t="s">
        <v>117</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62080</v>
      </c>
      <c r="CS6" s="624"/>
      <c r="CT6" s="624"/>
      <c r="CU6" s="624"/>
      <c r="CV6" s="624"/>
      <c r="CW6" s="624"/>
      <c r="CX6" s="624"/>
      <c r="CY6" s="625"/>
      <c r="CZ6" s="617">
        <v>0.3</v>
      </c>
      <c r="DA6" s="618"/>
      <c r="DB6" s="618"/>
      <c r="DC6" s="634"/>
      <c r="DD6" s="632" t="s">
        <v>117</v>
      </c>
      <c r="DE6" s="624"/>
      <c r="DF6" s="624"/>
      <c r="DG6" s="624"/>
      <c r="DH6" s="624"/>
      <c r="DI6" s="624"/>
      <c r="DJ6" s="624"/>
      <c r="DK6" s="624"/>
      <c r="DL6" s="624"/>
      <c r="DM6" s="624"/>
      <c r="DN6" s="624"/>
      <c r="DO6" s="624"/>
      <c r="DP6" s="625"/>
      <c r="DQ6" s="632">
        <v>44766</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89</v>
      </c>
      <c r="S7" s="624"/>
      <c r="T7" s="624"/>
      <c r="U7" s="624"/>
      <c r="V7" s="624"/>
      <c r="W7" s="624"/>
      <c r="X7" s="624"/>
      <c r="Y7" s="625"/>
      <c r="Z7" s="626">
        <v>0</v>
      </c>
      <c r="AA7" s="626"/>
      <c r="AB7" s="626"/>
      <c r="AC7" s="626"/>
      <c r="AD7" s="627">
        <v>89</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246787</v>
      </c>
      <c r="BH7" s="624"/>
      <c r="BI7" s="624"/>
      <c r="BJ7" s="624"/>
      <c r="BK7" s="624"/>
      <c r="BL7" s="624"/>
      <c r="BM7" s="624"/>
      <c r="BN7" s="625"/>
      <c r="BO7" s="626">
        <v>12.4</v>
      </c>
      <c r="BP7" s="626"/>
      <c r="BQ7" s="626"/>
      <c r="BR7" s="626"/>
      <c r="BS7" s="627" t="s">
        <v>117</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13342202</v>
      </c>
      <c r="CS7" s="624"/>
      <c r="CT7" s="624"/>
      <c r="CU7" s="624"/>
      <c r="CV7" s="624"/>
      <c r="CW7" s="624"/>
      <c r="CX7" s="624"/>
      <c r="CY7" s="625"/>
      <c r="CZ7" s="626">
        <v>72.2</v>
      </c>
      <c r="DA7" s="626"/>
      <c r="DB7" s="626"/>
      <c r="DC7" s="626"/>
      <c r="DD7" s="632">
        <v>3502530</v>
      </c>
      <c r="DE7" s="624"/>
      <c r="DF7" s="624"/>
      <c r="DG7" s="624"/>
      <c r="DH7" s="624"/>
      <c r="DI7" s="624"/>
      <c r="DJ7" s="624"/>
      <c r="DK7" s="624"/>
      <c r="DL7" s="624"/>
      <c r="DM7" s="624"/>
      <c r="DN7" s="624"/>
      <c r="DO7" s="624"/>
      <c r="DP7" s="625"/>
      <c r="DQ7" s="632">
        <v>4685819</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1406</v>
      </c>
      <c r="S8" s="624"/>
      <c r="T8" s="624"/>
      <c r="U8" s="624"/>
      <c r="V8" s="624"/>
      <c r="W8" s="624"/>
      <c r="X8" s="624"/>
      <c r="Y8" s="625"/>
      <c r="Z8" s="626">
        <v>0</v>
      </c>
      <c r="AA8" s="626"/>
      <c r="AB8" s="626"/>
      <c r="AC8" s="626"/>
      <c r="AD8" s="627">
        <v>1406</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9708</v>
      </c>
      <c r="BH8" s="624"/>
      <c r="BI8" s="624"/>
      <c r="BJ8" s="624"/>
      <c r="BK8" s="624"/>
      <c r="BL8" s="624"/>
      <c r="BM8" s="624"/>
      <c r="BN8" s="625"/>
      <c r="BO8" s="626">
        <v>0.5</v>
      </c>
      <c r="BP8" s="626"/>
      <c r="BQ8" s="626"/>
      <c r="BR8" s="626"/>
      <c r="BS8" s="627" t="s">
        <v>117</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1483837</v>
      </c>
      <c r="CS8" s="624"/>
      <c r="CT8" s="624"/>
      <c r="CU8" s="624"/>
      <c r="CV8" s="624"/>
      <c r="CW8" s="624"/>
      <c r="CX8" s="624"/>
      <c r="CY8" s="625"/>
      <c r="CZ8" s="626">
        <v>8</v>
      </c>
      <c r="DA8" s="626"/>
      <c r="DB8" s="626"/>
      <c r="DC8" s="626"/>
      <c r="DD8" s="632">
        <v>14944</v>
      </c>
      <c r="DE8" s="624"/>
      <c r="DF8" s="624"/>
      <c r="DG8" s="624"/>
      <c r="DH8" s="624"/>
      <c r="DI8" s="624"/>
      <c r="DJ8" s="624"/>
      <c r="DK8" s="624"/>
      <c r="DL8" s="624"/>
      <c r="DM8" s="624"/>
      <c r="DN8" s="624"/>
      <c r="DO8" s="624"/>
      <c r="DP8" s="625"/>
      <c r="DQ8" s="632">
        <v>672816</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1800</v>
      </c>
      <c r="S9" s="624"/>
      <c r="T9" s="624"/>
      <c r="U9" s="624"/>
      <c r="V9" s="624"/>
      <c r="W9" s="624"/>
      <c r="X9" s="624"/>
      <c r="Y9" s="625"/>
      <c r="Z9" s="626">
        <v>0</v>
      </c>
      <c r="AA9" s="626"/>
      <c r="AB9" s="626"/>
      <c r="AC9" s="626"/>
      <c r="AD9" s="627">
        <v>1800</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195063</v>
      </c>
      <c r="BH9" s="624"/>
      <c r="BI9" s="624"/>
      <c r="BJ9" s="624"/>
      <c r="BK9" s="624"/>
      <c r="BL9" s="624"/>
      <c r="BM9" s="624"/>
      <c r="BN9" s="625"/>
      <c r="BO9" s="626">
        <v>9.8000000000000007</v>
      </c>
      <c r="BP9" s="626"/>
      <c r="BQ9" s="626"/>
      <c r="BR9" s="626"/>
      <c r="BS9" s="627" t="s">
        <v>117</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714140</v>
      </c>
      <c r="CS9" s="624"/>
      <c r="CT9" s="624"/>
      <c r="CU9" s="624"/>
      <c r="CV9" s="624"/>
      <c r="CW9" s="624"/>
      <c r="CX9" s="624"/>
      <c r="CY9" s="625"/>
      <c r="CZ9" s="626">
        <v>3.9</v>
      </c>
      <c r="DA9" s="626"/>
      <c r="DB9" s="626"/>
      <c r="DC9" s="626"/>
      <c r="DD9" s="632">
        <v>4061</v>
      </c>
      <c r="DE9" s="624"/>
      <c r="DF9" s="624"/>
      <c r="DG9" s="624"/>
      <c r="DH9" s="624"/>
      <c r="DI9" s="624"/>
      <c r="DJ9" s="624"/>
      <c r="DK9" s="624"/>
      <c r="DL9" s="624"/>
      <c r="DM9" s="624"/>
      <c r="DN9" s="624"/>
      <c r="DO9" s="624"/>
      <c r="DP9" s="625"/>
      <c r="DQ9" s="632">
        <v>587971</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117</v>
      </c>
      <c r="S10" s="624"/>
      <c r="T10" s="624"/>
      <c r="U10" s="624"/>
      <c r="V10" s="624"/>
      <c r="W10" s="624"/>
      <c r="X10" s="624"/>
      <c r="Y10" s="625"/>
      <c r="Z10" s="626" t="s">
        <v>117</v>
      </c>
      <c r="AA10" s="626"/>
      <c r="AB10" s="626"/>
      <c r="AC10" s="626"/>
      <c r="AD10" s="627" t="s">
        <v>117</v>
      </c>
      <c r="AE10" s="627"/>
      <c r="AF10" s="627"/>
      <c r="AG10" s="627"/>
      <c r="AH10" s="627"/>
      <c r="AI10" s="627"/>
      <c r="AJ10" s="627"/>
      <c r="AK10" s="627"/>
      <c r="AL10" s="628" t="s">
        <v>117</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18615</v>
      </c>
      <c r="BH10" s="624"/>
      <c r="BI10" s="624"/>
      <c r="BJ10" s="624"/>
      <c r="BK10" s="624"/>
      <c r="BL10" s="624"/>
      <c r="BM10" s="624"/>
      <c r="BN10" s="625"/>
      <c r="BO10" s="626">
        <v>0.9</v>
      </c>
      <c r="BP10" s="626"/>
      <c r="BQ10" s="626"/>
      <c r="BR10" s="626"/>
      <c r="BS10" s="627" t="s">
        <v>117</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v>
      </c>
      <c r="CS10" s="624"/>
      <c r="CT10" s="624"/>
      <c r="CU10" s="624"/>
      <c r="CV10" s="624"/>
      <c r="CW10" s="624"/>
      <c r="CX10" s="624"/>
      <c r="CY10" s="625"/>
      <c r="CZ10" s="626">
        <v>0</v>
      </c>
      <c r="DA10" s="626"/>
      <c r="DB10" s="626"/>
      <c r="DC10" s="626"/>
      <c r="DD10" s="632" t="s">
        <v>117</v>
      </c>
      <c r="DE10" s="624"/>
      <c r="DF10" s="624"/>
      <c r="DG10" s="624"/>
      <c r="DH10" s="624"/>
      <c r="DI10" s="624"/>
      <c r="DJ10" s="624"/>
      <c r="DK10" s="624"/>
      <c r="DL10" s="624"/>
      <c r="DM10" s="624"/>
      <c r="DN10" s="624"/>
      <c r="DO10" s="624"/>
      <c r="DP10" s="625"/>
      <c r="DQ10" s="632">
        <v>3</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144096</v>
      </c>
      <c r="S11" s="624"/>
      <c r="T11" s="624"/>
      <c r="U11" s="624"/>
      <c r="V11" s="624"/>
      <c r="W11" s="624"/>
      <c r="X11" s="624"/>
      <c r="Y11" s="625"/>
      <c r="Z11" s="628">
        <v>0.7</v>
      </c>
      <c r="AA11" s="629"/>
      <c r="AB11" s="629"/>
      <c r="AC11" s="635"/>
      <c r="AD11" s="632">
        <v>144096</v>
      </c>
      <c r="AE11" s="624"/>
      <c r="AF11" s="624"/>
      <c r="AG11" s="624"/>
      <c r="AH11" s="624"/>
      <c r="AI11" s="624"/>
      <c r="AJ11" s="624"/>
      <c r="AK11" s="625"/>
      <c r="AL11" s="628">
        <v>5.4</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23401</v>
      </c>
      <c r="BH11" s="624"/>
      <c r="BI11" s="624"/>
      <c r="BJ11" s="624"/>
      <c r="BK11" s="624"/>
      <c r="BL11" s="624"/>
      <c r="BM11" s="624"/>
      <c r="BN11" s="625"/>
      <c r="BO11" s="626">
        <v>1.2</v>
      </c>
      <c r="BP11" s="626"/>
      <c r="BQ11" s="626"/>
      <c r="BR11" s="626"/>
      <c r="BS11" s="627" t="s">
        <v>117</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337048</v>
      </c>
      <c r="CS11" s="624"/>
      <c r="CT11" s="624"/>
      <c r="CU11" s="624"/>
      <c r="CV11" s="624"/>
      <c r="CW11" s="624"/>
      <c r="CX11" s="624"/>
      <c r="CY11" s="625"/>
      <c r="CZ11" s="626">
        <v>1.8</v>
      </c>
      <c r="DA11" s="626"/>
      <c r="DB11" s="626"/>
      <c r="DC11" s="626"/>
      <c r="DD11" s="632">
        <v>84818</v>
      </c>
      <c r="DE11" s="624"/>
      <c r="DF11" s="624"/>
      <c r="DG11" s="624"/>
      <c r="DH11" s="624"/>
      <c r="DI11" s="624"/>
      <c r="DJ11" s="624"/>
      <c r="DK11" s="624"/>
      <c r="DL11" s="624"/>
      <c r="DM11" s="624"/>
      <c r="DN11" s="624"/>
      <c r="DO11" s="624"/>
      <c r="DP11" s="625"/>
      <c r="DQ11" s="632">
        <v>57026</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117</v>
      </c>
      <c r="S12" s="624"/>
      <c r="T12" s="624"/>
      <c r="U12" s="624"/>
      <c r="V12" s="624"/>
      <c r="W12" s="624"/>
      <c r="X12" s="624"/>
      <c r="Y12" s="625"/>
      <c r="Z12" s="626" t="s">
        <v>117</v>
      </c>
      <c r="AA12" s="626"/>
      <c r="AB12" s="626"/>
      <c r="AC12" s="626"/>
      <c r="AD12" s="627" t="s">
        <v>117</v>
      </c>
      <c r="AE12" s="627"/>
      <c r="AF12" s="627"/>
      <c r="AG12" s="627"/>
      <c r="AH12" s="627"/>
      <c r="AI12" s="627"/>
      <c r="AJ12" s="627"/>
      <c r="AK12" s="627"/>
      <c r="AL12" s="628" t="s">
        <v>117</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1738203</v>
      </c>
      <c r="BH12" s="624"/>
      <c r="BI12" s="624"/>
      <c r="BJ12" s="624"/>
      <c r="BK12" s="624"/>
      <c r="BL12" s="624"/>
      <c r="BM12" s="624"/>
      <c r="BN12" s="625"/>
      <c r="BO12" s="626">
        <v>87</v>
      </c>
      <c r="BP12" s="626"/>
      <c r="BQ12" s="626"/>
      <c r="BR12" s="626"/>
      <c r="BS12" s="627" t="s">
        <v>117</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850108</v>
      </c>
      <c r="CS12" s="624"/>
      <c r="CT12" s="624"/>
      <c r="CU12" s="624"/>
      <c r="CV12" s="624"/>
      <c r="CW12" s="624"/>
      <c r="CX12" s="624"/>
      <c r="CY12" s="625"/>
      <c r="CZ12" s="626">
        <v>4.5999999999999996</v>
      </c>
      <c r="DA12" s="626"/>
      <c r="DB12" s="626"/>
      <c r="DC12" s="626"/>
      <c r="DD12" s="632">
        <v>600396</v>
      </c>
      <c r="DE12" s="624"/>
      <c r="DF12" s="624"/>
      <c r="DG12" s="624"/>
      <c r="DH12" s="624"/>
      <c r="DI12" s="624"/>
      <c r="DJ12" s="624"/>
      <c r="DK12" s="624"/>
      <c r="DL12" s="624"/>
      <c r="DM12" s="624"/>
      <c r="DN12" s="624"/>
      <c r="DO12" s="624"/>
      <c r="DP12" s="625"/>
      <c r="DQ12" s="632">
        <v>71920</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117</v>
      </c>
      <c r="S13" s="624"/>
      <c r="T13" s="624"/>
      <c r="U13" s="624"/>
      <c r="V13" s="624"/>
      <c r="W13" s="624"/>
      <c r="X13" s="624"/>
      <c r="Y13" s="625"/>
      <c r="Z13" s="626" t="s">
        <v>117</v>
      </c>
      <c r="AA13" s="626"/>
      <c r="AB13" s="626"/>
      <c r="AC13" s="626"/>
      <c r="AD13" s="627" t="s">
        <v>117</v>
      </c>
      <c r="AE13" s="627"/>
      <c r="AF13" s="627"/>
      <c r="AG13" s="627"/>
      <c r="AH13" s="627"/>
      <c r="AI13" s="627"/>
      <c r="AJ13" s="627"/>
      <c r="AK13" s="627"/>
      <c r="AL13" s="628" t="s">
        <v>117</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1737537</v>
      </c>
      <c r="BH13" s="624"/>
      <c r="BI13" s="624"/>
      <c r="BJ13" s="624"/>
      <c r="BK13" s="624"/>
      <c r="BL13" s="624"/>
      <c r="BM13" s="624"/>
      <c r="BN13" s="625"/>
      <c r="BO13" s="626">
        <v>87</v>
      </c>
      <c r="BP13" s="626"/>
      <c r="BQ13" s="626"/>
      <c r="BR13" s="626"/>
      <c r="BS13" s="627" t="s">
        <v>117</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832202</v>
      </c>
      <c r="CS13" s="624"/>
      <c r="CT13" s="624"/>
      <c r="CU13" s="624"/>
      <c r="CV13" s="624"/>
      <c r="CW13" s="624"/>
      <c r="CX13" s="624"/>
      <c r="CY13" s="625"/>
      <c r="CZ13" s="626">
        <v>4.5</v>
      </c>
      <c r="DA13" s="626"/>
      <c r="DB13" s="626"/>
      <c r="DC13" s="626"/>
      <c r="DD13" s="632">
        <v>161676</v>
      </c>
      <c r="DE13" s="624"/>
      <c r="DF13" s="624"/>
      <c r="DG13" s="624"/>
      <c r="DH13" s="624"/>
      <c r="DI13" s="624"/>
      <c r="DJ13" s="624"/>
      <c r="DK13" s="624"/>
      <c r="DL13" s="624"/>
      <c r="DM13" s="624"/>
      <c r="DN13" s="624"/>
      <c r="DO13" s="624"/>
      <c r="DP13" s="625"/>
      <c r="DQ13" s="632">
        <v>227531</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117</v>
      </c>
      <c r="S14" s="624"/>
      <c r="T14" s="624"/>
      <c r="U14" s="624"/>
      <c r="V14" s="624"/>
      <c r="W14" s="624"/>
      <c r="X14" s="624"/>
      <c r="Y14" s="625"/>
      <c r="Z14" s="626" t="s">
        <v>117</v>
      </c>
      <c r="AA14" s="626"/>
      <c r="AB14" s="626"/>
      <c r="AC14" s="626"/>
      <c r="AD14" s="627" t="s">
        <v>117</v>
      </c>
      <c r="AE14" s="627"/>
      <c r="AF14" s="627"/>
      <c r="AG14" s="627"/>
      <c r="AH14" s="627"/>
      <c r="AI14" s="627"/>
      <c r="AJ14" s="627"/>
      <c r="AK14" s="627"/>
      <c r="AL14" s="628" t="s">
        <v>117</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6963</v>
      </c>
      <c r="BH14" s="624"/>
      <c r="BI14" s="624"/>
      <c r="BJ14" s="624"/>
      <c r="BK14" s="624"/>
      <c r="BL14" s="624"/>
      <c r="BM14" s="624"/>
      <c r="BN14" s="625"/>
      <c r="BO14" s="626">
        <v>0.3</v>
      </c>
      <c r="BP14" s="626"/>
      <c r="BQ14" s="626"/>
      <c r="BR14" s="626"/>
      <c r="BS14" s="627" t="s">
        <v>117</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253031</v>
      </c>
      <c r="CS14" s="624"/>
      <c r="CT14" s="624"/>
      <c r="CU14" s="624"/>
      <c r="CV14" s="624"/>
      <c r="CW14" s="624"/>
      <c r="CX14" s="624"/>
      <c r="CY14" s="625"/>
      <c r="CZ14" s="626">
        <v>1.4</v>
      </c>
      <c r="DA14" s="626"/>
      <c r="DB14" s="626"/>
      <c r="DC14" s="626"/>
      <c r="DD14" s="632">
        <v>57706</v>
      </c>
      <c r="DE14" s="624"/>
      <c r="DF14" s="624"/>
      <c r="DG14" s="624"/>
      <c r="DH14" s="624"/>
      <c r="DI14" s="624"/>
      <c r="DJ14" s="624"/>
      <c r="DK14" s="624"/>
      <c r="DL14" s="624"/>
      <c r="DM14" s="624"/>
      <c r="DN14" s="624"/>
      <c r="DO14" s="624"/>
      <c r="DP14" s="625"/>
      <c r="DQ14" s="632">
        <v>85989</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3818</v>
      </c>
      <c r="S15" s="624"/>
      <c r="T15" s="624"/>
      <c r="U15" s="624"/>
      <c r="V15" s="624"/>
      <c r="W15" s="624"/>
      <c r="X15" s="624"/>
      <c r="Y15" s="625"/>
      <c r="Z15" s="626">
        <v>0</v>
      </c>
      <c r="AA15" s="626"/>
      <c r="AB15" s="626"/>
      <c r="AC15" s="626"/>
      <c r="AD15" s="627">
        <v>3818</v>
      </c>
      <c r="AE15" s="627"/>
      <c r="AF15" s="627"/>
      <c r="AG15" s="627"/>
      <c r="AH15" s="627"/>
      <c r="AI15" s="627"/>
      <c r="AJ15" s="627"/>
      <c r="AK15" s="627"/>
      <c r="AL15" s="628">
        <v>0.1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4972</v>
      </c>
      <c r="BH15" s="624"/>
      <c r="BI15" s="624"/>
      <c r="BJ15" s="624"/>
      <c r="BK15" s="624"/>
      <c r="BL15" s="624"/>
      <c r="BM15" s="624"/>
      <c r="BN15" s="625"/>
      <c r="BO15" s="626">
        <v>0.2</v>
      </c>
      <c r="BP15" s="626"/>
      <c r="BQ15" s="626"/>
      <c r="BR15" s="626"/>
      <c r="BS15" s="627" t="s">
        <v>117</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352763</v>
      </c>
      <c r="CS15" s="624"/>
      <c r="CT15" s="624"/>
      <c r="CU15" s="624"/>
      <c r="CV15" s="624"/>
      <c r="CW15" s="624"/>
      <c r="CX15" s="624"/>
      <c r="CY15" s="625"/>
      <c r="CZ15" s="626">
        <v>1.9</v>
      </c>
      <c r="DA15" s="626"/>
      <c r="DB15" s="626"/>
      <c r="DC15" s="626"/>
      <c r="DD15" s="632" t="s">
        <v>117</v>
      </c>
      <c r="DE15" s="624"/>
      <c r="DF15" s="624"/>
      <c r="DG15" s="624"/>
      <c r="DH15" s="624"/>
      <c r="DI15" s="624"/>
      <c r="DJ15" s="624"/>
      <c r="DK15" s="624"/>
      <c r="DL15" s="624"/>
      <c r="DM15" s="624"/>
      <c r="DN15" s="624"/>
      <c r="DO15" s="624"/>
      <c r="DP15" s="625"/>
      <c r="DQ15" s="632">
        <v>142219</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11583</v>
      </c>
      <c r="S16" s="624"/>
      <c r="T16" s="624"/>
      <c r="U16" s="624"/>
      <c r="V16" s="624"/>
      <c r="W16" s="624"/>
      <c r="X16" s="624"/>
      <c r="Y16" s="625"/>
      <c r="Z16" s="626">
        <v>0.1</v>
      </c>
      <c r="AA16" s="626"/>
      <c r="AB16" s="626"/>
      <c r="AC16" s="626"/>
      <c r="AD16" s="627">
        <v>11583</v>
      </c>
      <c r="AE16" s="627"/>
      <c r="AF16" s="627"/>
      <c r="AG16" s="627"/>
      <c r="AH16" s="627"/>
      <c r="AI16" s="627"/>
      <c r="AJ16" s="627"/>
      <c r="AK16" s="627"/>
      <c r="AL16" s="628">
        <v>0.4</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117</v>
      </c>
      <c r="BH16" s="624"/>
      <c r="BI16" s="624"/>
      <c r="BJ16" s="624"/>
      <c r="BK16" s="624"/>
      <c r="BL16" s="624"/>
      <c r="BM16" s="624"/>
      <c r="BN16" s="625"/>
      <c r="BO16" s="626" t="s">
        <v>117</v>
      </c>
      <c r="BP16" s="626"/>
      <c r="BQ16" s="626"/>
      <c r="BR16" s="626"/>
      <c r="BS16" s="627" t="s">
        <v>117</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104650</v>
      </c>
      <c r="CS16" s="624"/>
      <c r="CT16" s="624"/>
      <c r="CU16" s="624"/>
      <c r="CV16" s="624"/>
      <c r="CW16" s="624"/>
      <c r="CX16" s="624"/>
      <c r="CY16" s="625"/>
      <c r="CZ16" s="626">
        <v>0.6</v>
      </c>
      <c r="DA16" s="626"/>
      <c r="DB16" s="626"/>
      <c r="DC16" s="626"/>
      <c r="DD16" s="632" t="s">
        <v>117</v>
      </c>
      <c r="DE16" s="624"/>
      <c r="DF16" s="624"/>
      <c r="DG16" s="624"/>
      <c r="DH16" s="624"/>
      <c r="DI16" s="624"/>
      <c r="DJ16" s="624"/>
      <c r="DK16" s="624"/>
      <c r="DL16" s="624"/>
      <c r="DM16" s="624"/>
      <c r="DN16" s="624"/>
      <c r="DO16" s="624"/>
      <c r="DP16" s="625"/>
      <c r="DQ16" s="632">
        <v>31518</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21958</v>
      </c>
      <c r="S17" s="624"/>
      <c r="T17" s="624"/>
      <c r="U17" s="624"/>
      <c r="V17" s="624"/>
      <c r="W17" s="624"/>
      <c r="X17" s="624"/>
      <c r="Y17" s="625"/>
      <c r="Z17" s="626">
        <v>0.1</v>
      </c>
      <c r="AA17" s="626"/>
      <c r="AB17" s="626"/>
      <c r="AC17" s="626"/>
      <c r="AD17" s="627">
        <v>21958</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117</v>
      </c>
      <c r="BH17" s="624"/>
      <c r="BI17" s="624"/>
      <c r="BJ17" s="624"/>
      <c r="BK17" s="624"/>
      <c r="BL17" s="624"/>
      <c r="BM17" s="624"/>
      <c r="BN17" s="625"/>
      <c r="BO17" s="626" t="s">
        <v>117</v>
      </c>
      <c r="BP17" s="626"/>
      <c r="BQ17" s="626"/>
      <c r="BR17" s="626"/>
      <c r="BS17" s="627" t="s">
        <v>117</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154972</v>
      </c>
      <c r="CS17" s="624"/>
      <c r="CT17" s="624"/>
      <c r="CU17" s="624"/>
      <c r="CV17" s="624"/>
      <c r="CW17" s="624"/>
      <c r="CX17" s="624"/>
      <c r="CY17" s="625"/>
      <c r="CZ17" s="626">
        <v>0.8</v>
      </c>
      <c r="DA17" s="626"/>
      <c r="DB17" s="626"/>
      <c r="DC17" s="626"/>
      <c r="DD17" s="632" t="s">
        <v>117</v>
      </c>
      <c r="DE17" s="624"/>
      <c r="DF17" s="624"/>
      <c r="DG17" s="624"/>
      <c r="DH17" s="624"/>
      <c r="DI17" s="624"/>
      <c r="DJ17" s="624"/>
      <c r="DK17" s="624"/>
      <c r="DL17" s="624"/>
      <c r="DM17" s="624"/>
      <c r="DN17" s="624"/>
      <c r="DO17" s="624"/>
      <c r="DP17" s="625"/>
      <c r="DQ17" s="632">
        <v>154972</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1737</v>
      </c>
      <c r="S18" s="624"/>
      <c r="T18" s="624"/>
      <c r="U18" s="624"/>
      <c r="V18" s="624"/>
      <c r="W18" s="624"/>
      <c r="X18" s="624"/>
      <c r="Y18" s="625"/>
      <c r="Z18" s="626">
        <v>0</v>
      </c>
      <c r="AA18" s="626"/>
      <c r="AB18" s="626"/>
      <c r="AC18" s="626"/>
      <c r="AD18" s="627">
        <v>1737</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117</v>
      </c>
      <c r="BH18" s="624"/>
      <c r="BI18" s="624"/>
      <c r="BJ18" s="624"/>
      <c r="BK18" s="624"/>
      <c r="BL18" s="624"/>
      <c r="BM18" s="624"/>
      <c r="BN18" s="625"/>
      <c r="BO18" s="626" t="s">
        <v>117</v>
      </c>
      <c r="BP18" s="626"/>
      <c r="BQ18" s="626"/>
      <c r="BR18" s="626"/>
      <c r="BS18" s="627" t="s">
        <v>117</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117</v>
      </c>
      <c r="CS18" s="624"/>
      <c r="CT18" s="624"/>
      <c r="CU18" s="624"/>
      <c r="CV18" s="624"/>
      <c r="CW18" s="624"/>
      <c r="CX18" s="624"/>
      <c r="CY18" s="625"/>
      <c r="CZ18" s="626" t="s">
        <v>117</v>
      </c>
      <c r="DA18" s="626"/>
      <c r="DB18" s="626"/>
      <c r="DC18" s="626"/>
      <c r="DD18" s="632" t="s">
        <v>117</v>
      </c>
      <c r="DE18" s="624"/>
      <c r="DF18" s="624"/>
      <c r="DG18" s="624"/>
      <c r="DH18" s="624"/>
      <c r="DI18" s="624"/>
      <c r="DJ18" s="624"/>
      <c r="DK18" s="624"/>
      <c r="DL18" s="624"/>
      <c r="DM18" s="624"/>
      <c r="DN18" s="624"/>
      <c r="DO18" s="624"/>
      <c r="DP18" s="625"/>
      <c r="DQ18" s="632" t="s">
        <v>117</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20221</v>
      </c>
      <c r="S19" s="624"/>
      <c r="T19" s="624"/>
      <c r="U19" s="624"/>
      <c r="V19" s="624"/>
      <c r="W19" s="624"/>
      <c r="X19" s="624"/>
      <c r="Y19" s="625"/>
      <c r="Z19" s="626">
        <v>0.1</v>
      </c>
      <c r="AA19" s="626"/>
      <c r="AB19" s="626"/>
      <c r="AC19" s="626"/>
      <c r="AD19" s="627">
        <v>20221</v>
      </c>
      <c r="AE19" s="627"/>
      <c r="AF19" s="627"/>
      <c r="AG19" s="627"/>
      <c r="AH19" s="627"/>
      <c r="AI19" s="627"/>
      <c r="AJ19" s="627"/>
      <c r="AK19" s="627"/>
      <c r="AL19" s="628">
        <v>0.8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117</v>
      </c>
      <c r="BH19" s="624"/>
      <c r="BI19" s="624"/>
      <c r="BJ19" s="624"/>
      <c r="BK19" s="624"/>
      <c r="BL19" s="624"/>
      <c r="BM19" s="624"/>
      <c r="BN19" s="625"/>
      <c r="BO19" s="626" t="s">
        <v>117</v>
      </c>
      <c r="BP19" s="626"/>
      <c r="BQ19" s="626"/>
      <c r="BR19" s="626"/>
      <c r="BS19" s="627" t="s">
        <v>117</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117</v>
      </c>
      <c r="CS19" s="624"/>
      <c r="CT19" s="624"/>
      <c r="CU19" s="624"/>
      <c r="CV19" s="624"/>
      <c r="CW19" s="624"/>
      <c r="CX19" s="624"/>
      <c r="CY19" s="625"/>
      <c r="CZ19" s="626" t="s">
        <v>117</v>
      </c>
      <c r="DA19" s="626"/>
      <c r="DB19" s="626"/>
      <c r="DC19" s="626"/>
      <c r="DD19" s="632" t="s">
        <v>117</v>
      </c>
      <c r="DE19" s="624"/>
      <c r="DF19" s="624"/>
      <c r="DG19" s="624"/>
      <c r="DH19" s="624"/>
      <c r="DI19" s="624"/>
      <c r="DJ19" s="624"/>
      <c r="DK19" s="624"/>
      <c r="DL19" s="624"/>
      <c r="DM19" s="624"/>
      <c r="DN19" s="624"/>
      <c r="DO19" s="624"/>
      <c r="DP19" s="625"/>
      <c r="DQ19" s="632" t="s">
        <v>117</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117</v>
      </c>
      <c r="S20" s="624"/>
      <c r="T20" s="624"/>
      <c r="U20" s="624"/>
      <c r="V20" s="624"/>
      <c r="W20" s="624"/>
      <c r="X20" s="624"/>
      <c r="Y20" s="625"/>
      <c r="Z20" s="626" t="s">
        <v>117</v>
      </c>
      <c r="AA20" s="626"/>
      <c r="AB20" s="626"/>
      <c r="AC20" s="626"/>
      <c r="AD20" s="627" t="s">
        <v>117</v>
      </c>
      <c r="AE20" s="627"/>
      <c r="AF20" s="627"/>
      <c r="AG20" s="627"/>
      <c r="AH20" s="627"/>
      <c r="AI20" s="627"/>
      <c r="AJ20" s="627"/>
      <c r="AK20" s="627"/>
      <c r="AL20" s="628" t="s">
        <v>117</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117</v>
      </c>
      <c r="BH20" s="624"/>
      <c r="BI20" s="624"/>
      <c r="BJ20" s="624"/>
      <c r="BK20" s="624"/>
      <c r="BL20" s="624"/>
      <c r="BM20" s="624"/>
      <c r="BN20" s="625"/>
      <c r="BO20" s="626" t="s">
        <v>117</v>
      </c>
      <c r="BP20" s="626"/>
      <c r="BQ20" s="626"/>
      <c r="BR20" s="626"/>
      <c r="BS20" s="627" t="s">
        <v>117</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18487036</v>
      </c>
      <c r="CS20" s="624"/>
      <c r="CT20" s="624"/>
      <c r="CU20" s="624"/>
      <c r="CV20" s="624"/>
      <c r="CW20" s="624"/>
      <c r="CX20" s="624"/>
      <c r="CY20" s="625"/>
      <c r="CZ20" s="626">
        <v>100</v>
      </c>
      <c r="DA20" s="626"/>
      <c r="DB20" s="626"/>
      <c r="DC20" s="626"/>
      <c r="DD20" s="632">
        <v>4426131</v>
      </c>
      <c r="DE20" s="624"/>
      <c r="DF20" s="624"/>
      <c r="DG20" s="624"/>
      <c r="DH20" s="624"/>
      <c r="DI20" s="624"/>
      <c r="DJ20" s="624"/>
      <c r="DK20" s="624"/>
      <c r="DL20" s="624"/>
      <c r="DM20" s="624"/>
      <c r="DN20" s="624"/>
      <c r="DO20" s="624"/>
      <c r="DP20" s="625"/>
      <c r="DQ20" s="632">
        <v>6762550</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2059534</v>
      </c>
      <c r="S21" s="624"/>
      <c r="T21" s="624"/>
      <c r="U21" s="624"/>
      <c r="V21" s="624"/>
      <c r="W21" s="624"/>
      <c r="X21" s="624"/>
      <c r="Y21" s="625"/>
      <c r="Z21" s="626">
        <v>10.5</v>
      </c>
      <c r="AA21" s="626"/>
      <c r="AB21" s="626"/>
      <c r="AC21" s="626"/>
      <c r="AD21" s="627">
        <v>421371</v>
      </c>
      <c r="AE21" s="627"/>
      <c r="AF21" s="627"/>
      <c r="AG21" s="627"/>
      <c r="AH21" s="627"/>
      <c r="AI21" s="627"/>
      <c r="AJ21" s="627"/>
      <c r="AK21" s="627"/>
      <c r="AL21" s="628">
        <v>15.9</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117</v>
      </c>
      <c r="BH21" s="624"/>
      <c r="BI21" s="624"/>
      <c r="BJ21" s="624"/>
      <c r="BK21" s="624"/>
      <c r="BL21" s="624"/>
      <c r="BM21" s="624"/>
      <c r="BN21" s="625"/>
      <c r="BO21" s="626" t="s">
        <v>117</v>
      </c>
      <c r="BP21" s="626"/>
      <c r="BQ21" s="626"/>
      <c r="BR21" s="626"/>
      <c r="BS21" s="627" t="s">
        <v>117</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421371</v>
      </c>
      <c r="S22" s="624"/>
      <c r="T22" s="624"/>
      <c r="U22" s="624"/>
      <c r="V22" s="624"/>
      <c r="W22" s="624"/>
      <c r="X22" s="624"/>
      <c r="Y22" s="625"/>
      <c r="Z22" s="626">
        <v>2.1</v>
      </c>
      <c r="AA22" s="626"/>
      <c r="AB22" s="626"/>
      <c r="AC22" s="626"/>
      <c r="AD22" s="627">
        <v>421371</v>
      </c>
      <c r="AE22" s="627"/>
      <c r="AF22" s="627"/>
      <c r="AG22" s="627"/>
      <c r="AH22" s="627"/>
      <c r="AI22" s="627"/>
      <c r="AJ22" s="627"/>
      <c r="AK22" s="627"/>
      <c r="AL22" s="628">
        <v>15.9</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117</v>
      </c>
      <c r="BH22" s="624"/>
      <c r="BI22" s="624"/>
      <c r="BJ22" s="624"/>
      <c r="BK22" s="624"/>
      <c r="BL22" s="624"/>
      <c r="BM22" s="624"/>
      <c r="BN22" s="625"/>
      <c r="BO22" s="626" t="s">
        <v>117</v>
      </c>
      <c r="BP22" s="626"/>
      <c r="BQ22" s="626"/>
      <c r="BR22" s="626"/>
      <c r="BS22" s="627" t="s">
        <v>117</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26320</v>
      </c>
      <c r="S23" s="624"/>
      <c r="T23" s="624"/>
      <c r="U23" s="624"/>
      <c r="V23" s="624"/>
      <c r="W23" s="624"/>
      <c r="X23" s="624"/>
      <c r="Y23" s="625"/>
      <c r="Z23" s="626">
        <v>0.1</v>
      </c>
      <c r="AA23" s="626"/>
      <c r="AB23" s="626"/>
      <c r="AC23" s="626"/>
      <c r="AD23" s="627" t="s">
        <v>117</v>
      </c>
      <c r="AE23" s="627"/>
      <c r="AF23" s="627"/>
      <c r="AG23" s="627"/>
      <c r="AH23" s="627"/>
      <c r="AI23" s="627"/>
      <c r="AJ23" s="627"/>
      <c r="AK23" s="627"/>
      <c r="AL23" s="628" t="s">
        <v>117</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117</v>
      </c>
      <c r="BH23" s="624"/>
      <c r="BI23" s="624"/>
      <c r="BJ23" s="624"/>
      <c r="BK23" s="624"/>
      <c r="BL23" s="624"/>
      <c r="BM23" s="624"/>
      <c r="BN23" s="625"/>
      <c r="BO23" s="626" t="s">
        <v>117</v>
      </c>
      <c r="BP23" s="626"/>
      <c r="BQ23" s="626"/>
      <c r="BR23" s="626"/>
      <c r="BS23" s="627" t="s">
        <v>117</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1611843</v>
      </c>
      <c r="S24" s="624"/>
      <c r="T24" s="624"/>
      <c r="U24" s="624"/>
      <c r="V24" s="624"/>
      <c r="W24" s="624"/>
      <c r="X24" s="624"/>
      <c r="Y24" s="625"/>
      <c r="Z24" s="626">
        <v>8.1999999999999993</v>
      </c>
      <c r="AA24" s="626"/>
      <c r="AB24" s="626"/>
      <c r="AC24" s="626"/>
      <c r="AD24" s="627" t="s">
        <v>117</v>
      </c>
      <c r="AE24" s="627"/>
      <c r="AF24" s="627"/>
      <c r="AG24" s="627"/>
      <c r="AH24" s="627"/>
      <c r="AI24" s="627"/>
      <c r="AJ24" s="627"/>
      <c r="AK24" s="627"/>
      <c r="AL24" s="628" t="s">
        <v>117</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117</v>
      </c>
      <c r="BH24" s="624"/>
      <c r="BI24" s="624"/>
      <c r="BJ24" s="624"/>
      <c r="BK24" s="624"/>
      <c r="BL24" s="624"/>
      <c r="BM24" s="624"/>
      <c r="BN24" s="625"/>
      <c r="BO24" s="626" t="s">
        <v>117</v>
      </c>
      <c r="BP24" s="626"/>
      <c r="BQ24" s="626"/>
      <c r="BR24" s="626"/>
      <c r="BS24" s="627" t="s">
        <v>117</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1505390</v>
      </c>
      <c r="CS24" s="613"/>
      <c r="CT24" s="613"/>
      <c r="CU24" s="613"/>
      <c r="CV24" s="613"/>
      <c r="CW24" s="613"/>
      <c r="CX24" s="613"/>
      <c r="CY24" s="614"/>
      <c r="CZ24" s="617">
        <v>8.1</v>
      </c>
      <c r="DA24" s="618"/>
      <c r="DB24" s="618"/>
      <c r="DC24" s="634"/>
      <c r="DD24" s="653">
        <v>583749</v>
      </c>
      <c r="DE24" s="613"/>
      <c r="DF24" s="613"/>
      <c r="DG24" s="613"/>
      <c r="DH24" s="613"/>
      <c r="DI24" s="613"/>
      <c r="DJ24" s="613"/>
      <c r="DK24" s="614"/>
      <c r="DL24" s="653">
        <v>483174</v>
      </c>
      <c r="DM24" s="613"/>
      <c r="DN24" s="613"/>
      <c r="DO24" s="613"/>
      <c r="DP24" s="613"/>
      <c r="DQ24" s="613"/>
      <c r="DR24" s="613"/>
      <c r="DS24" s="613"/>
      <c r="DT24" s="613"/>
      <c r="DU24" s="613"/>
      <c r="DV24" s="614"/>
      <c r="DW24" s="617">
        <v>18.2</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4287087</v>
      </c>
      <c r="S25" s="624"/>
      <c r="T25" s="624"/>
      <c r="U25" s="624"/>
      <c r="V25" s="624"/>
      <c r="W25" s="624"/>
      <c r="X25" s="624"/>
      <c r="Y25" s="625"/>
      <c r="Z25" s="626">
        <v>21.8</v>
      </c>
      <c r="AA25" s="626"/>
      <c r="AB25" s="626"/>
      <c r="AC25" s="626"/>
      <c r="AD25" s="627">
        <v>2648924</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117</v>
      </c>
      <c r="BH25" s="624"/>
      <c r="BI25" s="624"/>
      <c r="BJ25" s="624"/>
      <c r="BK25" s="624"/>
      <c r="BL25" s="624"/>
      <c r="BM25" s="624"/>
      <c r="BN25" s="625"/>
      <c r="BO25" s="626" t="s">
        <v>117</v>
      </c>
      <c r="BP25" s="626"/>
      <c r="BQ25" s="626"/>
      <c r="BR25" s="626"/>
      <c r="BS25" s="627" t="s">
        <v>117</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1029772</v>
      </c>
      <c r="CS25" s="654"/>
      <c r="CT25" s="654"/>
      <c r="CU25" s="654"/>
      <c r="CV25" s="654"/>
      <c r="CW25" s="654"/>
      <c r="CX25" s="654"/>
      <c r="CY25" s="655"/>
      <c r="CZ25" s="628">
        <v>5.6</v>
      </c>
      <c r="DA25" s="656"/>
      <c r="DB25" s="656"/>
      <c r="DC25" s="658"/>
      <c r="DD25" s="632">
        <v>267998</v>
      </c>
      <c r="DE25" s="654"/>
      <c r="DF25" s="654"/>
      <c r="DG25" s="654"/>
      <c r="DH25" s="654"/>
      <c r="DI25" s="654"/>
      <c r="DJ25" s="654"/>
      <c r="DK25" s="655"/>
      <c r="DL25" s="632">
        <v>258700</v>
      </c>
      <c r="DM25" s="654"/>
      <c r="DN25" s="654"/>
      <c r="DO25" s="654"/>
      <c r="DP25" s="654"/>
      <c r="DQ25" s="654"/>
      <c r="DR25" s="654"/>
      <c r="DS25" s="654"/>
      <c r="DT25" s="654"/>
      <c r="DU25" s="654"/>
      <c r="DV25" s="655"/>
      <c r="DW25" s="628">
        <v>9.8000000000000007</v>
      </c>
      <c r="DX25" s="656"/>
      <c r="DY25" s="656"/>
      <c r="DZ25" s="656"/>
      <c r="EA25" s="656"/>
      <c r="EB25" s="656"/>
      <c r="EC25" s="657"/>
    </row>
    <row r="26" spans="2:133" ht="11.25" customHeight="1" x14ac:dyDescent="0.2">
      <c r="B26" s="620" t="s">
        <v>282</v>
      </c>
      <c r="C26" s="621"/>
      <c r="D26" s="621"/>
      <c r="E26" s="621"/>
      <c r="F26" s="621"/>
      <c r="G26" s="621"/>
      <c r="H26" s="621"/>
      <c r="I26" s="621"/>
      <c r="J26" s="621"/>
      <c r="K26" s="621"/>
      <c r="L26" s="621"/>
      <c r="M26" s="621"/>
      <c r="N26" s="621"/>
      <c r="O26" s="621"/>
      <c r="P26" s="621"/>
      <c r="Q26" s="622"/>
      <c r="R26" s="623" t="s">
        <v>117</v>
      </c>
      <c r="S26" s="624"/>
      <c r="T26" s="624"/>
      <c r="U26" s="624"/>
      <c r="V26" s="624"/>
      <c r="W26" s="624"/>
      <c r="X26" s="624"/>
      <c r="Y26" s="625"/>
      <c r="Z26" s="626" t="s">
        <v>117</v>
      </c>
      <c r="AA26" s="626"/>
      <c r="AB26" s="626"/>
      <c r="AC26" s="626"/>
      <c r="AD26" s="627" t="s">
        <v>117</v>
      </c>
      <c r="AE26" s="627"/>
      <c r="AF26" s="627"/>
      <c r="AG26" s="627"/>
      <c r="AH26" s="627"/>
      <c r="AI26" s="627"/>
      <c r="AJ26" s="627"/>
      <c r="AK26" s="627"/>
      <c r="AL26" s="628" t="s">
        <v>117</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117</v>
      </c>
      <c r="BH26" s="624"/>
      <c r="BI26" s="624"/>
      <c r="BJ26" s="624"/>
      <c r="BK26" s="624"/>
      <c r="BL26" s="624"/>
      <c r="BM26" s="624"/>
      <c r="BN26" s="625"/>
      <c r="BO26" s="626" t="s">
        <v>117</v>
      </c>
      <c r="BP26" s="626"/>
      <c r="BQ26" s="626"/>
      <c r="BR26" s="626"/>
      <c r="BS26" s="627" t="s">
        <v>117</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700842</v>
      </c>
      <c r="CS26" s="624"/>
      <c r="CT26" s="624"/>
      <c r="CU26" s="624"/>
      <c r="CV26" s="624"/>
      <c r="CW26" s="624"/>
      <c r="CX26" s="624"/>
      <c r="CY26" s="625"/>
      <c r="CZ26" s="628">
        <v>3.8</v>
      </c>
      <c r="DA26" s="656"/>
      <c r="DB26" s="656"/>
      <c r="DC26" s="658"/>
      <c r="DD26" s="632">
        <v>148976</v>
      </c>
      <c r="DE26" s="624"/>
      <c r="DF26" s="624"/>
      <c r="DG26" s="624"/>
      <c r="DH26" s="624"/>
      <c r="DI26" s="624"/>
      <c r="DJ26" s="624"/>
      <c r="DK26" s="625"/>
      <c r="DL26" s="632" t="s">
        <v>117</v>
      </c>
      <c r="DM26" s="624"/>
      <c r="DN26" s="624"/>
      <c r="DO26" s="624"/>
      <c r="DP26" s="624"/>
      <c r="DQ26" s="624"/>
      <c r="DR26" s="624"/>
      <c r="DS26" s="624"/>
      <c r="DT26" s="624"/>
      <c r="DU26" s="624"/>
      <c r="DV26" s="625"/>
      <c r="DW26" s="628" t="s">
        <v>117</v>
      </c>
      <c r="DX26" s="656"/>
      <c r="DY26" s="656"/>
      <c r="DZ26" s="656"/>
      <c r="EA26" s="656"/>
      <c r="EB26" s="656"/>
      <c r="EC26" s="657"/>
    </row>
    <row r="27" spans="2:133" ht="11.25" customHeight="1" x14ac:dyDescent="0.2">
      <c r="B27" s="620" t="s">
        <v>285</v>
      </c>
      <c r="C27" s="621"/>
      <c r="D27" s="621"/>
      <c r="E27" s="621"/>
      <c r="F27" s="621"/>
      <c r="G27" s="621"/>
      <c r="H27" s="621"/>
      <c r="I27" s="621"/>
      <c r="J27" s="621"/>
      <c r="K27" s="621"/>
      <c r="L27" s="621"/>
      <c r="M27" s="621"/>
      <c r="N27" s="621"/>
      <c r="O27" s="621"/>
      <c r="P27" s="621"/>
      <c r="Q27" s="622"/>
      <c r="R27" s="623">
        <v>7</v>
      </c>
      <c r="S27" s="624"/>
      <c r="T27" s="624"/>
      <c r="U27" s="624"/>
      <c r="V27" s="624"/>
      <c r="W27" s="624"/>
      <c r="X27" s="624"/>
      <c r="Y27" s="625"/>
      <c r="Z27" s="626">
        <v>0</v>
      </c>
      <c r="AA27" s="626"/>
      <c r="AB27" s="626"/>
      <c r="AC27" s="626"/>
      <c r="AD27" s="627" t="s">
        <v>117</v>
      </c>
      <c r="AE27" s="627"/>
      <c r="AF27" s="627"/>
      <c r="AG27" s="627"/>
      <c r="AH27" s="627"/>
      <c r="AI27" s="627"/>
      <c r="AJ27" s="627"/>
      <c r="AK27" s="627"/>
      <c r="AL27" s="628" t="s">
        <v>117</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1996925</v>
      </c>
      <c r="BH27" s="624"/>
      <c r="BI27" s="624"/>
      <c r="BJ27" s="624"/>
      <c r="BK27" s="624"/>
      <c r="BL27" s="624"/>
      <c r="BM27" s="624"/>
      <c r="BN27" s="625"/>
      <c r="BO27" s="626">
        <v>100</v>
      </c>
      <c r="BP27" s="626"/>
      <c r="BQ27" s="626"/>
      <c r="BR27" s="626"/>
      <c r="BS27" s="627" t="s">
        <v>117</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320646</v>
      </c>
      <c r="CS27" s="654"/>
      <c r="CT27" s="654"/>
      <c r="CU27" s="654"/>
      <c r="CV27" s="654"/>
      <c r="CW27" s="654"/>
      <c r="CX27" s="654"/>
      <c r="CY27" s="655"/>
      <c r="CZ27" s="628">
        <v>1.7</v>
      </c>
      <c r="DA27" s="656"/>
      <c r="DB27" s="656"/>
      <c r="DC27" s="658"/>
      <c r="DD27" s="632">
        <v>160779</v>
      </c>
      <c r="DE27" s="654"/>
      <c r="DF27" s="654"/>
      <c r="DG27" s="654"/>
      <c r="DH27" s="654"/>
      <c r="DI27" s="654"/>
      <c r="DJ27" s="654"/>
      <c r="DK27" s="655"/>
      <c r="DL27" s="632">
        <v>69502</v>
      </c>
      <c r="DM27" s="654"/>
      <c r="DN27" s="654"/>
      <c r="DO27" s="654"/>
      <c r="DP27" s="654"/>
      <c r="DQ27" s="654"/>
      <c r="DR27" s="654"/>
      <c r="DS27" s="654"/>
      <c r="DT27" s="654"/>
      <c r="DU27" s="654"/>
      <c r="DV27" s="655"/>
      <c r="DW27" s="628">
        <v>2.6</v>
      </c>
      <c r="DX27" s="656"/>
      <c r="DY27" s="656"/>
      <c r="DZ27" s="656"/>
      <c r="EA27" s="656"/>
      <c r="EB27" s="656"/>
      <c r="EC27" s="657"/>
    </row>
    <row r="28" spans="2:133" ht="11.25" customHeight="1" x14ac:dyDescent="0.2">
      <c r="B28" s="620" t="s">
        <v>288</v>
      </c>
      <c r="C28" s="621"/>
      <c r="D28" s="621"/>
      <c r="E28" s="621"/>
      <c r="F28" s="621"/>
      <c r="G28" s="621"/>
      <c r="H28" s="621"/>
      <c r="I28" s="621"/>
      <c r="J28" s="621"/>
      <c r="K28" s="621"/>
      <c r="L28" s="621"/>
      <c r="M28" s="621"/>
      <c r="N28" s="621"/>
      <c r="O28" s="621"/>
      <c r="P28" s="621"/>
      <c r="Q28" s="622"/>
      <c r="R28" s="623">
        <v>87098</v>
      </c>
      <c r="S28" s="624"/>
      <c r="T28" s="624"/>
      <c r="U28" s="624"/>
      <c r="V28" s="624"/>
      <c r="W28" s="624"/>
      <c r="X28" s="624"/>
      <c r="Y28" s="625"/>
      <c r="Z28" s="626">
        <v>0.4</v>
      </c>
      <c r="AA28" s="626"/>
      <c r="AB28" s="626"/>
      <c r="AC28" s="626"/>
      <c r="AD28" s="627">
        <v>59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154972</v>
      </c>
      <c r="CS28" s="624"/>
      <c r="CT28" s="624"/>
      <c r="CU28" s="624"/>
      <c r="CV28" s="624"/>
      <c r="CW28" s="624"/>
      <c r="CX28" s="624"/>
      <c r="CY28" s="625"/>
      <c r="CZ28" s="628">
        <v>0.8</v>
      </c>
      <c r="DA28" s="656"/>
      <c r="DB28" s="656"/>
      <c r="DC28" s="658"/>
      <c r="DD28" s="632">
        <v>154972</v>
      </c>
      <c r="DE28" s="624"/>
      <c r="DF28" s="624"/>
      <c r="DG28" s="624"/>
      <c r="DH28" s="624"/>
      <c r="DI28" s="624"/>
      <c r="DJ28" s="624"/>
      <c r="DK28" s="625"/>
      <c r="DL28" s="632">
        <v>154972</v>
      </c>
      <c r="DM28" s="624"/>
      <c r="DN28" s="624"/>
      <c r="DO28" s="624"/>
      <c r="DP28" s="624"/>
      <c r="DQ28" s="624"/>
      <c r="DR28" s="624"/>
      <c r="DS28" s="624"/>
      <c r="DT28" s="624"/>
      <c r="DU28" s="624"/>
      <c r="DV28" s="625"/>
      <c r="DW28" s="628">
        <v>5.8</v>
      </c>
      <c r="DX28" s="656"/>
      <c r="DY28" s="656"/>
      <c r="DZ28" s="656"/>
      <c r="EA28" s="656"/>
      <c r="EB28" s="656"/>
      <c r="EC28" s="657"/>
    </row>
    <row r="29" spans="2:133" ht="11.25" customHeight="1" x14ac:dyDescent="0.2">
      <c r="B29" s="620" t="s">
        <v>290</v>
      </c>
      <c r="C29" s="621"/>
      <c r="D29" s="621"/>
      <c r="E29" s="621"/>
      <c r="F29" s="621"/>
      <c r="G29" s="621"/>
      <c r="H29" s="621"/>
      <c r="I29" s="621"/>
      <c r="J29" s="621"/>
      <c r="K29" s="621"/>
      <c r="L29" s="621"/>
      <c r="M29" s="621"/>
      <c r="N29" s="621"/>
      <c r="O29" s="621"/>
      <c r="P29" s="621"/>
      <c r="Q29" s="622"/>
      <c r="R29" s="623">
        <v>3725</v>
      </c>
      <c r="S29" s="624"/>
      <c r="T29" s="624"/>
      <c r="U29" s="624"/>
      <c r="V29" s="624"/>
      <c r="W29" s="624"/>
      <c r="X29" s="624"/>
      <c r="Y29" s="625"/>
      <c r="Z29" s="626">
        <v>0</v>
      </c>
      <c r="AA29" s="626"/>
      <c r="AB29" s="626"/>
      <c r="AC29" s="626"/>
      <c r="AD29" s="627">
        <v>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154972</v>
      </c>
      <c r="CS29" s="654"/>
      <c r="CT29" s="654"/>
      <c r="CU29" s="654"/>
      <c r="CV29" s="654"/>
      <c r="CW29" s="654"/>
      <c r="CX29" s="654"/>
      <c r="CY29" s="655"/>
      <c r="CZ29" s="628">
        <v>0.8</v>
      </c>
      <c r="DA29" s="656"/>
      <c r="DB29" s="656"/>
      <c r="DC29" s="658"/>
      <c r="DD29" s="632">
        <v>154972</v>
      </c>
      <c r="DE29" s="654"/>
      <c r="DF29" s="654"/>
      <c r="DG29" s="654"/>
      <c r="DH29" s="654"/>
      <c r="DI29" s="654"/>
      <c r="DJ29" s="654"/>
      <c r="DK29" s="655"/>
      <c r="DL29" s="632">
        <v>154972</v>
      </c>
      <c r="DM29" s="654"/>
      <c r="DN29" s="654"/>
      <c r="DO29" s="654"/>
      <c r="DP29" s="654"/>
      <c r="DQ29" s="654"/>
      <c r="DR29" s="654"/>
      <c r="DS29" s="654"/>
      <c r="DT29" s="654"/>
      <c r="DU29" s="654"/>
      <c r="DV29" s="655"/>
      <c r="DW29" s="628">
        <v>5.8</v>
      </c>
      <c r="DX29" s="656"/>
      <c r="DY29" s="656"/>
      <c r="DZ29" s="656"/>
      <c r="EA29" s="656"/>
      <c r="EB29" s="656"/>
      <c r="EC29" s="657"/>
    </row>
    <row r="30" spans="2:133" ht="11.25" customHeight="1" x14ac:dyDescent="0.2">
      <c r="B30" s="620" t="s">
        <v>292</v>
      </c>
      <c r="C30" s="621"/>
      <c r="D30" s="621"/>
      <c r="E30" s="621"/>
      <c r="F30" s="621"/>
      <c r="G30" s="621"/>
      <c r="H30" s="621"/>
      <c r="I30" s="621"/>
      <c r="J30" s="621"/>
      <c r="K30" s="621"/>
      <c r="L30" s="621"/>
      <c r="M30" s="621"/>
      <c r="N30" s="621"/>
      <c r="O30" s="621"/>
      <c r="P30" s="621"/>
      <c r="Q30" s="622"/>
      <c r="R30" s="623">
        <v>5957715</v>
      </c>
      <c r="S30" s="624"/>
      <c r="T30" s="624"/>
      <c r="U30" s="624"/>
      <c r="V30" s="624"/>
      <c r="W30" s="624"/>
      <c r="X30" s="624"/>
      <c r="Y30" s="625"/>
      <c r="Z30" s="626">
        <v>30.3</v>
      </c>
      <c r="AA30" s="626"/>
      <c r="AB30" s="626"/>
      <c r="AC30" s="626"/>
      <c r="AD30" s="627" t="s">
        <v>117</v>
      </c>
      <c r="AE30" s="627"/>
      <c r="AF30" s="627"/>
      <c r="AG30" s="627"/>
      <c r="AH30" s="627"/>
      <c r="AI30" s="627"/>
      <c r="AJ30" s="627"/>
      <c r="AK30" s="627"/>
      <c r="AL30" s="628" t="s">
        <v>117</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148022</v>
      </c>
      <c r="CS30" s="624"/>
      <c r="CT30" s="624"/>
      <c r="CU30" s="624"/>
      <c r="CV30" s="624"/>
      <c r="CW30" s="624"/>
      <c r="CX30" s="624"/>
      <c r="CY30" s="625"/>
      <c r="CZ30" s="628">
        <v>0.8</v>
      </c>
      <c r="DA30" s="656"/>
      <c r="DB30" s="656"/>
      <c r="DC30" s="658"/>
      <c r="DD30" s="632">
        <v>148022</v>
      </c>
      <c r="DE30" s="624"/>
      <c r="DF30" s="624"/>
      <c r="DG30" s="624"/>
      <c r="DH30" s="624"/>
      <c r="DI30" s="624"/>
      <c r="DJ30" s="624"/>
      <c r="DK30" s="625"/>
      <c r="DL30" s="632">
        <v>148022</v>
      </c>
      <c r="DM30" s="624"/>
      <c r="DN30" s="624"/>
      <c r="DO30" s="624"/>
      <c r="DP30" s="624"/>
      <c r="DQ30" s="624"/>
      <c r="DR30" s="624"/>
      <c r="DS30" s="624"/>
      <c r="DT30" s="624"/>
      <c r="DU30" s="624"/>
      <c r="DV30" s="625"/>
      <c r="DW30" s="628">
        <v>5.6</v>
      </c>
      <c r="DX30" s="656"/>
      <c r="DY30" s="656"/>
      <c r="DZ30" s="656"/>
      <c r="EA30" s="656"/>
      <c r="EB30" s="656"/>
      <c r="EC30" s="657"/>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117</v>
      </c>
      <c r="S31" s="624"/>
      <c r="T31" s="624"/>
      <c r="U31" s="624"/>
      <c r="V31" s="624"/>
      <c r="W31" s="624"/>
      <c r="X31" s="624"/>
      <c r="Y31" s="625"/>
      <c r="Z31" s="626" t="s">
        <v>117</v>
      </c>
      <c r="AA31" s="626"/>
      <c r="AB31" s="626"/>
      <c r="AC31" s="626"/>
      <c r="AD31" s="627" t="s">
        <v>117</v>
      </c>
      <c r="AE31" s="627"/>
      <c r="AF31" s="627"/>
      <c r="AG31" s="627"/>
      <c r="AH31" s="627"/>
      <c r="AI31" s="627"/>
      <c r="AJ31" s="627"/>
      <c r="AK31" s="627"/>
      <c r="AL31" s="628" t="s">
        <v>117</v>
      </c>
      <c r="AM31" s="629"/>
      <c r="AN31" s="629"/>
      <c r="AO31" s="630"/>
      <c r="AP31" s="667" t="s">
        <v>297</v>
      </c>
      <c r="AQ31" s="668"/>
      <c r="AR31" s="668"/>
      <c r="AS31" s="668"/>
      <c r="AT31" s="673" t="s">
        <v>298</v>
      </c>
      <c r="AU31" s="206"/>
      <c r="AV31" s="206"/>
      <c r="AW31" s="206"/>
      <c r="AX31" s="609" t="s">
        <v>176</v>
      </c>
      <c r="AY31" s="610"/>
      <c r="AZ31" s="610"/>
      <c r="BA31" s="610"/>
      <c r="BB31" s="610"/>
      <c r="BC31" s="610"/>
      <c r="BD31" s="610"/>
      <c r="BE31" s="610"/>
      <c r="BF31" s="611"/>
      <c r="BG31" s="676">
        <v>99.9</v>
      </c>
      <c r="BH31" s="677"/>
      <c r="BI31" s="677"/>
      <c r="BJ31" s="677"/>
      <c r="BK31" s="677"/>
      <c r="BL31" s="677"/>
      <c r="BM31" s="618">
        <v>99.7</v>
      </c>
      <c r="BN31" s="677"/>
      <c r="BO31" s="677"/>
      <c r="BP31" s="677"/>
      <c r="BQ31" s="678"/>
      <c r="BR31" s="676">
        <v>100</v>
      </c>
      <c r="BS31" s="677"/>
      <c r="BT31" s="677"/>
      <c r="BU31" s="677"/>
      <c r="BV31" s="677"/>
      <c r="BW31" s="677"/>
      <c r="BX31" s="618">
        <v>99.7</v>
      </c>
      <c r="BY31" s="677"/>
      <c r="BZ31" s="677"/>
      <c r="CA31" s="677"/>
      <c r="CB31" s="678"/>
      <c r="CD31" s="663"/>
      <c r="CE31" s="664"/>
      <c r="CF31" s="620" t="s">
        <v>299</v>
      </c>
      <c r="CG31" s="621"/>
      <c r="CH31" s="621"/>
      <c r="CI31" s="621"/>
      <c r="CJ31" s="621"/>
      <c r="CK31" s="621"/>
      <c r="CL31" s="621"/>
      <c r="CM31" s="621"/>
      <c r="CN31" s="621"/>
      <c r="CO31" s="621"/>
      <c r="CP31" s="621"/>
      <c r="CQ31" s="622"/>
      <c r="CR31" s="623">
        <v>6950</v>
      </c>
      <c r="CS31" s="654"/>
      <c r="CT31" s="654"/>
      <c r="CU31" s="654"/>
      <c r="CV31" s="654"/>
      <c r="CW31" s="654"/>
      <c r="CX31" s="654"/>
      <c r="CY31" s="655"/>
      <c r="CZ31" s="628">
        <v>0</v>
      </c>
      <c r="DA31" s="656"/>
      <c r="DB31" s="656"/>
      <c r="DC31" s="658"/>
      <c r="DD31" s="632">
        <v>6950</v>
      </c>
      <c r="DE31" s="654"/>
      <c r="DF31" s="654"/>
      <c r="DG31" s="654"/>
      <c r="DH31" s="654"/>
      <c r="DI31" s="654"/>
      <c r="DJ31" s="654"/>
      <c r="DK31" s="655"/>
      <c r="DL31" s="632">
        <v>6950</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2">
      <c r="B32" s="620" t="s">
        <v>300</v>
      </c>
      <c r="C32" s="621"/>
      <c r="D32" s="621"/>
      <c r="E32" s="621"/>
      <c r="F32" s="621"/>
      <c r="G32" s="621"/>
      <c r="H32" s="621"/>
      <c r="I32" s="621"/>
      <c r="J32" s="621"/>
      <c r="K32" s="621"/>
      <c r="L32" s="621"/>
      <c r="M32" s="621"/>
      <c r="N32" s="621"/>
      <c r="O32" s="621"/>
      <c r="P32" s="621"/>
      <c r="Q32" s="622"/>
      <c r="R32" s="623">
        <v>1404138</v>
      </c>
      <c r="S32" s="624"/>
      <c r="T32" s="624"/>
      <c r="U32" s="624"/>
      <c r="V32" s="624"/>
      <c r="W32" s="624"/>
      <c r="X32" s="624"/>
      <c r="Y32" s="625"/>
      <c r="Z32" s="626">
        <v>7.1</v>
      </c>
      <c r="AA32" s="626"/>
      <c r="AB32" s="626"/>
      <c r="AC32" s="626"/>
      <c r="AD32" s="627" t="s">
        <v>117</v>
      </c>
      <c r="AE32" s="627"/>
      <c r="AF32" s="627"/>
      <c r="AG32" s="627"/>
      <c r="AH32" s="627"/>
      <c r="AI32" s="627"/>
      <c r="AJ32" s="627"/>
      <c r="AK32" s="627"/>
      <c r="AL32" s="628" t="s">
        <v>117</v>
      </c>
      <c r="AM32" s="629"/>
      <c r="AN32" s="629"/>
      <c r="AO32" s="630"/>
      <c r="AP32" s="669"/>
      <c r="AQ32" s="670"/>
      <c r="AR32" s="670"/>
      <c r="AS32" s="670"/>
      <c r="AT32" s="674"/>
      <c r="AU32" s="202" t="s">
        <v>301</v>
      </c>
      <c r="AX32" s="620" t="s">
        <v>302</v>
      </c>
      <c r="AY32" s="621"/>
      <c r="AZ32" s="621"/>
      <c r="BA32" s="621"/>
      <c r="BB32" s="621"/>
      <c r="BC32" s="621"/>
      <c r="BD32" s="621"/>
      <c r="BE32" s="621"/>
      <c r="BF32" s="622"/>
      <c r="BG32" s="679">
        <v>99</v>
      </c>
      <c r="BH32" s="654"/>
      <c r="BI32" s="654"/>
      <c r="BJ32" s="654"/>
      <c r="BK32" s="654"/>
      <c r="BL32" s="654"/>
      <c r="BM32" s="629">
        <v>98.8</v>
      </c>
      <c r="BN32" s="654"/>
      <c r="BO32" s="654"/>
      <c r="BP32" s="654"/>
      <c r="BQ32" s="680"/>
      <c r="BR32" s="679">
        <v>99.9</v>
      </c>
      <c r="BS32" s="654"/>
      <c r="BT32" s="654"/>
      <c r="BU32" s="654"/>
      <c r="BV32" s="654"/>
      <c r="BW32" s="654"/>
      <c r="BX32" s="629">
        <v>99.6</v>
      </c>
      <c r="BY32" s="654"/>
      <c r="BZ32" s="654"/>
      <c r="CA32" s="654"/>
      <c r="CB32" s="680"/>
      <c r="CD32" s="665"/>
      <c r="CE32" s="666"/>
      <c r="CF32" s="620" t="s">
        <v>303</v>
      </c>
      <c r="CG32" s="621"/>
      <c r="CH32" s="621"/>
      <c r="CI32" s="621"/>
      <c r="CJ32" s="621"/>
      <c r="CK32" s="621"/>
      <c r="CL32" s="621"/>
      <c r="CM32" s="621"/>
      <c r="CN32" s="621"/>
      <c r="CO32" s="621"/>
      <c r="CP32" s="621"/>
      <c r="CQ32" s="622"/>
      <c r="CR32" s="623" t="s">
        <v>117</v>
      </c>
      <c r="CS32" s="624"/>
      <c r="CT32" s="624"/>
      <c r="CU32" s="624"/>
      <c r="CV32" s="624"/>
      <c r="CW32" s="624"/>
      <c r="CX32" s="624"/>
      <c r="CY32" s="625"/>
      <c r="CZ32" s="628" t="s">
        <v>117</v>
      </c>
      <c r="DA32" s="656"/>
      <c r="DB32" s="656"/>
      <c r="DC32" s="658"/>
      <c r="DD32" s="632" t="s">
        <v>117</v>
      </c>
      <c r="DE32" s="624"/>
      <c r="DF32" s="624"/>
      <c r="DG32" s="624"/>
      <c r="DH32" s="624"/>
      <c r="DI32" s="624"/>
      <c r="DJ32" s="624"/>
      <c r="DK32" s="625"/>
      <c r="DL32" s="632" t="s">
        <v>117</v>
      </c>
      <c r="DM32" s="624"/>
      <c r="DN32" s="624"/>
      <c r="DO32" s="624"/>
      <c r="DP32" s="624"/>
      <c r="DQ32" s="624"/>
      <c r="DR32" s="624"/>
      <c r="DS32" s="624"/>
      <c r="DT32" s="624"/>
      <c r="DU32" s="624"/>
      <c r="DV32" s="625"/>
      <c r="DW32" s="628" t="s">
        <v>117</v>
      </c>
      <c r="DX32" s="656"/>
      <c r="DY32" s="656"/>
      <c r="DZ32" s="656"/>
      <c r="EA32" s="656"/>
      <c r="EB32" s="656"/>
      <c r="EC32" s="657"/>
    </row>
    <row r="33" spans="2:133" ht="11.25" customHeight="1" x14ac:dyDescent="0.2">
      <c r="B33" s="620" t="s">
        <v>304</v>
      </c>
      <c r="C33" s="621"/>
      <c r="D33" s="621"/>
      <c r="E33" s="621"/>
      <c r="F33" s="621"/>
      <c r="G33" s="621"/>
      <c r="H33" s="621"/>
      <c r="I33" s="621"/>
      <c r="J33" s="621"/>
      <c r="K33" s="621"/>
      <c r="L33" s="621"/>
      <c r="M33" s="621"/>
      <c r="N33" s="621"/>
      <c r="O33" s="621"/>
      <c r="P33" s="621"/>
      <c r="Q33" s="622"/>
      <c r="R33" s="623">
        <v>67319</v>
      </c>
      <c r="S33" s="624"/>
      <c r="T33" s="624"/>
      <c r="U33" s="624"/>
      <c r="V33" s="624"/>
      <c r="W33" s="624"/>
      <c r="X33" s="624"/>
      <c r="Y33" s="625"/>
      <c r="Z33" s="626">
        <v>0.3</v>
      </c>
      <c r="AA33" s="626"/>
      <c r="AB33" s="626"/>
      <c r="AC33" s="626"/>
      <c r="AD33" s="627" t="s">
        <v>117</v>
      </c>
      <c r="AE33" s="627"/>
      <c r="AF33" s="627"/>
      <c r="AG33" s="627"/>
      <c r="AH33" s="627"/>
      <c r="AI33" s="627"/>
      <c r="AJ33" s="627"/>
      <c r="AK33" s="627"/>
      <c r="AL33" s="628" t="s">
        <v>117</v>
      </c>
      <c r="AM33" s="629"/>
      <c r="AN33" s="629"/>
      <c r="AO33" s="630"/>
      <c r="AP33" s="671"/>
      <c r="AQ33" s="672"/>
      <c r="AR33" s="672"/>
      <c r="AS33" s="672"/>
      <c r="AT33" s="675"/>
      <c r="AU33" s="207"/>
      <c r="AV33" s="207"/>
      <c r="AW33" s="207"/>
      <c r="AX33" s="644" t="s">
        <v>305</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100</v>
      </c>
      <c r="BS33" s="682"/>
      <c r="BT33" s="682"/>
      <c r="BU33" s="682"/>
      <c r="BV33" s="682"/>
      <c r="BW33" s="682"/>
      <c r="BX33" s="683">
        <v>100</v>
      </c>
      <c r="BY33" s="682"/>
      <c r="BZ33" s="682"/>
      <c r="CA33" s="682"/>
      <c r="CB33" s="684"/>
      <c r="CD33" s="620" t="s">
        <v>306</v>
      </c>
      <c r="CE33" s="621"/>
      <c r="CF33" s="621"/>
      <c r="CG33" s="621"/>
      <c r="CH33" s="621"/>
      <c r="CI33" s="621"/>
      <c r="CJ33" s="621"/>
      <c r="CK33" s="621"/>
      <c r="CL33" s="621"/>
      <c r="CM33" s="621"/>
      <c r="CN33" s="621"/>
      <c r="CO33" s="621"/>
      <c r="CP33" s="621"/>
      <c r="CQ33" s="622"/>
      <c r="CR33" s="623">
        <v>12450865</v>
      </c>
      <c r="CS33" s="654"/>
      <c r="CT33" s="654"/>
      <c r="CU33" s="654"/>
      <c r="CV33" s="654"/>
      <c r="CW33" s="654"/>
      <c r="CX33" s="654"/>
      <c r="CY33" s="655"/>
      <c r="CZ33" s="628">
        <v>67.3</v>
      </c>
      <c r="DA33" s="656"/>
      <c r="DB33" s="656"/>
      <c r="DC33" s="658"/>
      <c r="DD33" s="632">
        <v>5024226</v>
      </c>
      <c r="DE33" s="654"/>
      <c r="DF33" s="654"/>
      <c r="DG33" s="654"/>
      <c r="DH33" s="654"/>
      <c r="DI33" s="654"/>
      <c r="DJ33" s="654"/>
      <c r="DK33" s="655"/>
      <c r="DL33" s="632">
        <v>1038314</v>
      </c>
      <c r="DM33" s="654"/>
      <c r="DN33" s="654"/>
      <c r="DO33" s="654"/>
      <c r="DP33" s="654"/>
      <c r="DQ33" s="654"/>
      <c r="DR33" s="654"/>
      <c r="DS33" s="654"/>
      <c r="DT33" s="654"/>
      <c r="DU33" s="654"/>
      <c r="DV33" s="655"/>
      <c r="DW33" s="628">
        <v>39.200000000000003</v>
      </c>
      <c r="DX33" s="656"/>
      <c r="DY33" s="656"/>
      <c r="DZ33" s="656"/>
      <c r="EA33" s="656"/>
      <c r="EB33" s="656"/>
      <c r="EC33" s="657"/>
    </row>
    <row r="34" spans="2:133" ht="11.25" customHeight="1" x14ac:dyDescent="0.2">
      <c r="B34" s="620" t="s">
        <v>307</v>
      </c>
      <c r="C34" s="621"/>
      <c r="D34" s="621"/>
      <c r="E34" s="621"/>
      <c r="F34" s="621"/>
      <c r="G34" s="621"/>
      <c r="H34" s="621"/>
      <c r="I34" s="621"/>
      <c r="J34" s="621"/>
      <c r="K34" s="621"/>
      <c r="L34" s="621"/>
      <c r="M34" s="621"/>
      <c r="N34" s="621"/>
      <c r="O34" s="621"/>
      <c r="P34" s="621"/>
      <c r="Q34" s="622"/>
      <c r="R34" s="623">
        <v>18558</v>
      </c>
      <c r="S34" s="624"/>
      <c r="T34" s="624"/>
      <c r="U34" s="624"/>
      <c r="V34" s="624"/>
      <c r="W34" s="624"/>
      <c r="X34" s="624"/>
      <c r="Y34" s="625"/>
      <c r="Z34" s="626">
        <v>0.1</v>
      </c>
      <c r="AA34" s="626"/>
      <c r="AB34" s="626"/>
      <c r="AC34" s="626"/>
      <c r="AD34" s="627" t="s">
        <v>117</v>
      </c>
      <c r="AE34" s="627"/>
      <c r="AF34" s="627"/>
      <c r="AG34" s="627"/>
      <c r="AH34" s="627"/>
      <c r="AI34" s="627"/>
      <c r="AJ34" s="627"/>
      <c r="AK34" s="627"/>
      <c r="AL34" s="628" t="s">
        <v>117</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2298959</v>
      </c>
      <c r="CS34" s="624"/>
      <c r="CT34" s="624"/>
      <c r="CU34" s="624"/>
      <c r="CV34" s="624"/>
      <c r="CW34" s="624"/>
      <c r="CX34" s="624"/>
      <c r="CY34" s="625"/>
      <c r="CZ34" s="628">
        <v>12.4</v>
      </c>
      <c r="DA34" s="656"/>
      <c r="DB34" s="656"/>
      <c r="DC34" s="658"/>
      <c r="DD34" s="632">
        <v>838005</v>
      </c>
      <c r="DE34" s="624"/>
      <c r="DF34" s="624"/>
      <c r="DG34" s="624"/>
      <c r="DH34" s="624"/>
      <c r="DI34" s="624"/>
      <c r="DJ34" s="624"/>
      <c r="DK34" s="625"/>
      <c r="DL34" s="632">
        <v>427646</v>
      </c>
      <c r="DM34" s="624"/>
      <c r="DN34" s="624"/>
      <c r="DO34" s="624"/>
      <c r="DP34" s="624"/>
      <c r="DQ34" s="624"/>
      <c r="DR34" s="624"/>
      <c r="DS34" s="624"/>
      <c r="DT34" s="624"/>
      <c r="DU34" s="624"/>
      <c r="DV34" s="625"/>
      <c r="DW34" s="628">
        <v>16.100000000000001</v>
      </c>
      <c r="DX34" s="656"/>
      <c r="DY34" s="656"/>
      <c r="DZ34" s="656"/>
      <c r="EA34" s="656"/>
      <c r="EB34" s="656"/>
      <c r="EC34" s="657"/>
    </row>
    <row r="35" spans="2:133" ht="11.25" customHeight="1" x14ac:dyDescent="0.2">
      <c r="B35" s="620" t="s">
        <v>309</v>
      </c>
      <c r="C35" s="621"/>
      <c r="D35" s="621"/>
      <c r="E35" s="621"/>
      <c r="F35" s="621"/>
      <c r="G35" s="621"/>
      <c r="H35" s="621"/>
      <c r="I35" s="621"/>
      <c r="J35" s="621"/>
      <c r="K35" s="621"/>
      <c r="L35" s="621"/>
      <c r="M35" s="621"/>
      <c r="N35" s="621"/>
      <c r="O35" s="621"/>
      <c r="P35" s="621"/>
      <c r="Q35" s="622"/>
      <c r="R35" s="623">
        <v>5631442</v>
      </c>
      <c r="S35" s="624"/>
      <c r="T35" s="624"/>
      <c r="U35" s="624"/>
      <c r="V35" s="624"/>
      <c r="W35" s="624"/>
      <c r="X35" s="624"/>
      <c r="Y35" s="625"/>
      <c r="Z35" s="626">
        <v>28.7</v>
      </c>
      <c r="AA35" s="626"/>
      <c r="AB35" s="626"/>
      <c r="AC35" s="626"/>
      <c r="AD35" s="627" t="s">
        <v>117</v>
      </c>
      <c r="AE35" s="627"/>
      <c r="AF35" s="627"/>
      <c r="AG35" s="627"/>
      <c r="AH35" s="627"/>
      <c r="AI35" s="627"/>
      <c r="AJ35" s="627"/>
      <c r="AK35" s="627"/>
      <c r="AL35" s="628" t="s">
        <v>117</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2275</v>
      </c>
      <c r="CS35" s="654"/>
      <c r="CT35" s="654"/>
      <c r="CU35" s="654"/>
      <c r="CV35" s="654"/>
      <c r="CW35" s="654"/>
      <c r="CX35" s="654"/>
      <c r="CY35" s="655"/>
      <c r="CZ35" s="628">
        <v>0</v>
      </c>
      <c r="DA35" s="656"/>
      <c r="DB35" s="656"/>
      <c r="DC35" s="658"/>
      <c r="DD35" s="632">
        <v>1774</v>
      </c>
      <c r="DE35" s="654"/>
      <c r="DF35" s="654"/>
      <c r="DG35" s="654"/>
      <c r="DH35" s="654"/>
      <c r="DI35" s="654"/>
      <c r="DJ35" s="654"/>
      <c r="DK35" s="655"/>
      <c r="DL35" s="632">
        <v>1774</v>
      </c>
      <c r="DM35" s="654"/>
      <c r="DN35" s="654"/>
      <c r="DO35" s="654"/>
      <c r="DP35" s="654"/>
      <c r="DQ35" s="654"/>
      <c r="DR35" s="654"/>
      <c r="DS35" s="654"/>
      <c r="DT35" s="654"/>
      <c r="DU35" s="654"/>
      <c r="DV35" s="655"/>
      <c r="DW35" s="628">
        <v>0.1</v>
      </c>
      <c r="DX35" s="656"/>
      <c r="DY35" s="656"/>
      <c r="DZ35" s="656"/>
      <c r="EA35" s="656"/>
      <c r="EB35" s="656"/>
      <c r="EC35" s="657"/>
    </row>
    <row r="36" spans="2:133" ht="11.25" customHeight="1" x14ac:dyDescent="0.2">
      <c r="B36" s="620" t="s">
        <v>313</v>
      </c>
      <c r="C36" s="621"/>
      <c r="D36" s="621"/>
      <c r="E36" s="621"/>
      <c r="F36" s="621"/>
      <c r="G36" s="621"/>
      <c r="H36" s="621"/>
      <c r="I36" s="621"/>
      <c r="J36" s="621"/>
      <c r="K36" s="621"/>
      <c r="L36" s="621"/>
      <c r="M36" s="621"/>
      <c r="N36" s="621"/>
      <c r="O36" s="621"/>
      <c r="P36" s="621"/>
      <c r="Q36" s="622"/>
      <c r="R36" s="623">
        <v>1851416</v>
      </c>
      <c r="S36" s="624"/>
      <c r="T36" s="624"/>
      <c r="U36" s="624"/>
      <c r="V36" s="624"/>
      <c r="W36" s="624"/>
      <c r="X36" s="624"/>
      <c r="Y36" s="625"/>
      <c r="Z36" s="626">
        <v>9.4</v>
      </c>
      <c r="AA36" s="626"/>
      <c r="AB36" s="626"/>
      <c r="AC36" s="626"/>
      <c r="AD36" s="627" t="s">
        <v>117</v>
      </c>
      <c r="AE36" s="627"/>
      <c r="AF36" s="627"/>
      <c r="AG36" s="627"/>
      <c r="AH36" s="627"/>
      <c r="AI36" s="627"/>
      <c r="AJ36" s="627"/>
      <c r="AK36" s="627"/>
      <c r="AL36" s="628" t="s">
        <v>117</v>
      </c>
      <c r="AM36" s="629"/>
      <c r="AN36" s="629"/>
      <c r="AO36" s="630"/>
      <c r="AP36" s="210"/>
      <c r="AQ36" s="685" t="s">
        <v>314</v>
      </c>
      <c r="AR36" s="686"/>
      <c r="AS36" s="686"/>
      <c r="AT36" s="686"/>
      <c r="AU36" s="686"/>
      <c r="AV36" s="686"/>
      <c r="AW36" s="686"/>
      <c r="AX36" s="686"/>
      <c r="AY36" s="687"/>
      <c r="AZ36" s="612">
        <v>892949</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80713</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1811739</v>
      </c>
      <c r="CS36" s="624"/>
      <c r="CT36" s="624"/>
      <c r="CU36" s="624"/>
      <c r="CV36" s="624"/>
      <c r="CW36" s="624"/>
      <c r="CX36" s="624"/>
      <c r="CY36" s="625"/>
      <c r="CZ36" s="628">
        <v>9.8000000000000007</v>
      </c>
      <c r="DA36" s="656"/>
      <c r="DB36" s="656"/>
      <c r="DC36" s="658"/>
      <c r="DD36" s="632">
        <v>1140095</v>
      </c>
      <c r="DE36" s="624"/>
      <c r="DF36" s="624"/>
      <c r="DG36" s="624"/>
      <c r="DH36" s="624"/>
      <c r="DI36" s="624"/>
      <c r="DJ36" s="624"/>
      <c r="DK36" s="625"/>
      <c r="DL36" s="632">
        <v>385012</v>
      </c>
      <c r="DM36" s="624"/>
      <c r="DN36" s="624"/>
      <c r="DO36" s="624"/>
      <c r="DP36" s="624"/>
      <c r="DQ36" s="624"/>
      <c r="DR36" s="624"/>
      <c r="DS36" s="624"/>
      <c r="DT36" s="624"/>
      <c r="DU36" s="624"/>
      <c r="DV36" s="625"/>
      <c r="DW36" s="628">
        <v>14.5</v>
      </c>
      <c r="DX36" s="656"/>
      <c r="DY36" s="656"/>
      <c r="DZ36" s="656"/>
      <c r="EA36" s="656"/>
      <c r="EB36" s="656"/>
      <c r="EC36" s="657"/>
    </row>
    <row r="37" spans="2:133" ht="11.25" customHeight="1" x14ac:dyDescent="0.2">
      <c r="B37" s="620" t="s">
        <v>317</v>
      </c>
      <c r="C37" s="621"/>
      <c r="D37" s="621"/>
      <c r="E37" s="621"/>
      <c r="F37" s="621"/>
      <c r="G37" s="621"/>
      <c r="H37" s="621"/>
      <c r="I37" s="621"/>
      <c r="J37" s="621"/>
      <c r="K37" s="621"/>
      <c r="L37" s="621"/>
      <c r="M37" s="621"/>
      <c r="N37" s="621"/>
      <c r="O37" s="621"/>
      <c r="P37" s="621"/>
      <c r="Q37" s="622"/>
      <c r="R37" s="623">
        <v>343865</v>
      </c>
      <c r="S37" s="624"/>
      <c r="T37" s="624"/>
      <c r="U37" s="624"/>
      <c r="V37" s="624"/>
      <c r="W37" s="624"/>
      <c r="X37" s="624"/>
      <c r="Y37" s="625"/>
      <c r="Z37" s="626">
        <v>1.7</v>
      </c>
      <c r="AA37" s="626"/>
      <c r="AB37" s="626"/>
      <c r="AC37" s="626"/>
      <c r="AD37" s="627">
        <v>1697</v>
      </c>
      <c r="AE37" s="627"/>
      <c r="AF37" s="627"/>
      <c r="AG37" s="627"/>
      <c r="AH37" s="627"/>
      <c r="AI37" s="627"/>
      <c r="AJ37" s="627"/>
      <c r="AK37" s="627"/>
      <c r="AL37" s="628">
        <v>0.1</v>
      </c>
      <c r="AM37" s="629"/>
      <c r="AN37" s="629"/>
      <c r="AO37" s="630"/>
      <c r="AQ37" s="689" t="s">
        <v>318</v>
      </c>
      <c r="AR37" s="690"/>
      <c r="AS37" s="690"/>
      <c r="AT37" s="690"/>
      <c r="AU37" s="690"/>
      <c r="AV37" s="690"/>
      <c r="AW37" s="690"/>
      <c r="AX37" s="690"/>
      <c r="AY37" s="691"/>
      <c r="AZ37" s="623">
        <v>499944</v>
      </c>
      <c r="BA37" s="624"/>
      <c r="BB37" s="624"/>
      <c r="BC37" s="624"/>
      <c r="BD37" s="654"/>
      <c r="BE37" s="654"/>
      <c r="BF37" s="680"/>
      <c r="BG37" s="620" t="s">
        <v>319</v>
      </c>
      <c r="BH37" s="621"/>
      <c r="BI37" s="621"/>
      <c r="BJ37" s="621"/>
      <c r="BK37" s="621"/>
      <c r="BL37" s="621"/>
      <c r="BM37" s="621"/>
      <c r="BN37" s="621"/>
      <c r="BO37" s="621"/>
      <c r="BP37" s="621"/>
      <c r="BQ37" s="621"/>
      <c r="BR37" s="621"/>
      <c r="BS37" s="621"/>
      <c r="BT37" s="621"/>
      <c r="BU37" s="622"/>
      <c r="BV37" s="623">
        <v>80713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457373</v>
      </c>
      <c r="CS37" s="654"/>
      <c r="CT37" s="654"/>
      <c r="CU37" s="654"/>
      <c r="CV37" s="654"/>
      <c r="CW37" s="654"/>
      <c r="CX37" s="654"/>
      <c r="CY37" s="655"/>
      <c r="CZ37" s="628">
        <v>2.5</v>
      </c>
      <c r="DA37" s="656"/>
      <c r="DB37" s="656"/>
      <c r="DC37" s="658"/>
      <c r="DD37" s="632">
        <v>373373</v>
      </c>
      <c r="DE37" s="654"/>
      <c r="DF37" s="654"/>
      <c r="DG37" s="654"/>
      <c r="DH37" s="654"/>
      <c r="DI37" s="654"/>
      <c r="DJ37" s="654"/>
      <c r="DK37" s="655"/>
      <c r="DL37" s="632">
        <v>128471</v>
      </c>
      <c r="DM37" s="654"/>
      <c r="DN37" s="654"/>
      <c r="DO37" s="654"/>
      <c r="DP37" s="654"/>
      <c r="DQ37" s="654"/>
      <c r="DR37" s="654"/>
      <c r="DS37" s="654"/>
      <c r="DT37" s="654"/>
      <c r="DU37" s="654"/>
      <c r="DV37" s="655"/>
      <c r="DW37" s="628">
        <v>4.8</v>
      </c>
      <c r="DX37" s="656"/>
      <c r="DY37" s="656"/>
      <c r="DZ37" s="656"/>
      <c r="EA37" s="656"/>
      <c r="EB37" s="656"/>
      <c r="EC37" s="657"/>
    </row>
    <row r="38" spans="2:133" ht="11.25" customHeight="1" x14ac:dyDescent="0.2">
      <c r="B38" s="620" t="s">
        <v>321</v>
      </c>
      <c r="C38" s="621"/>
      <c r="D38" s="621"/>
      <c r="E38" s="621"/>
      <c r="F38" s="621"/>
      <c r="G38" s="621"/>
      <c r="H38" s="621"/>
      <c r="I38" s="621"/>
      <c r="J38" s="621"/>
      <c r="K38" s="621"/>
      <c r="L38" s="621"/>
      <c r="M38" s="621"/>
      <c r="N38" s="621"/>
      <c r="O38" s="621"/>
      <c r="P38" s="621"/>
      <c r="Q38" s="622"/>
      <c r="R38" s="623" t="s">
        <v>117</v>
      </c>
      <c r="S38" s="624"/>
      <c r="T38" s="624"/>
      <c r="U38" s="624"/>
      <c r="V38" s="624"/>
      <c r="W38" s="624"/>
      <c r="X38" s="624"/>
      <c r="Y38" s="625"/>
      <c r="Z38" s="626" t="s">
        <v>117</v>
      </c>
      <c r="AA38" s="626"/>
      <c r="AB38" s="626"/>
      <c r="AC38" s="626"/>
      <c r="AD38" s="627" t="s">
        <v>117</v>
      </c>
      <c r="AE38" s="627"/>
      <c r="AF38" s="627"/>
      <c r="AG38" s="627"/>
      <c r="AH38" s="627"/>
      <c r="AI38" s="627"/>
      <c r="AJ38" s="627"/>
      <c r="AK38" s="627"/>
      <c r="AL38" s="628" t="s">
        <v>117</v>
      </c>
      <c r="AM38" s="629"/>
      <c r="AN38" s="629"/>
      <c r="AO38" s="630"/>
      <c r="AQ38" s="689" t="s">
        <v>322</v>
      </c>
      <c r="AR38" s="690"/>
      <c r="AS38" s="690"/>
      <c r="AT38" s="690"/>
      <c r="AU38" s="690"/>
      <c r="AV38" s="690"/>
      <c r="AW38" s="690"/>
      <c r="AX38" s="690"/>
      <c r="AY38" s="691"/>
      <c r="AZ38" s="623">
        <v>29965</v>
      </c>
      <c r="BA38" s="624"/>
      <c r="BB38" s="624"/>
      <c r="BC38" s="624"/>
      <c r="BD38" s="654"/>
      <c r="BE38" s="654"/>
      <c r="BF38" s="680"/>
      <c r="BG38" s="620" t="s">
        <v>323</v>
      </c>
      <c r="BH38" s="621"/>
      <c r="BI38" s="621"/>
      <c r="BJ38" s="621"/>
      <c r="BK38" s="621"/>
      <c r="BL38" s="621"/>
      <c r="BM38" s="621"/>
      <c r="BN38" s="621"/>
      <c r="BO38" s="621"/>
      <c r="BP38" s="621"/>
      <c r="BQ38" s="621"/>
      <c r="BR38" s="621"/>
      <c r="BS38" s="621"/>
      <c r="BT38" s="621"/>
      <c r="BU38" s="622"/>
      <c r="BV38" s="623">
        <v>1072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337404</v>
      </c>
      <c r="CS38" s="624"/>
      <c r="CT38" s="624"/>
      <c r="CU38" s="624"/>
      <c r="CV38" s="624"/>
      <c r="CW38" s="624"/>
      <c r="CX38" s="624"/>
      <c r="CY38" s="625"/>
      <c r="CZ38" s="628">
        <v>1.8</v>
      </c>
      <c r="DA38" s="656"/>
      <c r="DB38" s="656"/>
      <c r="DC38" s="658"/>
      <c r="DD38" s="632">
        <v>240757</v>
      </c>
      <c r="DE38" s="624"/>
      <c r="DF38" s="624"/>
      <c r="DG38" s="624"/>
      <c r="DH38" s="624"/>
      <c r="DI38" s="624"/>
      <c r="DJ38" s="624"/>
      <c r="DK38" s="625"/>
      <c r="DL38" s="632">
        <v>223882</v>
      </c>
      <c r="DM38" s="624"/>
      <c r="DN38" s="624"/>
      <c r="DO38" s="624"/>
      <c r="DP38" s="624"/>
      <c r="DQ38" s="624"/>
      <c r="DR38" s="624"/>
      <c r="DS38" s="624"/>
      <c r="DT38" s="624"/>
      <c r="DU38" s="624"/>
      <c r="DV38" s="625"/>
      <c r="DW38" s="628">
        <v>8.4</v>
      </c>
      <c r="DX38" s="656"/>
      <c r="DY38" s="656"/>
      <c r="DZ38" s="656"/>
      <c r="EA38" s="656"/>
      <c r="EB38" s="656"/>
      <c r="EC38" s="657"/>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117</v>
      </c>
      <c r="S39" s="624"/>
      <c r="T39" s="624"/>
      <c r="U39" s="624"/>
      <c r="V39" s="624"/>
      <c r="W39" s="624"/>
      <c r="X39" s="624"/>
      <c r="Y39" s="625"/>
      <c r="Z39" s="626" t="s">
        <v>117</v>
      </c>
      <c r="AA39" s="626"/>
      <c r="AB39" s="626"/>
      <c r="AC39" s="626"/>
      <c r="AD39" s="627" t="s">
        <v>117</v>
      </c>
      <c r="AE39" s="627"/>
      <c r="AF39" s="627"/>
      <c r="AG39" s="627"/>
      <c r="AH39" s="627"/>
      <c r="AI39" s="627"/>
      <c r="AJ39" s="627"/>
      <c r="AK39" s="627"/>
      <c r="AL39" s="628" t="s">
        <v>117</v>
      </c>
      <c r="AM39" s="629"/>
      <c r="AN39" s="629"/>
      <c r="AO39" s="630"/>
      <c r="AQ39" s="689" t="s">
        <v>326</v>
      </c>
      <c r="AR39" s="690"/>
      <c r="AS39" s="690"/>
      <c r="AT39" s="690"/>
      <c r="AU39" s="690"/>
      <c r="AV39" s="690"/>
      <c r="AW39" s="690"/>
      <c r="AX39" s="690"/>
      <c r="AY39" s="691"/>
      <c r="AZ39" s="623">
        <v>25636</v>
      </c>
      <c r="BA39" s="624"/>
      <c r="BB39" s="624"/>
      <c r="BC39" s="624"/>
      <c r="BD39" s="654"/>
      <c r="BE39" s="654"/>
      <c r="BF39" s="680"/>
      <c r="BG39" s="620" t="s">
        <v>327</v>
      </c>
      <c r="BH39" s="621"/>
      <c r="BI39" s="621"/>
      <c r="BJ39" s="621"/>
      <c r="BK39" s="621"/>
      <c r="BL39" s="621"/>
      <c r="BM39" s="621"/>
      <c r="BN39" s="621"/>
      <c r="BO39" s="621"/>
      <c r="BP39" s="621"/>
      <c r="BQ39" s="621"/>
      <c r="BR39" s="621"/>
      <c r="BS39" s="621"/>
      <c r="BT39" s="621"/>
      <c r="BU39" s="622"/>
      <c r="BV39" s="623">
        <v>1815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7980488</v>
      </c>
      <c r="CS39" s="654"/>
      <c r="CT39" s="654"/>
      <c r="CU39" s="654"/>
      <c r="CV39" s="654"/>
      <c r="CW39" s="654"/>
      <c r="CX39" s="654"/>
      <c r="CY39" s="655"/>
      <c r="CZ39" s="628">
        <v>43.2</v>
      </c>
      <c r="DA39" s="656"/>
      <c r="DB39" s="656"/>
      <c r="DC39" s="658"/>
      <c r="DD39" s="632">
        <v>2803595</v>
      </c>
      <c r="DE39" s="654"/>
      <c r="DF39" s="654"/>
      <c r="DG39" s="654"/>
      <c r="DH39" s="654"/>
      <c r="DI39" s="654"/>
      <c r="DJ39" s="654"/>
      <c r="DK39" s="655"/>
      <c r="DL39" s="632" t="s">
        <v>117</v>
      </c>
      <c r="DM39" s="654"/>
      <c r="DN39" s="654"/>
      <c r="DO39" s="654"/>
      <c r="DP39" s="654"/>
      <c r="DQ39" s="654"/>
      <c r="DR39" s="654"/>
      <c r="DS39" s="654"/>
      <c r="DT39" s="654"/>
      <c r="DU39" s="654"/>
      <c r="DV39" s="655"/>
      <c r="DW39" s="628" t="s">
        <v>117</v>
      </c>
      <c r="DX39" s="656"/>
      <c r="DY39" s="656"/>
      <c r="DZ39" s="656"/>
      <c r="EA39" s="656"/>
      <c r="EB39" s="656"/>
      <c r="EC39" s="657"/>
    </row>
    <row r="40" spans="2:133" ht="11.25" customHeight="1" x14ac:dyDescent="0.2">
      <c r="B40" s="620" t="s">
        <v>329</v>
      </c>
      <c r="C40" s="621"/>
      <c r="D40" s="621"/>
      <c r="E40" s="621"/>
      <c r="F40" s="621"/>
      <c r="G40" s="621"/>
      <c r="H40" s="621"/>
      <c r="I40" s="621"/>
      <c r="J40" s="621"/>
      <c r="K40" s="621"/>
      <c r="L40" s="621"/>
      <c r="M40" s="621"/>
      <c r="N40" s="621"/>
      <c r="O40" s="621"/>
      <c r="P40" s="621"/>
      <c r="Q40" s="622"/>
      <c r="R40" s="623" t="s">
        <v>117</v>
      </c>
      <c r="S40" s="624"/>
      <c r="T40" s="624"/>
      <c r="U40" s="624"/>
      <c r="V40" s="624"/>
      <c r="W40" s="624"/>
      <c r="X40" s="624"/>
      <c r="Y40" s="625"/>
      <c r="Z40" s="626" t="s">
        <v>117</v>
      </c>
      <c r="AA40" s="626"/>
      <c r="AB40" s="626"/>
      <c r="AC40" s="626"/>
      <c r="AD40" s="627" t="s">
        <v>117</v>
      </c>
      <c r="AE40" s="627"/>
      <c r="AF40" s="627"/>
      <c r="AG40" s="627"/>
      <c r="AH40" s="627"/>
      <c r="AI40" s="627"/>
      <c r="AJ40" s="627"/>
      <c r="AK40" s="627"/>
      <c r="AL40" s="628" t="s">
        <v>117</v>
      </c>
      <c r="AM40" s="629"/>
      <c r="AN40" s="629"/>
      <c r="AO40" s="630"/>
      <c r="AQ40" s="689" t="s">
        <v>330</v>
      </c>
      <c r="AR40" s="690"/>
      <c r="AS40" s="690"/>
      <c r="AT40" s="690"/>
      <c r="AU40" s="690"/>
      <c r="AV40" s="690"/>
      <c r="AW40" s="690"/>
      <c r="AX40" s="690"/>
      <c r="AY40" s="691"/>
      <c r="AZ40" s="623" t="s">
        <v>117</v>
      </c>
      <c r="BA40" s="624"/>
      <c r="BB40" s="624"/>
      <c r="BC40" s="624"/>
      <c r="BD40" s="654"/>
      <c r="BE40" s="654"/>
      <c r="BF40" s="680"/>
      <c r="BG40" s="669" t="s">
        <v>331</v>
      </c>
      <c r="BH40" s="670"/>
      <c r="BI40" s="670"/>
      <c r="BJ40" s="670"/>
      <c r="BK40" s="670"/>
      <c r="BL40" s="211"/>
      <c r="BM40" s="621" t="s">
        <v>332</v>
      </c>
      <c r="BN40" s="621"/>
      <c r="BO40" s="621"/>
      <c r="BP40" s="621"/>
      <c r="BQ40" s="621"/>
      <c r="BR40" s="621"/>
      <c r="BS40" s="621"/>
      <c r="BT40" s="621"/>
      <c r="BU40" s="622"/>
      <c r="BV40" s="623">
        <v>6</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20000</v>
      </c>
      <c r="CS40" s="624"/>
      <c r="CT40" s="624"/>
      <c r="CU40" s="624"/>
      <c r="CV40" s="624"/>
      <c r="CW40" s="624"/>
      <c r="CX40" s="624"/>
      <c r="CY40" s="625"/>
      <c r="CZ40" s="628">
        <v>0.1</v>
      </c>
      <c r="DA40" s="656"/>
      <c r="DB40" s="656"/>
      <c r="DC40" s="658"/>
      <c r="DD40" s="632" t="s">
        <v>117</v>
      </c>
      <c r="DE40" s="624"/>
      <c r="DF40" s="624"/>
      <c r="DG40" s="624"/>
      <c r="DH40" s="624"/>
      <c r="DI40" s="624"/>
      <c r="DJ40" s="624"/>
      <c r="DK40" s="625"/>
      <c r="DL40" s="632" t="s">
        <v>117</v>
      </c>
      <c r="DM40" s="624"/>
      <c r="DN40" s="624"/>
      <c r="DO40" s="624"/>
      <c r="DP40" s="624"/>
      <c r="DQ40" s="624"/>
      <c r="DR40" s="624"/>
      <c r="DS40" s="624"/>
      <c r="DT40" s="624"/>
      <c r="DU40" s="624"/>
      <c r="DV40" s="625"/>
      <c r="DW40" s="628" t="s">
        <v>117</v>
      </c>
      <c r="DX40" s="656"/>
      <c r="DY40" s="656"/>
      <c r="DZ40" s="656"/>
      <c r="EA40" s="656"/>
      <c r="EB40" s="656"/>
      <c r="EC40" s="657"/>
    </row>
    <row r="41" spans="2:133" ht="11.25" customHeight="1" x14ac:dyDescent="0.2">
      <c r="B41" s="644" t="s">
        <v>334</v>
      </c>
      <c r="C41" s="645"/>
      <c r="D41" s="645"/>
      <c r="E41" s="645"/>
      <c r="F41" s="645"/>
      <c r="G41" s="645"/>
      <c r="H41" s="645"/>
      <c r="I41" s="645"/>
      <c r="J41" s="645"/>
      <c r="K41" s="645"/>
      <c r="L41" s="645"/>
      <c r="M41" s="645"/>
      <c r="N41" s="645"/>
      <c r="O41" s="645"/>
      <c r="P41" s="645"/>
      <c r="Q41" s="646"/>
      <c r="R41" s="698">
        <v>19652370</v>
      </c>
      <c r="S41" s="699"/>
      <c r="T41" s="699"/>
      <c r="U41" s="699"/>
      <c r="V41" s="699"/>
      <c r="W41" s="699"/>
      <c r="X41" s="699"/>
      <c r="Y41" s="700"/>
      <c r="Z41" s="701">
        <v>100</v>
      </c>
      <c r="AA41" s="701"/>
      <c r="AB41" s="701"/>
      <c r="AC41" s="701"/>
      <c r="AD41" s="702">
        <v>2650682</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91202</v>
      </c>
      <c r="BA41" s="624"/>
      <c r="BB41" s="624"/>
      <c r="BC41" s="624"/>
      <c r="BD41" s="654"/>
      <c r="BE41" s="654"/>
      <c r="BF41" s="680"/>
      <c r="BG41" s="669"/>
      <c r="BH41" s="670"/>
      <c r="BI41" s="670"/>
      <c r="BJ41" s="670"/>
      <c r="BK41" s="670"/>
      <c r="BL41" s="211"/>
      <c r="BM41" s="621" t="s">
        <v>336</v>
      </c>
      <c r="BN41" s="621"/>
      <c r="BO41" s="621"/>
      <c r="BP41" s="621"/>
      <c r="BQ41" s="621"/>
      <c r="BR41" s="621"/>
      <c r="BS41" s="621"/>
      <c r="BT41" s="621"/>
      <c r="BU41" s="622"/>
      <c r="BV41" s="623">
        <v>50</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117</v>
      </c>
      <c r="CS41" s="654"/>
      <c r="CT41" s="654"/>
      <c r="CU41" s="654"/>
      <c r="CV41" s="654"/>
      <c r="CW41" s="654"/>
      <c r="CX41" s="654"/>
      <c r="CY41" s="655"/>
      <c r="CZ41" s="628" t="s">
        <v>117</v>
      </c>
      <c r="DA41" s="656"/>
      <c r="DB41" s="656"/>
      <c r="DC41" s="658"/>
      <c r="DD41" s="632" t="s">
        <v>117</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338</v>
      </c>
      <c r="AR42" s="706"/>
      <c r="AS42" s="706"/>
      <c r="AT42" s="706"/>
      <c r="AU42" s="706"/>
      <c r="AV42" s="706"/>
      <c r="AW42" s="706"/>
      <c r="AX42" s="706"/>
      <c r="AY42" s="707"/>
      <c r="AZ42" s="698">
        <v>246202</v>
      </c>
      <c r="BA42" s="699"/>
      <c r="BB42" s="699"/>
      <c r="BC42" s="699"/>
      <c r="BD42" s="682"/>
      <c r="BE42" s="682"/>
      <c r="BF42" s="684"/>
      <c r="BG42" s="671"/>
      <c r="BH42" s="672"/>
      <c r="BI42" s="672"/>
      <c r="BJ42" s="672"/>
      <c r="BK42" s="672"/>
      <c r="BL42" s="212"/>
      <c r="BM42" s="645" t="s">
        <v>339</v>
      </c>
      <c r="BN42" s="645"/>
      <c r="BO42" s="645"/>
      <c r="BP42" s="645"/>
      <c r="BQ42" s="645"/>
      <c r="BR42" s="645"/>
      <c r="BS42" s="645"/>
      <c r="BT42" s="645"/>
      <c r="BU42" s="646"/>
      <c r="BV42" s="698">
        <v>504</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4530781</v>
      </c>
      <c r="CS42" s="654"/>
      <c r="CT42" s="654"/>
      <c r="CU42" s="654"/>
      <c r="CV42" s="654"/>
      <c r="CW42" s="654"/>
      <c r="CX42" s="654"/>
      <c r="CY42" s="655"/>
      <c r="CZ42" s="628">
        <v>24.5</v>
      </c>
      <c r="DA42" s="656"/>
      <c r="DB42" s="656"/>
      <c r="DC42" s="658"/>
      <c r="DD42" s="632">
        <v>1154575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t="s">
        <v>117</v>
      </c>
      <c r="CS43" s="654"/>
      <c r="CT43" s="654"/>
      <c r="CU43" s="654"/>
      <c r="CV43" s="654"/>
      <c r="CW43" s="654"/>
      <c r="CX43" s="654"/>
      <c r="CY43" s="655"/>
      <c r="CZ43" s="628" t="s">
        <v>117</v>
      </c>
      <c r="DA43" s="656"/>
      <c r="DB43" s="656"/>
      <c r="DC43" s="658"/>
      <c r="DD43" s="632" t="s">
        <v>117</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4426131</v>
      </c>
      <c r="CS44" s="624"/>
      <c r="CT44" s="624"/>
      <c r="CU44" s="624"/>
      <c r="CV44" s="624"/>
      <c r="CW44" s="624"/>
      <c r="CX44" s="624"/>
      <c r="CY44" s="625"/>
      <c r="CZ44" s="628">
        <v>23.9</v>
      </c>
      <c r="DA44" s="629"/>
      <c r="DB44" s="629"/>
      <c r="DC44" s="635"/>
      <c r="DD44" s="632">
        <v>1123057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3724776</v>
      </c>
      <c r="CS45" s="654"/>
      <c r="CT45" s="654"/>
      <c r="CU45" s="654"/>
      <c r="CV45" s="654"/>
      <c r="CW45" s="654"/>
      <c r="CX45" s="654"/>
      <c r="CY45" s="655"/>
      <c r="CZ45" s="628">
        <v>20.100000000000001</v>
      </c>
      <c r="DA45" s="656"/>
      <c r="DB45" s="656"/>
      <c r="DC45" s="658"/>
      <c r="DD45" s="632">
        <v>1036688</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701355</v>
      </c>
      <c r="CS46" s="624"/>
      <c r="CT46" s="624"/>
      <c r="CU46" s="624"/>
      <c r="CV46" s="624"/>
      <c r="CW46" s="624"/>
      <c r="CX46" s="624"/>
      <c r="CY46" s="625"/>
      <c r="CZ46" s="628">
        <v>3.8</v>
      </c>
      <c r="DA46" s="629"/>
      <c r="DB46" s="629"/>
      <c r="DC46" s="635"/>
      <c r="DD46" s="632">
        <v>86369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348</v>
      </c>
      <c r="CG47" s="621"/>
      <c r="CH47" s="621"/>
      <c r="CI47" s="621"/>
      <c r="CJ47" s="621"/>
      <c r="CK47" s="621"/>
      <c r="CL47" s="621"/>
      <c r="CM47" s="621"/>
      <c r="CN47" s="621"/>
      <c r="CO47" s="621"/>
      <c r="CP47" s="621"/>
      <c r="CQ47" s="622"/>
      <c r="CR47" s="623">
        <v>104650</v>
      </c>
      <c r="CS47" s="654"/>
      <c r="CT47" s="654"/>
      <c r="CU47" s="654"/>
      <c r="CV47" s="654"/>
      <c r="CW47" s="654"/>
      <c r="CX47" s="654"/>
      <c r="CY47" s="655"/>
      <c r="CZ47" s="628">
        <v>0.6</v>
      </c>
      <c r="DA47" s="656"/>
      <c r="DB47" s="656"/>
      <c r="DC47" s="658"/>
      <c r="DD47" s="632">
        <v>31518</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349</v>
      </c>
      <c r="CG48" s="621"/>
      <c r="CH48" s="621"/>
      <c r="CI48" s="621"/>
      <c r="CJ48" s="621"/>
      <c r="CK48" s="621"/>
      <c r="CL48" s="621"/>
      <c r="CM48" s="621"/>
      <c r="CN48" s="621"/>
      <c r="CO48" s="621"/>
      <c r="CP48" s="621"/>
      <c r="CQ48" s="622"/>
      <c r="CR48" s="623" t="s">
        <v>117</v>
      </c>
      <c r="CS48" s="624"/>
      <c r="CT48" s="624"/>
      <c r="CU48" s="624"/>
      <c r="CV48" s="624"/>
      <c r="CW48" s="624"/>
      <c r="CX48" s="624"/>
      <c r="CY48" s="625"/>
      <c r="CZ48" s="628" t="s">
        <v>117</v>
      </c>
      <c r="DA48" s="629"/>
      <c r="DB48" s="629"/>
      <c r="DC48" s="635"/>
      <c r="DD48" s="632" t="s">
        <v>117</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350</v>
      </c>
      <c r="CE49" s="645"/>
      <c r="CF49" s="645"/>
      <c r="CG49" s="645"/>
      <c r="CH49" s="645"/>
      <c r="CI49" s="645"/>
      <c r="CJ49" s="645"/>
      <c r="CK49" s="645"/>
      <c r="CL49" s="645"/>
      <c r="CM49" s="645"/>
      <c r="CN49" s="645"/>
      <c r="CO49" s="645"/>
      <c r="CP49" s="645"/>
      <c r="CQ49" s="646"/>
      <c r="CR49" s="698">
        <v>18487036</v>
      </c>
      <c r="CS49" s="682"/>
      <c r="CT49" s="682"/>
      <c r="CU49" s="682"/>
      <c r="CV49" s="682"/>
      <c r="CW49" s="682"/>
      <c r="CX49" s="682"/>
      <c r="CY49" s="711"/>
      <c r="CZ49" s="703">
        <v>100</v>
      </c>
      <c r="DA49" s="712"/>
      <c r="DB49" s="712"/>
      <c r="DC49" s="713"/>
      <c r="DD49" s="714">
        <v>6762550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wY+Qblqi4VhOQt05ktFHMXxN6p1P6vi+PC8fL0oV4VNF2Q7KXry+Ruwt2YKsZIkxDBzer2V+5lYmOPz+lZSqg==" saltValue="BAQjzdDLrZMqR0Jv1dGEX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55" zoomScaleNormal="55" workbookViewId="0">
      <selection activeCell="AK72" sqref="AK72:AO7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39" t="s">
        <v>351</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39"/>
      <c r="AL2" s="739"/>
      <c r="AM2" s="739"/>
      <c r="AN2" s="739"/>
      <c r="AO2" s="739"/>
      <c r="AP2" s="739"/>
      <c r="AQ2" s="739"/>
      <c r="AR2" s="739"/>
      <c r="AS2" s="739"/>
      <c r="AT2" s="739"/>
      <c r="AU2" s="739"/>
      <c r="AV2" s="739"/>
      <c r="AW2" s="739"/>
      <c r="AX2" s="739"/>
      <c r="AY2" s="739"/>
      <c r="AZ2" s="739"/>
      <c r="BA2" s="739"/>
      <c r="BB2" s="739"/>
      <c r="BC2" s="739"/>
      <c r="BD2" s="739"/>
      <c r="BE2" s="739"/>
      <c r="BF2" s="739"/>
      <c r="BG2" s="739"/>
      <c r="BH2" s="739"/>
      <c r="BI2" s="73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40" t="s">
        <v>352</v>
      </c>
      <c r="DK2" s="741"/>
      <c r="DL2" s="741"/>
      <c r="DM2" s="741"/>
      <c r="DN2" s="741"/>
      <c r="DO2" s="742"/>
      <c r="DP2" s="216"/>
      <c r="DQ2" s="740" t="s">
        <v>353</v>
      </c>
      <c r="DR2" s="741"/>
      <c r="DS2" s="741"/>
      <c r="DT2" s="741"/>
      <c r="DU2" s="741"/>
      <c r="DV2" s="741"/>
      <c r="DW2" s="741"/>
      <c r="DX2" s="741"/>
      <c r="DY2" s="741"/>
      <c r="DZ2" s="74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43" t="s">
        <v>354</v>
      </c>
      <c r="B4" s="743"/>
      <c r="C4" s="743"/>
      <c r="D4" s="743"/>
      <c r="E4" s="743"/>
      <c r="F4" s="743"/>
      <c r="G4" s="743"/>
      <c r="H4" s="743"/>
      <c r="I4" s="743"/>
      <c r="J4" s="743"/>
      <c r="K4" s="743"/>
      <c r="L4" s="743"/>
      <c r="M4" s="743"/>
      <c r="N4" s="743"/>
      <c r="O4" s="743"/>
      <c r="P4" s="743"/>
      <c r="Q4" s="743"/>
      <c r="R4" s="743"/>
      <c r="S4" s="743"/>
      <c r="T4" s="743"/>
      <c r="U4" s="743"/>
      <c r="V4" s="743"/>
      <c r="W4" s="743"/>
      <c r="X4" s="743"/>
      <c r="Y4" s="743"/>
      <c r="Z4" s="743"/>
      <c r="AA4" s="743"/>
      <c r="AB4" s="743"/>
      <c r="AC4" s="743"/>
      <c r="AD4" s="743"/>
      <c r="AE4" s="743"/>
      <c r="AF4" s="743"/>
      <c r="AG4" s="743"/>
      <c r="AH4" s="743"/>
      <c r="AI4" s="743"/>
      <c r="AJ4" s="743"/>
      <c r="AK4" s="743"/>
      <c r="AL4" s="743"/>
      <c r="AM4" s="743"/>
      <c r="AN4" s="743"/>
      <c r="AO4" s="743"/>
      <c r="AP4" s="743"/>
      <c r="AQ4" s="743"/>
      <c r="AR4" s="743"/>
      <c r="AS4" s="743"/>
      <c r="AT4" s="743"/>
      <c r="AU4" s="743"/>
      <c r="AV4" s="743"/>
      <c r="AW4" s="743"/>
      <c r="AX4" s="743"/>
      <c r="AY4" s="743"/>
      <c r="AZ4" s="220"/>
      <c r="BA4" s="220"/>
      <c r="BB4" s="220"/>
      <c r="BC4" s="220"/>
      <c r="BD4" s="220"/>
      <c r="BE4" s="221"/>
      <c r="BF4" s="221"/>
      <c r="BG4" s="221"/>
      <c r="BH4" s="221"/>
      <c r="BI4" s="221"/>
      <c r="BJ4" s="221"/>
      <c r="BK4" s="221"/>
      <c r="BL4" s="221"/>
      <c r="BM4" s="221"/>
      <c r="BN4" s="221"/>
      <c r="BO4" s="221"/>
      <c r="BP4" s="221"/>
      <c r="BQ4" s="744" t="s">
        <v>355</v>
      </c>
      <c r="BR4" s="744"/>
      <c r="BS4" s="744"/>
      <c r="BT4" s="744"/>
      <c r="BU4" s="744"/>
      <c r="BV4" s="744"/>
      <c r="BW4" s="744"/>
      <c r="BX4" s="744"/>
      <c r="BY4" s="744"/>
      <c r="BZ4" s="744"/>
      <c r="CA4" s="744"/>
      <c r="CB4" s="744"/>
      <c r="CC4" s="744"/>
      <c r="CD4" s="744"/>
      <c r="CE4" s="744"/>
      <c r="CF4" s="744"/>
      <c r="CG4" s="744"/>
      <c r="CH4" s="744"/>
      <c r="CI4" s="744"/>
      <c r="CJ4" s="744"/>
      <c r="CK4" s="744"/>
      <c r="CL4" s="744"/>
      <c r="CM4" s="744"/>
      <c r="CN4" s="744"/>
      <c r="CO4" s="744"/>
      <c r="CP4" s="744"/>
      <c r="CQ4" s="744"/>
      <c r="CR4" s="744"/>
      <c r="CS4" s="744"/>
      <c r="CT4" s="744"/>
      <c r="CU4" s="744"/>
      <c r="CV4" s="744"/>
      <c r="CW4" s="744"/>
      <c r="CX4" s="744"/>
      <c r="CY4" s="744"/>
      <c r="CZ4" s="744"/>
      <c r="DA4" s="744"/>
      <c r="DB4" s="744"/>
      <c r="DC4" s="744"/>
      <c r="DD4" s="744"/>
      <c r="DE4" s="744"/>
      <c r="DF4" s="744"/>
      <c r="DG4" s="744"/>
      <c r="DH4" s="744"/>
      <c r="DI4" s="744"/>
      <c r="DJ4" s="744"/>
      <c r="DK4" s="744"/>
      <c r="DL4" s="744"/>
      <c r="DM4" s="744"/>
      <c r="DN4" s="744"/>
      <c r="DO4" s="744"/>
      <c r="DP4" s="744"/>
      <c r="DQ4" s="744"/>
      <c r="DR4" s="744"/>
      <c r="DS4" s="744"/>
      <c r="DT4" s="744"/>
      <c r="DU4" s="744"/>
      <c r="DV4" s="744"/>
      <c r="DW4" s="744"/>
      <c r="DX4" s="744"/>
      <c r="DY4" s="744"/>
      <c r="DZ4" s="744"/>
      <c r="EA4" s="222"/>
    </row>
    <row r="5" spans="1:131" s="223" customFormat="1" ht="26.25" customHeight="1" x14ac:dyDescent="0.2">
      <c r="A5" s="733" t="s">
        <v>356</v>
      </c>
      <c r="B5" s="734"/>
      <c r="C5" s="734"/>
      <c r="D5" s="734"/>
      <c r="E5" s="734"/>
      <c r="F5" s="734"/>
      <c r="G5" s="734"/>
      <c r="H5" s="734"/>
      <c r="I5" s="734"/>
      <c r="J5" s="734"/>
      <c r="K5" s="734"/>
      <c r="L5" s="734"/>
      <c r="M5" s="734"/>
      <c r="N5" s="734"/>
      <c r="O5" s="734"/>
      <c r="P5" s="735"/>
      <c r="Q5" s="729" t="s">
        <v>357</v>
      </c>
      <c r="R5" s="725"/>
      <c r="S5" s="725"/>
      <c r="T5" s="725"/>
      <c r="U5" s="726"/>
      <c r="V5" s="729" t="s">
        <v>358</v>
      </c>
      <c r="W5" s="725"/>
      <c r="X5" s="725"/>
      <c r="Y5" s="725"/>
      <c r="Z5" s="726"/>
      <c r="AA5" s="729" t="s">
        <v>359</v>
      </c>
      <c r="AB5" s="725"/>
      <c r="AC5" s="725"/>
      <c r="AD5" s="725"/>
      <c r="AE5" s="725"/>
      <c r="AF5" s="745" t="s">
        <v>360</v>
      </c>
      <c r="AG5" s="725"/>
      <c r="AH5" s="725"/>
      <c r="AI5" s="725"/>
      <c r="AJ5" s="731"/>
      <c r="AK5" s="725" t="s">
        <v>361</v>
      </c>
      <c r="AL5" s="725"/>
      <c r="AM5" s="725"/>
      <c r="AN5" s="725"/>
      <c r="AO5" s="726"/>
      <c r="AP5" s="729" t="s">
        <v>362</v>
      </c>
      <c r="AQ5" s="725"/>
      <c r="AR5" s="725"/>
      <c r="AS5" s="725"/>
      <c r="AT5" s="726"/>
      <c r="AU5" s="729" t="s">
        <v>363</v>
      </c>
      <c r="AV5" s="725"/>
      <c r="AW5" s="725"/>
      <c r="AX5" s="725"/>
      <c r="AY5" s="731"/>
      <c r="AZ5" s="220"/>
      <c r="BA5" s="220"/>
      <c r="BB5" s="220"/>
      <c r="BC5" s="220"/>
      <c r="BD5" s="220"/>
      <c r="BE5" s="221"/>
      <c r="BF5" s="221"/>
      <c r="BG5" s="221"/>
      <c r="BH5" s="221"/>
      <c r="BI5" s="221"/>
      <c r="BJ5" s="221"/>
      <c r="BK5" s="221"/>
      <c r="BL5" s="221"/>
      <c r="BM5" s="221"/>
      <c r="BN5" s="221"/>
      <c r="BO5" s="221"/>
      <c r="BP5" s="221"/>
      <c r="BQ5" s="733" t="s">
        <v>364</v>
      </c>
      <c r="BR5" s="734"/>
      <c r="BS5" s="734"/>
      <c r="BT5" s="734"/>
      <c r="BU5" s="734"/>
      <c r="BV5" s="734"/>
      <c r="BW5" s="734"/>
      <c r="BX5" s="734"/>
      <c r="BY5" s="734"/>
      <c r="BZ5" s="734"/>
      <c r="CA5" s="734"/>
      <c r="CB5" s="734"/>
      <c r="CC5" s="734"/>
      <c r="CD5" s="734"/>
      <c r="CE5" s="734"/>
      <c r="CF5" s="734"/>
      <c r="CG5" s="735"/>
      <c r="CH5" s="729" t="s">
        <v>365</v>
      </c>
      <c r="CI5" s="725"/>
      <c r="CJ5" s="725"/>
      <c r="CK5" s="725"/>
      <c r="CL5" s="726"/>
      <c r="CM5" s="729" t="s">
        <v>366</v>
      </c>
      <c r="CN5" s="725"/>
      <c r="CO5" s="725"/>
      <c r="CP5" s="725"/>
      <c r="CQ5" s="726"/>
      <c r="CR5" s="729" t="s">
        <v>367</v>
      </c>
      <c r="CS5" s="725"/>
      <c r="CT5" s="725"/>
      <c r="CU5" s="725"/>
      <c r="CV5" s="726"/>
      <c r="CW5" s="729" t="s">
        <v>368</v>
      </c>
      <c r="CX5" s="725"/>
      <c r="CY5" s="725"/>
      <c r="CZ5" s="725"/>
      <c r="DA5" s="726"/>
      <c r="DB5" s="729" t="s">
        <v>369</v>
      </c>
      <c r="DC5" s="725"/>
      <c r="DD5" s="725"/>
      <c r="DE5" s="725"/>
      <c r="DF5" s="726"/>
      <c r="DG5" s="778" t="s">
        <v>370</v>
      </c>
      <c r="DH5" s="779"/>
      <c r="DI5" s="779"/>
      <c r="DJ5" s="779"/>
      <c r="DK5" s="780"/>
      <c r="DL5" s="778" t="s">
        <v>371</v>
      </c>
      <c r="DM5" s="779"/>
      <c r="DN5" s="779"/>
      <c r="DO5" s="779"/>
      <c r="DP5" s="780"/>
      <c r="DQ5" s="729" t="s">
        <v>372</v>
      </c>
      <c r="DR5" s="725"/>
      <c r="DS5" s="725"/>
      <c r="DT5" s="725"/>
      <c r="DU5" s="726"/>
      <c r="DV5" s="729" t="s">
        <v>363</v>
      </c>
      <c r="DW5" s="725"/>
      <c r="DX5" s="725"/>
      <c r="DY5" s="725"/>
      <c r="DZ5" s="731"/>
      <c r="EA5" s="222"/>
    </row>
    <row r="6" spans="1:131" s="223" customFormat="1" ht="26.25" customHeight="1" thickBot="1" x14ac:dyDescent="0.25">
      <c r="A6" s="736"/>
      <c r="B6" s="737"/>
      <c r="C6" s="737"/>
      <c r="D6" s="737"/>
      <c r="E6" s="737"/>
      <c r="F6" s="737"/>
      <c r="G6" s="737"/>
      <c r="H6" s="737"/>
      <c r="I6" s="737"/>
      <c r="J6" s="737"/>
      <c r="K6" s="737"/>
      <c r="L6" s="737"/>
      <c r="M6" s="737"/>
      <c r="N6" s="737"/>
      <c r="O6" s="737"/>
      <c r="P6" s="738"/>
      <c r="Q6" s="730"/>
      <c r="R6" s="727"/>
      <c r="S6" s="727"/>
      <c r="T6" s="727"/>
      <c r="U6" s="728"/>
      <c r="V6" s="730"/>
      <c r="W6" s="727"/>
      <c r="X6" s="727"/>
      <c r="Y6" s="727"/>
      <c r="Z6" s="728"/>
      <c r="AA6" s="730"/>
      <c r="AB6" s="727"/>
      <c r="AC6" s="727"/>
      <c r="AD6" s="727"/>
      <c r="AE6" s="727"/>
      <c r="AF6" s="746"/>
      <c r="AG6" s="727"/>
      <c r="AH6" s="727"/>
      <c r="AI6" s="727"/>
      <c r="AJ6" s="732"/>
      <c r="AK6" s="727"/>
      <c r="AL6" s="727"/>
      <c r="AM6" s="727"/>
      <c r="AN6" s="727"/>
      <c r="AO6" s="728"/>
      <c r="AP6" s="730"/>
      <c r="AQ6" s="727"/>
      <c r="AR6" s="727"/>
      <c r="AS6" s="727"/>
      <c r="AT6" s="728"/>
      <c r="AU6" s="730"/>
      <c r="AV6" s="727"/>
      <c r="AW6" s="727"/>
      <c r="AX6" s="727"/>
      <c r="AY6" s="732"/>
      <c r="AZ6" s="220"/>
      <c r="BA6" s="220"/>
      <c r="BB6" s="220"/>
      <c r="BC6" s="220"/>
      <c r="BD6" s="220"/>
      <c r="BE6" s="221"/>
      <c r="BF6" s="221"/>
      <c r="BG6" s="221"/>
      <c r="BH6" s="221"/>
      <c r="BI6" s="221"/>
      <c r="BJ6" s="221"/>
      <c r="BK6" s="221"/>
      <c r="BL6" s="221"/>
      <c r="BM6" s="221"/>
      <c r="BN6" s="221"/>
      <c r="BO6" s="221"/>
      <c r="BP6" s="221"/>
      <c r="BQ6" s="736"/>
      <c r="BR6" s="737"/>
      <c r="BS6" s="737"/>
      <c r="BT6" s="737"/>
      <c r="BU6" s="737"/>
      <c r="BV6" s="737"/>
      <c r="BW6" s="737"/>
      <c r="BX6" s="737"/>
      <c r="BY6" s="737"/>
      <c r="BZ6" s="737"/>
      <c r="CA6" s="737"/>
      <c r="CB6" s="737"/>
      <c r="CC6" s="737"/>
      <c r="CD6" s="737"/>
      <c r="CE6" s="737"/>
      <c r="CF6" s="737"/>
      <c r="CG6" s="738"/>
      <c r="CH6" s="730"/>
      <c r="CI6" s="727"/>
      <c r="CJ6" s="727"/>
      <c r="CK6" s="727"/>
      <c r="CL6" s="728"/>
      <c r="CM6" s="730"/>
      <c r="CN6" s="727"/>
      <c r="CO6" s="727"/>
      <c r="CP6" s="727"/>
      <c r="CQ6" s="728"/>
      <c r="CR6" s="730"/>
      <c r="CS6" s="727"/>
      <c r="CT6" s="727"/>
      <c r="CU6" s="727"/>
      <c r="CV6" s="728"/>
      <c r="CW6" s="730"/>
      <c r="CX6" s="727"/>
      <c r="CY6" s="727"/>
      <c r="CZ6" s="727"/>
      <c r="DA6" s="728"/>
      <c r="DB6" s="730"/>
      <c r="DC6" s="727"/>
      <c r="DD6" s="727"/>
      <c r="DE6" s="727"/>
      <c r="DF6" s="728"/>
      <c r="DG6" s="781"/>
      <c r="DH6" s="782"/>
      <c r="DI6" s="782"/>
      <c r="DJ6" s="782"/>
      <c r="DK6" s="783"/>
      <c r="DL6" s="781"/>
      <c r="DM6" s="782"/>
      <c r="DN6" s="782"/>
      <c r="DO6" s="782"/>
      <c r="DP6" s="783"/>
      <c r="DQ6" s="730"/>
      <c r="DR6" s="727"/>
      <c r="DS6" s="727"/>
      <c r="DT6" s="727"/>
      <c r="DU6" s="728"/>
      <c r="DV6" s="730"/>
      <c r="DW6" s="727"/>
      <c r="DX6" s="727"/>
      <c r="DY6" s="727"/>
      <c r="DZ6" s="732"/>
      <c r="EA6" s="222"/>
    </row>
    <row r="7" spans="1:131" s="223" customFormat="1" ht="26.25" customHeight="1" thickTop="1" x14ac:dyDescent="0.2">
      <c r="A7" s="224">
        <v>1</v>
      </c>
      <c r="B7" s="764" t="s">
        <v>373</v>
      </c>
      <c r="C7" s="765"/>
      <c r="D7" s="765"/>
      <c r="E7" s="765"/>
      <c r="F7" s="765"/>
      <c r="G7" s="765"/>
      <c r="H7" s="765"/>
      <c r="I7" s="765"/>
      <c r="J7" s="765"/>
      <c r="K7" s="765"/>
      <c r="L7" s="765"/>
      <c r="M7" s="765"/>
      <c r="N7" s="765"/>
      <c r="O7" s="765"/>
      <c r="P7" s="766"/>
      <c r="Q7" s="767">
        <v>19652</v>
      </c>
      <c r="R7" s="768"/>
      <c r="S7" s="768"/>
      <c r="T7" s="768"/>
      <c r="U7" s="768"/>
      <c r="V7" s="768">
        <v>18487</v>
      </c>
      <c r="W7" s="768"/>
      <c r="X7" s="768"/>
      <c r="Y7" s="768"/>
      <c r="Z7" s="768"/>
      <c r="AA7" s="768">
        <v>1165</v>
      </c>
      <c r="AB7" s="768"/>
      <c r="AC7" s="768"/>
      <c r="AD7" s="768"/>
      <c r="AE7" s="769"/>
      <c r="AF7" s="770">
        <v>1049</v>
      </c>
      <c r="AG7" s="771"/>
      <c r="AH7" s="771"/>
      <c r="AI7" s="771"/>
      <c r="AJ7" s="772"/>
      <c r="AK7" s="773">
        <v>1</v>
      </c>
      <c r="AL7" s="774"/>
      <c r="AM7" s="774"/>
      <c r="AN7" s="774"/>
      <c r="AO7" s="774"/>
      <c r="AP7" s="774">
        <v>931</v>
      </c>
      <c r="AQ7" s="774"/>
      <c r="AR7" s="774"/>
      <c r="AS7" s="774"/>
      <c r="AT7" s="774"/>
      <c r="AU7" s="775"/>
      <c r="AV7" s="775"/>
      <c r="AW7" s="775"/>
      <c r="AX7" s="775"/>
      <c r="AY7" s="776"/>
      <c r="AZ7" s="220"/>
      <c r="BA7" s="220"/>
      <c r="BB7" s="220"/>
      <c r="BC7" s="220"/>
      <c r="BD7" s="220"/>
      <c r="BE7" s="221"/>
      <c r="BF7" s="221"/>
      <c r="BG7" s="221"/>
      <c r="BH7" s="221"/>
      <c r="BI7" s="221"/>
      <c r="BJ7" s="221"/>
      <c r="BK7" s="221"/>
      <c r="BL7" s="221"/>
      <c r="BM7" s="221"/>
      <c r="BN7" s="221"/>
      <c r="BO7" s="221"/>
      <c r="BP7" s="221"/>
      <c r="BQ7" s="224">
        <v>1</v>
      </c>
      <c r="BR7" s="225"/>
      <c r="BS7" s="750" t="s">
        <v>554</v>
      </c>
      <c r="BT7" s="751"/>
      <c r="BU7" s="751"/>
      <c r="BV7" s="751"/>
      <c r="BW7" s="751"/>
      <c r="BX7" s="751"/>
      <c r="BY7" s="751"/>
      <c r="BZ7" s="751"/>
      <c r="CA7" s="751"/>
      <c r="CB7" s="751"/>
      <c r="CC7" s="751"/>
      <c r="CD7" s="751"/>
      <c r="CE7" s="751"/>
      <c r="CF7" s="751"/>
      <c r="CG7" s="777"/>
      <c r="CH7" s="747">
        <v>15</v>
      </c>
      <c r="CI7" s="748"/>
      <c r="CJ7" s="748"/>
      <c r="CK7" s="748"/>
      <c r="CL7" s="749"/>
      <c r="CM7" s="747">
        <v>34</v>
      </c>
      <c r="CN7" s="748"/>
      <c r="CO7" s="748"/>
      <c r="CP7" s="748"/>
      <c r="CQ7" s="749"/>
      <c r="CR7" s="747">
        <v>30</v>
      </c>
      <c r="CS7" s="748"/>
      <c r="CT7" s="748"/>
      <c r="CU7" s="748"/>
      <c r="CV7" s="749"/>
      <c r="CW7" s="747" t="s">
        <v>542</v>
      </c>
      <c r="CX7" s="748"/>
      <c r="CY7" s="748"/>
      <c r="CZ7" s="748"/>
      <c r="DA7" s="749"/>
      <c r="DB7" s="747" t="s">
        <v>542</v>
      </c>
      <c r="DC7" s="748"/>
      <c r="DD7" s="748"/>
      <c r="DE7" s="748"/>
      <c r="DF7" s="749"/>
      <c r="DG7" s="747" t="s">
        <v>542</v>
      </c>
      <c r="DH7" s="748"/>
      <c r="DI7" s="748"/>
      <c r="DJ7" s="748"/>
      <c r="DK7" s="749"/>
      <c r="DL7" s="747" t="s">
        <v>542</v>
      </c>
      <c r="DM7" s="748"/>
      <c r="DN7" s="748"/>
      <c r="DO7" s="748"/>
      <c r="DP7" s="749"/>
      <c r="DQ7" s="747" t="s">
        <v>542</v>
      </c>
      <c r="DR7" s="748"/>
      <c r="DS7" s="748"/>
      <c r="DT7" s="748"/>
      <c r="DU7" s="749"/>
      <c r="DV7" s="750"/>
      <c r="DW7" s="751"/>
      <c r="DX7" s="751"/>
      <c r="DY7" s="751"/>
      <c r="DZ7" s="752"/>
      <c r="EA7" s="222"/>
    </row>
    <row r="8" spans="1:131" s="223" customFormat="1" ht="26.25" customHeight="1" x14ac:dyDescent="0.2">
      <c r="A8" s="226">
        <v>2</v>
      </c>
      <c r="B8" s="753" t="s">
        <v>374</v>
      </c>
      <c r="C8" s="754"/>
      <c r="D8" s="754"/>
      <c r="E8" s="754"/>
      <c r="F8" s="754"/>
      <c r="G8" s="754"/>
      <c r="H8" s="754"/>
      <c r="I8" s="754"/>
      <c r="J8" s="754"/>
      <c r="K8" s="754"/>
      <c r="L8" s="754"/>
      <c r="M8" s="754"/>
      <c r="N8" s="754"/>
      <c r="O8" s="754"/>
      <c r="P8" s="755"/>
      <c r="Q8" s="756">
        <v>1</v>
      </c>
      <c r="R8" s="757"/>
      <c r="S8" s="757"/>
      <c r="T8" s="757"/>
      <c r="U8" s="757"/>
      <c r="V8" s="757">
        <v>1</v>
      </c>
      <c r="W8" s="757"/>
      <c r="X8" s="757"/>
      <c r="Y8" s="757"/>
      <c r="Z8" s="757"/>
      <c r="AA8" s="757">
        <v>0</v>
      </c>
      <c r="AB8" s="757"/>
      <c r="AC8" s="757"/>
      <c r="AD8" s="757"/>
      <c r="AE8" s="758"/>
      <c r="AF8" s="759" t="s">
        <v>117</v>
      </c>
      <c r="AG8" s="760"/>
      <c r="AH8" s="760"/>
      <c r="AI8" s="760"/>
      <c r="AJ8" s="761"/>
      <c r="AK8" s="762">
        <v>1</v>
      </c>
      <c r="AL8" s="763"/>
      <c r="AM8" s="763"/>
      <c r="AN8" s="763"/>
      <c r="AO8" s="763"/>
      <c r="AP8" s="763">
        <v>1</v>
      </c>
      <c r="AQ8" s="763"/>
      <c r="AR8" s="763"/>
      <c r="AS8" s="763"/>
      <c r="AT8" s="763"/>
      <c r="AU8" s="784"/>
      <c r="AV8" s="784"/>
      <c r="AW8" s="784"/>
      <c r="AX8" s="784"/>
      <c r="AY8" s="785"/>
      <c r="AZ8" s="220"/>
      <c r="BA8" s="220"/>
      <c r="BB8" s="220"/>
      <c r="BC8" s="220"/>
      <c r="BD8" s="220"/>
      <c r="BE8" s="221"/>
      <c r="BF8" s="221"/>
      <c r="BG8" s="221"/>
      <c r="BH8" s="221"/>
      <c r="BI8" s="221"/>
      <c r="BJ8" s="221"/>
      <c r="BK8" s="221"/>
      <c r="BL8" s="221"/>
      <c r="BM8" s="221"/>
      <c r="BN8" s="221"/>
      <c r="BO8" s="221"/>
      <c r="BP8" s="221"/>
      <c r="BQ8" s="226">
        <v>2</v>
      </c>
      <c r="BR8" s="227"/>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2"/>
    </row>
    <row r="9" spans="1:131" s="223" customFormat="1" ht="26.25" customHeight="1" x14ac:dyDescent="0.2">
      <c r="A9" s="226">
        <v>3</v>
      </c>
      <c r="B9" s="753"/>
      <c r="C9" s="754"/>
      <c r="D9" s="754"/>
      <c r="E9" s="754"/>
      <c r="F9" s="754"/>
      <c r="G9" s="754"/>
      <c r="H9" s="754"/>
      <c r="I9" s="754"/>
      <c r="J9" s="754"/>
      <c r="K9" s="754"/>
      <c r="L9" s="754"/>
      <c r="M9" s="754"/>
      <c r="N9" s="754"/>
      <c r="O9" s="754"/>
      <c r="P9" s="755"/>
      <c r="Q9" s="756"/>
      <c r="R9" s="757"/>
      <c r="S9" s="757"/>
      <c r="T9" s="757"/>
      <c r="U9" s="757"/>
      <c r="V9" s="757"/>
      <c r="W9" s="757"/>
      <c r="X9" s="757"/>
      <c r="Y9" s="757"/>
      <c r="Z9" s="757"/>
      <c r="AA9" s="757"/>
      <c r="AB9" s="757"/>
      <c r="AC9" s="757"/>
      <c r="AD9" s="757"/>
      <c r="AE9" s="758"/>
      <c r="AF9" s="759"/>
      <c r="AG9" s="760"/>
      <c r="AH9" s="760"/>
      <c r="AI9" s="760"/>
      <c r="AJ9" s="761"/>
      <c r="AK9" s="762"/>
      <c r="AL9" s="763"/>
      <c r="AM9" s="763"/>
      <c r="AN9" s="763"/>
      <c r="AO9" s="763"/>
      <c r="AP9" s="763"/>
      <c r="AQ9" s="763"/>
      <c r="AR9" s="763"/>
      <c r="AS9" s="763"/>
      <c r="AT9" s="763"/>
      <c r="AU9" s="784"/>
      <c r="AV9" s="784"/>
      <c r="AW9" s="784"/>
      <c r="AX9" s="784"/>
      <c r="AY9" s="785"/>
      <c r="AZ9" s="220"/>
      <c r="BA9" s="220"/>
      <c r="BB9" s="220"/>
      <c r="BC9" s="220"/>
      <c r="BD9" s="220"/>
      <c r="BE9" s="221"/>
      <c r="BF9" s="221"/>
      <c r="BG9" s="221"/>
      <c r="BH9" s="221"/>
      <c r="BI9" s="221"/>
      <c r="BJ9" s="221"/>
      <c r="BK9" s="221"/>
      <c r="BL9" s="221"/>
      <c r="BM9" s="221"/>
      <c r="BN9" s="221"/>
      <c r="BO9" s="221"/>
      <c r="BP9" s="221"/>
      <c r="BQ9" s="226">
        <v>3</v>
      </c>
      <c r="BR9" s="227"/>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2"/>
    </row>
    <row r="10" spans="1:131" s="223" customFormat="1" ht="26.25" customHeight="1" x14ac:dyDescent="0.2">
      <c r="A10" s="226">
        <v>4</v>
      </c>
      <c r="B10" s="753"/>
      <c r="C10" s="754"/>
      <c r="D10" s="754"/>
      <c r="E10" s="754"/>
      <c r="F10" s="754"/>
      <c r="G10" s="754"/>
      <c r="H10" s="754"/>
      <c r="I10" s="754"/>
      <c r="J10" s="754"/>
      <c r="K10" s="754"/>
      <c r="L10" s="754"/>
      <c r="M10" s="754"/>
      <c r="N10" s="754"/>
      <c r="O10" s="754"/>
      <c r="P10" s="755"/>
      <c r="Q10" s="756"/>
      <c r="R10" s="757"/>
      <c r="S10" s="757"/>
      <c r="T10" s="757"/>
      <c r="U10" s="757"/>
      <c r="V10" s="757"/>
      <c r="W10" s="757"/>
      <c r="X10" s="757"/>
      <c r="Y10" s="757"/>
      <c r="Z10" s="757"/>
      <c r="AA10" s="757"/>
      <c r="AB10" s="757"/>
      <c r="AC10" s="757"/>
      <c r="AD10" s="757"/>
      <c r="AE10" s="758"/>
      <c r="AF10" s="759"/>
      <c r="AG10" s="760"/>
      <c r="AH10" s="760"/>
      <c r="AI10" s="760"/>
      <c r="AJ10" s="761"/>
      <c r="AK10" s="762"/>
      <c r="AL10" s="763"/>
      <c r="AM10" s="763"/>
      <c r="AN10" s="763"/>
      <c r="AO10" s="763"/>
      <c r="AP10" s="763"/>
      <c r="AQ10" s="763"/>
      <c r="AR10" s="763"/>
      <c r="AS10" s="763"/>
      <c r="AT10" s="763"/>
      <c r="AU10" s="784"/>
      <c r="AV10" s="784"/>
      <c r="AW10" s="784"/>
      <c r="AX10" s="784"/>
      <c r="AY10" s="785"/>
      <c r="AZ10" s="220"/>
      <c r="BA10" s="220"/>
      <c r="BB10" s="220"/>
      <c r="BC10" s="220"/>
      <c r="BD10" s="220"/>
      <c r="BE10" s="221"/>
      <c r="BF10" s="221"/>
      <c r="BG10" s="221"/>
      <c r="BH10" s="221"/>
      <c r="BI10" s="221"/>
      <c r="BJ10" s="221"/>
      <c r="BK10" s="221"/>
      <c r="BL10" s="221"/>
      <c r="BM10" s="221"/>
      <c r="BN10" s="221"/>
      <c r="BO10" s="221"/>
      <c r="BP10" s="221"/>
      <c r="BQ10" s="226">
        <v>4</v>
      </c>
      <c r="BR10" s="227"/>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2"/>
    </row>
    <row r="11" spans="1:131" s="223" customFormat="1" ht="26.25" customHeight="1" x14ac:dyDescent="0.2">
      <c r="A11" s="226">
        <v>5</v>
      </c>
      <c r="B11" s="753"/>
      <c r="C11" s="754"/>
      <c r="D11" s="754"/>
      <c r="E11" s="754"/>
      <c r="F11" s="754"/>
      <c r="G11" s="754"/>
      <c r="H11" s="754"/>
      <c r="I11" s="754"/>
      <c r="J11" s="754"/>
      <c r="K11" s="754"/>
      <c r="L11" s="754"/>
      <c r="M11" s="754"/>
      <c r="N11" s="754"/>
      <c r="O11" s="754"/>
      <c r="P11" s="755"/>
      <c r="Q11" s="756"/>
      <c r="R11" s="757"/>
      <c r="S11" s="757"/>
      <c r="T11" s="757"/>
      <c r="U11" s="757"/>
      <c r="V11" s="757"/>
      <c r="W11" s="757"/>
      <c r="X11" s="757"/>
      <c r="Y11" s="757"/>
      <c r="Z11" s="757"/>
      <c r="AA11" s="757"/>
      <c r="AB11" s="757"/>
      <c r="AC11" s="757"/>
      <c r="AD11" s="757"/>
      <c r="AE11" s="758"/>
      <c r="AF11" s="759"/>
      <c r="AG11" s="760"/>
      <c r="AH11" s="760"/>
      <c r="AI11" s="760"/>
      <c r="AJ11" s="761"/>
      <c r="AK11" s="762"/>
      <c r="AL11" s="763"/>
      <c r="AM11" s="763"/>
      <c r="AN11" s="763"/>
      <c r="AO11" s="763"/>
      <c r="AP11" s="763"/>
      <c r="AQ11" s="763"/>
      <c r="AR11" s="763"/>
      <c r="AS11" s="763"/>
      <c r="AT11" s="763"/>
      <c r="AU11" s="784"/>
      <c r="AV11" s="784"/>
      <c r="AW11" s="784"/>
      <c r="AX11" s="784"/>
      <c r="AY11" s="785"/>
      <c r="AZ11" s="220"/>
      <c r="BA11" s="220"/>
      <c r="BB11" s="220"/>
      <c r="BC11" s="220"/>
      <c r="BD11" s="220"/>
      <c r="BE11" s="221"/>
      <c r="BF11" s="221"/>
      <c r="BG11" s="221"/>
      <c r="BH11" s="221"/>
      <c r="BI11" s="221"/>
      <c r="BJ11" s="221"/>
      <c r="BK11" s="221"/>
      <c r="BL11" s="221"/>
      <c r="BM11" s="221"/>
      <c r="BN11" s="221"/>
      <c r="BO11" s="221"/>
      <c r="BP11" s="221"/>
      <c r="BQ11" s="226">
        <v>5</v>
      </c>
      <c r="BR11" s="227"/>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2"/>
    </row>
    <row r="12" spans="1:131" s="223" customFormat="1" ht="26.25" customHeight="1" x14ac:dyDescent="0.2">
      <c r="A12" s="226">
        <v>6</v>
      </c>
      <c r="B12" s="753"/>
      <c r="C12" s="754"/>
      <c r="D12" s="754"/>
      <c r="E12" s="754"/>
      <c r="F12" s="754"/>
      <c r="G12" s="754"/>
      <c r="H12" s="754"/>
      <c r="I12" s="754"/>
      <c r="J12" s="754"/>
      <c r="K12" s="754"/>
      <c r="L12" s="754"/>
      <c r="M12" s="754"/>
      <c r="N12" s="754"/>
      <c r="O12" s="754"/>
      <c r="P12" s="755"/>
      <c r="Q12" s="756"/>
      <c r="R12" s="757"/>
      <c r="S12" s="757"/>
      <c r="T12" s="757"/>
      <c r="U12" s="757"/>
      <c r="V12" s="757"/>
      <c r="W12" s="757"/>
      <c r="X12" s="757"/>
      <c r="Y12" s="757"/>
      <c r="Z12" s="757"/>
      <c r="AA12" s="757"/>
      <c r="AB12" s="757"/>
      <c r="AC12" s="757"/>
      <c r="AD12" s="757"/>
      <c r="AE12" s="758"/>
      <c r="AF12" s="759"/>
      <c r="AG12" s="760"/>
      <c r="AH12" s="760"/>
      <c r="AI12" s="760"/>
      <c r="AJ12" s="761"/>
      <c r="AK12" s="762"/>
      <c r="AL12" s="763"/>
      <c r="AM12" s="763"/>
      <c r="AN12" s="763"/>
      <c r="AO12" s="763"/>
      <c r="AP12" s="763"/>
      <c r="AQ12" s="763"/>
      <c r="AR12" s="763"/>
      <c r="AS12" s="763"/>
      <c r="AT12" s="763"/>
      <c r="AU12" s="784"/>
      <c r="AV12" s="784"/>
      <c r="AW12" s="784"/>
      <c r="AX12" s="784"/>
      <c r="AY12" s="785"/>
      <c r="AZ12" s="220"/>
      <c r="BA12" s="220"/>
      <c r="BB12" s="220"/>
      <c r="BC12" s="220"/>
      <c r="BD12" s="220"/>
      <c r="BE12" s="221"/>
      <c r="BF12" s="221"/>
      <c r="BG12" s="221"/>
      <c r="BH12" s="221"/>
      <c r="BI12" s="221"/>
      <c r="BJ12" s="221"/>
      <c r="BK12" s="221"/>
      <c r="BL12" s="221"/>
      <c r="BM12" s="221"/>
      <c r="BN12" s="221"/>
      <c r="BO12" s="221"/>
      <c r="BP12" s="221"/>
      <c r="BQ12" s="226">
        <v>6</v>
      </c>
      <c r="BR12" s="227"/>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2"/>
    </row>
    <row r="13" spans="1:131" s="223" customFormat="1" ht="26.25" customHeight="1" x14ac:dyDescent="0.2">
      <c r="A13" s="226">
        <v>7</v>
      </c>
      <c r="B13" s="753"/>
      <c r="C13" s="754"/>
      <c r="D13" s="754"/>
      <c r="E13" s="754"/>
      <c r="F13" s="754"/>
      <c r="G13" s="754"/>
      <c r="H13" s="754"/>
      <c r="I13" s="754"/>
      <c r="J13" s="754"/>
      <c r="K13" s="754"/>
      <c r="L13" s="754"/>
      <c r="M13" s="754"/>
      <c r="N13" s="754"/>
      <c r="O13" s="754"/>
      <c r="P13" s="755"/>
      <c r="Q13" s="756"/>
      <c r="R13" s="757"/>
      <c r="S13" s="757"/>
      <c r="T13" s="757"/>
      <c r="U13" s="757"/>
      <c r="V13" s="757"/>
      <c r="W13" s="757"/>
      <c r="X13" s="757"/>
      <c r="Y13" s="757"/>
      <c r="Z13" s="757"/>
      <c r="AA13" s="757"/>
      <c r="AB13" s="757"/>
      <c r="AC13" s="757"/>
      <c r="AD13" s="757"/>
      <c r="AE13" s="758"/>
      <c r="AF13" s="759"/>
      <c r="AG13" s="760"/>
      <c r="AH13" s="760"/>
      <c r="AI13" s="760"/>
      <c r="AJ13" s="761"/>
      <c r="AK13" s="762"/>
      <c r="AL13" s="763"/>
      <c r="AM13" s="763"/>
      <c r="AN13" s="763"/>
      <c r="AO13" s="763"/>
      <c r="AP13" s="763"/>
      <c r="AQ13" s="763"/>
      <c r="AR13" s="763"/>
      <c r="AS13" s="763"/>
      <c r="AT13" s="763"/>
      <c r="AU13" s="784"/>
      <c r="AV13" s="784"/>
      <c r="AW13" s="784"/>
      <c r="AX13" s="784"/>
      <c r="AY13" s="785"/>
      <c r="AZ13" s="220"/>
      <c r="BA13" s="220"/>
      <c r="BB13" s="220"/>
      <c r="BC13" s="220"/>
      <c r="BD13" s="220"/>
      <c r="BE13" s="221"/>
      <c r="BF13" s="221"/>
      <c r="BG13" s="221"/>
      <c r="BH13" s="221"/>
      <c r="BI13" s="221"/>
      <c r="BJ13" s="221"/>
      <c r="BK13" s="221"/>
      <c r="BL13" s="221"/>
      <c r="BM13" s="221"/>
      <c r="BN13" s="221"/>
      <c r="BO13" s="221"/>
      <c r="BP13" s="221"/>
      <c r="BQ13" s="226">
        <v>7</v>
      </c>
      <c r="BR13" s="227"/>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2"/>
    </row>
    <row r="14" spans="1:131" s="223" customFormat="1" ht="26.25" customHeight="1" x14ac:dyDescent="0.2">
      <c r="A14" s="226">
        <v>8</v>
      </c>
      <c r="B14" s="753"/>
      <c r="C14" s="754"/>
      <c r="D14" s="754"/>
      <c r="E14" s="754"/>
      <c r="F14" s="754"/>
      <c r="G14" s="754"/>
      <c r="H14" s="754"/>
      <c r="I14" s="754"/>
      <c r="J14" s="754"/>
      <c r="K14" s="754"/>
      <c r="L14" s="754"/>
      <c r="M14" s="754"/>
      <c r="N14" s="754"/>
      <c r="O14" s="754"/>
      <c r="P14" s="755"/>
      <c r="Q14" s="756"/>
      <c r="R14" s="757"/>
      <c r="S14" s="757"/>
      <c r="T14" s="757"/>
      <c r="U14" s="757"/>
      <c r="V14" s="757"/>
      <c r="W14" s="757"/>
      <c r="X14" s="757"/>
      <c r="Y14" s="757"/>
      <c r="Z14" s="757"/>
      <c r="AA14" s="757"/>
      <c r="AB14" s="757"/>
      <c r="AC14" s="757"/>
      <c r="AD14" s="757"/>
      <c r="AE14" s="758"/>
      <c r="AF14" s="759"/>
      <c r="AG14" s="760"/>
      <c r="AH14" s="760"/>
      <c r="AI14" s="760"/>
      <c r="AJ14" s="761"/>
      <c r="AK14" s="762"/>
      <c r="AL14" s="763"/>
      <c r="AM14" s="763"/>
      <c r="AN14" s="763"/>
      <c r="AO14" s="763"/>
      <c r="AP14" s="763"/>
      <c r="AQ14" s="763"/>
      <c r="AR14" s="763"/>
      <c r="AS14" s="763"/>
      <c r="AT14" s="763"/>
      <c r="AU14" s="784"/>
      <c r="AV14" s="784"/>
      <c r="AW14" s="784"/>
      <c r="AX14" s="784"/>
      <c r="AY14" s="785"/>
      <c r="AZ14" s="220"/>
      <c r="BA14" s="220"/>
      <c r="BB14" s="220"/>
      <c r="BC14" s="220"/>
      <c r="BD14" s="220"/>
      <c r="BE14" s="221"/>
      <c r="BF14" s="221"/>
      <c r="BG14" s="221"/>
      <c r="BH14" s="221"/>
      <c r="BI14" s="221"/>
      <c r="BJ14" s="221"/>
      <c r="BK14" s="221"/>
      <c r="BL14" s="221"/>
      <c r="BM14" s="221"/>
      <c r="BN14" s="221"/>
      <c r="BO14" s="221"/>
      <c r="BP14" s="221"/>
      <c r="BQ14" s="226">
        <v>8</v>
      </c>
      <c r="BR14" s="227"/>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2"/>
    </row>
    <row r="15" spans="1:131" s="223" customFormat="1" ht="26.25" customHeight="1" x14ac:dyDescent="0.2">
      <c r="A15" s="226">
        <v>9</v>
      </c>
      <c r="B15" s="753"/>
      <c r="C15" s="754"/>
      <c r="D15" s="754"/>
      <c r="E15" s="754"/>
      <c r="F15" s="754"/>
      <c r="G15" s="754"/>
      <c r="H15" s="754"/>
      <c r="I15" s="754"/>
      <c r="J15" s="754"/>
      <c r="K15" s="754"/>
      <c r="L15" s="754"/>
      <c r="M15" s="754"/>
      <c r="N15" s="754"/>
      <c r="O15" s="754"/>
      <c r="P15" s="755"/>
      <c r="Q15" s="756"/>
      <c r="R15" s="757"/>
      <c r="S15" s="757"/>
      <c r="T15" s="757"/>
      <c r="U15" s="757"/>
      <c r="V15" s="757"/>
      <c r="W15" s="757"/>
      <c r="X15" s="757"/>
      <c r="Y15" s="757"/>
      <c r="Z15" s="757"/>
      <c r="AA15" s="757"/>
      <c r="AB15" s="757"/>
      <c r="AC15" s="757"/>
      <c r="AD15" s="757"/>
      <c r="AE15" s="758"/>
      <c r="AF15" s="759"/>
      <c r="AG15" s="760"/>
      <c r="AH15" s="760"/>
      <c r="AI15" s="760"/>
      <c r="AJ15" s="761"/>
      <c r="AK15" s="762"/>
      <c r="AL15" s="763"/>
      <c r="AM15" s="763"/>
      <c r="AN15" s="763"/>
      <c r="AO15" s="763"/>
      <c r="AP15" s="763"/>
      <c r="AQ15" s="763"/>
      <c r="AR15" s="763"/>
      <c r="AS15" s="763"/>
      <c r="AT15" s="763"/>
      <c r="AU15" s="784"/>
      <c r="AV15" s="784"/>
      <c r="AW15" s="784"/>
      <c r="AX15" s="784"/>
      <c r="AY15" s="785"/>
      <c r="AZ15" s="220"/>
      <c r="BA15" s="220"/>
      <c r="BB15" s="220"/>
      <c r="BC15" s="220"/>
      <c r="BD15" s="220"/>
      <c r="BE15" s="221"/>
      <c r="BF15" s="221"/>
      <c r="BG15" s="221"/>
      <c r="BH15" s="221"/>
      <c r="BI15" s="221"/>
      <c r="BJ15" s="221"/>
      <c r="BK15" s="221"/>
      <c r="BL15" s="221"/>
      <c r="BM15" s="221"/>
      <c r="BN15" s="221"/>
      <c r="BO15" s="221"/>
      <c r="BP15" s="221"/>
      <c r="BQ15" s="226">
        <v>9</v>
      </c>
      <c r="BR15" s="227"/>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2"/>
    </row>
    <row r="16" spans="1:131" s="223" customFormat="1" ht="26.25" customHeight="1" x14ac:dyDescent="0.2">
      <c r="A16" s="226">
        <v>10</v>
      </c>
      <c r="B16" s="753"/>
      <c r="C16" s="754"/>
      <c r="D16" s="754"/>
      <c r="E16" s="754"/>
      <c r="F16" s="754"/>
      <c r="G16" s="754"/>
      <c r="H16" s="754"/>
      <c r="I16" s="754"/>
      <c r="J16" s="754"/>
      <c r="K16" s="754"/>
      <c r="L16" s="754"/>
      <c r="M16" s="754"/>
      <c r="N16" s="754"/>
      <c r="O16" s="754"/>
      <c r="P16" s="755"/>
      <c r="Q16" s="756"/>
      <c r="R16" s="757"/>
      <c r="S16" s="757"/>
      <c r="T16" s="757"/>
      <c r="U16" s="757"/>
      <c r="V16" s="757"/>
      <c r="W16" s="757"/>
      <c r="X16" s="757"/>
      <c r="Y16" s="757"/>
      <c r="Z16" s="757"/>
      <c r="AA16" s="757"/>
      <c r="AB16" s="757"/>
      <c r="AC16" s="757"/>
      <c r="AD16" s="757"/>
      <c r="AE16" s="758"/>
      <c r="AF16" s="759"/>
      <c r="AG16" s="760"/>
      <c r="AH16" s="760"/>
      <c r="AI16" s="760"/>
      <c r="AJ16" s="761"/>
      <c r="AK16" s="762"/>
      <c r="AL16" s="763"/>
      <c r="AM16" s="763"/>
      <c r="AN16" s="763"/>
      <c r="AO16" s="763"/>
      <c r="AP16" s="763"/>
      <c r="AQ16" s="763"/>
      <c r="AR16" s="763"/>
      <c r="AS16" s="763"/>
      <c r="AT16" s="763"/>
      <c r="AU16" s="784"/>
      <c r="AV16" s="784"/>
      <c r="AW16" s="784"/>
      <c r="AX16" s="784"/>
      <c r="AY16" s="785"/>
      <c r="AZ16" s="220"/>
      <c r="BA16" s="220"/>
      <c r="BB16" s="220"/>
      <c r="BC16" s="220"/>
      <c r="BD16" s="220"/>
      <c r="BE16" s="221"/>
      <c r="BF16" s="221"/>
      <c r="BG16" s="221"/>
      <c r="BH16" s="221"/>
      <c r="BI16" s="221"/>
      <c r="BJ16" s="221"/>
      <c r="BK16" s="221"/>
      <c r="BL16" s="221"/>
      <c r="BM16" s="221"/>
      <c r="BN16" s="221"/>
      <c r="BO16" s="221"/>
      <c r="BP16" s="221"/>
      <c r="BQ16" s="226">
        <v>10</v>
      </c>
      <c r="BR16" s="227"/>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2"/>
    </row>
    <row r="17" spans="1:131" s="223" customFormat="1" ht="26.25" customHeight="1" x14ac:dyDescent="0.2">
      <c r="A17" s="226">
        <v>11</v>
      </c>
      <c r="B17" s="753"/>
      <c r="C17" s="754"/>
      <c r="D17" s="754"/>
      <c r="E17" s="754"/>
      <c r="F17" s="754"/>
      <c r="G17" s="754"/>
      <c r="H17" s="754"/>
      <c r="I17" s="754"/>
      <c r="J17" s="754"/>
      <c r="K17" s="754"/>
      <c r="L17" s="754"/>
      <c r="M17" s="754"/>
      <c r="N17" s="754"/>
      <c r="O17" s="754"/>
      <c r="P17" s="755"/>
      <c r="Q17" s="756"/>
      <c r="R17" s="757"/>
      <c r="S17" s="757"/>
      <c r="T17" s="757"/>
      <c r="U17" s="757"/>
      <c r="V17" s="757"/>
      <c r="W17" s="757"/>
      <c r="X17" s="757"/>
      <c r="Y17" s="757"/>
      <c r="Z17" s="757"/>
      <c r="AA17" s="757"/>
      <c r="AB17" s="757"/>
      <c r="AC17" s="757"/>
      <c r="AD17" s="757"/>
      <c r="AE17" s="758"/>
      <c r="AF17" s="759"/>
      <c r="AG17" s="760"/>
      <c r="AH17" s="760"/>
      <c r="AI17" s="760"/>
      <c r="AJ17" s="761"/>
      <c r="AK17" s="762"/>
      <c r="AL17" s="763"/>
      <c r="AM17" s="763"/>
      <c r="AN17" s="763"/>
      <c r="AO17" s="763"/>
      <c r="AP17" s="763"/>
      <c r="AQ17" s="763"/>
      <c r="AR17" s="763"/>
      <c r="AS17" s="763"/>
      <c r="AT17" s="763"/>
      <c r="AU17" s="784"/>
      <c r="AV17" s="784"/>
      <c r="AW17" s="784"/>
      <c r="AX17" s="784"/>
      <c r="AY17" s="785"/>
      <c r="AZ17" s="220"/>
      <c r="BA17" s="220"/>
      <c r="BB17" s="220"/>
      <c r="BC17" s="220"/>
      <c r="BD17" s="220"/>
      <c r="BE17" s="221"/>
      <c r="BF17" s="221"/>
      <c r="BG17" s="221"/>
      <c r="BH17" s="221"/>
      <c r="BI17" s="221"/>
      <c r="BJ17" s="221"/>
      <c r="BK17" s="221"/>
      <c r="BL17" s="221"/>
      <c r="BM17" s="221"/>
      <c r="BN17" s="221"/>
      <c r="BO17" s="221"/>
      <c r="BP17" s="221"/>
      <c r="BQ17" s="226">
        <v>11</v>
      </c>
      <c r="BR17" s="227"/>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2"/>
    </row>
    <row r="18" spans="1:131" s="223" customFormat="1" ht="26.25" customHeight="1" x14ac:dyDescent="0.2">
      <c r="A18" s="226">
        <v>12</v>
      </c>
      <c r="B18" s="753"/>
      <c r="C18" s="754"/>
      <c r="D18" s="754"/>
      <c r="E18" s="754"/>
      <c r="F18" s="754"/>
      <c r="G18" s="754"/>
      <c r="H18" s="754"/>
      <c r="I18" s="754"/>
      <c r="J18" s="754"/>
      <c r="K18" s="754"/>
      <c r="L18" s="754"/>
      <c r="M18" s="754"/>
      <c r="N18" s="754"/>
      <c r="O18" s="754"/>
      <c r="P18" s="755"/>
      <c r="Q18" s="756"/>
      <c r="R18" s="757"/>
      <c r="S18" s="757"/>
      <c r="T18" s="757"/>
      <c r="U18" s="757"/>
      <c r="V18" s="757"/>
      <c r="W18" s="757"/>
      <c r="X18" s="757"/>
      <c r="Y18" s="757"/>
      <c r="Z18" s="757"/>
      <c r="AA18" s="757"/>
      <c r="AB18" s="757"/>
      <c r="AC18" s="757"/>
      <c r="AD18" s="757"/>
      <c r="AE18" s="758"/>
      <c r="AF18" s="759"/>
      <c r="AG18" s="760"/>
      <c r="AH18" s="760"/>
      <c r="AI18" s="760"/>
      <c r="AJ18" s="761"/>
      <c r="AK18" s="762"/>
      <c r="AL18" s="763"/>
      <c r="AM18" s="763"/>
      <c r="AN18" s="763"/>
      <c r="AO18" s="763"/>
      <c r="AP18" s="763"/>
      <c r="AQ18" s="763"/>
      <c r="AR18" s="763"/>
      <c r="AS18" s="763"/>
      <c r="AT18" s="763"/>
      <c r="AU18" s="784"/>
      <c r="AV18" s="784"/>
      <c r="AW18" s="784"/>
      <c r="AX18" s="784"/>
      <c r="AY18" s="785"/>
      <c r="AZ18" s="220"/>
      <c r="BA18" s="220"/>
      <c r="BB18" s="220"/>
      <c r="BC18" s="220"/>
      <c r="BD18" s="220"/>
      <c r="BE18" s="221"/>
      <c r="BF18" s="221"/>
      <c r="BG18" s="221"/>
      <c r="BH18" s="221"/>
      <c r="BI18" s="221"/>
      <c r="BJ18" s="221"/>
      <c r="BK18" s="221"/>
      <c r="BL18" s="221"/>
      <c r="BM18" s="221"/>
      <c r="BN18" s="221"/>
      <c r="BO18" s="221"/>
      <c r="BP18" s="221"/>
      <c r="BQ18" s="226">
        <v>12</v>
      </c>
      <c r="BR18" s="227"/>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2"/>
    </row>
    <row r="19" spans="1:131" s="223" customFormat="1" ht="26.25" customHeight="1" x14ac:dyDescent="0.2">
      <c r="A19" s="226">
        <v>13</v>
      </c>
      <c r="B19" s="753"/>
      <c r="C19" s="754"/>
      <c r="D19" s="754"/>
      <c r="E19" s="754"/>
      <c r="F19" s="754"/>
      <c r="G19" s="754"/>
      <c r="H19" s="754"/>
      <c r="I19" s="754"/>
      <c r="J19" s="754"/>
      <c r="K19" s="754"/>
      <c r="L19" s="754"/>
      <c r="M19" s="754"/>
      <c r="N19" s="754"/>
      <c r="O19" s="754"/>
      <c r="P19" s="755"/>
      <c r="Q19" s="756"/>
      <c r="R19" s="757"/>
      <c r="S19" s="757"/>
      <c r="T19" s="757"/>
      <c r="U19" s="757"/>
      <c r="V19" s="757"/>
      <c r="W19" s="757"/>
      <c r="X19" s="757"/>
      <c r="Y19" s="757"/>
      <c r="Z19" s="757"/>
      <c r="AA19" s="757"/>
      <c r="AB19" s="757"/>
      <c r="AC19" s="757"/>
      <c r="AD19" s="757"/>
      <c r="AE19" s="758"/>
      <c r="AF19" s="759"/>
      <c r="AG19" s="760"/>
      <c r="AH19" s="760"/>
      <c r="AI19" s="760"/>
      <c r="AJ19" s="761"/>
      <c r="AK19" s="762"/>
      <c r="AL19" s="763"/>
      <c r="AM19" s="763"/>
      <c r="AN19" s="763"/>
      <c r="AO19" s="763"/>
      <c r="AP19" s="763"/>
      <c r="AQ19" s="763"/>
      <c r="AR19" s="763"/>
      <c r="AS19" s="763"/>
      <c r="AT19" s="763"/>
      <c r="AU19" s="784"/>
      <c r="AV19" s="784"/>
      <c r="AW19" s="784"/>
      <c r="AX19" s="784"/>
      <c r="AY19" s="785"/>
      <c r="AZ19" s="220"/>
      <c r="BA19" s="220"/>
      <c r="BB19" s="220"/>
      <c r="BC19" s="220"/>
      <c r="BD19" s="220"/>
      <c r="BE19" s="221"/>
      <c r="BF19" s="221"/>
      <c r="BG19" s="221"/>
      <c r="BH19" s="221"/>
      <c r="BI19" s="221"/>
      <c r="BJ19" s="221"/>
      <c r="BK19" s="221"/>
      <c r="BL19" s="221"/>
      <c r="BM19" s="221"/>
      <c r="BN19" s="221"/>
      <c r="BO19" s="221"/>
      <c r="BP19" s="221"/>
      <c r="BQ19" s="226">
        <v>13</v>
      </c>
      <c r="BR19" s="227"/>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2"/>
    </row>
    <row r="20" spans="1:131" s="223" customFormat="1" ht="26.25" customHeight="1" x14ac:dyDescent="0.2">
      <c r="A20" s="226">
        <v>14</v>
      </c>
      <c r="B20" s="753"/>
      <c r="C20" s="754"/>
      <c r="D20" s="754"/>
      <c r="E20" s="754"/>
      <c r="F20" s="754"/>
      <c r="G20" s="754"/>
      <c r="H20" s="754"/>
      <c r="I20" s="754"/>
      <c r="J20" s="754"/>
      <c r="K20" s="754"/>
      <c r="L20" s="754"/>
      <c r="M20" s="754"/>
      <c r="N20" s="754"/>
      <c r="O20" s="754"/>
      <c r="P20" s="755"/>
      <c r="Q20" s="756"/>
      <c r="R20" s="757"/>
      <c r="S20" s="757"/>
      <c r="T20" s="757"/>
      <c r="U20" s="757"/>
      <c r="V20" s="757"/>
      <c r="W20" s="757"/>
      <c r="X20" s="757"/>
      <c r="Y20" s="757"/>
      <c r="Z20" s="757"/>
      <c r="AA20" s="757"/>
      <c r="AB20" s="757"/>
      <c r="AC20" s="757"/>
      <c r="AD20" s="757"/>
      <c r="AE20" s="758"/>
      <c r="AF20" s="759"/>
      <c r="AG20" s="760"/>
      <c r="AH20" s="760"/>
      <c r="AI20" s="760"/>
      <c r="AJ20" s="761"/>
      <c r="AK20" s="762"/>
      <c r="AL20" s="763"/>
      <c r="AM20" s="763"/>
      <c r="AN20" s="763"/>
      <c r="AO20" s="763"/>
      <c r="AP20" s="763"/>
      <c r="AQ20" s="763"/>
      <c r="AR20" s="763"/>
      <c r="AS20" s="763"/>
      <c r="AT20" s="763"/>
      <c r="AU20" s="784"/>
      <c r="AV20" s="784"/>
      <c r="AW20" s="784"/>
      <c r="AX20" s="784"/>
      <c r="AY20" s="785"/>
      <c r="AZ20" s="220"/>
      <c r="BA20" s="220"/>
      <c r="BB20" s="220"/>
      <c r="BC20" s="220"/>
      <c r="BD20" s="220"/>
      <c r="BE20" s="221"/>
      <c r="BF20" s="221"/>
      <c r="BG20" s="221"/>
      <c r="BH20" s="221"/>
      <c r="BI20" s="221"/>
      <c r="BJ20" s="221"/>
      <c r="BK20" s="221"/>
      <c r="BL20" s="221"/>
      <c r="BM20" s="221"/>
      <c r="BN20" s="221"/>
      <c r="BO20" s="221"/>
      <c r="BP20" s="221"/>
      <c r="BQ20" s="226">
        <v>14</v>
      </c>
      <c r="BR20" s="227"/>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2"/>
    </row>
    <row r="21" spans="1:131" s="223" customFormat="1" ht="26.25" customHeight="1" thickBot="1" x14ac:dyDescent="0.25">
      <c r="A21" s="226">
        <v>15</v>
      </c>
      <c r="B21" s="753"/>
      <c r="C21" s="754"/>
      <c r="D21" s="754"/>
      <c r="E21" s="754"/>
      <c r="F21" s="754"/>
      <c r="G21" s="754"/>
      <c r="H21" s="754"/>
      <c r="I21" s="754"/>
      <c r="J21" s="754"/>
      <c r="K21" s="754"/>
      <c r="L21" s="754"/>
      <c r="M21" s="754"/>
      <c r="N21" s="754"/>
      <c r="O21" s="754"/>
      <c r="P21" s="755"/>
      <c r="Q21" s="756"/>
      <c r="R21" s="757"/>
      <c r="S21" s="757"/>
      <c r="T21" s="757"/>
      <c r="U21" s="757"/>
      <c r="V21" s="757"/>
      <c r="W21" s="757"/>
      <c r="X21" s="757"/>
      <c r="Y21" s="757"/>
      <c r="Z21" s="757"/>
      <c r="AA21" s="757"/>
      <c r="AB21" s="757"/>
      <c r="AC21" s="757"/>
      <c r="AD21" s="757"/>
      <c r="AE21" s="758"/>
      <c r="AF21" s="759"/>
      <c r="AG21" s="760"/>
      <c r="AH21" s="760"/>
      <c r="AI21" s="760"/>
      <c r="AJ21" s="761"/>
      <c r="AK21" s="762"/>
      <c r="AL21" s="763"/>
      <c r="AM21" s="763"/>
      <c r="AN21" s="763"/>
      <c r="AO21" s="763"/>
      <c r="AP21" s="763"/>
      <c r="AQ21" s="763"/>
      <c r="AR21" s="763"/>
      <c r="AS21" s="763"/>
      <c r="AT21" s="763"/>
      <c r="AU21" s="784"/>
      <c r="AV21" s="784"/>
      <c r="AW21" s="784"/>
      <c r="AX21" s="784"/>
      <c r="AY21" s="785"/>
      <c r="AZ21" s="220"/>
      <c r="BA21" s="220"/>
      <c r="BB21" s="220"/>
      <c r="BC21" s="220"/>
      <c r="BD21" s="220"/>
      <c r="BE21" s="221"/>
      <c r="BF21" s="221"/>
      <c r="BG21" s="221"/>
      <c r="BH21" s="221"/>
      <c r="BI21" s="221"/>
      <c r="BJ21" s="221"/>
      <c r="BK21" s="221"/>
      <c r="BL21" s="221"/>
      <c r="BM21" s="221"/>
      <c r="BN21" s="221"/>
      <c r="BO21" s="221"/>
      <c r="BP21" s="221"/>
      <c r="BQ21" s="226">
        <v>15</v>
      </c>
      <c r="BR21" s="227"/>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2"/>
    </row>
    <row r="22" spans="1:131" s="223" customFormat="1" ht="26.25" customHeight="1" x14ac:dyDescent="0.2">
      <c r="A22" s="226">
        <v>16</v>
      </c>
      <c r="B22" s="753"/>
      <c r="C22" s="754"/>
      <c r="D22" s="754"/>
      <c r="E22" s="754"/>
      <c r="F22" s="754"/>
      <c r="G22" s="754"/>
      <c r="H22" s="754"/>
      <c r="I22" s="754"/>
      <c r="J22" s="754"/>
      <c r="K22" s="754"/>
      <c r="L22" s="754"/>
      <c r="M22" s="754"/>
      <c r="N22" s="754"/>
      <c r="O22" s="754"/>
      <c r="P22" s="755"/>
      <c r="Q22" s="803"/>
      <c r="R22" s="804"/>
      <c r="S22" s="804"/>
      <c r="T22" s="804"/>
      <c r="U22" s="804"/>
      <c r="V22" s="804"/>
      <c r="W22" s="804"/>
      <c r="X22" s="804"/>
      <c r="Y22" s="804"/>
      <c r="Z22" s="804"/>
      <c r="AA22" s="804"/>
      <c r="AB22" s="804"/>
      <c r="AC22" s="804"/>
      <c r="AD22" s="804"/>
      <c r="AE22" s="805"/>
      <c r="AF22" s="759"/>
      <c r="AG22" s="760"/>
      <c r="AH22" s="760"/>
      <c r="AI22" s="760"/>
      <c r="AJ22" s="761"/>
      <c r="AK22" s="806"/>
      <c r="AL22" s="807"/>
      <c r="AM22" s="807"/>
      <c r="AN22" s="807"/>
      <c r="AO22" s="807"/>
      <c r="AP22" s="807"/>
      <c r="AQ22" s="807"/>
      <c r="AR22" s="807"/>
      <c r="AS22" s="807"/>
      <c r="AT22" s="807"/>
      <c r="AU22" s="808"/>
      <c r="AV22" s="808"/>
      <c r="AW22" s="808"/>
      <c r="AX22" s="808"/>
      <c r="AY22" s="809"/>
      <c r="AZ22" s="810" t="s">
        <v>375</v>
      </c>
      <c r="BA22" s="810"/>
      <c r="BB22" s="810"/>
      <c r="BC22" s="810"/>
      <c r="BD22" s="811"/>
      <c r="BE22" s="221"/>
      <c r="BF22" s="221"/>
      <c r="BG22" s="221"/>
      <c r="BH22" s="221"/>
      <c r="BI22" s="221"/>
      <c r="BJ22" s="221"/>
      <c r="BK22" s="221"/>
      <c r="BL22" s="221"/>
      <c r="BM22" s="221"/>
      <c r="BN22" s="221"/>
      <c r="BO22" s="221"/>
      <c r="BP22" s="221"/>
      <c r="BQ22" s="226">
        <v>16</v>
      </c>
      <c r="BR22" s="227"/>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2"/>
    </row>
    <row r="23" spans="1:131" s="223" customFormat="1" ht="26.25" customHeight="1" thickBot="1" x14ac:dyDescent="0.25">
      <c r="A23" s="228" t="s">
        <v>376</v>
      </c>
      <c r="B23" s="793" t="s">
        <v>377</v>
      </c>
      <c r="C23" s="794"/>
      <c r="D23" s="794"/>
      <c r="E23" s="794"/>
      <c r="F23" s="794"/>
      <c r="G23" s="794"/>
      <c r="H23" s="794"/>
      <c r="I23" s="794"/>
      <c r="J23" s="794"/>
      <c r="K23" s="794"/>
      <c r="L23" s="794"/>
      <c r="M23" s="794"/>
      <c r="N23" s="794"/>
      <c r="O23" s="794"/>
      <c r="P23" s="795"/>
      <c r="Q23" s="796">
        <v>19653</v>
      </c>
      <c r="R23" s="797"/>
      <c r="S23" s="797"/>
      <c r="T23" s="797"/>
      <c r="U23" s="797"/>
      <c r="V23" s="797">
        <v>18488</v>
      </c>
      <c r="W23" s="797"/>
      <c r="X23" s="797"/>
      <c r="Y23" s="797"/>
      <c r="Z23" s="797"/>
      <c r="AA23" s="797">
        <v>1165</v>
      </c>
      <c r="AB23" s="797"/>
      <c r="AC23" s="797"/>
      <c r="AD23" s="797"/>
      <c r="AE23" s="798"/>
      <c r="AF23" s="799">
        <v>1049</v>
      </c>
      <c r="AG23" s="797"/>
      <c r="AH23" s="797"/>
      <c r="AI23" s="797"/>
      <c r="AJ23" s="800"/>
      <c r="AK23" s="801"/>
      <c r="AL23" s="802"/>
      <c r="AM23" s="802"/>
      <c r="AN23" s="802"/>
      <c r="AO23" s="802"/>
      <c r="AP23" s="797">
        <v>932</v>
      </c>
      <c r="AQ23" s="797"/>
      <c r="AR23" s="797"/>
      <c r="AS23" s="797"/>
      <c r="AT23" s="797"/>
      <c r="AU23" s="813"/>
      <c r="AV23" s="813"/>
      <c r="AW23" s="813"/>
      <c r="AX23" s="813"/>
      <c r="AY23" s="814"/>
      <c r="AZ23" s="815" t="s">
        <v>117</v>
      </c>
      <c r="BA23" s="816"/>
      <c r="BB23" s="816"/>
      <c r="BC23" s="816"/>
      <c r="BD23" s="817"/>
      <c r="BE23" s="221"/>
      <c r="BF23" s="221"/>
      <c r="BG23" s="221"/>
      <c r="BH23" s="221"/>
      <c r="BI23" s="221"/>
      <c r="BJ23" s="221"/>
      <c r="BK23" s="221"/>
      <c r="BL23" s="221"/>
      <c r="BM23" s="221"/>
      <c r="BN23" s="221"/>
      <c r="BO23" s="221"/>
      <c r="BP23" s="221"/>
      <c r="BQ23" s="226">
        <v>17</v>
      </c>
      <c r="BR23" s="227"/>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2"/>
    </row>
    <row r="24" spans="1:131" s="223" customFormat="1" ht="26.25" customHeight="1" x14ac:dyDescent="0.2">
      <c r="A24" s="812" t="s">
        <v>378</v>
      </c>
      <c r="B24" s="812"/>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c r="AB24" s="812"/>
      <c r="AC24" s="812"/>
      <c r="AD24" s="812"/>
      <c r="AE24" s="812"/>
      <c r="AF24" s="812"/>
      <c r="AG24" s="812"/>
      <c r="AH24" s="812"/>
      <c r="AI24" s="812"/>
      <c r="AJ24" s="812"/>
      <c r="AK24" s="812"/>
      <c r="AL24" s="812"/>
      <c r="AM24" s="812"/>
      <c r="AN24" s="812"/>
      <c r="AO24" s="812"/>
      <c r="AP24" s="812"/>
      <c r="AQ24" s="812"/>
      <c r="AR24" s="812"/>
      <c r="AS24" s="812"/>
      <c r="AT24" s="812"/>
      <c r="AU24" s="812"/>
      <c r="AV24" s="812"/>
      <c r="AW24" s="812"/>
      <c r="AX24" s="812"/>
      <c r="AY24" s="812"/>
      <c r="AZ24" s="220"/>
      <c r="BA24" s="220"/>
      <c r="BB24" s="220"/>
      <c r="BC24" s="220"/>
      <c r="BD24" s="220"/>
      <c r="BE24" s="221"/>
      <c r="BF24" s="221"/>
      <c r="BG24" s="221"/>
      <c r="BH24" s="221"/>
      <c r="BI24" s="221"/>
      <c r="BJ24" s="221"/>
      <c r="BK24" s="221"/>
      <c r="BL24" s="221"/>
      <c r="BM24" s="221"/>
      <c r="BN24" s="221"/>
      <c r="BO24" s="221"/>
      <c r="BP24" s="221"/>
      <c r="BQ24" s="226">
        <v>18</v>
      </c>
      <c r="BR24" s="227"/>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2"/>
    </row>
    <row r="25" spans="1:131" ht="26.25" customHeight="1" thickBot="1" x14ac:dyDescent="0.25">
      <c r="A25" s="743" t="s">
        <v>379</v>
      </c>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743"/>
      <c r="AQ25" s="743"/>
      <c r="AR25" s="743"/>
      <c r="AS25" s="743"/>
      <c r="AT25" s="743"/>
      <c r="AU25" s="743"/>
      <c r="AV25" s="743"/>
      <c r="AW25" s="743"/>
      <c r="AX25" s="743"/>
      <c r="AY25" s="743"/>
      <c r="AZ25" s="743"/>
      <c r="BA25" s="743"/>
      <c r="BB25" s="743"/>
      <c r="BC25" s="743"/>
      <c r="BD25" s="743"/>
      <c r="BE25" s="743"/>
      <c r="BF25" s="743"/>
      <c r="BG25" s="743"/>
      <c r="BH25" s="743"/>
      <c r="BI25" s="743"/>
      <c r="BJ25" s="220"/>
      <c r="BK25" s="220"/>
      <c r="BL25" s="220"/>
      <c r="BM25" s="220"/>
      <c r="BN25" s="220"/>
      <c r="BO25" s="229"/>
      <c r="BP25" s="229"/>
      <c r="BQ25" s="226">
        <v>19</v>
      </c>
      <c r="BR25" s="227"/>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18"/>
    </row>
    <row r="26" spans="1:131" ht="26.25" customHeight="1" x14ac:dyDescent="0.2">
      <c r="A26" s="733" t="s">
        <v>356</v>
      </c>
      <c r="B26" s="734"/>
      <c r="C26" s="734"/>
      <c r="D26" s="734"/>
      <c r="E26" s="734"/>
      <c r="F26" s="734"/>
      <c r="G26" s="734"/>
      <c r="H26" s="734"/>
      <c r="I26" s="734"/>
      <c r="J26" s="734"/>
      <c r="K26" s="734"/>
      <c r="L26" s="734"/>
      <c r="M26" s="734"/>
      <c r="N26" s="734"/>
      <c r="O26" s="734"/>
      <c r="P26" s="735"/>
      <c r="Q26" s="729" t="s">
        <v>380</v>
      </c>
      <c r="R26" s="725"/>
      <c r="S26" s="725"/>
      <c r="T26" s="725"/>
      <c r="U26" s="726"/>
      <c r="V26" s="729" t="s">
        <v>381</v>
      </c>
      <c r="W26" s="725"/>
      <c r="X26" s="725"/>
      <c r="Y26" s="725"/>
      <c r="Z26" s="726"/>
      <c r="AA26" s="729" t="s">
        <v>382</v>
      </c>
      <c r="AB26" s="725"/>
      <c r="AC26" s="725"/>
      <c r="AD26" s="725"/>
      <c r="AE26" s="725"/>
      <c r="AF26" s="818" t="s">
        <v>383</v>
      </c>
      <c r="AG26" s="819"/>
      <c r="AH26" s="819"/>
      <c r="AI26" s="819"/>
      <c r="AJ26" s="820"/>
      <c r="AK26" s="725" t="s">
        <v>384</v>
      </c>
      <c r="AL26" s="725"/>
      <c r="AM26" s="725"/>
      <c r="AN26" s="725"/>
      <c r="AO26" s="726"/>
      <c r="AP26" s="729" t="s">
        <v>385</v>
      </c>
      <c r="AQ26" s="725"/>
      <c r="AR26" s="725"/>
      <c r="AS26" s="725"/>
      <c r="AT26" s="726"/>
      <c r="AU26" s="729" t="s">
        <v>386</v>
      </c>
      <c r="AV26" s="725"/>
      <c r="AW26" s="725"/>
      <c r="AX26" s="725"/>
      <c r="AY26" s="726"/>
      <c r="AZ26" s="729" t="s">
        <v>387</v>
      </c>
      <c r="BA26" s="725"/>
      <c r="BB26" s="725"/>
      <c r="BC26" s="725"/>
      <c r="BD26" s="726"/>
      <c r="BE26" s="729" t="s">
        <v>363</v>
      </c>
      <c r="BF26" s="725"/>
      <c r="BG26" s="725"/>
      <c r="BH26" s="725"/>
      <c r="BI26" s="731"/>
      <c r="BJ26" s="220"/>
      <c r="BK26" s="220"/>
      <c r="BL26" s="220"/>
      <c r="BM26" s="220"/>
      <c r="BN26" s="220"/>
      <c r="BO26" s="229"/>
      <c r="BP26" s="229"/>
      <c r="BQ26" s="226">
        <v>20</v>
      </c>
      <c r="BR26" s="227"/>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18"/>
    </row>
    <row r="27" spans="1:131" ht="26.25" customHeight="1" thickBot="1" x14ac:dyDescent="0.25">
      <c r="A27" s="736"/>
      <c r="B27" s="737"/>
      <c r="C27" s="737"/>
      <c r="D27" s="737"/>
      <c r="E27" s="737"/>
      <c r="F27" s="737"/>
      <c r="G27" s="737"/>
      <c r="H27" s="737"/>
      <c r="I27" s="737"/>
      <c r="J27" s="737"/>
      <c r="K27" s="737"/>
      <c r="L27" s="737"/>
      <c r="M27" s="737"/>
      <c r="N27" s="737"/>
      <c r="O27" s="737"/>
      <c r="P27" s="738"/>
      <c r="Q27" s="730"/>
      <c r="R27" s="727"/>
      <c r="S27" s="727"/>
      <c r="T27" s="727"/>
      <c r="U27" s="728"/>
      <c r="V27" s="730"/>
      <c r="W27" s="727"/>
      <c r="X27" s="727"/>
      <c r="Y27" s="727"/>
      <c r="Z27" s="728"/>
      <c r="AA27" s="730"/>
      <c r="AB27" s="727"/>
      <c r="AC27" s="727"/>
      <c r="AD27" s="727"/>
      <c r="AE27" s="727"/>
      <c r="AF27" s="821"/>
      <c r="AG27" s="822"/>
      <c r="AH27" s="822"/>
      <c r="AI27" s="822"/>
      <c r="AJ27" s="823"/>
      <c r="AK27" s="727"/>
      <c r="AL27" s="727"/>
      <c r="AM27" s="727"/>
      <c r="AN27" s="727"/>
      <c r="AO27" s="728"/>
      <c r="AP27" s="730"/>
      <c r="AQ27" s="727"/>
      <c r="AR27" s="727"/>
      <c r="AS27" s="727"/>
      <c r="AT27" s="728"/>
      <c r="AU27" s="730"/>
      <c r="AV27" s="727"/>
      <c r="AW27" s="727"/>
      <c r="AX27" s="727"/>
      <c r="AY27" s="728"/>
      <c r="AZ27" s="730"/>
      <c r="BA27" s="727"/>
      <c r="BB27" s="727"/>
      <c r="BC27" s="727"/>
      <c r="BD27" s="728"/>
      <c r="BE27" s="730"/>
      <c r="BF27" s="727"/>
      <c r="BG27" s="727"/>
      <c r="BH27" s="727"/>
      <c r="BI27" s="732"/>
      <c r="BJ27" s="220"/>
      <c r="BK27" s="220"/>
      <c r="BL27" s="220"/>
      <c r="BM27" s="220"/>
      <c r="BN27" s="220"/>
      <c r="BO27" s="229"/>
      <c r="BP27" s="229"/>
      <c r="BQ27" s="226">
        <v>21</v>
      </c>
      <c r="BR27" s="227"/>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18"/>
    </row>
    <row r="28" spans="1:131" ht="26.25" customHeight="1" thickTop="1" x14ac:dyDescent="0.2">
      <c r="A28" s="230">
        <v>1</v>
      </c>
      <c r="B28" s="764" t="s">
        <v>388</v>
      </c>
      <c r="C28" s="765"/>
      <c r="D28" s="765"/>
      <c r="E28" s="765"/>
      <c r="F28" s="765"/>
      <c r="G28" s="765"/>
      <c r="H28" s="765"/>
      <c r="I28" s="765"/>
      <c r="J28" s="765"/>
      <c r="K28" s="765"/>
      <c r="L28" s="765"/>
      <c r="M28" s="765"/>
      <c r="N28" s="765"/>
      <c r="O28" s="765"/>
      <c r="P28" s="766"/>
      <c r="Q28" s="826">
        <v>1322</v>
      </c>
      <c r="R28" s="827"/>
      <c r="S28" s="827"/>
      <c r="T28" s="827"/>
      <c r="U28" s="827"/>
      <c r="V28" s="827">
        <v>1241</v>
      </c>
      <c r="W28" s="827"/>
      <c r="X28" s="827"/>
      <c r="Y28" s="827"/>
      <c r="Z28" s="827"/>
      <c r="AA28" s="827">
        <v>81</v>
      </c>
      <c r="AB28" s="827"/>
      <c r="AC28" s="827"/>
      <c r="AD28" s="827"/>
      <c r="AE28" s="828"/>
      <c r="AF28" s="829">
        <v>81</v>
      </c>
      <c r="AG28" s="827"/>
      <c r="AH28" s="827"/>
      <c r="AI28" s="827"/>
      <c r="AJ28" s="830"/>
      <c r="AK28" s="831">
        <v>95</v>
      </c>
      <c r="AL28" s="832"/>
      <c r="AM28" s="832"/>
      <c r="AN28" s="832"/>
      <c r="AO28" s="832"/>
      <c r="AP28" s="832" t="s">
        <v>542</v>
      </c>
      <c r="AQ28" s="832"/>
      <c r="AR28" s="832"/>
      <c r="AS28" s="832"/>
      <c r="AT28" s="832"/>
      <c r="AU28" s="832" t="s">
        <v>542</v>
      </c>
      <c r="AV28" s="832"/>
      <c r="AW28" s="832"/>
      <c r="AX28" s="832"/>
      <c r="AY28" s="832"/>
      <c r="AZ28" s="833" t="s">
        <v>542</v>
      </c>
      <c r="BA28" s="833"/>
      <c r="BB28" s="833"/>
      <c r="BC28" s="833"/>
      <c r="BD28" s="833"/>
      <c r="BE28" s="824"/>
      <c r="BF28" s="824"/>
      <c r="BG28" s="824"/>
      <c r="BH28" s="824"/>
      <c r="BI28" s="825"/>
      <c r="BJ28" s="220"/>
      <c r="BK28" s="220"/>
      <c r="BL28" s="220"/>
      <c r="BM28" s="220"/>
      <c r="BN28" s="220"/>
      <c r="BO28" s="229"/>
      <c r="BP28" s="229"/>
      <c r="BQ28" s="226">
        <v>22</v>
      </c>
      <c r="BR28" s="227"/>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18"/>
    </row>
    <row r="29" spans="1:131" ht="26.25" customHeight="1" x14ac:dyDescent="0.2">
      <c r="A29" s="230">
        <v>2</v>
      </c>
      <c r="B29" s="753" t="s">
        <v>389</v>
      </c>
      <c r="C29" s="754"/>
      <c r="D29" s="754"/>
      <c r="E29" s="754"/>
      <c r="F29" s="754"/>
      <c r="G29" s="754"/>
      <c r="H29" s="754"/>
      <c r="I29" s="754"/>
      <c r="J29" s="754"/>
      <c r="K29" s="754"/>
      <c r="L29" s="754"/>
      <c r="M29" s="754"/>
      <c r="N29" s="754"/>
      <c r="O29" s="754"/>
      <c r="P29" s="755"/>
      <c r="Q29" s="756">
        <v>1107</v>
      </c>
      <c r="R29" s="757"/>
      <c r="S29" s="757"/>
      <c r="T29" s="757"/>
      <c r="U29" s="757"/>
      <c r="V29" s="757">
        <v>930</v>
      </c>
      <c r="W29" s="757"/>
      <c r="X29" s="757"/>
      <c r="Y29" s="757"/>
      <c r="Z29" s="757"/>
      <c r="AA29" s="757">
        <v>177</v>
      </c>
      <c r="AB29" s="757"/>
      <c r="AC29" s="757"/>
      <c r="AD29" s="757"/>
      <c r="AE29" s="758"/>
      <c r="AF29" s="759">
        <v>177</v>
      </c>
      <c r="AG29" s="760"/>
      <c r="AH29" s="760"/>
      <c r="AI29" s="760"/>
      <c r="AJ29" s="761"/>
      <c r="AK29" s="723">
        <v>138</v>
      </c>
      <c r="AL29" s="834"/>
      <c r="AM29" s="834"/>
      <c r="AN29" s="834"/>
      <c r="AO29" s="834"/>
      <c r="AP29" s="834" t="s">
        <v>542</v>
      </c>
      <c r="AQ29" s="834"/>
      <c r="AR29" s="834"/>
      <c r="AS29" s="834"/>
      <c r="AT29" s="834"/>
      <c r="AU29" s="834" t="s">
        <v>542</v>
      </c>
      <c r="AV29" s="834"/>
      <c r="AW29" s="834"/>
      <c r="AX29" s="834"/>
      <c r="AY29" s="834"/>
      <c r="AZ29" s="835" t="s">
        <v>542</v>
      </c>
      <c r="BA29" s="835"/>
      <c r="BB29" s="835"/>
      <c r="BC29" s="835"/>
      <c r="BD29" s="835"/>
      <c r="BE29" s="836"/>
      <c r="BF29" s="836"/>
      <c r="BG29" s="836"/>
      <c r="BH29" s="836"/>
      <c r="BI29" s="837"/>
      <c r="BJ29" s="220"/>
      <c r="BK29" s="220"/>
      <c r="BL29" s="220"/>
      <c r="BM29" s="220"/>
      <c r="BN29" s="220"/>
      <c r="BO29" s="229"/>
      <c r="BP29" s="229"/>
      <c r="BQ29" s="226">
        <v>23</v>
      </c>
      <c r="BR29" s="227"/>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18"/>
    </row>
    <row r="30" spans="1:131" ht="26.25" customHeight="1" x14ac:dyDescent="0.2">
      <c r="A30" s="230">
        <v>3</v>
      </c>
      <c r="B30" s="753" t="s">
        <v>390</v>
      </c>
      <c r="C30" s="754"/>
      <c r="D30" s="754"/>
      <c r="E30" s="754"/>
      <c r="F30" s="754"/>
      <c r="G30" s="754"/>
      <c r="H30" s="754"/>
      <c r="I30" s="754"/>
      <c r="J30" s="754"/>
      <c r="K30" s="754"/>
      <c r="L30" s="754"/>
      <c r="M30" s="754"/>
      <c r="N30" s="754"/>
      <c r="O30" s="754"/>
      <c r="P30" s="755"/>
      <c r="Q30" s="756">
        <v>33</v>
      </c>
      <c r="R30" s="757"/>
      <c r="S30" s="757"/>
      <c r="T30" s="757"/>
      <c r="U30" s="757"/>
      <c r="V30" s="757">
        <v>32</v>
      </c>
      <c r="W30" s="757"/>
      <c r="X30" s="757"/>
      <c r="Y30" s="757"/>
      <c r="Z30" s="757"/>
      <c r="AA30" s="757">
        <v>1</v>
      </c>
      <c r="AB30" s="757"/>
      <c r="AC30" s="757"/>
      <c r="AD30" s="757"/>
      <c r="AE30" s="758"/>
      <c r="AF30" s="759">
        <v>1</v>
      </c>
      <c r="AG30" s="760"/>
      <c r="AH30" s="760"/>
      <c r="AI30" s="760"/>
      <c r="AJ30" s="761"/>
      <c r="AK30" s="723">
        <v>27</v>
      </c>
      <c r="AL30" s="834"/>
      <c r="AM30" s="834"/>
      <c r="AN30" s="834"/>
      <c r="AO30" s="834"/>
      <c r="AP30" s="834" t="s">
        <v>542</v>
      </c>
      <c r="AQ30" s="834"/>
      <c r="AR30" s="834"/>
      <c r="AS30" s="834"/>
      <c r="AT30" s="834"/>
      <c r="AU30" s="834" t="s">
        <v>542</v>
      </c>
      <c r="AV30" s="834"/>
      <c r="AW30" s="834"/>
      <c r="AX30" s="834"/>
      <c r="AY30" s="834"/>
      <c r="AZ30" s="835" t="s">
        <v>542</v>
      </c>
      <c r="BA30" s="835"/>
      <c r="BB30" s="835"/>
      <c r="BC30" s="835"/>
      <c r="BD30" s="835"/>
      <c r="BE30" s="836"/>
      <c r="BF30" s="836"/>
      <c r="BG30" s="836"/>
      <c r="BH30" s="836"/>
      <c r="BI30" s="837"/>
      <c r="BJ30" s="220"/>
      <c r="BK30" s="220"/>
      <c r="BL30" s="220"/>
      <c r="BM30" s="220"/>
      <c r="BN30" s="220"/>
      <c r="BO30" s="229"/>
      <c r="BP30" s="229"/>
      <c r="BQ30" s="226">
        <v>24</v>
      </c>
      <c r="BR30" s="227"/>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18"/>
    </row>
    <row r="31" spans="1:131" ht="26.25" customHeight="1" x14ac:dyDescent="0.2">
      <c r="A31" s="230">
        <v>4</v>
      </c>
      <c r="B31" s="753" t="s">
        <v>391</v>
      </c>
      <c r="C31" s="754"/>
      <c r="D31" s="754"/>
      <c r="E31" s="754"/>
      <c r="F31" s="754"/>
      <c r="G31" s="754"/>
      <c r="H31" s="754"/>
      <c r="I31" s="754"/>
      <c r="J31" s="754"/>
      <c r="K31" s="754"/>
      <c r="L31" s="754"/>
      <c r="M31" s="754"/>
      <c r="N31" s="754"/>
      <c r="O31" s="754"/>
      <c r="P31" s="755"/>
      <c r="Q31" s="756">
        <v>139</v>
      </c>
      <c r="R31" s="757"/>
      <c r="S31" s="757"/>
      <c r="T31" s="757"/>
      <c r="U31" s="757"/>
      <c r="V31" s="757">
        <v>107</v>
      </c>
      <c r="W31" s="757"/>
      <c r="X31" s="757"/>
      <c r="Y31" s="757"/>
      <c r="Z31" s="757"/>
      <c r="AA31" s="757">
        <v>32</v>
      </c>
      <c r="AB31" s="757"/>
      <c r="AC31" s="757"/>
      <c r="AD31" s="757"/>
      <c r="AE31" s="758"/>
      <c r="AF31" s="759">
        <v>32</v>
      </c>
      <c r="AG31" s="760"/>
      <c r="AH31" s="760"/>
      <c r="AI31" s="760"/>
      <c r="AJ31" s="761"/>
      <c r="AK31" s="723">
        <v>500</v>
      </c>
      <c r="AL31" s="834"/>
      <c r="AM31" s="834"/>
      <c r="AN31" s="834"/>
      <c r="AO31" s="834"/>
      <c r="AP31" s="834">
        <v>351</v>
      </c>
      <c r="AQ31" s="834"/>
      <c r="AR31" s="834"/>
      <c r="AS31" s="834"/>
      <c r="AT31" s="834"/>
      <c r="AU31" s="834">
        <v>351</v>
      </c>
      <c r="AV31" s="834"/>
      <c r="AW31" s="834"/>
      <c r="AX31" s="834"/>
      <c r="AY31" s="834"/>
      <c r="AZ31" s="835" t="s">
        <v>542</v>
      </c>
      <c r="BA31" s="835"/>
      <c r="BB31" s="835"/>
      <c r="BC31" s="835"/>
      <c r="BD31" s="835"/>
      <c r="BE31" s="836" t="s">
        <v>392</v>
      </c>
      <c r="BF31" s="836"/>
      <c r="BG31" s="836"/>
      <c r="BH31" s="836"/>
      <c r="BI31" s="837"/>
      <c r="BJ31" s="220"/>
      <c r="BK31" s="220"/>
      <c r="BL31" s="220"/>
      <c r="BM31" s="220"/>
      <c r="BN31" s="220"/>
      <c r="BO31" s="229"/>
      <c r="BP31" s="229"/>
      <c r="BQ31" s="226">
        <v>25</v>
      </c>
      <c r="BR31" s="227"/>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18"/>
    </row>
    <row r="32" spans="1:131" ht="26.25" customHeight="1" x14ac:dyDescent="0.2">
      <c r="A32" s="230">
        <v>5</v>
      </c>
      <c r="B32" s="753"/>
      <c r="C32" s="754"/>
      <c r="D32" s="754"/>
      <c r="E32" s="754"/>
      <c r="F32" s="754"/>
      <c r="G32" s="754"/>
      <c r="H32" s="754"/>
      <c r="I32" s="754"/>
      <c r="J32" s="754"/>
      <c r="K32" s="754"/>
      <c r="L32" s="754"/>
      <c r="M32" s="754"/>
      <c r="N32" s="754"/>
      <c r="O32" s="754"/>
      <c r="P32" s="755"/>
      <c r="Q32" s="756"/>
      <c r="R32" s="757"/>
      <c r="S32" s="757"/>
      <c r="T32" s="757"/>
      <c r="U32" s="757"/>
      <c r="V32" s="757"/>
      <c r="W32" s="757"/>
      <c r="X32" s="757"/>
      <c r="Y32" s="757"/>
      <c r="Z32" s="757"/>
      <c r="AA32" s="757"/>
      <c r="AB32" s="757"/>
      <c r="AC32" s="757"/>
      <c r="AD32" s="757"/>
      <c r="AE32" s="758"/>
      <c r="AF32" s="759"/>
      <c r="AG32" s="760"/>
      <c r="AH32" s="760"/>
      <c r="AI32" s="760"/>
      <c r="AJ32" s="761"/>
      <c r="AK32" s="723"/>
      <c r="AL32" s="834"/>
      <c r="AM32" s="834"/>
      <c r="AN32" s="834"/>
      <c r="AO32" s="834"/>
      <c r="AP32" s="834"/>
      <c r="AQ32" s="834"/>
      <c r="AR32" s="834"/>
      <c r="AS32" s="834"/>
      <c r="AT32" s="834"/>
      <c r="AU32" s="834"/>
      <c r="AV32" s="834"/>
      <c r="AW32" s="834"/>
      <c r="AX32" s="834"/>
      <c r="AY32" s="834"/>
      <c r="AZ32" s="835"/>
      <c r="BA32" s="835"/>
      <c r="BB32" s="835"/>
      <c r="BC32" s="835"/>
      <c r="BD32" s="835"/>
      <c r="BE32" s="836"/>
      <c r="BF32" s="836"/>
      <c r="BG32" s="836"/>
      <c r="BH32" s="836"/>
      <c r="BI32" s="837"/>
      <c r="BJ32" s="220"/>
      <c r="BK32" s="220"/>
      <c r="BL32" s="220"/>
      <c r="BM32" s="220"/>
      <c r="BN32" s="220"/>
      <c r="BO32" s="229"/>
      <c r="BP32" s="229"/>
      <c r="BQ32" s="226">
        <v>26</v>
      </c>
      <c r="BR32" s="227"/>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18"/>
    </row>
    <row r="33" spans="1:131" ht="26.25" customHeight="1" x14ac:dyDescent="0.2">
      <c r="A33" s="230">
        <v>6</v>
      </c>
      <c r="B33" s="753"/>
      <c r="C33" s="754"/>
      <c r="D33" s="754"/>
      <c r="E33" s="754"/>
      <c r="F33" s="754"/>
      <c r="G33" s="754"/>
      <c r="H33" s="754"/>
      <c r="I33" s="754"/>
      <c r="J33" s="754"/>
      <c r="K33" s="754"/>
      <c r="L33" s="754"/>
      <c r="M33" s="754"/>
      <c r="N33" s="754"/>
      <c r="O33" s="754"/>
      <c r="P33" s="755"/>
      <c r="Q33" s="756"/>
      <c r="R33" s="757"/>
      <c r="S33" s="757"/>
      <c r="T33" s="757"/>
      <c r="U33" s="757"/>
      <c r="V33" s="757"/>
      <c r="W33" s="757"/>
      <c r="X33" s="757"/>
      <c r="Y33" s="757"/>
      <c r="Z33" s="757"/>
      <c r="AA33" s="757"/>
      <c r="AB33" s="757"/>
      <c r="AC33" s="757"/>
      <c r="AD33" s="757"/>
      <c r="AE33" s="758"/>
      <c r="AF33" s="759"/>
      <c r="AG33" s="760"/>
      <c r="AH33" s="760"/>
      <c r="AI33" s="760"/>
      <c r="AJ33" s="761"/>
      <c r="AK33" s="723"/>
      <c r="AL33" s="834"/>
      <c r="AM33" s="834"/>
      <c r="AN33" s="834"/>
      <c r="AO33" s="834"/>
      <c r="AP33" s="834"/>
      <c r="AQ33" s="834"/>
      <c r="AR33" s="834"/>
      <c r="AS33" s="834"/>
      <c r="AT33" s="834"/>
      <c r="AU33" s="834"/>
      <c r="AV33" s="834"/>
      <c r="AW33" s="834"/>
      <c r="AX33" s="834"/>
      <c r="AY33" s="834"/>
      <c r="AZ33" s="835"/>
      <c r="BA33" s="835"/>
      <c r="BB33" s="835"/>
      <c r="BC33" s="835"/>
      <c r="BD33" s="835"/>
      <c r="BE33" s="836"/>
      <c r="BF33" s="836"/>
      <c r="BG33" s="836"/>
      <c r="BH33" s="836"/>
      <c r="BI33" s="837"/>
      <c r="BJ33" s="220"/>
      <c r="BK33" s="220"/>
      <c r="BL33" s="220"/>
      <c r="BM33" s="220"/>
      <c r="BN33" s="220"/>
      <c r="BO33" s="229"/>
      <c r="BP33" s="229"/>
      <c r="BQ33" s="226">
        <v>27</v>
      </c>
      <c r="BR33" s="227"/>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18"/>
    </row>
    <row r="34" spans="1:131" ht="26.25" customHeight="1" x14ac:dyDescent="0.2">
      <c r="A34" s="230">
        <v>7</v>
      </c>
      <c r="B34" s="753"/>
      <c r="C34" s="754"/>
      <c r="D34" s="754"/>
      <c r="E34" s="754"/>
      <c r="F34" s="754"/>
      <c r="G34" s="754"/>
      <c r="H34" s="754"/>
      <c r="I34" s="754"/>
      <c r="J34" s="754"/>
      <c r="K34" s="754"/>
      <c r="L34" s="754"/>
      <c r="M34" s="754"/>
      <c r="N34" s="754"/>
      <c r="O34" s="754"/>
      <c r="P34" s="755"/>
      <c r="Q34" s="756"/>
      <c r="R34" s="757"/>
      <c r="S34" s="757"/>
      <c r="T34" s="757"/>
      <c r="U34" s="757"/>
      <c r="V34" s="757"/>
      <c r="W34" s="757"/>
      <c r="X34" s="757"/>
      <c r="Y34" s="757"/>
      <c r="Z34" s="757"/>
      <c r="AA34" s="757"/>
      <c r="AB34" s="757"/>
      <c r="AC34" s="757"/>
      <c r="AD34" s="757"/>
      <c r="AE34" s="758"/>
      <c r="AF34" s="759"/>
      <c r="AG34" s="760"/>
      <c r="AH34" s="760"/>
      <c r="AI34" s="760"/>
      <c r="AJ34" s="761"/>
      <c r="AK34" s="723"/>
      <c r="AL34" s="834"/>
      <c r="AM34" s="834"/>
      <c r="AN34" s="834"/>
      <c r="AO34" s="834"/>
      <c r="AP34" s="834"/>
      <c r="AQ34" s="834"/>
      <c r="AR34" s="834"/>
      <c r="AS34" s="834"/>
      <c r="AT34" s="834"/>
      <c r="AU34" s="834"/>
      <c r="AV34" s="834"/>
      <c r="AW34" s="834"/>
      <c r="AX34" s="834"/>
      <c r="AY34" s="834"/>
      <c r="AZ34" s="835"/>
      <c r="BA34" s="835"/>
      <c r="BB34" s="835"/>
      <c r="BC34" s="835"/>
      <c r="BD34" s="835"/>
      <c r="BE34" s="836"/>
      <c r="BF34" s="836"/>
      <c r="BG34" s="836"/>
      <c r="BH34" s="836"/>
      <c r="BI34" s="837"/>
      <c r="BJ34" s="220"/>
      <c r="BK34" s="220"/>
      <c r="BL34" s="220"/>
      <c r="BM34" s="220"/>
      <c r="BN34" s="220"/>
      <c r="BO34" s="229"/>
      <c r="BP34" s="229"/>
      <c r="BQ34" s="226">
        <v>28</v>
      </c>
      <c r="BR34" s="227"/>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18"/>
    </row>
    <row r="35" spans="1:131" ht="26.25" customHeight="1" x14ac:dyDescent="0.2">
      <c r="A35" s="230">
        <v>8</v>
      </c>
      <c r="B35" s="753"/>
      <c r="C35" s="754"/>
      <c r="D35" s="754"/>
      <c r="E35" s="754"/>
      <c r="F35" s="754"/>
      <c r="G35" s="754"/>
      <c r="H35" s="754"/>
      <c r="I35" s="754"/>
      <c r="J35" s="754"/>
      <c r="K35" s="754"/>
      <c r="L35" s="754"/>
      <c r="M35" s="754"/>
      <c r="N35" s="754"/>
      <c r="O35" s="754"/>
      <c r="P35" s="755"/>
      <c r="Q35" s="756"/>
      <c r="R35" s="757"/>
      <c r="S35" s="757"/>
      <c r="T35" s="757"/>
      <c r="U35" s="757"/>
      <c r="V35" s="757"/>
      <c r="W35" s="757"/>
      <c r="X35" s="757"/>
      <c r="Y35" s="757"/>
      <c r="Z35" s="757"/>
      <c r="AA35" s="757"/>
      <c r="AB35" s="757"/>
      <c r="AC35" s="757"/>
      <c r="AD35" s="757"/>
      <c r="AE35" s="758"/>
      <c r="AF35" s="759"/>
      <c r="AG35" s="760"/>
      <c r="AH35" s="760"/>
      <c r="AI35" s="760"/>
      <c r="AJ35" s="761"/>
      <c r="AK35" s="723"/>
      <c r="AL35" s="834"/>
      <c r="AM35" s="834"/>
      <c r="AN35" s="834"/>
      <c r="AO35" s="834"/>
      <c r="AP35" s="834"/>
      <c r="AQ35" s="834"/>
      <c r="AR35" s="834"/>
      <c r="AS35" s="834"/>
      <c r="AT35" s="834"/>
      <c r="AU35" s="834"/>
      <c r="AV35" s="834"/>
      <c r="AW35" s="834"/>
      <c r="AX35" s="834"/>
      <c r="AY35" s="834"/>
      <c r="AZ35" s="835"/>
      <c r="BA35" s="835"/>
      <c r="BB35" s="835"/>
      <c r="BC35" s="835"/>
      <c r="BD35" s="835"/>
      <c r="BE35" s="836"/>
      <c r="BF35" s="836"/>
      <c r="BG35" s="836"/>
      <c r="BH35" s="836"/>
      <c r="BI35" s="837"/>
      <c r="BJ35" s="220"/>
      <c r="BK35" s="220"/>
      <c r="BL35" s="220"/>
      <c r="BM35" s="220"/>
      <c r="BN35" s="220"/>
      <c r="BO35" s="229"/>
      <c r="BP35" s="229"/>
      <c r="BQ35" s="226">
        <v>29</v>
      </c>
      <c r="BR35" s="227"/>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18"/>
    </row>
    <row r="36" spans="1:131" ht="26.25" customHeight="1" x14ac:dyDescent="0.2">
      <c r="A36" s="230">
        <v>9</v>
      </c>
      <c r="B36" s="753"/>
      <c r="C36" s="754"/>
      <c r="D36" s="754"/>
      <c r="E36" s="754"/>
      <c r="F36" s="754"/>
      <c r="G36" s="754"/>
      <c r="H36" s="754"/>
      <c r="I36" s="754"/>
      <c r="J36" s="754"/>
      <c r="K36" s="754"/>
      <c r="L36" s="754"/>
      <c r="M36" s="754"/>
      <c r="N36" s="754"/>
      <c r="O36" s="754"/>
      <c r="P36" s="755"/>
      <c r="Q36" s="756"/>
      <c r="R36" s="757"/>
      <c r="S36" s="757"/>
      <c r="T36" s="757"/>
      <c r="U36" s="757"/>
      <c r="V36" s="757"/>
      <c r="W36" s="757"/>
      <c r="X36" s="757"/>
      <c r="Y36" s="757"/>
      <c r="Z36" s="757"/>
      <c r="AA36" s="757"/>
      <c r="AB36" s="757"/>
      <c r="AC36" s="757"/>
      <c r="AD36" s="757"/>
      <c r="AE36" s="758"/>
      <c r="AF36" s="759"/>
      <c r="AG36" s="760"/>
      <c r="AH36" s="760"/>
      <c r="AI36" s="760"/>
      <c r="AJ36" s="761"/>
      <c r="AK36" s="723"/>
      <c r="AL36" s="834"/>
      <c r="AM36" s="834"/>
      <c r="AN36" s="834"/>
      <c r="AO36" s="834"/>
      <c r="AP36" s="834"/>
      <c r="AQ36" s="834"/>
      <c r="AR36" s="834"/>
      <c r="AS36" s="834"/>
      <c r="AT36" s="834"/>
      <c r="AU36" s="834"/>
      <c r="AV36" s="834"/>
      <c r="AW36" s="834"/>
      <c r="AX36" s="834"/>
      <c r="AY36" s="834"/>
      <c r="AZ36" s="835"/>
      <c r="BA36" s="835"/>
      <c r="BB36" s="835"/>
      <c r="BC36" s="835"/>
      <c r="BD36" s="835"/>
      <c r="BE36" s="836"/>
      <c r="BF36" s="836"/>
      <c r="BG36" s="836"/>
      <c r="BH36" s="836"/>
      <c r="BI36" s="837"/>
      <c r="BJ36" s="220"/>
      <c r="BK36" s="220"/>
      <c r="BL36" s="220"/>
      <c r="BM36" s="220"/>
      <c r="BN36" s="220"/>
      <c r="BO36" s="229"/>
      <c r="BP36" s="229"/>
      <c r="BQ36" s="226">
        <v>30</v>
      </c>
      <c r="BR36" s="227"/>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18"/>
    </row>
    <row r="37" spans="1:131" ht="26.25" customHeight="1" x14ac:dyDescent="0.2">
      <c r="A37" s="230">
        <v>10</v>
      </c>
      <c r="B37" s="753"/>
      <c r="C37" s="754"/>
      <c r="D37" s="754"/>
      <c r="E37" s="754"/>
      <c r="F37" s="754"/>
      <c r="G37" s="754"/>
      <c r="H37" s="754"/>
      <c r="I37" s="754"/>
      <c r="J37" s="754"/>
      <c r="K37" s="754"/>
      <c r="L37" s="754"/>
      <c r="M37" s="754"/>
      <c r="N37" s="754"/>
      <c r="O37" s="754"/>
      <c r="P37" s="755"/>
      <c r="Q37" s="756"/>
      <c r="R37" s="757"/>
      <c r="S37" s="757"/>
      <c r="T37" s="757"/>
      <c r="U37" s="757"/>
      <c r="V37" s="757"/>
      <c r="W37" s="757"/>
      <c r="X37" s="757"/>
      <c r="Y37" s="757"/>
      <c r="Z37" s="757"/>
      <c r="AA37" s="757"/>
      <c r="AB37" s="757"/>
      <c r="AC37" s="757"/>
      <c r="AD37" s="757"/>
      <c r="AE37" s="758"/>
      <c r="AF37" s="759"/>
      <c r="AG37" s="760"/>
      <c r="AH37" s="760"/>
      <c r="AI37" s="760"/>
      <c r="AJ37" s="761"/>
      <c r="AK37" s="723"/>
      <c r="AL37" s="834"/>
      <c r="AM37" s="834"/>
      <c r="AN37" s="834"/>
      <c r="AO37" s="834"/>
      <c r="AP37" s="834"/>
      <c r="AQ37" s="834"/>
      <c r="AR37" s="834"/>
      <c r="AS37" s="834"/>
      <c r="AT37" s="834"/>
      <c r="AU37" s="834"/>
      <c r="AV37" s="834"/>
      <c r="AW37" s="834"/>
      <c r="AX37" s="834"/>
      <c r="AY37" s="834"/>
      <c r="AZ37" s="835"/>
      <c r="BA37" s="835"/>
      <c r="BB37" s="835"/>
      <c r="BC37" s="835"/>
      <c r="BD37" s="835"/>
      <c r="BE37" s="836"/>
      <c r="BF37" s="836"/>
      <c r="BG37" s="836"/>
      <c r="BH37" s="836"/>
      <c r="BI37" s="837"/>
      <c r="BJ37" s="220"/>
      <c r="BK37" s="220"/>
      <c r="BL37" s="220"/>
      <c r="BM37" s="220"/>
      <c r="BN37" s="220"/>
      <c r="BO37" s="229"/>
      <c r="BP37" s="229"/>
      <c r="BQ37" s="226">
        <v>31</v>
      </c>
      <c r="BR37" s="227"/>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18"/>
    </row>
    <row r="38" spans="1:131" ht="26.25" customHeight="1" x14ac:dyDescent="0.2">
      <c r="A38" s="230">
        <v>11</v>
      </c>
      <c r="B38" s="753"/>
      <c r="C38" s="754"/>
      <c r="D38" s="754"/>
      <c r="E38" s="754"/>
      <c r="F38" s="754"/>
      <c r="G38" s="754"/>
      <c r="H38" s="754"/>
      <c r="I38" s="754"/>
      <c r="J38" s="754"/>
      <c r="K38" s="754"/>
      <c r="L38" s="754"/>
      <c r="M38" s="754"/>
      <c r="N38" s="754"/>
      <c r="O38" s="754"/>
      <c r="P38" s="755"/>
      <c r="Q38" s="756"/>
      <c r="R38" s="757"/>
      <c r="S38" s="757"/>
      <c r="T38" s="757"/>
      <c r="U38" s="757"/>
      <c r="V38" s="757"/>
      <c r="W38" s="757"/>
      <c r="X38" s="757"/>
      <c r="Y38" s="757"/>
      <c r="Z38" s="757"/>
      <c r="AA38" s="757"/>
      <c r="AB38" s="757"/>
      <c r="AC38" s="757"/>
      <c r="AD38" s="757"/>
      <c r="AE38" s="758"/>
      <c r="AF38" s="759"/>
      <c r="AG38" s="760"/>
      <c r="AH38" s="760"/>
      <c r="AI38" s="760"/>
      <c r="AJ38" s="761"/>
      <c r="AK38" s="723"/>
      <c r="AL38" s="834"/>
      <c r="AM38" s="834"/>
      <c r="AN38" s="834"/>
      <c r="AO38" s="834"/>
      <c r="AP38" s="834"/>
      <c r="AQ38" s="834"/>
      <c r="AR38" s="834"/>
      <c r="AS38" s="834"/>
      <c r="AT38" s="834"/>
      <c r="AU38" s="834"/>
      <c r="AV38" s="834"/>
      <c r="AW38" s="834"/>
      <c r="AX38" s="834"/>
      <c r="AY38" s="834"/>
      <c r="AZ38" s="835"/>
      <c r="BA38" s="835"/>
      <c r="BB38" s="835"/>
      <c r="BC38" s="835"/>
      <c r="BD38" s="835"/>
      <c r="BE38" s="836"/>
      <c r="BF38" s="836"/>
      <c r="BG38" s="836"/>
      <c r="BH38" s="836"/>
      <c r="BI38" s="837"/>
      <c r="BJ38" s="220"/>
      <c r="BK38" s="220"/>
      <c r="BL38" s="220"/>
      <c r="BM38" s="220"/>
      <c r="BN38" s="220"/>
      <c r="BO38" s="229"/>
      <c r="BP38" s="229"/>
      <c r="BQ38" s="226">
        <v>32</v>
      </c>
      <c r="BR38" s="227"/>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18"/>
    </row>
    <row r="39" spans="1:131" ht="26.25" customHeight="1" x14ac:dyDescent="0.2">
      <c r="A39" s="230">
        <v>12</v>
      </c>
      <c r="B39" s="753"/>
      <c r="C39" s="754"/>
      <c r="D39" s="754"/>
      <c r="E39" s="754"/>
      <c r="F39" s="754"/>
      <c r="G39" s="754"/>
      <c r="H39" s="754"/>
      <c r="I39" s="754"/>
      <c r="J39" s="754"/>
      <c r="K39" s="754"/>
      <c r="L39" s="754"/>
      <c r="M39" s="754"/>
      <c r="N39" s="754"/>
      <c r="O39" s="754"/>
      <c r="P39" s="755"/>
      <c r="Q39" s="756"/>
      <c r="R39" s="757"/>
      <c r="S39" s="757"/>
      <c r="T39" s="757"/>
      <c r="U39" s="757"/>
      <c r="V39" s="757"/>
      <c r="W39" s="757"/>
      <c r="X39" s="757"/>
      <c r="Y39" s="757"/>
      <c r="Z39" s="757"/>
      <c r="AA39" s="757"/>
      <c r="AB39" s="757"/>
      <c r="AC39" s="757"/>
      <c r="AD39" s="757"/>
      <c r="AE39" s="758"/>
      <c r="AF39" s="759"/>
      <c r="AG39" s="760"/>
      <c r="AH39" s="760"/>
      <c r="AI39" s="760"/>
      <c r="AJ39" s="761"/>
      <c r="AK39" s="723"/>
      <c r="AL39" s="834"/>
      <c r="AM39" s="834"/>
      <c r="AN39" s="834"/>
      <c r="AO39" s="834"/>
      <c r="AP39" s="834"/>
      <c r="AQ39" s="834"/>
      <c r="AR39" s="834"/>
      <c r="AS39" s="834"/>
      <c r="AT39" s="834"/>
      <c r="AU39" s="834"/>
      <c r="AV39" s="834"/>
      <c r="AW39" s="834"/>
      <c r="AX39" s="834"/>
      <c r="AY39" s="834"/>
      <c r="AZ39" s="835"/>
      <c r="BA39" s="835"/>
      <c r="BB39" s="835"/>
      <c r="BC39" s="835"/>
      <c r="BD39" s="835"/>
      <c r="BE39" s="836"/>
      <c r="BF39" s="836"/>
      <c r="BG39" s="836"/>
      <c r="BH39" s="836"/>
      <c r="BI39" s="837"/>
      <c r="BJ39" s="220"/>
      <c r="BK39" s="220"/>
      <c r="BL39" s="220"/>
      <c r="BM39" s="220"/>
      <c r="BN39" s="220"/>
      <c r="BO39" s="229"/>
      <c r="BP39" s="229"/>
      <c r="BQ39" s="226">
        <v>33</v>
      </c>
      <c r="BR39" s="227"/>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18"/>
    </row>
    <row r="40" spans="1:131" ht="26.25" customHeight="1" x14ac:dyDescent="0.2">
      <c r="A40" s="226">
        <v>13</v>
      </c>
      <c r="B40" s="753"/>
      <c r="C40" s="754"/>
      <c r="D40" s="754"/>
      <c r="E40" s="754"/>
      <c r="F40" s="754"/>
      <c r="G40" s="754"/>
      <c r="H40" s="754"/>
      <c r="I40" s="754"/>
      <c r="J40" s="754"/>
      <c r="K40" s="754"/>
      <c r="L40" s="754"/>
      <c r="M40" s="754"/>
      <c r="N40" s="754"/>
      <c r="O40" s="754"/>
      <c r="P40" s="755"/>
      <c r="Q40" s="756"/>
      <c r="R40" s="757"/>
      <c r="S40" s="757"/>
      <c r="T40" s="757"/>
      <c r="U40" s="757"/>
      <c r="V40" s="757"/>
      <c r="W40" s="757"/>
      <c r="X40" s="757"/>
      <c r="Y40" s="757"/>
      <c r="Z40" s="757"/>
      <c r="AA40" s="757"/>
      <c r="AB40" s="757"/>
      <c r="AC40" s="757"/>
      <c r="AD40" s="757"/>
      <c r="AE40" s="758"/>
      <c r="AF40" s="759"/>
      <c r="AG40" s="760"/>
      <c r="AH40" s="760"/>
      <c r="AI40" s="760"/>
      <c r="AJ40" s="761"/>
      <c r="AK40" s="723"/>
      <c r="AL40" s="834"/>
      <c r="AM40" s="834"/>
      <c r="AN40" s="834"/>
      <c r="AO40" s="834"/>
      <c r="AP40" s="834"/>
      <c r="AQ40" s="834"/>
      <c r="AR40" s="834"/>
      <c r="AS40" s="834"/>
      <c r="AT40" s="834"/>
      <c r="AU40" s="834"/>
      <c r="AV40" s="834"/>
      <c r="AW40" s="834"/>
      <c r="AX40" s="834"/>
      <c r="AY40" s="834"/>
      <c r="AZ40" s="835"/>
      <c r="BA40" s="835"/>
      <c r="BB40" s="835"/>
      <c r="BC40" s="835"/>
      <c r="BD40" s="835"/>
      <c r="BE40" s="836"/>
      <c r="BF40" s="836"/>
      <c r="BG40" s="836"/>
      <c r="BH40" s="836"/>
      <c r="BI40" s="837"/>
      <c r="BJ40" s="220"/>
      <c r="BK40" s="220"/>
      <c r="BL40" s="220"/>
      <c r="BM40" s="220"/>
      <c r="BN40" s="220"/>
      <c r="BO40" s="229"/>
      <c r="BP40" s="229"/>
      <c r="BQ40" s="226">
        <v>34</v>
      </c>
      <c r="BR40" s="227"/>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18"/>
    </row>
    <row r="41" spans="1:131" ht="26.25" customHeight="1" x14ac:dyDescent="0.2">
      <c r="A41" s="226">
        <v>14</v>
      </c>
      <c r="B41" s="753"/>
      <c r="C41" s="754"/>
      <c r="D41" s="754"/>
      <c r="E41" s="754"/>
      <c r="F41" s="754"/>
      <c r="G41" s="754"/>
      <c r="H41" s="754"/>
      <c r="I41" s="754"/>
      <c r="J41" s="754"/>
      <c r="K41" s="754"/>
      <c r="L41" s="754"/>
      <c r="M41" s="754"/>
      <c r="N41" s="754"/>
      <c r="O41" s="754"/>
      <c r="P41" s="755"/>
      <c r="Q41" s="756"/>
      <c r="R41" s="757"/>
      <c r="S41" s="757"/>
      <c r="T41" s="757"/>
      <c r="U41" s="757"/>
      <c r="V41" s="757"/>
      <c r="W41" s="757"/>
      <c r="X41" s="757"/>
      <c r="Y41" s="757"/>
      <c r="Z41" s="757"/>
      <c r="AA41" s="757"/>
      <c r="AB41" s="757"/>
      <c r="AC41" s="757"/>
      <c r="AD41" s="757"/>
      <c r="AE41" s="758"/>
      <c r="AF41" s="759"/>
      <c r="AG41" s="760"/>
      <c r="AH41" s="760"/>
      <c r="AI41" s="760"/>
      <c r="AJ41" s="761"/>
      <c r="AK41" s="723"/>
      <c r="AL41" s="834"/>
      <c r="AM41" s="834"/>
      <c r="AN41" s="834"/>
      <c r="AO41" s="834"/>
      <c r="AP41" s="834"/>
      <c r="AQ41" s="834"/>
      <c r="AR41" s="834"/>
      <c r="AS41" s="834"/>
      <c r="AT41" s="834"/>
      <c r="AU41" s="834"/>
      <c r="AV41" s="834"/>
      <c r="AW41" s="834"/>
      <c r="AX41" s="834"/>
      <c r="AY41" s="834"/>
      <c r="AZ41" s="835"/>
      <c r="BA41" s="835"/>
      <c r="BB41" s="835"/>
      <c r="BC41" s="835"/>
      <c r="BD41" s="835"/>
      <c r="BE41" s="836"/>
      <c r="BF41" s="836"/>
      <c r="BG41" s="836"/>
      <c r="BH41" s="836"/>
      <c r="BI41" s="837"/>
      <c r="BJ41" s="220"/>
      <c r="BK41" s="220"/>
      <c r="BL41" s="220"/>
      <c r="BM41" s="220"/>
      <c r="BN41" s="220"/>
      <c r="BO41" s="229"/>
      <c r="BP41" s="229"/>
      <c r="BQ41" s="226">
        <v>35</v>
      </c>
      <c r="BR41" s="227"/>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18"/>
    </row>
    <row r="42" spans="1:131" ht="26.25" customHeight="1" x14ac:dyDescent="0.2">
      <c r="A42" s="226">
        <v>15</v>
      </c>
      <c r="B42" s="753"/>
      <c r="C42" s="754"/>
      <c r="D42" s="754"/>
      <c r="E42" s="754"/>
      <c r="F42" s="754"/>
      <c r="G42" s="754"/>
      <c r="H42" s="754"/>
      <c r="I42" s="754"/>
      <c r="J42" s="754"/>
      <c r="K42" s="754"/>
      <c r="L42" s="754"/>
      <c r="M42" s="754"/>
      <c r="N42" s="754"/>
      <c r="O42" s="754"/>
      <c r="P42" s="755"/>
      <c r="Q42" s="756"/>
      <c r="R42" s="757"/>
      <c r="S42" s="757"/>
      <c r="T42" s="757"/>
      <c r="U42" s="757"/>
      <c r="V42" s="757"/>
      <c r="W42" s="757"/>
      <c r="X42" s="757"/>
      <c r="Y42" s="757"/>
      <c r="Z42" s="757"/>
      <c r="AA42" s="757"/>
      <c r="AB42" s="757"/>
      <c r="AC42" s="757"/>
      <c r="AD42" s="757"/>
      <c r="AE42" s="758"/>
      <c r="AF42" s="759"/>
      <c r="AG42" s="760"/>
      <c r="AH42" s="760"/>
      <c r="AI42" s="760"/>
      <c r="AJ42" s="761"/>
      <c r="AK42" s="723"/>
      <c r="AL42" s="834"/>
      <c r="AM42" s="834"/>
      <c r="AN42" s="834"/>
      <c r="AO42" s="834"/>
      <c r="AP42" s="834"/>
      <c r="AQ42" s="834"/>
      <c r="AR42" s="834"/>
      <c r="AS42" s="834"/>
      <c r="AT42" s="834"/>
      <c r="AU42" s="834"/>
      <c r="AV42" s="834"/>
      <c r="AW42" s="834"/>
      <c r="AX42" s="834"/>
      <c r="AY42" s="834"/>
      <c r="AZ42" s="835"/>
      <c r="BA42" s="835"/>
      <c r="BB42" s="835"/>
      <c r="BC42" s="835"/>
      <c r="BD42" s="835"/>
      <c r="BE42" s="836"/>
      <c r="BF42" s="836"/>
      <c r="BG42" s="836"/>
      <c r="BH42" s="836"/>
      <c r="BI42" s="837"/>
      <c r="BJ42" s="220"/>
      <c r="BK42" s="220"/>
      <c r="BL42" s="220"/>
      <c r="BM42" s="220"/>
      <c r="BN42" s="220"/>
      <c r="BO42" s="229"/>
      <c r="BP42" s="229"/>
      <c r="BQ42" s="226">
        <v>36</v>
      </c>
      <c r="BR42" s="227"/>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18"/>
    </row>
    <row r="43" spans="1:131" ht="26.25" customHeight="1" x14ac:dyDescent="0.2">
      <c r="A43" s="226">
        <v>16</v>
      </c>
      <c r="B43" s="753"/>
      <c r="C43" s="754"/>
      <c r="D43" s="754"/>
      <c r="E43" s="754"/>
      <c r="F43" s="754"/>
      <c r="G43" s="754"/>
      <c r="H43" s="754"/>
      <c r="I43" s="754"/>
      <c r="J43" s="754"/>
      <c r="K43" s="754"/>
      <c r="L43" s="754"/>
      <c r="M43" s="754"/>
      <c r="N43" s="754"/>
      <c r="O43" s="754"/>
      <c r="P43" s="755"/>
      <c r="Q43" s="756"/>
      <c r="R43" s="757"/>
      <c r="S43" s="757"/>
      <c r="T43" s="757"/>
      <c r="U43" s="757"/>
      <c r="V43" s="757"/>
      <c r="W43" s="757"/>
      <c r="X43" s="757"/>
      <c r="Y43" s="757"/>
      <c r="Z43" s="757"/>
      <c r="AA43" s="757"/>
      <c r="AB43" s="757"/>
      <c r="AC43" s="757"/>
      <c r="AD43" s="757"/>
      <c r="AE43" s="758"/>
      <c r="AF43" s="759"/>
      <c r="AG43" s="760"/>
      <c r="AH43" s="760"/>
      <c r="AI43" s="760"/>
      <c r="AJ43" s="761"/>
      <c r="AK43" s="723"/>
      <c r="AL43" s="834"/>
      <c r="AM43" s="834"/>
      <c r="AN43" s="834"/>
      <c r="AO43" s="834"/>
      <c r="AP43" s="834"/>
      <c r="AQ43" s="834"/>
      <c r="AR43" s="834"/>
      <c r="AS43" s="834"/>
      <c r="AT43" s="834"/>
      <c r="AU43" s="834"/>
      <c r="AV43" s="834"/>
      <c r="AW43" s="834"/>
      <c r="AX43" s="834"/>
      <c r="AY43" s="834"/>
      <c r="AZ43" s="835"/>
      <c r="BA43" s="835"/>
      <c r="BB43" s="835"/>
      <c r="BC43" s="835"/>
      <c r="BD43" s="835"/>
      <c r="BE43" s="836"/>
      <c r="BF43" s="836"/>
      <c r="BG43" s="836"/>
      <c r="BH43" s="836"/>
      <c r="BI43" s="837"/>
      <c r="BJ43" s="220"/>
      <c r="BK43" s="220"/>
      <c r="BL43" s="220"/>
      <c r="BM43" s="220"/>
      <c r="BN43" s="220"/>
      <c r="BO43" s="229"/>
      <c r="BP43" s="229"/>
      <c r="BQ43" s="226">
        <v>37</v>
      </c>
      <c r="BR43" s="227"/>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18"/>
    </row>
    <row r="44" spans="1:131" ht="26.25" customHeight="1" x14ac:dyDescent="0.2">
      <c r="A44" s="226">
        <v>17</v>
      </c>
      <c r="B44" s="753"/>
      <c r="C44" s="754"/>
      <c r="D44" s="754"/>
      <c r="E44" s="754"/>
      <c r="F44" s="754"/>
      <c r="G44" s="754"/>
      <c r="H44" s="754"/>
      <c r="I44" s="754"/>
      <c r="J44" s="754"/>
      <c r="K44" s="754"/>
      <c r="L44" s="754"/>
      <c r="M44" s="754"/>
      <c r="N44" s="754"/>
      <c r="O44" s="754"/>
      <c r="P44" s="755"/>
      <c r="Q44" s="756"/>
      <c r="R44" s="757"/>
      <c r="S44" s="757"/>
      <c r="T44" s="757"/>
      <c r="U44" s="757"/>
      <c r="V44" s="757"/>
      <c r="W44" s="757"/>
      <c r="X44" s="757"/>
      <c r="Y44" s="757"/>
      <c r="Z44" s="757"/>
      <c r="AA44" s="757"/>
      <c r="AB44" s="757"/>
      <c r="AC44" s="757"/>
      <c r="AD44" s="757"/>
      <c r="AE44" s="758"/>
      <c r="AF44" s="759"/>
      <c r="AG44" s="760"/>
      <c r="AH44" s="760"/>
      <c r="AI44" s="760"/>
      <c r="AJ44" s="761"/>
      <c r="AK44" s="723"/>
      <c r="AL44" s="834"/>
      <c r="AM44" s="834"/>
      <c r="AN44" s="834"/>
      <c r="AO44" s="834"/>
      <c r="AP44" s="834"/>
      <c r="AQ44" s="834"/>
      <c r="AR44" s="834"/>
      <c r="AS44" s="834"/>
      <c r="AT44" s="834"/>
      <c r="AU44" s="834"/>
      <c r="AV44" s="834"/>
      <c r="AW44" s="834"/>
      <c r="AX44" s="834"/>
      <c r="AY44" s="834"/>
      <c r="AZ44" s="835"/>
      <c r="BA44" s="835"/>
      <c r="BB44" s="835"/>
      <c r="BC44" s="835"/>
      <c r="BD44" s="835"/>
      <c r="BE44" s="836"/>
      <c r="BF44" s="836"/>
      <c r="BG44" s="836"/>
      <c r="BH44" s="836"/>
      <c r="BI44" s="837"/>
      <c r="BJ44" s="220"/>
      <c r="BK44" s="220"/>
      <c r="BL44" s="220"/>
      <c r="BM44" s="220"/>
      <c r="BN44" s="220"/>
      <c r="BO44" s="229"/>
      <c r="BP44" s="229"/>
      <c r="BQ44" s="226">
        <v>38</v>
      </c>
      <c r="BR44" s="227"/>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18"/>
    </row>
    <row r="45" spans="1:131" ht="26.25" customHeight="1" x14ac:dyDescent="0.2">
      <c r="A45" s="226">
        <v>18</v>
      </c>
      <c r="B45" s="753"/>
      <c r="C45" s="754"/>
      <c r="D45" s="754"/>
      <c r="E45" s="754"/>
      <c r="F45" s="754"/>
      <c r="G45" s="754"/>
      <c r="H45" s="754"/>
      <c r="I45" s="754"/>
      <c r="J45" s="754"/>
      <c r="K45" s="754"/>
      <c r="L45" s="754"/>
      <c r="M45" s="754"/>
      <c r="N45" s="754"/>
      <c r="O45" s="754"/>
      <c r="P45" s="755"/>
      <c r="Q45" s="756"/>
      <c r="R45" s="757"/>
      <c r="S45" s="757"/>
      <c r="T45" s="757"/>
      <c r="U45" s="757"/>
      <c r="V45" s="757"/>
      <c r="W45" s="757"/>
      <c r="X45" s="757"/>
      <c r="Y45" s="757"/>
      <c r="Z45" s="757"/>
      <c r="AA45" s="757"/>
      <c r="AB45" s="757"/>
      <c r="AC45" s="757"/>
      <c r="AD45" s="757"/>
      <c r="AE45" s="758"/>
      <c r="AF45" s="759"/>
      <c r="AG45" s="760"/>
      <c r="AH45" s="760"/>
      <c r="AI45" s="760"/>
      <c r="AJ45" s="761"/>
      <c r="AK45" s="723"/>
      <c r="AL45" s="834"/>
      <c r="AM45" s="834"/>
      <c r="AN45" s="834"/>
      <c r="AO45" s="834"/>
      <c r="AP45" s="834"/>
      <c r="AQ45" s="834"/>
      <c r="AR45" s="834"/>
      <c r="AS45" s="834"/>
      <c r="AT45" s="834"/>
      <c r="AU45" s="834"/>
      <c r="AV45" s="834"/>
      <c r="AW45" s="834"/>
      <c r="AX45" s="834"/>
      <c r="AY45" s="834"/>
      <c r="AZ45" s="835"/>
      <c r="BA45" s="835"/>
      <c r="BB45" s="835"/>
      <c r="BC45" s="835"/>
      <c r="BD45" s="835"/>
      <c r="BE45" s="836"/>
      <c r="BF45" s="836"/>
      <c r="BG45" s="836"/>
      <c r="BH45" s="836"/>
      <c r="BI45" s="837"/>
      <c r="BJ45" s="220"/>
      <c r="BK45" s="220"/>
      <c r="BL45" s="220"/>
      <c r="BM45" s="220"/>
      <c r="BN45" s="220"/>
      <c r="BO45" s="229"/>
      <c r="BP45" s="229"/>
      <c r="BQ45" s="226">
        <v>39</v>
      </c>
      <c r="BR45" s="227"/>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18"/>
    </row>
    <row r="46" spans="1:131" ht="26.25" customHeight="1" x14ac:dyDescent="0.2">
      <c r="A46" s="226">
        <v>19</v>
      </c>
      <c r="B46" s="753"/>
      <c r="C46" s="754"/>
      <c r="D46" s="754"/>
      <c r="E46" s="754"/>
      <c r="F46" s="754"/>
      <c r="G46" s="754"/>
      <c r="H46" s="754"/>
      <c r="I46" s="754"/>
      <c r="J46" s="754"/>
      <c r="K46" s="754"/>
      <c r="L46" s="754"/>
      <c r="M46" s="754"/>
      <c r="N46" s="754"/>
      <c r="O46" s="754"/>
      <c r="P46" s="755"/>
      <c r="Q46" s="756"/>
      <c r="R46" s="757"/>
      <c r="S46" s="757"/>
      <c r="T46" s="757"/>
      <c r="U46" s="757"/>
      <c r="V46" s="757"/>
      <c r="W46" s="757"/>
      <c r="X46" s="757"/>
      <c r="Y46" s="757"/>
      <c r="Z46" s="757"/>
      <c r="AA46" s="757"/>
      <c r="AB46" s="757"/>
      <c r="AC46" s="757"/>
      <c r="AD46" s="757"/>
      <c r="AE46" s="758"/>
      <c r="AF46" s="759"/>
      <c r="AG46" s="760"/>
      <c r="AH46" s="760"/>
      <c r="AI46" s="760"/>
      <c r="AJ46" s="761"/>
      <c r="AK46" s="723"/>
      <c r="AL46" s="834"/>
      <c r="AM46" s="834"/>
      <c r="AN46" s="834"/>
      <c r="AO46" s="834"/>
      <c r="AP46" s="834"/>
      <c r="AQ46" s="834"/>
      <c r="AR46" s="834"/>
      <c r="AS46" s="834"/>
      <c r="AT46" s="834"/>
      <c r="AU46" s="834"/>
      <c r="AV46" s="834"/>
      <c r="AW46" s="834"/>
      <c r="AX46" s="834"/>
      <c r="AY46" s="834"/>
      <c r="AZ46" s="835"/>
      <c r="BA46" s="835"/>
      <c r="BB46" s="835"/>
      <c r="BC46" s="835"/>
      <c r="BD46" s="835"/>
      <c r="BE46" s="836"/>
      <c r="BF46" s="836"/>
      <c r="BG46" s="836"/>
      <c r="BH46" s="836"/>
      <c r="BI46" s="837"/>
      <c r="BJ46" s="220"/>
      <c r="BK46" s="220"/>
      <c r="BL46" s="220"/>
      <c r="BM46" s="220"/>
      <c r="BN46" s="220"/>
      <c r="BO46" s="229"/>
      <c r="BP46" s="229"/>
      <c r="BQ46" s="226">
        <v>40</v>
      </c>
      <c r="BR46" s="227"/>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18"/>
    </row>
    <row r="47" spans="1:131" ht="26.25" customHeight="1" x14ac:dyDescent="0.2">
      <c r="A47" s="226">
        <v>20</v>
      </c>
      <c r="B47" s="753"/>
      <c r="C47" s="754"/>
      <c r="D47" s="754"/>
      <c r="E47" s="754"/>
      <c r="F47" s="754"/>
      <c r="G47" s="754"/>
      <c r="H47" s="754"/>
      <c r="I47" s="754"/>
      <c r="J47" s="754"/>
      <c r="K47" s="754"/>
      <c r="L47" s="754"/>
      <c r="M47" s="754"/>
      <c r="N47" s="754"/>
      <c r="O47" s="754"/>
      <c r="P47" s="755"/>
      <c r="Q47" s="756"/>
      <c r="R47" s="757"/>
      <c r="S47" s="757"/>
      <c r="T47" s="757"/>
      <c r="U47" s="757"/>
      <c r="V47" s="757"/>
      <c r="W47" s="757"/>
      <c r="X47" s="757"/>
      <c r="Y47" s="757"/>
      <c r="Z47" s="757"/>
      <c r="AA47" s="757"/>
      <c r="AB47" s="757"/>
      <c r="AC47" s="757"/>
      <c r="AD47" s="757"/>
      <c r="AE47" s="758"/>
      <c r="AF47" s="759"/>
      <c r="AG47" s="760"/>
      <c r="AH47" s="760"/>
      <c r="AI47" s="760"/>
      <c r="AJ47" s="761"/>
      <c r="AK47" s="723"/>
      <c r="AL47" s="834"/>
      <c r="AM47" s="834"/>
      <c r="AN47" s="834"/>
      <c r="AO47" s="834"/>
      <c r="AP47" s="834"/>
      <c r="AQ47" s="834"/>
      <c r="AR47" s="834"/>
      <c r="AS47" s="834"/>
      <c r="AT47" s="834"/>
      <c r="AU47" s="834"/>
      <c r="AV47" s="834"/>
      <c r="AW47" s="834"/>
      <c r="AX47" s="834"/>
      <c r="AY47" s="834"/>
      <c r="AZ47" s="835"/>
      <c r="BA47" s="835"/>
      <c r="BB47" s="835"/>
      <c r="BC47" s="835"/>
      <c r="BD47" s="835"/>
      <c r="BE47" s="836"/>
      <c r="BF47" s="836"/>
      <c r="BG47" s="836"/>
      <c r="BH47" s="836"/>
      <c r="BI47" s="837"/>
      <c r="BJ47" s="220"/>
      <c r="BK47" s="220"/>
      <c r="BL47" s="220"/>
      <c r="BM47" s="220"/>
      <c r="BN47" s="220"/>
      <c r="BO47" s="229"/>
      <c r="BP47" s="229"/>
      <c r="BQ47" s="226">
        <v>41</v>
      </c>
      <c r="BR47" s="227"/>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18"/>
    </row>
    <row r="48" spans="1:131" ht="26.25" customHeight="1" x14ac:dyDescent="0.2">
      <c r="A48" s="226">
        <v>21</v>
      </c>
      <c r="B48" s="753"/>
      <c r="C48" s="754"/>
      <c r="D48" s="754"/>
      <c r="E48" s="754"/>
      <c r="F48" s="754"/>
      <c r="G48" s="754"/>
      <c r="H48" s="754"/>
      <c r="I48" s="754"/>
      <c r="J48" s="754"/>
      <c r="K48" s="754"/>
      <c r="L48" s="754"/>
      <c r="M48" s="754"/>
      <c r="N48" s="754"/>
      <c r="O48" s="754"/>
      <c r="P48" s="755"/>
      <c r="Q48" s="756"/>
      <c r="R48" s="757"/>
      <c r="S48" s="757"/>
      <c r="T48" s="757"/>
      <c r="U48" s="757"/>
      <c r="V48" s="757"/>
      <c r="W48" s="757"/>
      <c r="X48" s="757"/>
      <c r="Y48" s="757"/>
      <c r="Z48" s="757"/>
      <c r="AA48" s="757"/>
      <c r="AB48" s="757"/>
      <c r="AC48" s="757"/>
      <c r="AD48" s="757"/>
      <c r="AE48" s="758"/>
      <c r="AF48" s="759"/>
      <c r="AG48" s="760"/>
      <c r="AH48" s="760"/>
      <c r="AI48" s="760"/>
      <c r="AJ48" s="761"/>
      <c r="AK48" s="723"/>
      <c r="AL48" s="834"/>
      <c r="AM48" s="834"/>
      <c r="AN48" s="834"/>
      <c r="AO48" s="834"/>
      <c r="AP48" s="834"/>
      <c r="AQ48" s="834"/>
      <c r="AR48" s="834"/>
      <c r="AS48" s="834"/>
      <c r="AT48" s="834"/>
      <c r="AU48" s="834"/>
      <c r="AV48" s="834"/>
      <c r="AW48" s="834"/>
      <c r="AX48" s="834"/>
      <c r="AY48" s="834"/>
      <c r="AZ48" s="835"/>
      <c r="BA48" s="835"/>
      <c r="BB48" s="835"/>
      <c r="BC48" s="835"/>
      <c r="BD48" s="835"/>
      <c r="BE48" s="836"/>
      <c r="BF48" s="836"/>
      <c r="BG48" s="836"/>
      <c r="BH48" s="836"/>
      <c r="BI48" s="837"/>
      <c r="BJ48" s="220"/>
      <c r="BK48" s="220"/>
      <c r="BL48" s="220"/>
      <c r="BM48" s="220"/>
      <c r="BN48" s="220"/>
      <c r="BO48" s="229"/>
      <c r="BP48" s="229"/>
      <c r="BQ48" s="226">
        <v>42</v>
      </c>
      <c r="BR48" s="227"/>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18"/>
    </row>
    <row r="49" spans="1:131" ht="26.25" customHeight="1" x14ac:dyDescent="0.2">
      <c r="A49" s="226">
        <v>22</v>
      </c>
      <c r="B49" s="753"/>
      <c r="C49" s="754"/>
      <c r="D49" s="754"/>
      <c r="E49" s="754"/>
      <c r="F49" s="754"/>
      <c r="G49" s="754"/>
      <c r="H49" s="754"/>
      <c r="I49" s="754"/>
      <c r="J49" s="754"/>
      <c r="K49" s="754"/>
      <c r="L49" s="754"/>
      <c r="M49" s="754"/>
      <c r="N49" s="754"/>
      <c r="O49" s="754"/>
      <c r="P49" s="755"/>
      <c r="Q49" s="756"/>
      <c r="R49" s="757"/>
      <c r="S49" s="757"/>
      <c r="T49" s="757"/>
      <c r="U49" s="757"/>
      <c r="V49" s="757"/>
      <c r="W49" s="757"/>
      <c r="X49" s="757"/>
      <c r="Y49" s="757"/>
      <c r="Z49" s="757"/>
      <c r="AA49" s="757"/>
      <c r="AB49" s="757"/>
      <c r="AC49" s="757"/>
      <c r="AD49" s="757"/>
      <c r="AE49" s="758"/>
      <c r="AF49" s="759"/>
      <c r="AG49" s="760"/>
      <c r="AH49" s="760"/>
      <c r="AI49" s="760"/>
      <c r="AJ49" s="761"/>
      <c r="AK49" s="723"/>
      <c r="AL49" s="834"/>
      <c r="AM49" s="834"/>
      <c r="AN49" s="834"/>
      <c r="AO49" s="834"/>
      <c r="AP49" s="834"/>
      <c r="AQ49" s="834"/>
      <c r="AR49" s="834"/>
      <c r="AS49" s="834"/>
      <c r="AT49" s="834"/>
      <c r="AU49" s="834"/>
      <c r="AV49" s="834"/>
      <c r="AW49" s="834"/>
      <c r="AX49" s="834"/>
      <c r="AY49" s="834"/>
      <c r="AZ49" s="835"/>
      <c r="BA49" s="835"/>
      <c r="BB49" s="835"/>
      <c r="BC49" s="835"/>
      <c r="BD49" s="835"/>
      <c r="BE49" s="836"/>
      <c r="BF49" s="836"/>
      <c r="BG49" s="836"/>
      <c r="BH49" s="836"/>
      <c r="BI49" s="837"/>
      <c r="BJ49" s="220"/>
      <c r="BK49" s="220"/>
      <c r="BL49" s="220"/>
      <c r="BM49" s="220"/>
      <c r="BN49" s="220"/>
      <c r="BO49" s="229"/>
      <c r="BP49" s="229"/>
      <c r="BQ49" s="226">
        <v>43</v>
      </c>
      <c r="BR49" s="227"/>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18"/>
    </row>
    <row r="50" spans="1:131" ht="26.25" customHeight="1" x14ac:dyDescent="0.2">
      <c r="A50" s="226">
        <v>23</v>
      </c>
      <c r="B50" s="753"/>
      <c r="C50" s="754"/>
      <c r="D50" s="754"/>
      <c r="E50" s="754"/>
      <c r="F50" s="754"/>
      <c r="G50" s="754"/>
      <c r="H50" s="754"/>
      <c r="I50" s="754"/>
      <c r="J50" s="754"/>
      <c r="K50" s="754"/>
      <c r="L50" s="754"/>
      <c r="M50" s="754"/>
      <c r="N50" s="754"/>
      <c r="O50" s="754"/>
      <c r="P50" s="755"/>
      <c r="Q50" s="838"/>
      <c r="R50" s="839"/>
      <c r="S50" s="839"/>
      <c r="T50" s="839"/>
      <c r="U50" s="839"/>
      <c r="V50" s="839"/>
      <c r="W50" s="839"/>
      <c r="X50" s="839"/>
      <c r="Y50" s="839"/>
      <c r="Z50" s="839"/>
      <c r="AA50" s="839"/>
      <c r="AB50" s="839"/>
      <c r="AC50" s="839"/>
      <c r="AD50" s="839"/>
      <c r="AE50" s="840"/>
      <c r="AF50" s="759"/>
      <c r="AG50" s="760"/>
      <c r="AH50" s="760"/>
      <c r="AI50" s="760"/>
      <c r="AJ50" s="761"/>
      <c r="AK50" s="842"/>
      <c r="AL50" s="839"/>
      <c r="AM50" s="839"/>
      <c r="AN50" s="839"/>
      <c r="AO50" s="839"/>
      <c r="AP50" s="839"/>
      <c r="AQ50" s="839"/>
      <c r="AR50" s="839"/>
      <c r="AS50" s="839"/>
      <c r="AT50" s="839"/>
      <c r="AU50" s="839"/>
      <c r="AV50" s="839"/>
      <c r="AW50" s="839"/>
      <c r="AX50" s="839"/>
      <c r="AY50" s="839"/>
      <c r="AZ50" s="841"/>
      <c r="BA50" s="841"/>
      <c r="BB50" s="841"/>
      <c r="BC50" s="841"/>
      <c r="BD50" s="841"/>
      <c r="BE50" s="836"/>
      <c r="BF50" s="836"/>
      <c r="BG50" s="836"/>
      <c r="BH50" s="836"/>
      <c r="BI50" s="837"/>
      <c r="BJ50" s="220"/>
      <c r="BK50" s="220"/>
      <c r="BL50" s="220"/>
      <c r="BM50" s="220"/>
      <c r="BN50" s="220"/>
      <c r="BO50" s="229"/>
      <c r="BP50" s="229"/>
      <c r="BQ50" s="226">
        <v>44</v>
      </c>
      <c r="BR50" s="227"/>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18"/>
    </row>
    <row r="51" spans="1:131" ht="26.25" customHeight="1" x14ac:dyDescent="0.2">
      <c r="A51" s="226">
        <v>24</v>
      </c>
      <c r="B51" s="753"/>
      <c r="C51" s="754"/>
      <c r="D51" s="754"/>
      <c r="E51" s="754"/>
      <c r="F51" s="754"/>
      <c r="G51" s="754"/>
      <c r="H51" s="754"/>
      <c r="I51" s="754"/>
      <c r="J51" s="754"/>
      <c r="K51" s="754"/>
      <c r="L51" s="754"/>
      <c r="M51" s="754"/>
      <c r="N51" s="754"/>
      <c r="O51" s="754"/>
      <c r="P51" s="755"/>
      <c r="Q51" s="838"/>
      <c r="R51" s="839"/>
      <c r="S51" s="839"/>
      <c r="T51" s="839"/>
      <c r="U51" s="839"/>
      <c r="V51" s="839"/>
      <c r="W51" s="839"/>
      <c r="X51" s="839"/>
      <c r="Y51" s="839"/>
      <c r="Z51" s="839"/>
      <c r="AA51" s="839"/>
      <c r="AB51" s="839"/>
      <c r="AC51" s="839"/>
      <c r="AD51" s="839"/>
      <c r="AE51" s="840"/>
      <c r="AF51" s="759"/>
      <c r="AG51" s="760"/>
      <c r="AH51" s="760"/>
      <c r="AI51" s="760"/>
      <c r="AJ51" s="761"/>
      <c r="AK51" s="842"/>
      <c r="AL51" s="839"/>
      <c r="AM51" s="839"/>
      <c r="AN51" s="839"/>
      <c r="AO51" s="839"/>
      <c r="AP51" s="839"/>
      <c r="AQ51" s="839"/>
      <c r="AR51" s="839"/>
      <c r="AS51" s="839"/>
      <c r="AT51" s="839"/>
      <c r="AU51" s="839"/>
      <c r="AV51" s="839"/>
      <c r="AW51" s="839"/>
      <c r="AX51" s="839"/>
      <c r="AY51" s="839"/>
      <c r="AZ51" s="841"/>
      <c r="BA51" s="841"/>
      <c r="BB51" s="841"/>
      <c r="BC51" s="841"/>
      <c r="BD51" s="841"/>
      <c r="BE51" s="836"/>
      <c r="BF51" s="836"/>
      <c r="BG51" s="836"/>
      <c r="BH51" s="836"/>
      <c r="BI51" s="837"/>
      <c r="BJ51" s="220"/>
      <c r="BK51" s="220"/>
      <c r="BL51" s="220"/>
      <c r="BM51" s="220"/>
      <c r="BN51" s="220"/>
      <c r="BO51" s="229"/>
      <c r="BP51" s="229"/>
      <c r="BQ51" s="226">
        <v>45</v>
      </c>
      <c r="BR51" s="227"/>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18"/>
    </row>
    <row r="52" spans="1:131" ht="26.25" customHeight="1" x14ac:dyDescent="0.2">
      <c r="A52" s="226">
        <v>25</v>
      </c>
      <c r="B52" s="753"/>
      <c r="C52" s="754"/>
      <c r="D52" s="754"/>
      <c r="E52" s="754"/>
      <c r="F52" s="754"/>
      <c r="G52" s="754"/>
      <c r="H52" s="754"/>
      <c r="I52" s="754"/>
      <c r="J52" s="754"/>
      <c r="K52" s="754"/>
      <c r="L52" s="754"/>
      <c r="M52" s="754"/>
      <c r="N52" s="754"/>
      <c r="O52" s="754"/>
      <c r="P52" s="755"/>
      <c r="Q52" s="838"/>
      <c r="R52" s="839"/>
      <c r="S52" s="839"/>
      <c r="T52" s="839"/>
      <c r="U52" s="839"/>
      <c r="V52" s="839"/>
      <c r="W52" s="839"/>
      <c r="X52" s="839"/>
      <c r="Y52" s="839"/>
      <c r="Z52" s="839"/>
      <c r="AA52" s="839"/>
      <c r="AB52" s="839"/>
      <c r="AC52" s="839"/>
      <c r="AD52" s="839"/>
      <c r="AE52" s="840"/>
      <c r="AF52" s="759"/>
      <c r="AG52" s="760"/>
      <c r="AH52" s="760"/>
      <c r="AI52" s="760"/>
      <c r="AJ52" s="761"/>
      <c r="AK52" s="842"/>
      <c r="AL52" s="839"/>
      <c r="AM52" s="839"/>
      <c r="AN52" s="839"/>
      <c r="AO52" s="839"/>
      <c r="AP52" s="839"/>
      <c r="AQ52" s="839"/>
      <c r="AR52" s="839"/>
      <c r="AS52" s="839"/>
      <c r="AT52" s="839"/>
      <c r="AU52" s="839"/>
      <c r="AV52" s="839"/>
      <c r="AW52" s="839"/>
      <c r="AX52" s="839"/>
      <c r="AY52" s="839"/>
      <c r="AZ52" s="841"/>
      <c r="BA52" s="841"/>
      <c r="BB52" s="841"/>
      <c r="BC52" s="841"/>
      <c r="BD52" s="841"/>
      <c r="BE52" s="836"/>
      <c r="BF52" s="836"/>
      <c r="BG52" s="836"/>
      <c r="BH52" s="836"/>
      <c r="BI52" s="837"/>
      <c r="BJ52" s="220"/>
      <c r="BK52" s="220"/>
      <c r="BL52" s="220"/>
      <c r="BM52" s="220"/>
      <c r="BN52" s="220"/>
      <c r="BO52" s="229"/>
      <c r="BP52" s="229"/>
      <c r="BQ52" s="226">
        <v>46</v>
      </c>
      <c r="BR52" s="227"/>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18"/>
    </row>
    <row r="53" spans="1:131" ht="26.25" customHeight="1" x14ac:dyDescent="0.2">
      <c r="A53" s="226">
        <v>26</v>
      </c>
      <c r="B53" s="753"/>
      <c r="C53" s="754"/>
      <c r="D53" s="754"/>
      <c r="E53" s="754"/>
      <c r="F53" s="754"/>
      <c r="G53" s="754"/>
      <c r="H53" s="754"/>
      <c r="I53" s="754"/>
      <c r="J53" s="754"/>
      <c r="K53" s="754"/>
      <c r="L53" s="754"/>
      <c r="M53" s="754"/>
      <c r="N53" s="754"/>
      <c r="O53" s="754"/>
      <c r="P53" s="755"/>
      <c r="Q53" s="838"/>
      <c r="R53" s="839"/>
      <c r="S53" s="839"/>
      <c r="T53" s="839"/>
      <c r="U53" s="839"/>
      <c r="V53" s="839"/>
      <c r="W53" s="839"/>
      <c r="X53" s="839"/>
      <c r="Y53" s="839"/>
      <c r="Z53" s="839"/>
      <c r="AA53" s="839"/>
      <c r="AB53" s="839"/>
      <c r="AC53" s="839"/>
      <c r="AD53" s="839"/>
      <c r="AE53" s="840"/>
      <c r="AF53" s="759"/>
      <c r="AG53" s="760"/>
      <c r="AH53" s="760"/>
      <c r="AI53" s="760"/>
      <c r="AJ53" s="761"/>
      <c r="AK53" s="842"/>
      <c r="AL53" s="839"/>
      <c r="AM53" s="839"/>
      <c r="AN53" s="839"/>
      <c r="AO53" s="839"/>
      <c r="AP53" s="839"/>
      <c r="AQ53" s="839"/>
      <c r="AR53" s="839"/>
      <c r="AS53" s="839"/>
      <c r="AT53" s="839"/>
      <c r="AU53" s="839"/>
      <c r="AV53" s="839"/>
      <c r="AW53" s="839"/>
      <c r="AX53" s="839"/>
      <c r="AY53" s="839"/>
      <c r="AZ53" s="841"/>
      <c r="BA53" s="841"/>
      <c r="BB53" s="841"/>
      <c r="BC53" s="841"/>
      <c r="BD53" s="841"/>
      <c r="BE53" s="836"/>
      <c r="BF53" s="836"/>
      <c r="BG53" s="836"/>
      <c r="BH53" s="836"/>
      <c r="BI53" s="837"/>
      <c r="BJ53" s="220"/>
      <c r="BK53" s="220"/>
      <c r="BL53" s="220"/>
      <c r="BM53" s="220"/>
      <c r="BN53" s="220"/>
      <c r="BO53" s="229"/>
      <c r="BP53" s="229"/>
      <c r="BQ53" s="226">
        <v>47</v>
      </c>
      <c r="BR53" s="227"/>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18"/>
    </row>
    <row r="54" spans="1:131" ht="26.25" customHeight="1" x14ac:dyDescent="0.2">
      <c r="A54" s="226">
        <v>27</v>
      </c>
      <c r="B54" s="753"/>
      <c r="C54" s="754"/>
      <c r="D54" s="754"/>
      <c r="E54" s="754"/>
      <c r="F54" s="754"/>
      <c r="G54" s="754"/>
      <c r="H54" s="754"/>
      <c r="I54" s="754"/>
      <c r="J54" s="754"/>
      <c r="K54" s="754"/>
      <c r="L54" s="754"/>
      <c r="M54" s="754"/>
      <c r="N54" s="754"/>
      <c r="O54" s="754"/>
      <c r="P54" s="755"/>
      <c r="Q54" s="838"/>
      <c r="R54" s="839"/>
      <c r="S54" s="839"/>
      <c r="T54" s="839"/>
      <c r="U54" s="839"/>
      <c r="V54" s="839"/>
      <c r="W54" s="839"/>
      <c r="X54" s="839"/>
      <c r="Y54" s="839"/>
      <c r="Z54" s="839"/>
      <c r="AA54" s="839"/>
      <c r="AB54" s="839"/>
      <c r="AC54" s="839"/>
      <c r="AD54" s="839"/>
      <c r="AE54" s="840"/>
      <c r="AF54" s="759"/>
      <c r="AG54" s="760"/>
      <c r="AH54" s="760"/>
      <c r="AI54" s="760"/>
      <c r="AJ54" s="761"/>
      <c r="AK54" s="842"/>
      <c r="AL54" s="839"/>
      <c r="AM54" s="839"/>
      <c r="AN54" s="839"/>
      <c r="AO54" s="839"/>
      <c r="AP54" s="839"/>
      <c r="AQ54" s="839"/>
      <c r="AR54" s="839"/>
      <c r="AS54" s="839"/>
      <c r="AT54" s="839"/>
      <c r="AU54" s="839"/>
      <c r="AV54" s="839"/>
      <c r="AW54" s="839"/>
      <c r="AX54" s="839"/>
      <c r="AY54" s="839"/>
      <c r="AZ54" s="841"/>
      <c r="BA54" s="841"/>
      <c r="BB54" s="841"/>
      <c r="BC54" s="841"/>
      <c r="BD54" s="841"/>
      <c r="BE54" s="836"/>
      <c r="BF54" s="836"/>
      <c r="BG54" s="836"/>
      <c r="BH54" s="836"/>
      <c r="BI54" s="837"/>
      <c r="BJ54" s="220"/>
      <c r="BK54" s="220"/>
      <c r="BL54" s="220"/>
      <c r="BM54" s="220"/>
      <c r="BN54" s="220"/>
      <c r="BO54" s="229"/>
      <c r="BP54" s="229"/>
      <c r="BQ54" s="226">
        <v>48</v>
      </c>
      <c r="BR54" s="227"/>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18"/>
    </row>
    <row r="55" spans="1:131" ht="26.25" customHeight="1" x14ac:dyDescent="0.2">
      <c r="A55" s="226">
        <v>28</v>
      </c>
      <c r="B55" s="753"/>
      <c r="C55" s="754"/>
      <c r="D55" s="754"/>
      <c r="E55" s="754"/>
      <c r="F55" s="754"/>
      <c r="G55" s="754"/>
      <c r="H55" s="754"/>
      <c r="I55" s="754"/>
      <c r="J55" s="754"/>
      <c r="K55" s="754"/>
      <c r="L55" s="754"/>
      <c r="M55" s="754"/>
      <c r="N55" s="754"/>
      <c r="O55" s="754"/>
      <c r="P55" s="755"/>
      <c r="Q55" s="838"/>
      <c r="R55" s="839"/>
      <c r="S55" s="839"/>
      <c r="T55" s="839"/>
      <c r="U55" s="839"/>
      <c r="V55" s="839"/>
      <c r="W55" s="839"/>
      <c r="X55" s="839"/>
      <c r="Y55" s="839"/>
      <c r="Z55" s="839"/>
      <c r="AA55" s="839"/>
      <c r="AB55" s="839"/>
      <c r="AC55" s="839"/>
      <c r="AD55" s="839"/>
      <c r="AE55" s="840"/>
      <c r="AF55" s="759"/>
      <c r="AG55" s="760"/>
      <c r="AH55" s="760"/>
      <c r="AI55" s="760"/>
      <c r="AJ55" s="761"/>
      <c r="AK55" s="842"/>
      <c r="AL55" s="839"/>
      <c r="AM55" s="839"/>
      <c r="AN55" s="839"/>
      <c r="AO55" s="839"/>
      <c r="AP55" s="839"/>
      <c r="AQ55" s="839"/>
      <c r="AR55" s="839"/>
      <c r="AS55" s="839"/>
      <c r="AT55" s="839"/>
      <c r="AU55" s="839"/>
      <c r="AV55" s="839"/>
      <c r="AW55" s="839"/>
      <c r="AX55" s="839"/>
      <c r="AY55" s="839"/>
      <c r="AZ55" s="841"/>
      <c r="BA55" s="841"/>
      <c r="BB55" s="841"/>
      <c r="BC55" s="841"/>
      <c r="BD55" s="841"/>
      <c r="BE55" s="836"/>
      <c r="BF55" s="836"/>
      <c r="BG55" s="836"/>
      <c r="BH55" s="836"/>
      <c r="BI55" s="837"/>
      <c r="BJ55" s="220"/>
      <c r="BK55" s="220"/>
      <c r="BL55" s="220"/>
      <c r="BM55" s="220"/>
      <c r="BN55" s="220"/>
      <c r="BO55" s="229"/>
      <c r="BP55" s="229"/>
      <c r="BQ55" s="226">
        <v>49</v>
      </c>
      <c r="BR55" s="227"/>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18"/>
    </row>
    <row r="56" spans="1:131" ht="26.25" customHeight="1" x14ac:dyDescent="0.2">
      <c r="A56" s="226">
        <v>29</v>
      </c>
      <c r="B56" s="753"/>
      <c r="C56" s="754"/>
      <c r="D56" s="754"/>
      <c r="E56" s="754"/>
      <c r="F56" s="754"/>
      <c r="G56" s="754"/>
      <c r="H56" s="754"/>
      <c r="I56" s="754"/>
      <c r="J56" s="754"/>
      <c r="K56" s="754"/>
      <c r="L56" s="754"/>
      <c r="M56" s="754"/>
      <c r="N56" s="754"/>
      <c r="O56" s="754"/>
      <c r="P56" s="755"/>
      <c r="Q56" s="838"/>
      <c r="R56" s="839"/>
      <c r="S56" s="839"/>
      <c r="T56" s="839"/>
      <c r="U56" s="839"/>
      <c r="V56" s="839"/>
      <c r="W56" s="839"/>
      <c r="X56" s="839"/>
      <c r="Y56" s="839"/>
      <c r="Z56" s="839"/>
      <c r="AA56" s="839"/>
      <c r="AB56" s="839"/>
      <c r="AC56" s="839"/>
      <c r="AD56" s="839"/>
      <c r="AE56" s="840"/>
      <c r="AF56" s="759"/>
      <c r="AG56" s="760"/>
      <c r="AH56" s="760"/>
      <c r="AI56" s="760"/>
      <c r="AJ56" s="761"/>
      <c r="AK56" s="842"/>
      <c r="AL56" s="839"/>
      <c r="AM56" s="839"/>
      <c r="AN56" s="839"/>
      <c r="AO56" s="839"/>
      <c r="AP56" s="839"/>
      <c r="AQ56" s="839"/>
      <c r="AR56" s="839"/>
      <c r="AS56" s="839"/>
      <c r="AT56" s="839"/>
      <c r="AU56" s="839"/>
      <c r="AV56" s="839"/>
      <c r="AW56" s="839"/>
      <c r="AX56" s="839"/>
      <c r="AY56" s="839"/>
      <c r="AZ56" s="841"/>
      <c r="BA56" s="841"/>
      <c r="BB56" s="841"/>
      <c r="BC56" s="841"/>
      <c r="BD56" s="841"/>
      <c r="BE56" s="836"/>
      <c r="BF56" s="836"/>
      <c r="BG56" s="836"/>
      <c r="BH56" s="836"/>
      <c r="BI56" s="837"/>
      <c r="BJ56" s="220"/>
      <c r="BK56" s="220"/>
      <c r="BL56" s="220"/>
      <c r="BM56" s="220"/>
      <c r="BN56" s="220"/>
      <c r="BO56" s="229"/>
      <c r="BP56" s="229"/>
      <c r="BQ56" s="226">
        <v>50</v>
      </c>
      <c r="BR56" s="227"/>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18"/>
    </row>
    <row r="57" spans="1:131" ht="26.25" customHeight="1" x14ac:dyDescent="0.2">
      <c r="A57" s="226">
        <v>30</v>
      </c>
      <c r="B57" s="753"/>
      <c r="C57" s="754"/>
      <c r="D57" s="754"/>
      <c r="E57" s="754"/>
      <c r="F57" s="754"/>
      <c r="G57" s="754"/>
      <c r="H57" s="754"/>
      <c r="I57" s="754"/>
      <c r="J57" s="754"/>
      <c r="K57" s="754"/>
      <c r="L57" s="754"/>
      <c r="M57" s="754"/>
      <c r="N57" s="754"/>
      <c r="O57" s="754"/>
      <c r="P57" s="755"/>
      <c r="Q57" s="838"/>
      <c r="R57" s="839"/>
      <c r="S57" s="839"/>
      <c r="T57" s="839"/>
      <c r="U57" s="839"/>
      <c r="V57" s="839"/>
      <c r="W57" s="839"/>
      <c r="X57" s="839"/>
      <c r="Y57" s="839"/>
      <c r="Z57" s="839"/>
      <c r="AA57" s="839"/>
      <c r="AB57" s="839"/>
      <c r="AC57" s="839"/>
      <c r="AD57" s="839"/>
      <c r="AE57" s="840"/>
      <c r="AF57" s="759"/>
      <c r="AG57" s="760"/>
      <c r="AH57" s="760"/>
      <c r="AI57" s="760"/>
      <c r="AJ57" s="761"/>
      <c r="AK57" s="842"/>
      <c r="AL57" s="839"/>
      <c r="AM57" s="839"/>
      <c r="AN57" s="839"/>
      <c r="AO57" s="839"/>
      <c r="AP57" s="839"/>
      <c r="AQ57" s="839"/>
      <c r="AR57" s="839"/>
      <c r="AS57" s="839"/>
      <c r="AT57" s="839"/>
      <c r="AU57" s="839"/>
      <c r="AV57" s="839"/>
      <c r="AW57" s="839"/>
      <c r="AX57" s="839"/>
      <c r="AY57" s="839"/>
      <c r="AZ57" s="841"/>
      <c r="BA57" s="841"/>
      <c r="BB57" s="841"/>
      <c r="BC57" s="841"/>
      <c r="BD57" s="841"/>
      <c r="BE57" s="836"/>
      <c r="BF57" s="836"/>
      <c r="BG57" s="836"/>
      <c r="BH57" s="836"/>
      <c r="BI57" s="837"/>
      <c r="BJ57" s="220"/>
      <c r="BK57" s="220"/>
      <c r="BL57" s="220"/>
      <c r="BM57" s="220"/>
      <c r="BN57" s="220"/>
      <c r="BO57" s="229"/>
      <c r="BP57" s="229"/>
      <c r="BQ57" s="226">
        <v>51</v>
      </c>
      <c r="BR57" s="227"/>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18"/>
    </row>
    <row r="58" spans="1:131" ht="26.25" customHeight="1" x14ac:dyDescent="0.2">
      <c r="A58" s="226">
        <v>31</v>
      </c>
      <c r="B58" s="753"/>
      <c r="C58" s="754"/>
      <c r="D58" s="754"/>
      <c r="E58" s="754"/>
      <c r="F58" s="754"/>
      <c r="G58" s="754"/>
      <c r="H58" s="754"/>
      <c r="I58" s="754"/>
      <c r="J58" s="754"/>
      <c r="K58" s="754"/>
      <c r="L58" s="754"/>
      <c r="M58" s="754"/>
      <c r="N58" s="754"/>
      <c r="O58" s="754"/>
      <c r="P58" s="755"/>
      <c r="Q58" s="838"/>
      <c r="R58" s="839"/>
      <c r="S58" s="839"/>
      <c r="T58" s="839"/>
      <c r="U58" s="839"/>
      <c r="V58" s="839"/>
      <c r="W58" s="839"/>
      <c r="X58" s="839"/>
      <c r="Y58" s="839"/>
      <c r="Z58" s="839"/>
      <c r="AA58" s="839"/>
      <c r="AB58" s="839"/>
      <c r="AC58" s="839"/>
      <c r="AD58" s="839"/>
      <c r="AE58" s="840"/>
      <c r="AF58" s="759"/>
      <c r="AG58" s="760"/>
      <c r="AH58" s="760"/>
      <c r="AI58" s="760"/>
      <c r="AJ58" s="761"/>
      <c r="AK58" s="842"/>
      <c r="AL58" s="839"/>
      <c r="AM58" s="839"/>
      <c r="AN58" s="839"/>
      <c r="AO58" s="839"/>
      <c r="AP58" s="839"/>
      <c r="AQ58" s="839"/>
      <c r="AR58" s="839"/>
      <c r="AS58" s="839"/>
      <c r="AT58" s="839"/>
      <c r="AU58" s="839"/>
      <c r="AV58" s="839"/>
      <c r="AW58" s="839"/>
      <c r="AX58" s="839"/>
      <c r="AY58" s="839"/>
      <c r="AZ58" s="841"/>
      <c r="BA58" s="841"/>
      <c r="BB58" s="841"/>
      <c r="BC58" s="841"/>
      <c r="BD58" s="841"/>
      <c r="BE58" s="836"/>
      <c r="BF58" s="836"/>
      <c r="BG58" s="836"/>
      <c r="BH58" s="836"/>
      <c r="BI58" s="837"/>
      <c r="BJ58" s="220"/>
      <c r="BK58" s="220"/>
      <c r="BL58" s="220"/>
      <c r="BM58" s="220"/>
      <c r="BN58" s="220"/>
      <c r="BO58" s="229"/>
      <c r="BP58" s="229"/>
      <c r="BQ58" s="226">
        <v>52</v>
      </c>
      <c r="BR58" s="227"/>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18"/>
    </row>
    <row r="59" spans="1:131" ht="26.25" customHeight="1" x14ac:dyDescent="0.2">
      <c r="A59" s="226">
        <v>32</v>
      </c>
      <c r="B59" s="753"/>
      <c r="C59" s="754"/>
      <c r="D59" s="754"/>
      <c r="E59" s="754"/>
      <c r="F59" s="754"/>
      <c r="G59" s="754"/>
      <c r="H59" s="754"/>
      <c r="I59" s="754"/>
      <c r="J59" s="754"/>
      <c r="K59" s="754"/>
      <c r="L59" s="754"/>
      <c r="M59" s="754"/>
      <c r="N59" s="754"/>
      <c r="O59" s="754"/>
      <c r="P59" s="755"/>
      <c r="Q59" s="838"/>
      <c r="R59" s="839"/>
      <c r="S59" s="839"/>
      <c r="T59" s="839"/>
      <c r="U59" s="839"/>
      <c r="V59" s="839"/>
      <c r="W59" s="839"/>
      <c r="X59" s="839"/>
      <c r="Y59" s="839"/>
      <c r="Z59" s="839"/>
      <c r="AA59" s="839"/>
      <c r="AB59" s="839"/>
      <c r="AC59" s="839"/>
      <c r="AD59" s="839"/>
      <c r="AE59" s="840"/>
      <c r="AF59" s="759"/>
      <c r="AG59" s="760"/>
      <c r="AH59" s="760"/>
      <c r="AI59" s="760"/>
      <c r="AJ59" s="761"/>
      <c r="AK59" s="842"/>
      <c r="AL59" s="839"/>
      <c r="AM59" s="839"/>
      <c r="AN59" s="839"/>
      <c r="AO59" s="839"/>
      <c r="AP59" s="839"/>
      <c r="AQ59" s="839"/>
      <c r="AR59" s="839"/>
      <c r="AS59" s="839"/>
      <c r="AT59" s="839"/>
      <c r="AU59" s="839"/>
      <c r="AV59" s="839"/>
      <c r="AW59" s="839"/>
      <c r="AX59" s="839"/>
      <c r="AY59" s="839"/>
      <c r="AZ59" s="841"/>
      <c r="BA59" s="841"/>
      <c r="BB59" s="841"/>
      <c r="BC59" s="841"/>
      <c r="BD59" s="841"/>
      <c r="BE59" s="836"/>
      <c r="BF59" s="836"/>
      <c r="BG59" s="836"/>
      <c r="BH59" s="836"/>
      <c r="BI59" s="837"/>
      <c r="BJ59" s="220"/>
      <c r="BK59" s="220"/>
      <c r="BL59" s="220"/>
      <c r="BM59" s="220"/>
      <c r="BN59" s="220"/>
      <c r="BO59" s="229"/>
      <c r="BP59" s="229"/>
      <c r="BQ59" s="226">
        <v>53</v>
      </c>
      <c r="BR59" s="227"/>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18"/>
    </row>
    <row r="60" spans="1:131" ht="26.25" customHeight="1" x14ac:dyDescent="0.2">
      <c r="A60" s="226">
        <v>33</v>
      </c>
      <c r="B60" s="753"/>
      <c r="C60" s="754"/>
      <c r="D60" s="754"/>
      <c r="E60" s="754"/>
      <c r="F60" s="754"/>
      <c r="G60" s="754"/>
      <c r="H60" s="754"/>
      <c r="I60" s="754"/>
      <c r="J60" s="754"/>
      <c r="K60" s="754"/>
      <c r="L60" s="754"/>
      <c r="M60" s="754"/>
      <c r="N60" s="754"/>
      <c r="O60" s="754"/>
      <c r="P60" s="755"/>
      <c r="Q60" s="838"/>
      <c r="R60" s="839"/>
      <c r="S60" s="839"/>
      <c r="T60" s="839"/>
      <c r="U60" s="839"/>
      <c r="V60" s="839"/>
      <c r="W60" s="839"/>
      <c r="X60" s="839"/>
      <c r="Y60" s="839"/>
      <c r="Z60" s="839"/>
      <c r="AA60" s="839"/>
      <c r="AB60" s="839"/>
      <c r="AC60" s="839"/>
      <c r="AD60" s="839"/>
      <c r="AE60" s="840"/>
      <c r="AF60" s="759"/>
      <c r="AG60" s="760"/>
      <c r="AH60" s="760"/>
      <c r="AI60" s="760"/>
      <c r="AJ60" s="761"/>
      <c r="AK60" s="842"/>
      <c r="AL60" s="839"/>
      <c r="AM60" s="839"/>
      <c r="AN60" s="839"/>
      <c r="AO60" s="839"/>
      <c r="AP60" s="839"/>
      <c r="AQ60" s="839"/>
      <c r="AR60" s="839"/>
      <c r="AS60" s="839"/>
      <c r="AT60" s="839"/>
      <c r="AU60" s="839"/>
      <c r="AV60" s="839"/>
      <c r="AW60" s="839"/>
      <c r="AX60" s="839"/>
      <c r="AY60" s="839"/>
      <c r="AZ60" s="841"/>
      <c r="BA60" s="841"/>
      <c r="BB60" s="841"/>
      <c r="BC60" s="841"/>
      <c r="BD60" s="841"/>
      <c r="BE60" s="836"/>
      <c r="BF60" s="836"/>
      <c r="BG60" s="836"/>
      <c r="BH60" s="836"/>
      <c r="BI60" s="837"/>
      <c r="BJ60" s="220"/>
      <c r="BK60" s="220"/>
      <c r="BL60" s="220"/>
      <c r="BM60" s="220"/>
      <c r="BN60" s="220"/>
      <c r="BO60" s="229"/>
      <c r="BP60" s="229"/>
      <c r="BQ60" s="226">
        <v>54</v>
      </c>
      <c r="BR60" s="227"/>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18"/>
    </row>
    <row r="61" spans="1:131" ht="26.25" customHeight="1" thickBot="1" x14ac:dyDescent="0.25">
      <c r="A61" s="226">
        <v>34</v>
      </c>
      <c r="B61" s="753"/>
      <c r="C61" s="754"/>
      <c r="D61" s="754"/>
      <c r="E61" s="754"/>
      <c r="F61" s="754"/>
      <c r="G61" s="754"/>
      <c r="H61" s="754"/>
      <c r="I61" s="754"/>
      <c r="J61" s="754"/>
      <c r="K61" s="754"/>
      <c r="L61" s="754"/>
      <c r="M61" s="754"/>
      <c r="N61" s="754"/>
      <c r="O61" s="754"/>
      <c r="P61" s="755"/>
      <c r="Q61" s="838"/>
      <c r="R61" s="839"/>
      <c r="S61" s="839"/>
      <c r="T61" s="839"/>
      <c r="U61" s="839"/>
      <c r="V61" s="839"/>
      <c r="W61" s="839"/>
      <c r="X61" s="839"/>
      <c r="Y61" s="839"/>
      <c r="Z61" s="839"/>
      <c r="AA61" s="839"/>
      <c r="AB61" s="839"/>
      <c r="AC61" s="839"/>
      <c r="AD61" s="839"/>
      <c r="AE61" s="840"/>
      <c r="AF61" s="759"/>
      <c r="AG61" s="760"/>
      <c r="AH61" s="760"/>
      <c r="AI61" s="760"/>
      <c r="AJ61" s="761"/>
      <c r="AK61" s="842"/>
      <c r="AL61" s="839"/>
      <c r="AM61" s="839"/>
      <c r="AN61" s="839"/>
      <c r="AO61" s="839"/>
      <c r="AP61" s="839"/>
      <c r="AQ61" s="839"/>
      <c r="AR61" s="839"/>
      <c r="AS61" s="839"/>
      <c r="AT61" s="839"/>
      <c r="AU61" s="839"/>
      <c r="AV61" s="839"/>
      <c r="AW61" s="839"/>
      <c r="AX61" s="839"/>
      <c r="AY61" s="839"/>
      <c r="AZ61" s="841"/>
      <c r="BA61" s="841"/>
      <c r="BB61" s="841"/>
      <c r="BC61" s="841"/>
      <c r="BD61" s="841"/>
      <c r="BE61" s="836"/>
      <c r="BF61" s="836"/>
      <c r="BG61" s="836"/>
      <c r="BH61" s="836"/>
      <c r="BI61" s="837"/>
      <c r="BJ61" s="220"/>
      <c r="BK61" s="220"/>
      <c r="BL61" s="220"/>
      <c r="BM61" s="220"/>
      <c r="BN61" s="220"/>
      <c r="BO61" s="229"/>
      <c r="BP61" s="229"/>
      <c r="BQ61" s="226">
        <v>55</v>
      </c>
      <c r="BR61" s="227"/>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18"/>
    </row>
    <row r="62" spans="1:131" ht="26.25" customHeight="1" x14ac:dyDescent="0.2">
      <c r="A62" s="226">
        <v>35</v>
      </c>
      <c r="B62" s="753"/>
      <c r="C62" s="754"/>
      <c r="D62" s="754"/>
      <c r="E62" s="754"/>
      <c r="F62" s="754"/>
      <c r="G62" s="754"/>
      <c r="H62" s="754"/>
      <c r="I62" s="754"/>
      <c r="J62" s="754"/>
      <c r="K62" s="754"/>
      <c r="L62" s="754"/>
      <c r="M62" s="754"/>
      <c r="N62" s="754"/>
      <c r="O62" s="754"/>
      <c r="P62" s="755"/>
      <c r="Q62" s="838"/>
      <c r="R62" s="839"/>
      <c r="S62" s="839"/>
      <c r="T62" s="839"/>
      <c r="U62" s="839"/>
      <c r="V62" s="839"/>
      <c r="W62" s="839"/>
      <c r="X62" s="839"/>
      <c r="Y62" s="839"/>
      <c r="Z62" s="839"/>
      <c r="AA62" s="839"/>
      <c r="AB62" s="839"/>
      <c r="AC62" s="839"/>
      <c r="AD62" s="839"/>
      <c r="AE62" s="840"/>
      <c r="AF62" s="759"/>
      <c r="AG62" s="760"/>
      <c r="AH62" s="760"/>
      <c r="AI62" s="760"/>
      <c r="AJ62" s="761"/>
      <c r="AK62" s="842"/>
      <c r="AL62" s="839"/>
      <c r="AM62" s="839"/>
      <c r="AN62" s="839"/>
      <c r="AO62" s="839"/>
      <c r="AP62" s="839"/>
      <c r="AQ62" s="839"/>
      <c r="AR62" s="839"/>
      <c r="AS62" s="839"/>
      <c r="AT62" s="839"/>
      <c r="AU62" s="839"/>
      <c r="AV62" s="839"/>
      <c r="AW62" s="839"/>
      <c r="AX62" s="839"/>
      <c r="AY62" s="839"/>
      <c r="AZ62" s="841"/>
      <c r="BA62" s="841"/>
      <c r="BB62" s="841"/>
      <c r="BC62" s="841"/>
      <c r="BD62" s="841"/>
      <c r="BE62" s="836"/>
      <c r="BF62" s="836"/>
      <c r="BG62" s="836"/>
      <c r="BH62" s="836"/>
      <c r="BI62" s="837"/>
      <c r="BJ62" s="850" t="s">
        <v>393</v>
      </c>
      <c r="BK62" s="810"/>
      <c r="BL62" s="810"/>
      <c r="BM62" s="810"/>
      <c r="BN62" s="811"/>
      <c r="BO62" s="229"/>
      <c r="BP62" s="229"/>
      <c r="BQ62" s="226">
        <v>56</v>
      </c>
      <c r="BR62" s="227"/>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18"/>
    </row>
    <row r="63" spans="1:131" ht="26.25" customHeight="1" thickBot="1" x14ac:dyDescent="0.25">
      <c r="A63" s="228" t="s">
        <v>376</v>
      </c>
      <c r="B63" s="793" t="s">
        <v>394</v>
      </c>
      <c r="C63" s="794"/>
      <c r="D63" s="794"/>
      <c r="E63" s="794"/>
      <c r="F63" s="794"/>
      <c r="G63" s="794"/>
      <c r="H63" s="794"/>
      <c r="I63" s="794"/>
      <c r="J63" s="794"/>
      <c r="K63" s="794"/>
      <c r="L63" s="794"/>
      <c r="M63" s="794"/>
      <c r="N63" s="794"/>
      <c r="O63" s="794"/>
      <c r="P63" s="795"/>
      <c r="Q63" s="843"/>
      <c r="R63" s="844"/>
      <c r="S63" s="844"/>
      <c r="T63" s="844"/>
      <c r="U63" s="844"/>
      <c r="V63" s="844"/>
      <c r="W63" s="844"/>
      <c r="X63" s="844"/>
      <c r="Y63" s="844"/>
      <c r="Z63" s="844"/>
      <c r="AA63" s="844"/>
      <c r="AB63" s="844"/>
      <c r="AC63" s="844"/>
      <c r="AD63" s="844"/>
      <c r="AE63" s="845"/>
      <c r="AF63" s="846">
        <v>291</v>
      </c>
      <c r="AG63" s="847"/>
      <c r="AH63" s="847"/>
      <c r="AI63" s="847"/>
      <c r="AJ63" s="848"/>
      <c r="AK63" s="849"/>
      <c r="AL63" s="844"/>
      <c r="AM63" s="844"/>
      <c r="AN63" s="844"/>
      <c r="AO63" s="844"/>
      <c r="AP63" s="847">
        <v>351</v>
      </c>
      <c r="AQ63" s="847"/>
      <c r="AR63" s="847"/>
      <c r="AS63" s="847"/>
      <c r="AT63" s="847"/>
      <c r="AU63" s="847">
        <v>351</v>
      </c>
      <c r="AV63" s="847"/>
      <c r="AW63" s="847"/>
      <c r="AX63" s="847"/>
      <c r="AY63" s="847"/>
      <c r="AZ63" s="851"/>
      <c r="BA63" s="851"/>
      <c r="BB63" s="851"/>
      <c r="BC63" s="851"/>
      <c r="BD63" s="851"/>
      <c r="BE63" s="852"/>
      <c r="BF63" s="852"/>
      <c r="BG63" s="852"/>
      <c r="BH63" s="852"/>
      <c r="BI63" s="853"/>
      <c r="BJ63" s="854" t="s">
        <v>117</v>
      </c>
      <c r="BK63" s="855"/>
      <c r="BL63" s="855"/>
      <c r="BM63" s="855"/>
      <c r="BN63" s="856"/>
      <c r="BO63" s="229"/>
      <c r="BP63" s="229"/>
      <c r="BQ63" s="226">
        <v>57</v>
      </c>
      <c r="BR63" s="227"/>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18"/>
    </row>
    <row r="66" spans="1:131" ht="26.25" customHeight="1" x14ac:dyDescent="0.2">
      <c r="A66" s="733" t="s">
        <v>396</v>
      </c>
      <c r="B66" s="734"/>
      <c r="C66" s="734"/>
      <c r="D66" s="734"/>
      <c r="E66" s="734"/>
      <c r="F66" s="734"/>
      <c r="G66" s="734"/>
      <c r="H66" s="734"/>
      <c r="I66" s="734"/>
      <c r="J66" s="734"/>
      <c r="K66" s="734"/>
      <c r="L66" s="734"/>
      <c r="M66" s="734"/>
      <c r="N66" s="734"/>
      <c r="O66" s="734"/>
      <c r="P66" s="735"/>
      <c r="Q66" s="729" t="s">
        <v>380</v>
      </c>
      <c r="R66" s="725"/>
      <c r="S66" s="725"/>
      <c r="T66" s="725"/>
      <c r="U66" s="726"/>
      <c r="V66" s="729" t="s">
        <v>381</v>
      </c>
      <c r="W66" s="725"/>
      <c r="X66" s="725"/>
      <c r="Y66" s="725"/>
      <c r="Z66" s="726"/>
      <c r="AA66" s="729" t="s">
        <v>382</v>
      </c>
      <c r="AB66" s="725"/>
      <c r="AC66" s="725"/>
      <c r="AD66" s="725"/>
      <c r="AE66" s="726"/>
      <c r="AF66" s="857" t="s">
        <v>383</v>
      </c>
      <c r="AG66" s="819"/>
      <c r="AH66" s="819"/>
      <c r="AI66" s="819"/>
      <c r="AJ66" s="858"/>
      <c r="AK66" s="729" t="s">
        <v>384</v>
      </c>
      <c r="AL66" s="734"/>
      <c r="AM66" s="734"/>
      <c r="AN66" s="734"/>
      <c r="AO66" s="735"/>
      <c r="AP66" s="729" t="s">
        <v>385</v>
      </c>
      <c r="AQ66" s="725"/>
      <c r="AR66" s="725"/>
      <c r="AS66" s="725"/>
      <c r="AT66" s="726"/>
      <c r="AU66" s="729" t="s">
        <v>397</v>
      </c>
      <c r="AV66" s="725"/>
      <c r="AW66" s="725"/>
      <c r="AX66" s="725"/>
      <c r="AY66" s="726"/>
      <c r="AZ66" s="729" t="s">
        <v>363</v>
      </c>
      <c r="BA66" s="725"/>
      <c r="BB66" s="725"/>
      <c r="BC66" s="725"/>
      <c r="BD66" s="731"/>
      <c r="BE66" s="229"/>
      <c r="BF66" s="229"/>
      <c r="BG66" s="229"/>
      <c r="BH66" s="229"/>
      <c r="BI66" s="229"/>
      <c r="BJ66" s="229"/>
      <c r="BK66" s="229"/>
      <c r="BL66" s="229"/>
      <c r="BM66" s="229"/>
      <c r="BN66" s="229"/>
      <c r="BO66" s="229"/>
      <c r="BP66" s="229"/>
      <c r="BQ66" s="226">
        <v>60</v>
      </c>
      <c r="BR66" s="23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8"/>
    </row>
    <row r="67" spans="1:131" ht="26.25" customHeight="1" thickBot="1" x14ac:dyDescent="0.25">
      <c r="A67" s="736"/>
      <c r="B67" s="737"/>
      <c r="C67" s="737"/>
      <c r="D67" s="737"/>
      <c r="E67" s="737"/>
      <c r="F67" s="737"/>
      <c r="G67" s="737"/>
      <c r="H67" s="737"/>
      <c r="I67" s="737"/>
      <c r="J67" s="737"/>
      <c r="K67" s="737"/>
      <c r="L67" s="737"/>
      <c r="M67" s="737"/>
      <c r="N67" s="737"/>
      <c r="O67" s="737"/>
      <c r="P67" s="738"/>
      <c r="Q67" s="730"/>
      <c r="R67" s="727"/>
      <c r="S67" s="727"/>
      <c r="T67" s="727"/>
      <c r="U67" s="728"/>
      <c r="V67" s="730"/>
      <c r="W67" s="727"/>
      <c r="X67" s="727"/>
      <c r="Y67" s="727"/>
      <c r="Z67" s="728"/>
      <c r="AA67" s="730"/>
      <c r="AB67" s="727"/>
      <c r="AC67" s="727"/>
      <c r="AD67" s="727"/>
      <c r="AE67" s="728"/>
      <c r="AF67" s="859"/>
      <c r="AG67" s="822"/>
      <c r="AH67" s="822"/>
      <c r="AI67" s="822"/>
      <c r="AJ67" s="860"/>
      <c r="AK67" s="861"/>
      <c r="AL67" s="737"/>
      <c r="AM67" s="737"/>
      <c r="AN67" s="737"/>
      <c r="AO67" s="738"/>
      <c r="AP67" s="730"/>
      <c r="AQ67" s="727"/>
      <c r="AR67" s="727"/>
      <c r="AS67" s="727"/>
      <c r="AT67" s="728"/>
      <c r="AU67" s="730"/>
      <c r="AV67" s="727"/>
      <c r="AW67" s="727"/>
      <c r="AX67" s="727"/>
      <c r="AY67" s="728"/>
      <c r="AZ67" s="730"/>
      <c r="BA67" s="727"/>
      <c r="BB67" s="727"/>
      <c r="BC67" s="727"/>
      <c r="BD67" s="732"/>
      <c r="BE67" s="229"/>
      <c r="BF67" s="229"/>
      <c r="BG67" s="229"/>
      <c r="BH67" s="229"/>
      <c r="BI67" s="229"/>
      <c r="BJ67" s="229"/>
      <c r="BK67" s="229"/>
      <c r="BL67" s="229"/>
      <c r="BM67" s="229"/>
      <c r="BN67" s="229"/>
      <c r="BO67" s="229"/>
      <c r="BP67" s="229"/>
      <c r="BQ67" s="226">
        <v>61</v>
      </c>
      <c r="BR67" s="23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8"/>
    </row>
    <row r="68" spans="1:131" ht="26.25" customHeight="1" thickTop="1" x14ac:dyDescent="0.2">
      <c r="A68" s="224">
        <v>1</v>
      </c>
      <c r="B68" s="872" t="s">
        <v>543</v>
      </c>
      <c r="C68" s="873"/>
      <c r="D68" s="873"/>
      <c r="E68" s="873"/>
      <c r="F68" s="873"/>
      <c r="G68" s="873"/>
      <c r="H68" s="873"/>
      <c r="I68" s="873"/>
      <c r="J68" s="873"/>
      <c r="K68" s="873"/>
      <c r="L68" s="873"/>
      <c r="M68" s="873"/>
      <c r="N68" s="873"/>
      <c r="O68" s="873"/>
      <c r="P68" s="874"/>
      <c r="Q68" s="875">
        <v>8989</v>
      </c>
      <c r="R68" s="869"/>
      <c r="S68" s="869"/>
      <c r="T68" s="869"/>
      <c r="U68" s="869"/>
      <c r="V68" s="869">
        <v>8935</v>
      </c>
      <c r="W68" s="869"/>
      <c r="X68" s="869"/>
      <c r="Y68" s="869"/>
      <c r="Z68" s="869"/>
      <c r="AA68" s="869">
        <v>54</v>
      </c>
      <c r="AB68" s="869"/>
      <c r="AC68" s="869"/>
      <c r="AD68" s="869"/>
      <c r="AE68" s="869"/>
      <c r="AF68" s="869">
        <v>54</v>
      </c>
      <c r="AG68" s="869"/>
      <c r="AH68" s="869"/>
      <c r="AI68" s="869"/>
      <c r="AJ68" s="869"/>
      <c r="AK68" s="869">
        <v>2644</v>
      </c>
      <c r="AL68" s="869"/>
      <c r="AM68" s="869"/>
      <c r="AN68" s="869"/>
      <c r="AO68" s="869"/>
      <c r="AP68" s="869">
        <v>126</v>
      </c>
      <c r="AQ68" s="869"/>
      <c r="AR68" s="869"/>
      <c r="AS68" s="869"/>
      <c r="AT68" s="869"/>
      <c r="AU68" s="869" t="s">
        <v>542</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8"/>
    </row>
    <row r="69" spans="1:131" ht="26.25" customHeight="1" x14ac:dyDescent="0.2">
      <c r="A69" s="226">
        <v>2</v>
      </c>
      <c r="B69" s="876" t="s">
        <v>544</v>
      </c>
      <c r="C69" s="877"/>
      <c r="D69" s="877"/>
      <c r="E69" s="877"/>
      <c r="F69" s="877"/>
      <c r="G69" s="877"/>
      <c r="H69" s="877"/>
      <c r="I69" s="877"/>
      <c r="J69" s="877"/>
      <c r="K69" s="877"/>
      <c r="L69" s="877"/>
      <c r="M69" s="877"/>
      <c r="N69" s="877"/>
      <c r="O69" s="877"/>
      <c r="P69" s="878"/>
      <c r="Q69" s="879">
        <v>63</v>
      </c>
      <c r="R69" s="834"/>
      <c r="S69" s="834"/>
      <c r="T69" s="834"/>
      <c r="U69" s="834"/>
      <c r="V69" s="834">
        <v>63</v>
      </c>
      <c r="W69" s="834"/>
      <c r="X69" s="834"/>
      <c r="Y69" s="834"/>
      <c r="Z69" s="834"/>
      <c r="AA69" s="834" t="s">
        <v>542</v>
      </c>
      <c r="AB69" s="834"/>
      <c r="AC69" s="834"/>
      <c r="AD69" s="834"/>
      <c r="AE69" s="834"/>
      <c r="AF69" s="834" t="s">
        <v>542</v>
      </c>
      <c r="AG69" s="834"/>
      <c r="AH69" s="834"/>
      <c r="AI69" s="834"/>
      <c r="AJ69" s="834"/>
      <c r="AK69" s="834" t="s">
        <v>542</v>
      </c>
      <c r="AL69" s="834"/>
      <c r="AM69" s="834"/>
      <c r="AN69" s="834"/>
      <c r="AO69" s="834"/>
      <c r="AP69" s="834" t="s">
        <v>542</v>
      </c>
      <c r="AQ69" s="834"/>
      <c r="AR69" s="834"/>
      <c r="AS69" s="834"/>
      <c r="AT69" s="834"/>
      <c r="AU69" s="834" t="s">
        <v>542</v>
      </c>
      <c r="AV69" s="834"/>
      <c r="AW69" s="834"/>
      <c r="AX69" s="834"/>
      <c r="AY69" s="834"/>
      <c r="AZ69" s="836"/>
      <c r="BA69" s="836"/>
      <c r="BB69" s="836"/>
      <c r="BC69" s="836"/>
      <c r="BD69" s="837"/>
      <c r="BE69" s="229"/>
      <c r="BF69" s="229"/>
      <c r="BG69" s="229"/>
      <c r="BH69" s="229"/>
      <c r="BI69" s="229"/>
      <c r="BJ69" s="229"/>
      <c r="BK69" s="229"/>
      <c r="BL69" s="229"/>
      <c r="BM69" s="229"/>
      <c r="BN69" s="229"/>
      <c r="BO69" s="229"/>
      <c r="BP69" s="229"/>
      <c r="BQ69" s="226">
        <v>63</v>
      </c>
      <c r="BR69" s="23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8"/>
    </row>
    <row r="70" spans="1:131" ht="26.25" customHeight="1" x14ac:dyDescent="0.2">
      <c r="A70" s="226">
        <v>3</v>
      </c>
      <c r="B70" s="876" t="s">
        <v>545</v>
      </c>
      <c r="C70" s="877"/>
      <c r="D70" s="877"/>
      <c r="E70" s="877"/>
      <c r="F70" s="877"/>
      <c r="G70" s="877"/>
      <c r="H70" s="877"/>
      <c r="I70" s="877"/>
      <c r="J70" s="877"/>
      <c r="K70" s="877"/>
      <c r="L70" s="877"/>
      <c r="M70" s="877"/>
      <c r="N70" s="877"/>
      <c r="O70" s="877"/>
      <c r="P70" s="878"/>
      <c r="Q70" s="879">
        <v>1354</v>
      </c>
      <c r="R70" s="834"/>
      <c r="S70" s="834"/>
      <c r="T70" s="834"/>
      <c r="U70" s="834"/>
      <c r="V70" s="834">
        <v>1564</v>
      </c>
      <c r="W70" s="834"/>
      <c r="X70" s="834"/>
      <c r="Y70" s="834"/>
      <c r="Z70" s="834"/>
      <c r="AA70" s="834">
        <v>-210</v>
      </c>
      <c r="AB70" s="834"/>
      <c r="AC70" s="834"/>
      <c r="AD70" s="834"/>
      <c r="AE70" s="834"/>
      <c r="AF70" s="834">
        <v>3496</v>
      </c>
      <c r="AG70" s="834"/>
      <c r="AH70" s="834"/>
      <c r="AI70" s="834"/>
      <c r="AJ70" s="834"/>
      <c r="AK70" s="834" t="s">
        <v>542</v>
      </c>
      <c r="AL70" s="834"/>
      <c r="AM70" s="834"/>
      <c r="AN70" s="834"/>
      <c r="AO70" s="834"/>
      <c r="AP70" s="834">
        <v>1789</v>
      </c>
      <c r="AQ70" s="834"/>
      <c r="AR70" s="834"/>
      <c r="AS70" s="834"/>
      <c r="AT70" s="834"/>
      <c r="AU70" s="834" t="s">
        <v>542</v>
      </c>
      <c r="AV70" s="834"/>
      <c r="AW70" s="834"/>
      <c r="AX70" s="834"/>
      <c r="AY70" s="834"/>
      <c r="AZ70" s="836"/>
      <c r="BA70" s="836"/>
      <c r="BB70" s="836"/>
      <c r="BC70" s="836"/>
      <c r="BD70" s="837"/>
      <c r="BE70" s="229"/>
      <c r="BF70" s="229"/>
      <c r="BG70" s="229"/>
      <c r="BH70" s="229"/>
      <c r="BI70" s="229"/>
      <c r="BJ70" s="229"/>
      <c r="BK70" s="229"/>
      <c r="BL70" s="229"/>
      <c r="BM70" s="229"/>
      <c r="BN70" s="229"/>
      <c r="BO70" s="229"/>
      <c r="BP70" s="229"/>
      <c r="BQ70" s="226">
        <v>64</v>
      </c>
      <c r="BR70" s="23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8"/>
    </row>
    <row r="71" spans="1:131" ht="26.25" customHeight="1" x14ac:dyDescent="0.2">
      <c r="A71" s="226">
        <v>4</v>
      </c>
      <c r="B71" s="876" t="s">
        <v>546</v>
      </c>
      <c r="C71" s="877"/>
      <c r="D71" s="877"/>
      <c r="E71" s="877"/>
      <c r="F71" s="877"/>
      <c r="G71" s="877"/>
      <c r="H71" s="877"/>
      <c r="I71" s="877"/>
      <c r="J71" s="877"/>
      <c r="K71" s="877"/>
      <c r="L71" s="877"/>
      <c r="M71" s="877"/>
      <c r="N71" s="877"/>
      <c r="O71" s="877"/>
      <c r="P71" s="878"/>
      <c r="Q71" s="879">
        <v>589</v>
      </c>
      <c r="R71" s="834"/>
      <c r="S71" s="834"/>
      <c r="T71" s="834"/>
      <c r="U71" s="834"/>
      <c r="V71" s="834">
        <v>469</v>
      </c>
      <c r="W71" s="834"/>
      <c r="X71" s="834"/>
      <c r="Y71" s="834"/>
      <c r="Z71" s="834"/>
      <c r="AA71" s="834">
        <v>120</v>
      </c>
      <c r="AB71" s="834"/>
      <c r="AC71" s="834"/>
      <c r="AD71" s="834"/>
      <c r="AE71" s="834"/>
      <c r="AF71" s="834">
        <v>996</v>
      </c>
      <c r="AG71" s="834"/>
      <c r="AH71" s="834"/>
      <c r="AI71" s="834"/>
      <c r="AJ71" s="834"/>
      <c r="AK71" s="834" t="s">
        <v>542</v>
      </c>
      <c r="AL71" s="834"/>
      <c r="AM71" s="834"/>
      <c r="AN71" s="834"/>
      <c r="AO71" s="834"/>
      <c r="AP71" s="834">
        <v>864</v>
      </c>
      <c r="AQ71" s="834"/>
      <c r="AR71" s="834"/>
      <c r="AS71" s="834"/>
      <c r="AT71" s="834"/>
      <c r="AU71" s="834" t="s">
        <v>542</v>
      </c>
      <c r="AV71" s="834"/>
      <c r="AW71" s="834"/>
      <c r="AX71" s="834"/>
      <c r="AY71" s="834"/>
      <c r="AZ71" s="836"/>
      <c r="BA71" s="836"/>
      <c r="BB71" s="836"/>
      <c r="BC71" s="836"/>
      <c r="BD71" s="837"/>
      <c r="BE71" s="229"/>
      <c r="BF71" s="229"/>
      <c r="BG71" s="229"/>
      <c r="BH71" s="229"/>
      <c r="BI71" s="229"/>
      <c r="BJ71" s="229"/>
      <c r="BK71" s="229"/>
      <c r="BL71" s="229"/>
      <c r="BM71" s="229"/>
      <c r="BN71" s="229"/>
      <c r="BO71" s="229"/>
      <c r="BP71" s="229"/>
      <c r="BQ71" s="226">
        <v>65</v>
      </c>
      <c r="BR71" s="23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8"/>
    </row>
    <row r="72" spans="1:131" ht="26.25" customHeight="1" x14ac:dyDescent="0.2">
      <c r="A72" s="226">
        <v>5</v>
      </c>
      <c r="B72" s="876" t="s">
        <v>547</v>
      </c>
      <c r="C72" s="877"/>
      <c r="D72" s="877"/>
      <c r="E72" s="877"/>
      <c r="F72" s="877"/>
      <c r="G72" s="877"/>
      <c r="H72" s="877"/>
      <c r="I72" s="877"/>
      <c r="J72" s="877"/>
      <c r="K72" s="877"/>
      <c r="L72" s="877"/>
      <c r="M72" s="877"/>
      <c r="N72" s="877"/>
      <c r="O72" s="877"/>
      <c r="P72" s="878"/>
      <c r="Q72" s="724">
        <v>8445</v>
      </c>
      <c r="R72" s="722"/>
      <c r="S72" s="722"/>
      <c r="T72" s="722"/>
      <c r="U72" s="723"/>
      <c r="V72" s="721">
        <v>6617</v>
      </c>
      <c r="W72" s="722"/>
      <c r="X72" s="722"/>
      <c r="Y72" s="722"/>
      <c r="Z72" s="723"/>
      <c r="AA72" s="721">
        <v>1828</v>
      </c>
      <c r="AB72" s="722"/>
      <c r="AC72" s="722"/>
      <c r="AD72" s="722"/>
      <c r="AE72" s="723"/>
      <c r="AF72" s="834" t="s">
        <v>542</v>
      </c>
      <c r="AG72" s="834"/>
      <c r="AH72" s="834"/>
      <c r="AI72" s="834"/>
      <c r="AJ72" s="834"/>
      <c r="AK72" s="834">
        <v>14</v>
      </c>
      <c r="AL72" s="834"/>
      <c r="AM72" s="834"/>
      <c r="AN72" s="834"/>
      <c r="AO72" s="834"/>
      <c r="AP72" s="834" t="s">
        <v>542</v>
      </c>
      <c r="AQ72" s="834"/>
      <c r="AR72" s="834"/>
      <c r="AS72" s="834"/>
      <c r="AT72" s="834"/>
      <c r="AU72" s="834" t="s">
        <v>542</v>
      </c>
      <c r="AV72" s="834"/>
      <c r="AW72" s="834"/>
      <c r="AX72" s="834"/>
      <c r="AY72" s="834"/>
      <c r="AZ72" s="836"/>
      <c r="BA72" s="836"/>
      <c r="BB72" s="836"/>
      <c r="BC72" s="836"/>
      <c r="BD72" s="837"/>
      <c r="BE72" s="229"/>
      <c r="BF72" s="229"/>
      <c r="BG72" s="229"/>
      <c r="BH72" s="229"/>
      <c r="BI72" s="229"/>
      <c r="BJ72" s="229"/>
      <c r="BK72" s="229"/>
      <c r="BL72" s="229"/>
      <c r="BM72" s="229"/>
      <c r="BN72" s="229"/>
      <c r="BO72" s="229"/>
      <c r="BP72" s="229"/>
      <c r="BQ72" s="226">
        <v>66</v>
      </c>
      <c r="BR72" s="23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8"/>
    </row>
    <row r="73" spans="1:131" ht="26.25" customHeight="1" x14ac:dyDescent="0.2">
      <c r="A73" s="226">
        <v>6</v>
      </c>
      <c r="B73" s="876" t="s">
        <v>548</v>
      </c>
      <c r="C73" s="877"/>
      <c r="D73" s="877"/>
      <c r="E73" s="877"/>
      <c r="F73" s="877"/>
      <c r="G73" s="877"/>
      <c r="H73" s="877"/>
      <c r="I73" s="877"/>
      <c r="J73" s="877"/>
      <c r="K73" s="877"/>
      <c r="L73" s="877"/>
      <c r="M73" s="877"/>
      <c r="N73" s="877"/>
      <c r="O73" s="877"/>
      <c r="P73" s="878"/>
      <c r="Q73" s="724">
        <v>1514</v>
      </c>
      <c r="R73" s="722"/>
      <c r="S73" s="722"/>
      <c r="T73" s="722"/>
      <c r="U73" s="723"/>
      <c r="V73" s="721">
        <v>1513</v>
      </c>
      <c r="W73" s="722"/>
      <c r="X73" s="722"/>
      <c r="Y73" s="722"/>
      <c r="Z73" s="723"/>
      <c r="AA73" s="721">
        <v>1</v>
      </c>
      <c r="AB73" s="722"/>
      <c r="AC73" s="722"/>
      <c r="AD73" s="722"/>
      <c r="AE73" s="723"/>
      <c r="AF73" s="834" t="s">
        <v>542</v>
      </c>
      <c r="AG73" s="834"/>
      <c r="AH73" s="834"/>
      <c r="AI73" s="834"/>
      <c r="AJ73" s="834"/>
      <c r="AK73" s="834" t="s">
        <v>542</v>
      </c>
      <c r="AL73" s="834"/>
      <c r="AM73" s="834"/>
      <c r="AN73" s="834"/>
      <c r="AO73" s="834"/>
      <c r="AP73" s="834" t="s">
        <v>542</v>
      </c>
      <c r="AQ73" s="834"/>
      <c r="AR73" s="834"/>
      <c r="AS73" s="834"/>
      <c r="AT73" s="834"/>
      <c r="AU73" s="834" t="s">
        <v>542</v>
      </c>
      <c r="AV73" s="834"/>
      <c r="AW73" s="834"/>
      <c r="AX73" s="834"/>
      <c r="AY73" s="834"/>
      <c r="AZ73" s="836"/>
      <c r="BA73" s="836"/>
      <c r="BB73" s="836"/>
      <c r="BC73" s="836"/>
      <c r="BD73" s="837"/>
      <c r="BE73" s="229"/>
      <c r="BF73" s="229"/>
      <c r="BG73" s="229"/>
      <c r="BH73" s="229"/>
      <c r="BI73" s="229"/>
      <c r="BJ73" s="229"/>
      <c r="BK73" s="229"/>
      <c r="BL73" s="229"/>
      <c r="BM73" s="229"/>
      <c r="BN73" s="229"/>
      <c r="BO73" s="229"/>
      <c r="BP73" s="229"/>
      <c r="BQ73" s="226">
        <v>67</v>
      </c>
      <c r="BR73" s="23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8"/>
    </row>
    <row r="74" spans="1:131" ht="26.25" customHeight="1" x14ac:dyDescent="0.2">
      <c r="A74" s="226">
        <v>7</v>
      </c>
      <c r="B74" s="876" t="s">
        <v>549</v>
      </c>
      <c r="C74" s="877"/>
      <c r="D74" s="877"/>
      <c r="E74" s="877"/>
      <c r="F74" s="877"/>
      <c r="G74" s="877"/>
      <c r="H74" s="877"/>
      <c r="I74" s="877"/>
      <c r="J74" s="877"/>
      <c r="K74" s="877"/>
      <c r="L74" s="877"/>
      <c r="M74" s="877"/>
      <c r="N74" s="877"/>
      <c r="O74" s="877"/>
      <c r="P74" s="878"/>
      <c r="Q74" s="724">
        <v>2</v>
      </c>
      <c r="R74" s="722"/>
      <c r="S74" s="722"/>
      <c r="T74" s="722"/>
      <c r="U74" s="723"/>
      <c r="V74" s="721">
        <v>0</v>
      </c>
      <c r="W74" s="722"/>
      <c r="X74" s="722"/>
      <c r="Y74" s="722"/>
      <c r="Z74" s="723"/>
      <c r="AA74" s="721">
        <v>2</v>
      </c>
      <c r="AB74" s="722"/>
      <c r="AC74" s="722"/>
      <c r="AD74" s="722"/>
      <c r="AE74" s="723"/>
      <c r="AF74" s="834" t="s">
        <v>542</v>
      </c>
      <c r="AG74" s="834"/>
      <c r="AH74" s="834"/>
      <c r="AI74" s="834"/>
      <c r="AJ74" s="834"/>
      <c r="AK74" s="834" t="s">
        <v>542</v>
      </c>
      <c r="AL74" s="834"/>
      <c r="AM74" s="834"/>
      <c r="AN74" s="834"/>
      <c r="AO74" s="834"/>
      <c r="AP74" s="834" t="s">
        <v>542</v>
      </c>
      <c r="AQ74" s="834"/>
      <c r="AR74" s="834"/>
      <c r="AS74" s="834"/>
      <c r="AT74" s="834"/>
      <c r="AU74" s="834" t="s">
        <v>542</v>
      </c>
      <c r="AV74" s="834"/>
      <c r="AW74" s="834"/>
      <c r="AX74" s="834"/>
      <c r="AY74" s="834"/>
      <c r="AZ74" s="836"/>
      <c r="BA74" s="836"/>
      <c r="BB74" s="836"/>
      <c r="BC74" s="836"/>
      <c r="BD74" s="837"/>
      <c r="BE74" s="229"/>
      <c r="BF74" s="229"/>
      <c r="BG74" s="229"/>
      <c r="BH74" s="229"/>
      <c r="BI74" s="229"/>
      <c r="BJ74" s="229"/>
      <c r="BK74" s="229"/>
      <c r="BL74" s="229"/>
      <c r="BM74" s="229"/>
      <c r="BN74" s="229"/>
      <c r="BO74" s="229"/>
      <c r="BP74" s="229"/>
      <c r="BQ74" s="226">
        <v>68</v>
      </c>
      <c r="BR74" s="23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8"/>
    </row>
    <row r="75" spans="1:131" ht="26.25" customHeight="1" x14ac:dyDescent="0.2">
      <c r="A75" s="226">
        <v>8</v>
      </c>
      <c r="B75" s="876" t="s">
        <v>550</v>
      </c>
      <c r="C75" s="877"/>
      <c r="D75" s="877"/>
      <c r="E75" s="877"/>
      <c r="F75" s="877"/>
      <c r="G75" s="877"/>
      <c r="H75" s="877"/>
      <c r="I75" s="877"/>
      <c r="J75" s="877"/>
      <c r="K75" s="877"/>
      <c r="L75" s="877"/>
      <c r="M75" s="877"/>
      <c r="N75" s="877"/>
      <c r="O75" s="877"/>
      <c r="P75" s="878"/>
      <c r="Q75" s="724">
        <v>53</v>
      </c>
      <c r="R75" s="722"/>
      <c r="S75" s="722"/>
      <c r="T75" s="722"/>
      <c r="U75" s="723"/>
      <c r="V75" s="721">
        <v>29</v>
      </c>
      <c r="W75" s="722"/>
      <c r="X75" s="722"/>
      <c r="Y75" s="722"/>
      <c r="Z75" s="723"/>
      <c r="AA75" s="721">
        <v>24</v>
      </c>
      <c r="AB75" s="722"/>
      <c r="AC75" s="722"/>
      <c r="AD75" s="722"/>
      <c r="AE75" s="723"/>
      <c r="AF75" s="721" t="s">
        <v>542</v>
      </c>
      <c r="AG75" s="722"/>
      <c r="AH75" s="722"/>
      <c r="AI75" s="722"/>
      <c r="AJ75" s="723"/>
      <c r="AK75" s="721" t="s">
        <v>542</v>
      </c>
      <c r="AL75" s="722"/>
      <c r="AM75" s="722"/>
      <c r="AN75" s="722"/>
      <c r="AO75" s="723"/>
      <c r="AP75" s="721" t="s">
        <v>542</v>
      </c>
      <c r="AQ75" s="722"/>
      <c r="AR75" s="722"/>
      <c r="AS75" s="722"/>
      <c r="AT75" s="723"/>
      <c r="AU75" s="721" t="s">
        <v>542</v>
      </c>
      <c r="AV75" s="722"/>
      <c r="AW75" s="722"/>
      <c r="AX75" s="722"/>
      <c r="AY75" s="723"/>
      <c r="AZ75" s="836"/>
      <c r="BA75" s="836"/>
      <c r="BB75" s="836"/>
      <c r="BC75" s="836"/>
      <c r="BD75" s="837"/>
      <c r="BE75" s="229"/>
      <c r="BF75" s="229"/>
      <c r="BG75" s="229"/>
      <c r="BH75" s="229"/>
      <c r="BI75" s="229"/>
      <c r="BJ75" s="229"/>
      <c r="BK75" s="229"/>
      <c r="BL75" s="229"/>
      <c r="BM75" s="229"/>
      <c r="BN75" s="229"/>
      <c r="BO75" s="229"/>
      <c r="BP75" s="229"/>
      <c r="BQ75" s="226">
        <v>69</v>
      </c>
      <c r="BR75" s="23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8"/>
    </row>
    <row r="76" spans="1:131" ht="26.25" customHeight="1" x14ac:dyDescent="0.2">
      <c r="A76" s="226">
        <v>9</v>
      </c>
      <c r="B76" s="876" t="s">
        <v>551</v>
      </c>
      <c r="C76" s="877"/>
      <c r="D76" s="877"/>
      <c r="E76" s="877"/>
      <c r="F76" s="877"/>
      <c r="G76" s="877"/>
      <c r="H76" s="877"/>
      <c r="I76" s="877"/>
      <c r="J76" s="877"/>
      <c r="K76" s="877"/>
      <c r="L76" s="877"/>
      <c r="M76" s="877"/>
      <c r="N76" s="877"/>
      <c r="O76" s="877"/>
      <c r="P76" s="878"/>
      <c r="Q76" s="724">
        <v>43</v>
      </c>
      <c r="R76" s="722"/>
      <c r="S76" s="722"/>
      <c r="T76" s="722"/>
      <c r="U76" s="723"/>
      <c r="V76" s="721">
        <v>42</v>
      </c>
      <c r="W76" s="722"/>
      <c r="X76" s="722"/>
      <c r="Y76" s="722"/>
      <c r="Z76" s="723"/>
      <c r="AA76" s="721">
        <v>1</v>
      </c>
      <c r="AB76" s="722"/>
      <c r="AC76" s="722"/>
      <c r="AD76" s="722"/>
      <c r="AE76" s="723"/>
      <c r="AF76" s="721" t="s">
        <v>542</v>
      </c>
      <c r="AG76" s="722"/>
      <c r="AH76" s="722"/>
      <c r="AI76" s="722"/>
      <c r="AJ76" s="723"/>
      <c r="AK76" s="721" t="s">
        <v>542</v>
      </c>
      <c r="AL76" s="722"/>
      <c r="AM76" s="722"/>
      <c r="AN76" s="722"/>
      <c r="AO76" s="723"/>
      <c r="AP76" s="721" t="s">
        <v>542</v>
      </c>
      <c r="AQ76" s="722"/>
      <c r="AR76" s="722"/>
      <c r="AS76" s="722"/>
      <c r="AT76" s="723"/>
      <c r="AU76" s="721" t="s">
        <v>542</v>
      </c>
      <c r="AV76" s="722"/>
      <c r="AW76" s="722"/>
      <c r="AX76" s="722"/>
      <c r="AY76" s="723"/>
      <c r="AZ76" s="836"/>
      <c r="BA76" s="836"/>
      <c r="BB76" s="836"/>
      <c r="BC76" s="836"/>
      <c r="BD76" s="837"/>
      <c r="BE76" s="229"/>
      <c r="BF76" s="229"/>
      <c r="BG76" s="229"/>
      <c r="BH76" s="229"/>
      <c r="BI76" s="229"/>
      <c r="BJ76" s="229"/>
      <c r="BK76" s="229"/>
      <c r="BL76" s="229"/>
      <c r="BM76" s="229"/>
      <c r="BN76" s="229"/>
      <c r="BO76" s="229"/>
      <c r="BP76" s="229"/>
      <c r="BQ76" s="226">
        <v>70</v>
      </c>
      <c r="BR76" s="23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8"/>
    </row>
    <row r="77" spans="1:131" ht="26.25" customHeight="1" x14ac:dyDescent="0.2">
      <c r="A77" s="226">
        <v>10</v>
      </c>
      <c r="B77" s="876" t="s">
        <v>552</v>
      </c>
      <c r="C77" s="877"/>
      <c r="D77" s="877"/>
      <c r="E77" s="877"/>
      <c r="F77" s="877"/>
      <c r="G77" s="877"/>
      <c r="H77" s="877"/>
      <c r="I77" s="877"/>
      <c r="J77" s="877"/>
      <c r="K77" s="877"/>
      <c r="L77" s="877"/>
      <c r="M77" s="877"/>
      <c r="N77" s="877"/>
      <c r="O77" s="877"/>
      <c r="P77" s="878"/>
      <c r="Q77" s="724">
        <v>997</v>
      </c>
      <c r="R77" s="722"/>
      <c r="S77" s="722"/>
      <c r="T77" s="722"/>
      <c r="U77" s="723"/>
      <c r="V77" s="721">
        <v>947</v>
      </c>
      <c r="W77" s="722"/>
      <c r="X77" s="722"/>
      <c r="Y77" s="722"/>
      <c r="Z77" s="723"/>
      <c r="AA77" s="721">
        <v>50</v>
      </c>
      <c r="AB77" s="722"/>
      <c r="AC77" s="722"/>
      <c r="AD77" s="722"/>
      <c r="AE77" s="723"/>
      <c r="AF77" s="721">
        <v>50</v>
      </c>
      <c r="AG77" s="722"/>
      <c r="AH77" s="722"/>
      <c r="AI77" s="722"/>
      <c r="AJ77" s="723"/>
      <c r="AK77" s="721" t="s">
        <v>542</v>
      </c>
      <c r="AL77" s="722"/>
      <c r="AM77" s="722"/>
      <c r="AN77" s="722"/>
      <c r="AO77" s="723"/>
      <c r="AP77" s="721" t="s">
        <v>542</v>
      </c>
      <c r="AQ77" s="722"/>
      <c r="AR77" s="722"/>
      <c r="AS77" s="722"/>
      <c r="AT77" s="723"/>
      <c r="AU77" s="721" t="s">
        <v>542</v>
      </c>
      <c r="AV77" s="722"/>
      <c r="AW77" s="722"/>
      <c r="AX77" s="722"/>
      <c r="AY77" s="723"/>
      <c r="AZ77" s="836"/>
      <c r="BA77" s="836"/>
      <c r="BB77" s="836"/>
      <c r="BC77" s="836"/>
      <c r="BD77" s="837"/>
      <c r="BE77" s="229"/>
      <c r="BF77" s="229"/>
      <c r="BG77" s="229"/>
      <c r="BH77" s="229"/>
      <c r="BI77" s="229"/>
      <c r="BJ77" s="229"/>
      <c r="BK77" s="229"/>
      <c r="BL77" s="229"/>
      <c r="BM77" s="229"/>
      <c r="BN77" s="229"/>
      <c r="BO77" s="229"/>
      <c r="BP77" s="229"/>
      <c r="BQ77" s="226">
        <v>71</v>
      </c>
      <c r="BR77" s="23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8"/>
    </row>
    <row r="78" spans="1:131" ht="26.25" customHeight="1" x14ac:dyDescent="0.2">
      <c r="A78" s="226">
        <v>11</v>
      </c>
      <c r="B78" s="876" t="s">
        <v>553</v>
      </c>
      <c r="C78" s="877"/>
      <c r="D78" s="877"/>
      <c r="E78" s="877"/>
      <c r="F78" s="877"/>
      <c r="G78" s="877"/>
      <c r="H78" s="877"/>
      <c r="I78" s="877"/>
      <c r="J78" s="877"/>
      <c r="K78" s="877"/>
      <c r="L78" s="877"/>
      <c r="M78" s="877"/>
      <c r="N78" s="877"/>
      <c r="O78" s="877"/>
      <c r="P78" s="878"/>
      <c r="Q78" s="879">
        <v>259339</v>
      </c>
      <c r="R78" s="834"/>
      <c r="S78" s="834"/>
      <c r="T78" s="834"/>
      <c r="U78" s="834"/>
      <c r="V78" s="834">
        <v>254515</v>
      </c>
      <c r="W78" s="834"/>
      <c r="X78" s="834"/>
      <c r="Y78" s="834"/>
      <c r="Z78" s="834"/>
      <c r="AA78" s="834">
        <v>4824</v>
      </c>
      <c r="AB78" s="834"/>
      <c r="AC78" s="834"/>
      <c r="AD78" s="834"/>
      <c r="AE78" s="834"/>
      <c r="AF78" s="834">
        <v>4824</v>
      </c>
      <c r="AG78" s="834"/>
      <c r="AH78" s="834"/>
      <c r="AI78" s="834"/>
      <c r="AJ78" s="834"/>
      <c r="AK78" s="834">
        <v>1141</v>
      </c>
      <c r="AL78" s="834"/>
      <c r="AM78" s="834"/>
      <c r="AN78" s="834"/>
      <c r="AO78" s="834"/>
      <c r="AP78" s="834" t="s">
        <v>542</v>
      </c>
      <c r="AQ78" s="834"/>
      <c r="AR78" s="834"/>
      <c r="AS78" s="834"/>
      <c r="AT78" s="834"/>
      <c r="AU78" s="834" t="s">
        <v>542</v>
      </c>
      <c r="AV78" s="834"/>
      <c r="AW78" s="834"/>
      <c r="AX78" s="834"/>
      <c r="AY78" s="834"/>
      <c r="AZ78" s="836"/>
      <c r="BA78" s="836"/>
      <c r="BB78" s="836"/>
      <c r="BC78" s="836"/>
      <c r="BD78" s="837"/>
      <c r="BE78" s="229"/>
      <c r="BF78" s="229"/>
      <c r="BG78" s="229"/>
      <c r="BH78" s="229"/>
      <c r="BI78" s="229"/>
      <c r="BJ78" s="218"/>
      <c r="BK78" s="218"/>
      <c r="BL78" s="218"/>
      <c r="BM78" s="218"/>
      <c r="BN78" s="218"/>
      <c r="BO78" s="229"/>
      <c r="BP78" s="229"/>
      <c r="BQ78" s="226">
        <v>72</v>
      </c>
      <c r="BR78" s="23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8"/>
    </row>
    <row r="79" spans="1:131" ht="26.25" customHeight="1" x14ac:dyDescent="0.2">
      <c r="A79" s="226">
        <v>12</v>
      </c>
      <c r="B79" s="876"/>
      <c r="C79" s="877"/>
      <c r="D79" s="877"/>
      <c r="E79" s="877"/>
      <c r="F79" s="877"/>
      <c r="G79" s="877"/>
      <c r="H79" s="877"/>
      <c r="I79" s="877"/>
      <c r="J79" s="877"/>
      <c r="K79" s="877"/>
      <c r="L79" s="877"/>
      <c r="M79" s="877"/>
      <c r="N79" s="877"/>
      <c r="O79" s="877"/>
      <c r="P79" s="878"/>
      <c r="Q79" s="879"/>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6"/>
      <c r="BA79" s="836"/>
      <c r="BB79" s="836"/>
      <c r="BC79" s="836"/>
      <c r="BD79" s="837"/>
      <c r="BE79" s="229"/>
      <c r="BF79" s="229"/>
      <c r="BG79" s="229"/>
      <c r="BH79" s="229"/>
      <c r="BI79" s="229"/>
      <c r="BJ79" s="218"/>
      <c r="BK79" s="218"/>
      <c r="BL79" s="218"/>
      <c r="BM79" s="218"/>
      <c r="BN79" s="218"/>
      <c r="BO79" s="229"/>
      <c r="BP79" s="229"/>
      <c r="BQ79" s="226">
        <v>73</v>
      </c>
      <c r="BR79" s="23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8"/>
    </row>
    <row r="80" spans="1:131" ht="26.25" customHeight="1" x14ac:dyDescent="0.2">
      <c r="A80" s="226">
        <v>13</v>
      </c>
      <c r="B80" s="876"/>
      <c r="C80" s="877"/>
      <c r="D80" s="877"/>
      <c r="E80" s="877"/>
      <c r="F80" s="877"/>
      <c r="G80" s="877"/>
      <c r="H80" s="877"/>
      <c r="I80" s="877"/>
      <c r="J80" s="877"/>
      <c r="K80" s="877"/>
      <c r="L80" s="877"/>
      <c r="M80" s="877"/>
      <c r="N80" s="877"/>
      <c r="O80" s="877"/>
      <c r="P80" s="878"/>
      <c r="Q80" s="879"/>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6"/>
      <c r="BA80" s="836"/>
      <c r="BB80" s="836"/>
      <c r="BC80" s="836"/>
      <c r="BD80" s="837"/>
      <c r="BE80" s="229"/>
      <c r="BF80" s="229"/>
      <c r="BG80" s="229"/>
      <c r="BH80" s="229"/>
      <c r="BI80" s="229"/>
      <c r="BJ80" s="229"/>
      <c r="BK80" s="229"/>
      <c r="BL80" s="229"/>
      <c r="BM80" s="229"/>
      <c r="BN80" s="229"/>
      <c r="BO80" s="229"/>
      <c r="BP80" s="229"/>
      <c r="BQ80" s="226">
        <v>74</v>
      </c>
      <c r="BR80" s="23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8"/>
    </row>
    <row r="81" spans="1:131" ht="26.25" customHeight="1" x14ac:dyDescent="0.2">
      <c r="A81" s="226">
        <v>14</v>
      </c>
      <c r="B81" s="876"/>
      <c r="C81" s="877"/>
      <c r="D81" s="877"/>
      <c r="E81" s="877"/>
      <c r="F81" s="877"/>
      <c r="G81" s="877"/>
      <c r="H81" s="877"/>
      <c r="I81" s="877"/>
      <c r="J81" s="877"/>
      <c r="K81" s="877"/>
      <c r="L81" s="877"/>
      <c r="M81" s="877"/>
      <c r="N81" s="877"/>
      <c r="O81" s="877"/>
      <c r="P81" s="878"/>
      <c r="Q81" s="879"/>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6"/>
      <c r="BA81" s="836"/>
      <c r="BB81" s="836"/>
      <c r="BC81" s="836"/>
      <c r="BD81" s="837"/>
      <c r="BE81" s="229"/>
      <c r="BF81" s="229"/>
      <c r="BG81" s="229"/>
      <c r="BH81" s="229"/>
      <c r="BI81" s="229"/>
      <c r="BJ81" s="229"/>
      <c r="BK81" s="229"/>
      <c r="BL81" s="229"/>
      <c r="BM81" s="229"/>
      <c r="BN81" s="229"/>
      <c r="BO81" s="229"/>
      <c r="BP81" s="229"/>
      <c r="BQ81" s="226">
        <v>75</v>
      </c>
      <c r="BR81" s="23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8"/>
    </row>
    <row r="82" spans="1:131" ht="26.25" customHeight="1" x14ac:dyDescent="0.2">
      <c r="A82" s="226">
        <v>15</v>
      </c>
      <c r="B82" s="876"/>
      <c r="C82" s="877"/>
      <c r="D82" s="877"/>
      <c r="E82" s="877"/>
      <c r="F82" s="877"/>
      <c r="G82" s="877"/>
      <c r="H82" s="877"/>
      <c r="I82" s="877"/>
      <c r="J82" s="877"/>
      <c r="K82" s="877"/>
      <c r="L82" s="877"/>
      <c r="M82" s="877"/>
      <c r="N82" s="877"/>
      <c r="O82" s="877"/>
      <c r="P82" s="878"/>
      <c r="Q82" s="879"/>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6"/>
      <c r="BA82" s="836"/>
      <c r="BB82" s="836"/>
      <c r="BC82" s="836"/>
      <c r="BD82" s="837"/>
      <c r="BE82" s="229"/>
      <c r="BF82" s="229"/>
      <c r="BG82" s="229"/>
      <c r="BH82" s="229"/>
      <c r="BI82" s="229"/>
      <c r="BJ82" s="229"/>
      <c r="BK82" s="229"/>
      <c r="BL82" s="229"/>
      <c r="BM82" s="229"/>
      <c r="BN82" s="229"/>
      <c r="BO82" s="229"/>
      <c r="BP82" s="229"/>
      <c r="BQ82" s="226">
        <v>76</v>
      </c>
      <c r="BR82" s="23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8"/>
    </row>
    <row r="83" spans="1:131" ht="26.25" customHeight="1" x14ac:dyDescent="0.2">
      <c r="A83" s="226">
        <v>16</v>
      </c>
      <c r="B83" s="876"/>
      <c r="C83" s="877"/>
      <c r="D83" s="877"/>
      <c r="E83" s="877"/>
      <c r="F83" s="877"/>
      <c r="G83" s="877"/>
      <c r="H83" s="877"/>
      <c r="I83" s="877"/>
      <c r="J83" s="877"/>
      <c r="K83" s="877"/>
      <c r="L83" s="877"/>
      <c r="M83" s="877"/>
      <c r="N83" s="877"/>
      <c r="O83" s="877"/>
      <c r="P83" s="878"/>
      <c r="Q83" s="879"/>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6"/>
      <c r="BA83" s="836"/>
      <c r="BB83" s="836"/>
      <c r="BC83" s="836"/>
      <c r="BD83" s="837"/>
      <c r="BE83" s="229"/>
      <c r="BF83" s="229"/>
      <c r="BG83" s="229"/>
      <c r="BH83" s="229"/>
      <c r="BI83" s="229"/>
      <c r="BJ83" s="229"/>
      <c r="BK83" s="229"/>
      <c r="BL83" s="229"/>
      <c r="BM83" s="229"/>
      <c r="BN83" s="229"/>
      <c r="BO83" s="229"/>
      <c r="BP83" s="229"/>
      <c r="BQ83" s="226">
        <v>77</v>
      </c>
      <c r="BR83" s="23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8"/>
    </row>
    <row r="84" spans="1:131" ht="26.25" customHeight="1" x14ac:dyDescent="0.2">
      <c r="A84" s="226">
        <v>17</v>
      </c>
      <c r="B84" s="876"/>
      <c r="C84" s="877"/>
      <c r="D84" s="877"/>
      <c r="E84" s="877"/>
      <c r="F84" s="877"/>
      <c r="G84" s="877"/>
      <c r="H84" s="877"/>
      <c r="I84" s="877"/>
      <c r="J84" s="877"/>
      <c r="K84" s="877"/>
      <c r="L84" s="877"/>
      <c r="M84" s="877"/>
      <c r="N84" s="877"/>
      <c r="O84" s="877"/>
      <c r="P84" s="878"/>
      <c r="Q84" s="879"/>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6"/>
      <c r="BA84" s="836"/>
      <c r="BB84" s="836"/>
      <c r="BC84" s="836"/>
      <c r="BD84" s="837"/>
      <c r="BE84" s="229"/>
      <c r="BF84" s="229"/>
      <c r="BG84" s="229"/>
      <c r="BH84" s="229"/>
      <c r="BI84" s="229"/>
      <c r="BJ84" s="229"/>
      <c r="BK84" s="229"/>
      <c r="BL84" s="229"/>
      <c r="BM84" s="229"/>
      <c r="BN84" s="229"/>
      <c r="BO84" s="229"/>
      <c r="BP84" s="229"/>
      <c r="BQ84" s="226">
        <v>78</v>
      </c>
      <c r="BR84" s="23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8"/>
    </row>
    <row r="85" spans="1:131" ht="26.25" customHeight="1" x14ac:dyDescent="0.2">
      <c r="A85" s="226">
        <v>18</v>
      </c>
      <c r="B85" s="876"/>
      <c r="C85" s="877"/>
      <c r="D85" s="877"/>
      <c r="E85" s="877"/>
      <c r="F85" s="877"/>
      <c r="G85" s="877"/>
      <c r="H85" s="877"/>
      <c r="I85" s="877"/>
      <c r="J85" s="877"/>
      <c r="K85" s="877"/>
      <c r="L85" s="877"/>
      <c r="M85" s="877"/>
      <c r="N85" s="877"/>
      <c r="O85" s="877"/>
      <c r="P85" s="878"/>
      <c r="Q85" s="879"/>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6"/>
      <c r="BA85" s="836"/>
      <c r="BB85" s="836"/>
      <c r="BC85" s="836"/>
      <c r="BD85" s="837"/>
      <c r="BE85" s="229"/>
      <c r="BF85" s="229"/>
      <c r="BG85" s="229"/>
      <c r="BH85" s="229"/>
      <c r="BI85" s="229"/>
      <c r="BJ85" s="229"/>
      <c r="BK85" s="229"/>
      <c r="BL85" s="229"/>
      <c r="BM85" s="229"/>
      <c r="BN85" s="229"/>
      <c r="BO85" s="229"/>
      <c r="BP85" s="229"/>
      <c r="BQ85" s="226">
        <v>79</v>
      </c>
      <c r="BR85" s="23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8"/>
    </row>
    <row r="86" spans="1:131" ht="26.25" customHeight="1" x14ac:dyDescent="0.2">
      <c r="A86" s="226">
        <v>19</v>
      </c>
      <c r="B86" s="876"/>
      <c r="C86" s="877"/>
      <c r="D86" s="877"/>
      <c r="E86" s="877"/>
      <c r="F86" s="877"/>
      <c r="G86" s="877"/>
      <c r="H86" s="877"/>
      <c r="I86" s="877"/>
      <c r="J86" s="877"/>
      <c r="K86" s="877"/>
      <c r="L86" s="877"/>
      <c r="M86" s="877"/>
      <c r="N86" s="877"/>
      <c r="O86" s="877"/>
      <c r="P86" s="878"/>
      <c r="Q86" s="879"/>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6"/>
      <c r="BA86" s="836"/>
      <c r="BB86" s="836"/>
      <c r="BC86" s="836"/>
      <c r="BD86" s="837"/>
      <c r="BE86" s="229"/>
      <c r="BF86" s="229"/>
      <c r="BG86" s="229"/>
      <c r="BH86" s="229"/>
      <c r="BI86" s="229"/>
      <c r="BJ86" s="229"/>
      <c r="BK86" s="229"/>
      <c r="BL86" s="229"/>
      <c r="BM86" s="229"/>
      <c r="BN86" s="229"/>
      <c r="BO86" s="229"/>
      <c r="BP86" s="229"/>
      <c r="BQ86" s="226">
        <v>80</v>
      </c>
      <c r="BR86" s="23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8"/>
    </row>
    <row r="88" spans="1:131" ht="26.25" customHeight="1" thickBot="1" x14ac:dyDescent="0.25">
      <c r="A88" s="228" t="s">
        <v>376</v>
      </c>
      <c r="B88" s="793" t="s">
        <v>398</v>
      </c>
      <c r="C88" s="794"/>
      <c r="D88" s="794"/>
      <c r="E88" s="794"/>
      <c r="F88" s="794"/>
      <c r="G88" s="794"/>
      <c r="H88" s="794"/>
      <c r="I88" s="794"/>
      <c r="J88" s="794"/>
      <c r="K88" s="794"/>
      <c r="L88" s="794"/>
      <c r="M88" s="794"/>
      <c r="N88" s="794"/>
      <c r="O88" s="794"/>
      <c r="P88" s="795"/>
      <c r="Q88" s="843"/>
      <c r="R88" s="844"/>
      <c r="S88" s="844"/>
      <c r="T88" s="844"/>
      <c r="U88" s="844"/>
      <c r="V88" s="844"/>
      <c r="W88" s="844"/>
      <c r="X88" s="844"/>
      <c r="Y88" s="844"/>
      <c r="Z88" s="844"/>
      <c r="AA88" s="844"/>
      <c r="AB88" s="844"/>
      <c r="AC88" s="844"/>
      <c r="AD88" s="844"/>
      <c r="AE88" s="844"/>
      <c r="AF88" s="847">
        <v>9420</v>
      </c>
      <c r="AG88" s="847"/>
      <c r="AH88" s="847"/>
      <c r="AI88" s="847"/>
      <c r="AJ88" s="847"/>
      <c r="AK88" s="844"/>
      <c r="AL88" s="844"/>
      <c r="AM88" s="844"/>
      <c r="AN88" s="844"/>
      <c r="AO88" s="844"/>
      <c r="AP88" s="847">
        <v>2779</v>
      </c>
      <c r="AQ88" s="847"/>
      <c r="AR88" s="847"/>
      <c r="AS88" s="847"/>
      <c r="AT88" s="847"/>
      <c r="AU88" s="847"/>
      <c r="AV88" s="847"/>
      <c r="AW88" s="847"/>
      <c r="AX88" s="847"/>
      <c r="AY88" s="847"/>
      <c r="AZ88" s="852"/>
      <c r="BA88" s="852"/>
      <c r="BB88" s="852"/>
      <c r="BC88" s="852"/>
      <c r="BD88" s="853"/>
      <c r="BE88" s="229"/>
      <c r="BF88" s="229"/>
      <c r="BG88" s="229"/>
      <c r="BH88" s="229"/>
      <c r="BI88" s="229"/>
      <c r="BJ88" s="229"/>
      <c r="BK88" s="229"/>
      <c r="BL88" s="229"/>
      <c r="BM88" s="229"/>
      <c r="BN88" s="229"/>
      <c r="BO88" s="229"/>
      <c r="BP88" s="229"/>
      <c r="BQ88" s="226">
        <v>82</v>
      </c>
      <c r="BR88" s="23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3" t="s">
        <v>399</v>
      </c>
      <c r="BS102" s="794"/>
      <c r="BT102" s="794"/>
      <c r="BU102" s="794"/>
      <c r="BV102" s="794"/>
      <c r="BW102" s="794"/>
      <c r="BX102" s="794"/>
      <c r="BY102" s="794"/>
      <c r="BZ102" s="794"/>
      <c r="CA102" s="794"/>
      <c r="CB102" s="794"/>
      <c r="CC102" s="794"/>
      <c r="CD102" s="794"/>
      <c r="CE102" s="794"/>
      <c r="CF102" s="794"/>
      <c r="CG102" s="795"/>
      <c r="CH102" s="887"/>
      <c r="CI102" s="888"/>
      <c r="CJ102" s="888"/>
      <c r="CK102" s="888"/>
      <c r="CL102" s="889"/>
      <c r="CM102" s="887"/>
      <c r="CN102" s="888"/>
      <c r="CO102" s="888"/>
      <c r="CP102" s="888"/>
      <c r="CQ102" s="889"/>
      <c r="CR102" s="890">
        <v>30</v>
      </c>
      <c r="CS102" s="855"/>
      <c r="CT102" s="855"/>
      <c r="CU102" s="855"/>
      <c r="CV102" s="891"/>
      <c r="CW102" s="890"/>
      <c r="CX102" s="855"/>
      <c r="CY102" s="855"/>
      <c r="CZ102" s="855"/>
      <c r="DA102" s="891"/>
      <c r="DB102" s="890"/>
      <c r="DC102" s="855"/>
      <c r="DD102" s="855"/>
      <c r="DE102" s="855"/>
      <c r="DF102" s="891"/>
      <c r="DG102" s="890"/>
      <c r="DH102" s="855"/>
      <c r="DI102" s="855"/>
      <c r="DJ102" s="855"/>
      <c r="DK102" s="891"/>
      <c r="DL102" s="890"/>
      <c r="DM102" s="855"/>
      <c r="DN102" s="855"/>
      <c r="DO102" s="855"/>
      <c r="DP102" s="891"/>
      <c r="DQ102" s="890"/>
      <c r="DR102" s="855"/>
      <c r="DS102" s="855"/>
      <c r="DT102" s="855"/>
      <c r="DU102" s="891"/>
      <c r="DV102" s="793"/>
      <c r="DW102" s="794"/>
      <c r="DX102" s="794"/>
      <c r="DY102" s="794"/>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293</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293</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293</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195281</v>
      </c>
      <c r="AB110" s="900"/>
      <c r="AC110" s="900"/>
      <c r="AD110" s="900"/>
      <c r="AE110" s="901"/>
      <c r="AF110" s="902">
        <v>183819</v>
      </c>
      <c r="AG110" s="900"/>
      <c r="AH110" s="900"/>
      <c r="AI110" s="900"/>
      <c r="AJ110" s="901"/>
      <c r="AK110" s="902">
        <v>154972</v>
      </c>
      <c r="AL110" s="900"/>
      <c r="AM110" s="900"/>
      <c r="AN110" s="900"/>
      <c r="AO110" s="901"/>
      <c r="AP110" s="903">
        <v>6</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1255854</v>
      </c>
      <c r="BR110" s="931"/>
      <c r="BS110" s="931"/>
      <c r="BT110" s="931"/>
      <c r="BU110" s="931"/>
      <c r="BV110" s="931">
        <v>1080002</v>
      </c>
      <c r="BW110" s="931"/>
      <c r="BX110" s="931"/>
      <c r="BY110" s="931"/>
      <c r="BZ110" s="931"/>
      <c r="CA110" s="931">
        <v>931980</v>
      </c>
      <c r="CB110" s="931"/>
      <c r="CC110" s="931"/>
      <c r="CD110" s="931"/>
      <c r="CE110" s="931"/>
      <c r="CF110" s="944">
        <v>36.4</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117</v>
      </c>
      <c r="DH110" s="931"/>
      <c r="DI110" s="931"/>
      <c r="DJ110" s="931"/>
      <c r="DK110" s="931"/>
      <c r="DL110" s="931" t="s">
        <v>117</v>
      </c>
      <c r="DM110" s="931"/>
      <c r="DN110" s="931"/>
      <c r="DO110" s="931"/>
      <c r="DP110" s="931"/>
      <c r="DQ110" s="931" t="s">
        <v>117</v>
      </c>
      <c r="DR110" s="931"/>
      <c r="DS110" s="931"/>
      <c r="DT110" s="931"/>
      <c r="DU110" s="931"/>
      <c r="DV110" s="932" t="s">
        <v>117</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117</v>
      </c>
      <c r="AB111" s="938"/>
      <c r="AC111" s="938"/>
      <c r="AD111" s="938"/>
      <c r="AE111" s="939"/>
      <c r="AF111" s="940" t="s">
        <v>117</v>
      </c>
      <c r="AG111" s="938"/>
      <c r="AH111" s="938"/>
      <c r="AI111" s="938"/>
      <c r="AJ111" s="939"/>
      <c r="AK111" s="940" t="s">
        <v>117</v>
      </c>
      <c r="AL111" s="938"/>
      <c r="AM111" s="938"/>
      <c r="AN111" s="938"/>
      <c r="AO111" s="939"/>
      <c r="AP111" s="941" t="s">
        <v>117</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117</v>
      </c>
      <c r="BR111" s="926"/>
      <c r="BS111" s="926"/>
      <c r="BT111" s="926"/>
      <c r="BU111" s="926"/>
      <c r="BV111" s="926" t="s">
        <v>117</v>
      </c>
      <c r="BW111" s="926"/>
      <c r="BX111" s="926"/>
      <c r="BY111" s="926"/>
      <c r="BZ111" s="926"/>
      <c r="CA111" s="926" t="s">
        <v>117</v>
      </c>
      <c r="CB111" s="926"/>
      <c r="CC111" s="926"/>
      <c r="CD111" s="926"/>
      <c r="CE111" s="926"/>
      <c r="CF111" s="920" t="s">
        <v>117</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117</v>
      </c>
      <c r="DH111" s="926"/>
      <c r="DI111" s="926"/>
      <c r="DJ111" s="926"/>
      <c r="DK111" s="926"/>
      <c r="DL111" s="926" t="s">
        <v>117</v>
      </c>
      <c r="DM111" s="926"/>
      <c r="DN111" s="926"/>
      <c r="DO111" s="926"/>
      <c r="DP111" s="926"/>
      <c r="DQ111" s="926" t="s">
        <v>117</v>
      </c>
      <c r="DR111" s="926"/>
      <c r="DS111" s="926"/>
      <c r="DT111" s="926"/>
      <c r="DU111" s="926"/>
      <c r="DV111" s="927" t="s">
        <v>117</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117</v>
      </c>
      <c r="AB112" s="959"/>
      <c r="AC112" s="959"/>
      <c r="AD112" s="959"/>
      <c r="AE112" s="960"/>
      <c r="AF112" s="961" t="s">
        <v>117</v>
      </c>
      <c r="AG112" s="959"/>
      <c r="AH112" s="959"/>
      <c r="AI112" s="959"/>
      <c r="AJ112" s="960"/>
      <c r="AK112" s="961" t="s">
        <v>117</v>
      </c>
      <c r="AL112" s="959"/>
      <c r="AM112" s="959"/>
      <c r="AN112" s="959"/>
      <c r="AO112" s="960"/>
      <c r="AP112" s="962" t="s">
        <v>117</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503283</v>
      </c>
      <c r="BR112" s="926"/>
      <c r="BS112" s="926"/>
      <c r="BT112" s="926"/>
      <c r="BU112" s="926"/>
      <c r="BV112" s="926">
        <v>421603</v>
      </c>
      <c r="BW112" s="926"/>
      <c r="BX112" s="926"/>
      <c r="BY112" s="926"/>
      <c r="BZ112" s="926"/>
      <c r="CA112" s="926">
        <v>349332</v>
      </c>
      <c r="CB112" s="926"/>
      <c r="CC112" s="926"/>
      <c r="CD112" s="926"/>
      <c r="CE112" s="926"/>
      <c r="CF112" s="920">
        <v>13.6</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117</v>
      </c>
      <c r="DH112" s="926"/>
      <c r="DI112" s="926"/>
      <c r="DJ112" s="926"/>
      <c r="DK112" s="926"/>
      <c r="DL112" s="926" t="s">
        <v>117</v>
      </c>
      <c r="DM112" s="926"/>
      <c r="DN112" s="926"/>
      <c r="DO112" s="926"/>
      <c r="DP112" s="926"/>
      <c r="DQ112" s="926" t="s">
        <v>117</v>
      </c>
      <c r="DR112" s="926"/>
      <c r="DS112" s="926"/>
      <c r="DT112" s="926"/>
      <c r="DU112" s="926"/>
      <c r="DV112" s="927" t="s">
        <v>117</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122530</v>
      </c>
      <c r="AB113" s="938"/>
      <c r="AC113" s="938"/>
      <c r="AD113" s="938"/>
      <c r="AE113" s="939"/>
      <c r="AF113" s="940">
        <v>91792</v>
      </c>
      <c r="AG113" s="938"/>
      <c r="AH113" s="938"/>
      <c r="AI113" s="938"/>
      <c r="AJ113" s="939"/>
      <c r="AK113" s="940">
        <v>77539</v>
      </c>
      <c r="AL113" s="938"/>
      <c r="AM113" s="938"/>
      <c r="AN113" s="938"/>
      <c r="AO113" s="939"/>
      <c r="AP113" s="941">
        <v>3</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22612</v>
      </c>
      <c r="BR113" s="926"/>
      <c r="BS113" s="926"/>
      <c r="BT113" s="926"/>
      <c r="BU113" s="926"/>
      <c r="BV113" s="926">
        <v>15975</v>
      </c>
      <c r="BW113" s="926"/>
      <c r="BX113" s="926"/>
      <c r="BY113" s="926"/>
      <c r="BZ113" s="926"/>
      <c r="CA113" s="926">
        <v>11391</v>
      </c>
      <c r="CB113" s="926"/>
      <c r="CC113" s="926"/>
      <c r="CD113" s="926"/>
      <c r="CE113" s="926"/>
      <c r="CF113" s="920">
        <v>0.4</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117</v>
      </c>
      <c r="DH113" s="959"/>
      <c r="DI113" s="959"/>
      <c r="DJ113" s="959"/>
      <c r="DK113" s="960"/>
      <c r="DL113" s="961" t="s">
        <v>117</v>
      </c>
      <c r="DM113" s="959"/>
      <c r="DN113" s="959"/>
      <c r="DO113" s="959"/>
      <c r="DP113" s="960"/>
      <c r="DQ113" s="961" t="s">
        <v>117</v>
      </c>
      <c r="DR113" s="959"/>
      <c r="DS113" s="959"/>
      <c r="DT113" s="959"/>
      <c r="DU113" s="960"/>
      <c r="DV113" s="962" t="s">
        <v>117</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31602</v>
      </c>
      <c r="AB114" s="959"/>
      <c r="AC114" s="959"/>
      <c r="AD114" s="959"/>
      <c r="AE114" s="960"/>
      <c r="AF114" s="961">
        <v>32241</v>
      </c>
      <c r="AG114" s="959"/>
      <c r="AH114" s="959"/>
      <c r="AI114" s="959"/>
      <c r="AJ114" s="960"/>
      <c r="AK114" s="961">
        <v>29442</v>
      </c>
      <c r="AL114" s="959"/>
      <c r="AM114" s="959"/>
      <c r="AN114" s="959"/>
      <c r="AO114" s="960"/>
      <c r="AP114" s="962">
        <v>1.1000000000000001</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t="s">
        <v>117</v>
      </c>
      <c r="BR114" s="926"/>
      <c r="BS114" s="926"/>
      <c r="BT114" s="926"/>
      <c r="BU114" s="926"/>
      <c r="BV114" s="926" t="s">
        <v>117</v>
      </c>
      <c r="BW114" s="926"/>
      <c r="BX114" s="926"/>
      <c r="BY114" s="926"/>
      <c r="BZ114" s="926"/>
      <c r="CA114" s="926" t="s">
        <v>117</v>
      </c>
      <c r="CB114" s="926"/>
      <c r="CC114" s="926"/>
      <c r="CD114" s="926"/>
      <c r="CE114" s="926"/>
      <c r="CF114" s="920" t="s">
        <v>117</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117</v>
      </c>
      <c r="DH114" s="959"/>
      <c r="DI114" s="959"/>
      <c r="DJ114" s="959"/>
      <c r="DK114" s="960"/>
      <c r="DL114" s="961" t="s">
        <v>117</v>
      </c>
      <c r="DM114" s="959"/>
      <c r="DN114" s="959"/>
      <c r="DO114" s="959"/>
      <c r="DP114" s="960"/>
      <c r="DQ114" s="961" t="s">
        <v>117</v>
      </c>
      <c r="DR114" s="959"/>
      <c r="DS114" s="959"/>
      <c r="DT114" s="959"/>
      <c r="DU114" s="960"/>
      <c r="DV114" s="962" t="s">
        <v>117</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12041</v>
      </c>
      <c r="AB115" s="938"/>
      <c r="AC115" s="938"/>
      <c r="AD115" s="938"/>
      <c r="AE115" s="939"/>
      <c r="AF115" s="940" t="s">
        <v>117</v>
      </c>
      <c r="AG115" s="938"/>
      <c r="AH115" s="938"/>
      <c r="AI115" s="938"/>
      <c r="AJ115" s="939"/>
      <c r="AK115" s="940" t="s">
        <v>117</v>
      </c>
      <c r="AL115" s="938"/>
      <c r="AM115" s="938"/>
      <c r="AN115" s="938"/>
      <c r="AO115" s="939"/>
      <c r="AP115" s="941" t="s">
        <v>117</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117</v>
      </c>
      <c r="BR115" s="926"/>
      <c r="BS115" s="926"/>
      <c r="BT115" s="926"/>
      <c r="BU115" s="926"/>
      <c r="BV115" s="926" t="s">
        <v>117</v>
      </c>
      <c r="BW115" s="926"/>
      <c r="BX115" s="926"/>
      <c r="BY115" s="926"/>
      <c r="BZ115" s="926"/>
      <c r="CA115" s="926" t="s">
        <v>117</v>
      </c>
      <c r="CB115" s="926"/>
      <c r="CC115" s="926"/>
      <c r="CD115" s="926"/>
      <c r="CE115" s="926"/>
      <c r="CF115" s="920" t="s">
        <v>117</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117</v>
      </c>
      <c r="DH115" s="959"/>
      <c r="DI115" s="959"/>
      <c r="DJ115" s="959"/>
      <c r="DK115" s="960"/>
      <c r="DL115" s="961" t="s">
        <v>117</v>
      </c>
      <c r="DM115" s="959"/>
      <c r="DN115" s="959"/>
      <c r="DO115" s="959"/>
      <c r="DP115" s="960"/>
      <c r="DQ115" s="961" t="s">
        <v>117</v>
      </c>
      <c r="DR115" s="959"/>
      <c r="DS115" s="959"/>
      <c r="DT115" s="959"/>
      <c r="DU115" s="960"/>
      <c r="DV115" s="962" t="s">
        <v>117</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117</v>
      </c>
      <c r="AB116" s="959"/>
      <c r="AC116" s="959"/>
      <c r="AD116" s="959"/>
      <c r="AE116" s="960"/>
      <c r="AF116" s="961" t="s">
        <v>117</v>
      </c>
      <c r="AG116" s="959"/>
      <c r="AH116" s="959"/>
      <c r="AI116" s="959"/>
      <c r="AJ116" s="960"/>
      <c r="AK116" s="961" t="s">
        <v>117</v>
      </c>
      <c r="AL116" s="959"/>
      <c r="AM116" s="959"/>
      <c r="AN116" s="959"/>
      <c r="AO116" s="960"/>
      <c r="AP116" s="962" t="s">
        <v>117</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117</v>
      </c>
      <c r="BR116" s="926"/>
      <c r="BS116" s="926"/>
      <c r="BT116" s="926"/>
      <c r="BU116" s="926"/>
      <c r="BV116" s="926" t="s">
        <v>117</v>
      </c>
      <c r="BW116" s="926"/>
      <c r="BX116" s="926"/>
      <c r="BY116" s="926"/>
      <c r="BZ116" s="926"/>
      <c r="CA116" s="926" t="s">
        <v>117</v>
      </c>
      <c r="CB116" s="926"/>
      <c r="CC116" s="926"/>
      <c r="CD116" s="926"/>
      <c r="CE116" s="926"/>
      <c r="CF116" s="920" t="s">
        <v>117</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117</v>
      </c>
      <c r="DH116" s="959"/>
      <c r="DI116" s="959"/>
      <c r="DJ116" s="959"/>
      <c r="DK116" s="960"/>
      <c r="DL116" s="961" t="s">
        <v>117</v>
      </c>
      <c r="DM116" s="959"/>
      <c r="DN116" s="959"/>
      <c r="DO116" s="959"/>
      <c r="DP116" s="960"/>
      <c r="DQ116" s="961" t="s">
        <v>117</v>
      </c>
      <c r="DR116" s="959"/>
      <c r="DS116" s="959"/>
      <c r="DT116" s="959"/>
      <c r="DU116" s="960"/>
      <c r="DV116" s="962" t="s">
        <v>117</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361454</v>
      </c>
      <c r="AB117" s="979"/>
      <c r="AC117" s="979"/>
      <c r="AD117" s="979"/>
      <c r="AE117" s="980"/>
      <c r="AF117" s="981">
        <v>307852</v>
      </c>
      <c r="AG117" s="979"/>
      <c r="AH117" s="979"/>
      <c r="AI117" s="979"/>
      <c r="AJ117" s="980"/>
      <c r="AK117" s="981">
        <v>261953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117</v>
      </c>
      <c r="BR117" s="926"/>
      <c r="BS117" s="926"/>
      <c r="BT117" s="926"/>
      <c r="BU117" s="926"/>
      <c r="BV117" s="926" t="s">
        <v>117</v>
      </c>
      <c r="BW117" s="926"/>
      <c r="BX117" s="926"/>
      <c r="BY117" s="926"/>
      <c r="BZ117" s="926"/>
      <c r="CA117" s="926" t="s">
        <v>117</v>
      </c>
      <c r="CB117" s="926"/>
      <c r="CC117" s="926"/>
      <c r="CD117" s="926"/>
      <c r="CE117" s="926"/>
      <c r="CF117" s="920" t="s">
        <v>117</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117</v>
      </c>
      <c r="DH117" s="959"/>
      <c r="DI117" s="959"/>
      <c r="DJ117" s="959"/>
      <c r="DK117" s="960"/>
      <c r="DL117" s="961" t="s">
        <v>117</v>
      </c>
      <c r="DM117" s="959"/>
      <c r="DN117" s="959"/>
      <c r="DO117" s="959"/>
      <c r="DP117" s="960"/>
      <c r="DQ117" s="961" t="s">
        <v>117</v>
      </c>
      <c r="DR117" s="959"/>
      <c r="DS117" s="959"/>
      <c r="DT117" s="959"/>
      <c r="DU117" s="960"/>
      <c r="DV117" s="962" t="s">
        <v>117</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293</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117</v>
      </c>
      <c r="BR118" s="1000"/>
      <c r="BS118" s="1000"/>
      <c r="BT118" s="1000"/>
      <c r="BU118" s="1000"/>
      <c r="BV118" s="1000" t="s">
        <v>117</v>
      </c>
      <c r="BW118" s="1000"/>
      <c r="BX118" s="1000"/>
      <c r="BY118" s="1000"/>
      <c r="BZ118" s="1000"/>
      <c r="CA118" s="1000" t="s">
        <v>117</v>
      </c>
      <c r="CB118" s="1000"/>
      <c r="CC118" s="1000"/>
      <c r="CD118" s="1000"/>
      <c r="CE118" s="1000"/>
      <c r="CF118" s="920" t="s">
        <v>117</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117</v>
      </c>
      <c r="DH118" s="959"/>
      <c r="DI118" s="959"/>
      <c r="DJ118" s="959"/>
      <c r="DK118" s="960"/>
      <c r="DL118" s="961" t="s">
        <v>117</v>
      </c>
      <c r="DM118" s="959"/>
      <c r="DN118" s="959"/>
      <c r="DO118" s="959"/>
      <c r="DP118" s="960"/>
      <c r="DQ118" s="961" t="s">
        <v>117</v>
      </c>
      <c r="DR118" s="959"/>
      <c r="DS118" s="959"/>
      <c r="DT118" s="959"/>
      <c r="DU118" s="960"/>
      <c r="DV118" s="962" t="s">
        <v>117</v>
      </c>
      <c r="DW118" s="963"/>
      <c r="DX118" s="963"/>
      <c r="DY118" s="963"/>
      <c r="DZ118" s="964"/>
    </row>
    <row r="119" spans="1:130" s="218" customFormat="1" ht="26.25" customHeight="1" x14ac:dyDescent="0.2">
      <c r="A119" s="1062"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117</v>
      </c>
      <c r="AB119" s="900"/>
      <c r="AC119" s="900"/>
      <c r="AD119" s="900"/>
      <c r="AE119" s="901"/>
      <c r="AF119" s="902" t="s">
        <v>117</v>
      </c>
      <c r="AG119" s="900"/>
      <c r="AH119" s="900"/>
      <c r="AI119" s="900"/>
      <c r="AJ119" s="901"/>
      <c r="AK119" s="902" t="s">
        <v>117</v>
      </c>
      <c r="AL119" s="900"/>
      <c r="AM119" s="900"/>
      <c r="AN119" s="900"/>
      <c r="AO119" s="901"/>
      <c r="AP119" s="903" t="s">
        <v>117</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439</v>
      </c>
      <c r="BP119" s="1005"/>
      <c r="BQ119" s="999">
        <v>1781749</v>
      </c>
      <c r="BR119" s="1000"/>
      <c r="BS119" s="1000"/>
      <c r="BT119" s="1000"/>
      <c r="BU119" s="1000"/>
      <c r="BV119" s="1000">
        <v>1517580</v>
      </c>
      <c r="BW119" s="1000"/>
      <c r="BX119" s="1000"/>
      <c r="BY119" s="1000"/>
      <c r="BZ119" s="1000"/>
      <c r="CA119" s="1000">
        <v>1292703</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117</v>
      </c>
      <c r="DH119" s="986"/>
      <c r="DI119" s="986"/>
      <c r="DJ119" s="986"/>
      <c r="DK119" s="987"/>
      <c r="DL119" s="985" t="s">
        <v>117</v>
      </c>
      <c r="DM119" s="986"/>
      <c r="DN119" s="986"/>
      <c r="DO119" s="986"/>
      <c r="DP119" s="987"/>
      <c r="DQ119" s="985" t="s">
        <v>117</v>
      </c>
      <c r="DR119" s="986"/>
      <c r="DS119" s="986"/>
      <c r="DT119" s="986"/>
      <c r="DU119" s="987"/>
      <c r="DV119" s="988" t="s">
        <v>117</v>
      </c>
      <c r="DW119" s="989"/>
      <c r="DX119" s="989"/>
      <c r="DY119" s="989"/>
      <c r="DZ119" s="990"/>
    </row>
    <row r="120" spans="1:130" s="218" customFormat="1" ht="26.25" customHeight="1" x14ac:dyDescent="0.2">
      <c r="A120" s="1063"/>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117</v>
      </c>
      <c r="AB120" s="959"/>
      <c r="AC120" s="959"/>
      <c r="AD120" s="959"/>
      <c r="AE120" s="960"/>
      <c r="AF120" s="961" t="s">
        <v>117</v>
      </c>
      <c r="AG120" s="959"/>
      <c r="AH120" s="959"/>
      <c r="AI120" s="959"/>
      <c r="AJ120" s="960"/>
      <c r="AK120" s="961" t="s">
        <v>117</v>
      </c>
      <c r="AL120" s="959"/>
      <c r="AM120" s="959"/>
      <c r="AN120" s="959"/>
      <c r="AO120" s="960"/>
      <c r="AP120" s="962" t="s">
        <v>117</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16938840</v>
      </c>
      <c r="BR120" s="931"/>
      <c r="BS120" s="931"/>
      <c r="BT120" s="931"/>
      <c r="BU120" s="931"/>
      <c r="BV120" s="931">
        <v>17572582</v>
      </c>
      <c r="BW120" s="931"/>
      <c r="BX120" s="931"/>
      <c r="BY120" s="931"/>
      <c r="BZ120" s="931"/>
      <c r="CA120" s="931">
        <v>17834993</v>
      </c>
      <c r="CB120" s="931"/>
      <c r="CC120" s="931"/>
      <c r="CD120" s="931"/>
      <c r="CE120" s="931"/>
      <c r="CF120" s="944">
        <v>696</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117</v>
      </c>
      <c r="DH120" s="931"/>
      <c r="DI120" s="931"/>
      <c r="DJ120" s="931"/>
      <c r="DK120" s="931"/>
      <c r="DL120" s="931" t="s">
        <v>117</v>
      </c>
      <c r="DM120" s="931"/>
      <c r="DN120" s="931"/>
      <c r="DO120" s="931"/>
      <c r="DP120" s="931"/>
      <c r="DQ120" s="931">
        <v>349832</v>
      </c>
      <c r="DR120" s="931"/>
      <c r="DS120" s="931"/>
      <c r="DT120" s="931"/>
      <c r="DU120" s="931"/>
      <c r="DV120" s="932">
        <v>13.7</v>
      </c>
      <c r="DW120" s="932"/>
      <c r="DX120" s="932"/>
      <c r="DY120" s="932"/>
      <c r="DZ120" s="933"/>
    </row>
    <row r="121" spans="1:130" s="218" customFormat="1" ht="26.25" customHeight="1" x14ac:dyDescent="0.2">
      <c r="A121" s="1063"/>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12041</v>
      </c>
      <c r="AB121" s="959"/>
      <c r="AC121" s="959"/>
      <c r="AD121" s="959"/>
      <c r="AE121" s="960"/>
      <c r="AF121" s="961" t="s">
        <v>117</v>
      </c>
      <c r="AG121" s="959"/>
      <c r="AH121" s="959"/>
      <c r="AI121" s="959"/>
      <c r="AJ121" s="960"/>
      <c r="AK121" s="961" t="s">
        <v>117</v>
      </c>
      <c r="AL121" s="959"/>
      <c r="AM121" s="959"/>
      <c r="AN121" s="959"/>
      <c r="AO121" s="960"/>
      <c r="AP121" s="962" t="s">
        <v>117</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t="s">
        <v>117</v>
      </c>
      <c r="BR121" s="926"/>
      <c r="BS121" s="926"/>
      <c r="BT121" s="926"/>
      <c r="BU121" s="926"/>
      <c r="BV121" s="926" t="s">
        <v>117</v>
      </c>
      <c r="BW121" s="926"/>
      <c r="BX121" s="926"/>
      <c r="BY121" s="926"/>
      <c r="BZ121" s="926"/>
      <c r="CA121" s="926" t="s">
        <v>117</v>
      </c>
      <c r="CB121" s="926"/>
      <c r="CC121" s="926"/>
      <c r="CD121" s="926"/>
      <c r="CE121" s="926"/>
      <c r="CF121" s="920" t="s">
        <v>117</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117</v>
      </c>
      <c r="DH121" s="926"/>
      <c r="DI121" s="926"/>
      <c r="DJ121" s="926"/>
      <c r="DK121" s="926"/>
      <c r="DL121" s="926" t="s">
        <v>117</v>
      </c>
      <c r="DM121" s="926"/>
      <c r="DN121" s="926"/>
      <c r="DO121" s="926"/>
      <c r="DP121" s="926"/>
      <c r="DQ121" s="926" t="s">
        <v>117</v>
      </c>
      <c r="DR121" s="926"/>
      <c r="DS121" s="926"/>
      <c r="DT121" s="926"/>
      <c r="DU121" s="926"/>
      <c r="DV121" s="927" t="s">
        <v>117</v>
      </c>
      <c r="DW121" s="927"/>
      <c r="DX121" s="927"/>
      <c r="DY121" s="927"/>
      <c r="DZ121" s="928"/>
    </row>
    <row r="122" spans="1:130" s="218" customFormat="1" ht="26.25" customHeight="1" x14ac:dyDescent="0.2">
      <c r="A122" s="1063"/>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117</v>
      </c>
      <c r="AB122" s="959"/>
      <c r="AC122" s="959"/>
      <c r="AD122" s="959"/>
      <c r="AE122" s="960"/>
      <c r="AF122" s="961" t="s">
        <v>117</v>
      </c>
      <c r="AG122" s="959"/>
      <c r="AH122" s="959"/>
      <c r="AI122" s="959"/>
      <c r="AJ122" s="960"/>
      <c r="AK122" s="961" t="s">
        <v>117</v>
      </c>
      <c r="AL122" s="959"/>
      <c r="AM122" s="959"/>
      <c r="AN122" s="959"/>
      <c r="AO122" s="960"/>
      <c r="AP122" s="962" t="s">
        <v>117</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2572910</v>
      </c>
      <c r="BR122" s="1000"/>
      <c r="BS122" s="1000"/>
      <c r="BT122" s="1000"/>
      <c r="BU122" s="1000"/>
      <c r="BV122" s="1000">
        <v>2342068</v>
      </c>
      <c r="BW122" s="1000"/>
      <c r="BX122" s="1000"/>
      <c r="BY122" s="1000"/>
      <c r="BZ122" s="1000"/>
      <c r="CA122" s="1000">
        <v>2077498</v>
      </c>
      <c r="CB122" s="1000"/>
      <c r="CC122" s="1000"/>
      <c r="CD122" s="1000"/>
      <c r="CE122" s="1000"/>
      <c r="CF122" s="1017">
        <v>81.099999999999994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117</v>
      </c>
      <c r="DH122" s="926"/>
      <c r="DI122" s="926"/>
      <c r="DJ122" s="926"/>
      <c r="DK122" s="926"/>
      <c r="DL122" s="926" t="s">
        <v>117</v>
      </c>
      <c r="DM122" s="926"/>
      <c r="DN122" s="926"/>
      <c r="DO122" s="926"/>
      <c r="DP122" s="926"/>
      <c r="DQ122" s="926" t="s">
        <v>117</v>
      </c>
      <c r="DR122" s="926"/>
      <c r="DS122" s="926"/>
      <c r="DT122" s="926"/>
      <c r="DU122" s="926"/>
      <c r="DV122" s="927" t="s">
        <v>117</v>
      </c>
      <c r="DW122" s="927"/>
      <c r="DX122" s="927"/>
      <c r="DY122" s="927"/>
      <c r="DZ122" s="928"/>
    </row>
    <row r="123" spans="1:130" s="218" customFormat="1" ht="26.25" customHeight="1" x14ac:dyDescent="0.2">
      <c r="A123" s="1063"/>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117</v>
      </c>
      <c r="AB123" s="959"/>
      <c r="AC123" s="959"/>
      <c r="AD123" s="959"/>
      <c r="AE123" s="960"/>
      <c r="AF123" s="961" t="s">
        <v>117</v>
      </c>
      <c r="AG123" s="959"/>
      <c r="AH123" s="959"/>
      <c r="AI123" s="959"/>
      <c r="AJ123" s="960"/>
      <c r="AK123" s="961" t="s">
        <v>117</v>
      </c>
      <c r="AL123" s="959"/>
      <c r="AM123" s="959"/>
      <c r="AN123" s="959"/>
      <c r="AO123" s="960"/>
      <c r="AP123" s="962" t="s">
        <v>117</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447</v>
      </c>
      <c r="BP123" s="1005"/>
      <c r="BQ123" s="1035">
        <v>19511750</v>
      </c>
      <c r="BR123" s="1036"/>
      <c r="BS123" s="1036"/>
      <c r="BT123" s="1036"/>
      <c r="BU123" s="1036"/>
      <c r="BV123" s="1036">
        <v>19914650</v>
      </c>
      <c r="BW123" s="1036"/>
      <c r="BX123" s="1036"/>
      <c r="BY123" s="1036"/>
      <c r="BZ123" s="1036"/>
      <c r="CA123" s="1036">
        <v>19912491</v>
      </c>
      <c r="CB123" s="1036"/>
      <c r="CC123" s="1036"/>
      <c r="CD123" s="1036"/>
      <c r="CE123" s="1036"/>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117</v>
      </c>
      <c r="DH123" s="959"/>
      <c r="DI123" s="959"/>
      <c r="DJ123" s="959"/>
      <c r="DK123" s="960"/>
      <c r="DL123" s="961" t="s">
        <v>117</v>
      </c>
      <c r="DM123" s="959"/>
      <c r="DN123" s="959"/>
      <c r="DO123" s="959"/>
      <c r="DP123" s="960"/>
      <c r="DQ123" s="961" t="s">
        <v>117</v>
      </c>
      <c r="DR123" s="959"/>
      <c r="DS123" s="959"/>
      <c r="DT123" s="959"/>
      <c r="DU123" s="960"/>
      <c r="DV123" s="962" t="s">
        <v>117</v>
      </c>
      <c r="DW123" s="963"/>
      <c r="DX123" s="963"/>
      <c r="DY123" s="963"/>
      <c r="DZ123" s="964"/>
    </row>
    <row r="124" spans="1:130" s="218" customFormat="1" ht="26.25" customHeight="1" thickBot="1" x14ac:dyDescent="0.25">
      <c r="A124" s="1063"/>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117</v>
      </c>
      <c r="AB124" s="959"/>
      <c r="AC124" s="959"/>
      <c r="AD124" s="959"/>
      <c r="AE124" s="960"/>
      <c r="AF124" s="961" t="s">
        <v>117</v>
      </c>
      <c r="AG124" s="959"/>
      <c r="AH124" s="959"/>
      <c r="AI124" s="959"/>
      <c r="AJ124" s="960"/>
      <c r="AK124" s="961" t="s">
        <v>117</v>
      </c>
      <c r="AL124" s="959"/>
      <c r="AM124" s="959"/>
      <c r="AN124" s="959"/>
      <c r="AO124" s="960"/>
      <c r="AP124" s="962" t="s">
        <v>117</v>
      </c>
      <c r="AQ124" s="963"/>
      <c r="AR124" s="963"/>
      <c r="AS124" s="963"/>
      <c r="AT124" s="964"/>
      <c r="AU124" s="1031" t="s">
        <v>448</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t="s">
        <v>117</v>
      </c>
      <c r="BR124" s="1027"/>
      <c r="BS124" s="1027"/>
      <c r="BT124" s="1027"/>
      <c r="BU124" s="1027"/>
      <c r="BV124" s="1027" t="s">
        <v>117</v>
      </c>
      <c r="BW124" s="1027"/>
      <c r="BX124" s="1027"/>
      <c r="BY124" s="1027"/>
      <c r="BZ124" s="1027"/>
      <c r="CA124" s="1027" t="s">
        <v>117</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503283</v>
      </c>
      <c r="DH124" s="986"/>
      <c r="DI124" s="986"/>
      <c r="DJ124" s="986"/>
      <c r="DK124" s="987"/>
      <c r="DL124" s="985">
        <v>421603</v>
      </c>
      <c r="DM124" s="986"/>
      <c r="DN124" s="986"/>
      <c r="DO124" s="986"/>
      <c r="DP124" s="987"/>
      <c r="DQ124" s="985" t="s">
        <v>117</v>
      </c>
      <c r="DR124" s="986"/>
      <c r="DS124" s="986"/>
      <c r="DT124" s="986"/>
      <c r="DU124" s="987"/>
      <c r="DV124" s="988" t="s">
        <v>117</v>
      </c>
      <c r="DW124" s="989"/>
      <c r="DX124" s="989"/>
      <c r="DY124" s="989"/>
      <c r="DZ124" s="990"/>
    </row>
    <row r="125" spans="1:130" s="218" customFormat="1" ht="26.25" customHeight="1" x14ac:dyDescent="0.2">
      <c r="A125" s="1063"/>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117</v>
      </c>
      <c r="AB125" s="959"/>
      <c r="AC125" s="959"/>
      <c r="AD125" s="959"/>
      <c r="AE125" s="960"/>
      <c r="AF125" s="961" t="s">
        <v>117</v>
      </c>
      <c r="AG125" s="959"/>
      <c r="AH125" s="959"/>
      <c r="AI125" s="959"/>
      <c r="AJ125" s="960"/>
      <c r="AK125" s="961" t="s">
        <v>117</v>
      </c>
      <c r="AL125" s="959"/>
      <c r="AM125" s="959"/>
      <c r="AN125" s="959"/>
      <c r="AO125" s="960"/>
      <c r="AP125" s="962" t="s">
        <v>117</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117</v>
      </c>
      <c r="DH125" s="931"/>
      <c r="DI125" s="931"/>
      <c r="DJ125" s="931"/>
      <c r="DK125" s="931"/>
      <c r="DL125" s="931" t="s">
        <v>117</v>
      </c>
      <c r="DM125" s="931"/>
      <c r="DN125" s="931"/>
      <c r="DO125" s="931"/>
      <c r="DP125" s="931"/>
      <c r="DQ125" s="931" t="s">
        <v>117</v>
      </c>
      <c r="DR125" s="931"/>
      <c r="DS125" s="931"/>
      <c r="DT125" s="931"/>
      <c r="DU125" s="931"/>
      <c r="DV125" s="932" t="s">
        <v>117</v>
      </c>
      <c r="DW125" s="932"/>
      <c r="DX125" s="932"/>
      <c r="DY125" s="932"/>
      <c r="DZ125" s="933"/>
    </row>
    <row r="126" spans="1:130" s="218" customFormat="1" ht="26.25" customHeight="1" thickBot="1" x14ac:dyDescent="0.25">
      <c r="A126" s="1063"/>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117</v>
      </c>
      <c r="AB126" s="959"/>
      <c r="AC126" s="959"/>
      <c r="AD126" s="959"/>
      <c r="AE126" s="960"/>
      <c r="AF126" s="961" t="s">
        <v>117</v>
      </c>
      <c r="AG126" s="959"/>
      <c r="AH126" s="959"/>
      <c r="AI126" s="959"/>
      <c r="AJ126" s="960"/>
      <c r="AK126" s="961" t="s">
        <v>117</v>
      </c>
      <c r="AL126" s="959"/>
      <c r="AM126" s="959"/>
      <c r="AN126" s="959"/>
      <c r="AO126" s="960"/>
      <c r="AP126" s="962" t="s">
        <v>117</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117</v>
      </c>
      <c r="DH126" s="926"/>
      <c r="DI126" s="926"/>
      <c r="DJ126" s="926"/>
      <c r="DK126" s="926"/>
      <c r="DL126" s="926" t="s">
        <v>117</v>
      </c>
      <c r="DM126" s="926"/>
      <c r="DN126" s="926"/>
      <c r="DO126" s="926"/>
      <c r="DP126" s="926"/>
      <c r="DQ126" s="926" t="s">
        <v>117</v>
      </c>
      <c r="DR126" s="926"/>
      <c r="DS126" s="926"/>
      <c r="DT126" s="926"/>
      <c r="DU126" s="926"/>
      <c r="DV126" s="927" t="s">
        <v>117</v>
      </c>
      <c r="DW126" s="927"/>
      <c r="DX126" s="927"/>
      <c r="DY126" s="927"/>
      <c r="DZ126" s="928"/>
    </row>
    <row r="127" spans="1:130" s="218" customFormat="1" ht="26.25" customHeight="1" x14ac:dyDescent="0.2">
      <c r="A127" s="1064"/>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117</v>
      </c>
      <c r="AB127" s="959"/>
      <c r="AC127" s="959"/>
      <c r="AD127" s="959"/>
      <c r="AE127" s="960"/>
      <c r="AF127" s="961" t="s">
        <v>117</v>
      </c>
      <c r="AG127" s="959"/>
      <c r="AH127" s="959"/>
      <c r="AI127" s="959"/>
      <c r="AJ127" s="960"/>
      <c r="AK127" s="961" t="s">
        <v>117</v>
      </c>
      <c r="AL127" s="959"/>
      <c r="AM127" s="959"/>
      <c r="AN127" s="959"/>
      <c r="AO127" s="960"/>
      <c r="AP127" s="962" t="s">
        <v>117</v>
      </c>
      <c r="AQ127" s="963"/>
      <c r="AR127" s="963"/>
      <c r="AS127" s="963"/>
      <c r="AT127" s="964"/>
      <c r="AU127" s="220"/>
      <c r="AV127" s="220"/>
      <c r="AW127" s="220"/>
      <c r="AX127" s="1037" t="s">
        <v>454</v>
      </c>
      <c r="AY127" s="1038"/>
      <c r="AZ127" s="1038"/>
      <c r="BA127" s="1038"/>
      <c r="BB127" s="1038"/>
      <c r="BC127" s="1038"/>
      <c r="BD127" s="1038"/>
      <c r="BE127" s="1039"/>
      <c r="BF127" s="1040" t="s">
        <v>455</v>
      </c>
      <c r="BG127" s="1038"/>
      <c r="BH127" s="1038"/>
      <c r="BI127" s="1038"/>
      <c r="BJ127" s="1038"/>
      <c r="BK127" s="1038"/>
      <c r="BL127" s="1039"/>
      <c r="BM127" s="1040" t="s">
        <v>456</v>
      </c>
      <c r="BN127" s="1038"/>
      <c r="BO127" s="1038"/>
      <c r="BP127" s="1038"/>
      <c r="BQ127" s="1038"/>
      <c r="BR127" s="1038"/>
      <c r="BS127" s="1039"/>
      <c r="BT127" s="1040" t="s">
        <v>457</v>
      </c>
      <c r="BU127" s="1038"/>
      <c r="BV127" s="1038"/>
      <c r="BW127" s="1038"/>
      <c r="BX127" s="1038"/>
      <c r="BY127" s="1038"/>
      <c r="BZ127" s="1061"/>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117</v>
      </c>
      <c r="DH127" s="926"/>
      <c r="DI127" s="926"/>
      <c r="DJ127" s="926"/>
      <c r="DK127" s="926"/>
      <c r="DL127" s="926" t="s">
        <v>117</v>
      </c>
      <c r="DM127" s="926"/>
      <c r="DN127" s="926"/>
      <c r="DO127" s="926"/>
      <c r="DP127" s="926"/>
      <c r="DQ127" s="926" t="s">
        <v>117</v>
      </c>
      <c r="DR127" s="926"/>
      <c r="DS127" s="926"/>
      <c r="DT127" s="926"/>
      <c r="DU127" s="926"/>
      <c r="DV127" s="927" t="s">
        <v>117</v>
      </c>
      <c r="DW127" s="927"/>
      <c r="DX127" s="927"/>
      <c r="DY127" s="927"/>
      <c r="DZ127" s="928"/>
    </row>
    <row r="128" spans="1:130" s="218" customFormat="1" ht="26.25" customHeight="1" thickBot="1" x14ac:dyDescent="0.25">
      <c r="A128" s="1047" t="s">
        <v>459</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460</v>
      </c>
      <c r="X128" s="1049"/>
      <c r="Y128" s="1049"/>
      <c r="Z128" s="1050"/>
      <c r="AA128" s="1051" t="s">
        <v>117</v>
      </c>
      <c r="AB128" s="1052"/>
      <c r="AC128" s="1052"/>
      <c r="AD128" s="1052"/>
      <c r="AE128" s="1053"/>
      <c r="AF128" s="1054" t="s">
        <v>117</v>
      </c>
      <c r="AG128" s="1052"/>
      <c r="AH128" s="1052"/>
      <c r="AI128" s="1052"/>
      <c r="AJ128" s="1053"/>
      <c r="AK128" s="1054" t="s">
        <v>117</v>
      </c>
      <c r="AL128" s="1052"/>
      <c r="AM128" s="1052"/>
      <c r="AN128" s="1052"/>
      <c r="AO128" s="1053"/>
      <c r="AP128" s="1055"/>
      <c r="AQ128" s="1056"/>
      <c r="AR128" s="1056"/>
      <c r="AS128" s="1056"/>
      <c r="AT128" s="1057"/>
      <c r="AU128" s="220"/>
      <c r="AV128" s="220"/>
      <c r="AW128" s="220"/>
      <c r="AX128" s="896" t="s">
        <v>461</v>
      </c>
      <c r="AY128" s="897"/>
      <c r="AZ128" s="897"/>
      <c r="BA128" s="897"/>
      <c r="BB128" s="897"/>
      <c r="BC128" s="897"/>
      <c r="BD128" s="897"/>
      <c r="BE128" s="898"/>
      <c r="BF128" s="1058" t="s">
        <v>117</v>
      </c>
      <c r="BG128" s="1059"/>
      <c r="BH128" s="1059"/>
      <c r="BI128" s="1059"/>
      <c r="BJ128" s="1059"/>
      <c r="BK128" s="1059"/>
      <c r="BL128" s="1060"/>
      <c r="BM128" s="1058">
        <v>15</v>
      </c>
      <c r="BN128" s="1059"/>
      <c r="BO128" s="1059"/>
      <c r="BP128" s="1059"/>
      <c r="BQ128" s="1059"/>
      <c r="BR128" s="1059"/>
      <c r="BS128" s="1060"/>
      <c r="BT128" s="1058">
        <v>20</v>
      </c>
      <c r="BU128" s="1059"/>
      <c r="BV128" s="1059"/>
      <c r="BW128" s="1059"/>
      <c r="BX128" s="1059"/>
      <c r="BY128" s="1059"/>
      <c r="BZ128" s="1076"/>
      <c r="CA128" s="243"/>
      <c r="CB128" s="243"/>
      <c r="CC128" s="243"/>
      <c r="CD128" s="243"/>
      <c r="CE128" s="243"/>
      <c r="CF128" s="243"/>
      <c r="CG128" s="220"/>
      <c r="CH128" s="220"/>
      <c r="CI128" s="220"/>
      <c r="CJ128" s="242"/>
      <c r="CK128" s="1024"/>
      <c r="CL128" s="1025"/>
      <c r="CM128" s="1025"/>
      <c r="CN128" s="1025"/>
      <c r="CO128" s="1026"/>
      <c r="CP128" s="1041" t="s">
        <v>462</v>
      </c>
      <c r="CQ128" s="744"/>
      <c r="CR128" s="744"/>
      <c r="CS128" s="744"/>
      <c r="CT128" s="744"/>
      <c r="CU128" s="744"/>
      <c r="CV128" s="744"/>
      <c r="CW128" s="744"/>
      <c r="CX128" s="744"/>
      <c r="CY128" s="744"/>
      <c r="CZ128" s="744"/>
      <c r="DA128" s="744"/>
      <c r="DB128" s="744"/>
      <c r="DC128" s="744"/>
      <c r="DD128" s="744"/>
      <c r="DE128" s="744"/>
      <c r="DF128" s="1042"/>
      <c r="DG128" s="1043" t="s">
        <v>117</v>
      </c>
      <c r="DH128" s="1044"/>
      <c r="DI128" s="1044"/>
      <c r="DJ128" s="1044"/>
      <c r="DK128" s="1044"/>
      <c r="DL128" s="1044" t="s">
        <v>117</v>
      </c>
      <c r="DM128" s="1044"/>
      <c r="DN128" s="1044"/>
      <c r="DO128" s="1044"/>
      <c r="DP128" s="1044"/>
      <c r="DQ128" s="1044" t="s">
        <v>117</v>
      </c>
      <c r="DR128" s="1044"/>
      <c r="DS128" s="1044"/>
      <c r="DT128" s="1044"/>
      <c r="DU128" s="1044"/>
      <c r="DV128" s="1045" t="s">
        <v>117</v>
      </c>
      <c r="DW128" s="1045"/>
      <c r="DX128" s="1045"/>
      <c r="DY128" s="1045"/>
      <c r="DZ128" s="1046"/>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2568765</v>
      </c>
      <c r="AB129" s="959"/>
      <c r="AC129" s="959"/>
      <c r="AD129" s="959"/>
      <c r="AE129" s="960"/>
      <c r="AF129" s="961">
        <v>2632210</v>
      </c>
      <c r="AG129" s="959"/>
      <c r="AH129" s="959"/>
      <c r="AI129" s="959"/>
      <c r="AJ129" s="960"/>
      <c r="AK129" s="961">
        <v>2806165</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117</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280658</v>
      </c>
      <c r="AB130" s="959"/>
      <c r="AC130" s="959"/>
      <c r="AD130" s="959"/>
      <c r="AE130" s="960"/>
      <c r="AF130" s="961">
        <v>263139</v>
      </c>
      <c r="AG130" s="959"/>
      <c r="AH130" s="959"/>
      <c r="AI130" s="959"/>
      <c r="AJ130" s="960"/>
      <c r="AK130" s="961">
        <v>243755</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2288107</v>
      </c>
      <c r="AB131" s="986"/>
      <c r="AC131" s="986"/>
      <c r="AD131" s="986"/>
      <c r="AE131" s="987"/>
      <c r="AF131" s="985">
        <v>2369071</v>
      </c>
      <c r="AG131" s="986"/>
      <c r="AH131" s="986"/>
      <c r="AI131" s="986"/>
      <c r="AJ131" s="987"/>
      <c r="AK131" s="985">
        <v>2562410</v>
      </c>
      <c r="AL131" s="986"/>
      <c r="AM131" s="986"/>
      <c r="AN131" s="986"/>
      <c r="AO131" s="987"/>
      <c r="AP131" s="1110"/>
      <c r="AQ131" s="1111"/>
      <c r="AR131" s="1111"/>
      <c r="AS131" s="1111"/>
      <c r="AT131" s="1112"/>
      <c r="AU131" s="221"/>
      <c r="AV131" s="221"/>
      <c r="AW131" s="221"/>
      <c r="AX131" s="1083" t="s">
        <v>469</v>
      </c>
      <c r="AY131" s="744"/>
      <c r="AZ131" s="744"/>
      <c r="BA131" s="744"/>
      <c r="BB131" s="744"/>
      <c r="BC131" s="744"/>
      <c r="BD131" s="744"/>
      <c r="BE131" s="1042"/>
      <c r="BF131" s="1084" t="s">
        <v>117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3.5311285699999999</v>
      </c>
      <c r="AB132" s="1097"/>
      <c r="AC132" s="1097"/>
      <c r="AD132" s="1097"/>
      <c r="AE132" s="1098"/>
      <c r="AF132" s="1099">
        <v>1.8873642879999999</v>
      </c>
      <c r="AG132" s="1097"/>
      <c r="AH132" s="1097"/>
      <c r="AI132" s="1097"/>
      <c r="AJ132" s="1098"/>
      <c r="AK132" s="1099">
        <v>0.71019079699999998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4</v>
      </c>
      <c r="AB133" s="1080"/>
      <c r="AC133" s="1080"/>
      <c r="AD133" s="1080"/>
      <c r="AE133" s="1081"/>
      <c r="AF133" s="1079">
        <v>3.1</v>
      </c>
      <c r="AG133" s="1080"/>
      <c r="AH133" s="1080"/>
      <c r="AI133" s="1080"/>
      <c r="AJ133" s="1081"/>
      <c r="AK133" s="1079">
        <v>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3kASRjyrnRp2W67qA4WaeRKDqayoAYlPRUNwCePhsWAk8UPnaH5oZdlyDgigsJEe88mVf+VoWSCR2/zA5boWdQ==" saltValue="+EBOnrONh1mk5TYYBL104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U76:AY76"/>
    <mergeCell ref="AZ76:BD76"/>
    <mergeCell ref="BS76:CG76"/>
    <mergeCell ref="CH76:CL76"/>
    <mergeCell ref="CM76:CQ76"/>
    <mergeCell ref="DG75:DK75"/>
    <mergeCell ref="DL75:DP75"/>
    <mergeCell ref="DQ75:DU75"/>
    <mergeCell ref="DV75:DZ75"/>
    <mergeCell ref="B76:P76"/>
    <mergeCell ref="AF76:AJ76"/>
    <mergeCell ref="AK76:AO76"/>
    <mergeCell ref="BS75:CG75"/>
    <mergeCell ref="CH75:CL75"/>
    <mergeCell ref="CM75:CQ75"/>
    <mergeCell ref="CR75:CV75"/>
    <mergeCell ref="CW75:DA75"/>
    <mergeCell ref="DB75:DF75"/>
    <mergeCell ref="B75:P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AF74:AJ74"/>
    <mergeCell ref="AK74:AO74"/>
    <mergeCell ref="BS73:CG73"/>
    <mergeCell ref="CH73:CL73"/>
    <mergeCell ref="CM73:CQ73"/>
    <mergeCell ref="CR73:CV73"/>
    <mergeCell ref="CW73:DA73"/>
    <mergeCell ref="DB73:DF73"/>
    <mergeCell ref="DV72:DZ72"/>
    <mergeCell ref="B73:P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U72:AY72"/>
    <mergeCell ref="AZ72:BD72"/>
    <mergeCell ref="BS72:CG72"/>
    <mergeCell ref="CH72:CL72"/>
    <mergeCell ref="CM72:CQ72"/>
    <mergeCell ref="DG71:DK71"/>
    <mergeCell ref="DL71:DP71"/>
    <mergeCell ref="DQ71:DU71"/>
    <mergeCell ref="DV71:DZ71"/>
    <mergeCell ref="B72:P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AA74:AE74"/>
    <mergeCell ref="Q72:U72"/>
    <mergeCell ref="V72:Z72"/>
    <mergeCell ref="AA72:AE72"/>
    <mergeCell ref="Q73:U73"/>
    <mergeCell ref="V73:Z73"/>
    <mergeCell ref="AA73:AE73"/>
    <mergeCell ref="Q74:U74"/>
    <mergeCell ref="V74:Z74"/>
    <mergeCell ref="Q76:U76"/>
    <mergeCell ref="V76:Z76"/>
    <mergeCell ref="AA76:AE76"/>
    <mergeCell ref="Q75:U75"/>
    <mergeCell ref="V75:Z75"/>
    <mergeCell ref="AA75:AE75"/>
    <mergeCell ref="AK5:AO6"/>
    <mergeCell ref="AP5:AT6"/>
    <mergeCell ref="AK9:AO9"/>
    <mergeCell ref="AP9:AT9"/>
    <mergeCell ref="AK12:AO12"/>
    <mergeCell ref="AP12:AT12"/>
    <mergeCell ref="AK15:AO15"/>
    <mergeCell ref="AP15:AT15"/>
    <mergeCell ref="AK18:AO18"/>
    <mergeCell ref="AP18:AT18"/>
    <mergeCell ref="AK21:AO21"/>
    <mergeCell ref="AP21:AT21"/>
    <mergeCell ref="AK28:AO28"/>
    <mergeCell ref="AP28:AT28"/>
    <mergeCell ref="AP72:AT72"/>
    <mergeCell ref="AP76:AT7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zoomScale="40" zoomScaleNormal="40" workbookViewId="0">
      <selection activeCell="BZ95" sqref="BZ95"/>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6Wpw2PcfupkST8GKcxOkrqGebUKmkuzOCkxYyH6K5Upkn7XiUes3Bc7EEDa/b6TDAxYybnkQvGNK6DtghwULw==" saltValue="GJyzYgMESpp95frR8r/P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topLeftCell="BF58"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XUfveg3mJXFna4BthdD/snrB/Hs/rQNtYWCkWx7Z/Ox0PMxOXXi7Yyu11FgNgaCI+JJSzXedJDPtxLjyrd+Jw==" saltValue="r2uE6zf6fMRbEGHzRCwvV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topLeftCell="A41" zoomScale="85" zoomScaleNormal="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1029772</v>
      </c>
      <c r="AP9" s="269">
        <v>194517</v>
      </c>
      <c r="AQ9" s="270">
        <v>263788</v>
      </c>
      <c r="AR9" s="271">
        <v>-26.3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132370</v>
      </c>
      <c r="AP10" s="272">
        <v>25004</v>
      </c>
      <c r="AQ10" s="273">
        <v>39680</v>
      </c>
      <c r="AR10" s="274">
        <v>-37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7220</v>
      </c>
      <c r="AP11" s="272">
        <v>1364</v>
      </c>
      <c r="AQ11" s="273">
        <v>4557</v>
      </c>
      <c r="AR11" s="274">
        <v>-70.099999999999994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25687</v>
      </c>
      <c r="AP13" s="272">
        <v>4852</v>
      </c>
      <c r="AQ13" s="273">
        <v>12917</v>
      </c>
      <c r="AR13" s="274">
        <v>-62.4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t="s">
        <v>485</v>
      </c>
      <c r="AP14" s="272" t="s">
        <v>485</v>
      </c>
      <c r="AQ14" s="273">
        <v>4746</v>
      </c>
      <c r="AR14" s="274" t="s">
        <v>485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-65493</v>
      </c>
      <c r="AP15" s="272">
        <v>-12371</v>
      </c>
      <c r="AQ15" s="273">
        <v>-12765</v>
      </c>
      <c r="AR15" s="274">
        <v>-3.1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1129556</v>
      </c>
      <c r="AP16" s="272">
        <v>213365</v>
      </c>
      <c r="AQ16" s="273">
        <v>312922</v>
      </c>
      <c r="AR16" s="274">
        <v>-31.8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17.38</v>
      </c>
      <c r="AP21" s="286">
        <v>24.75</v>
      </c>
      <c r="AQ21" s="287">
        <v>-7.37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93.3</v>
      </c>
      <c r="AP22" s="291">
        <v>95.6</v>
      </c>
      <c r="AQ22" s="292">
        <v>-2.2999999999999998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154972</v>
      </c>
      <c r="AP32" s="300">
        <v>29273</v>
      </c>
      <c r="AQ32" s="301">
        <v>170896</v>
      </c>
      <c r="AR32" s="302">
        <v>-82.9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77539</v>
      </c>
      <c r="AP35" s="300">
        <v>14647</v>
      </c>
      <c r="AQ35" s="301">
        <v>33138</v>
      </c>
      <c r="AR35" s="302">
        <v>-55.8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29442</v>
      </c>
      <c r="AP36" s="300">
        <v>5561</v>
      </c>
      <c r="AQ36" s="301">
        <v>2943</v>
      </c>
      <c r="AR36" s="302">
        <v>89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t="s">
        <v>485</v>
      </c>
      <c r="AP37" s="300" t="s">
        <v>485</v>
      </c>
      <c r="AQ37" s="301">
        <v>1487</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60</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t="s">
        <v>485</v>
      </c>
      <c r="AP39" s="300" t="s">
        <v>485</v>
      </c>
      <c r="AQ39" s="301">
        <v>-8408</v>
      </c>
      <c r="AR39" s="302" t="s">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-243755</v>
      </c>
      <c r="AP40" s="300">
        <v>-46044</v>
      </c>
      <c r="AQ40" s="301">
        <v>-141122</v>
      </c>
      <c r="AR40" s="302">
        <v>-67.400000000000006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18198</v>
      </c>
      <c r="AP41" s="300">
        <v>3437</v>
      </c>
      <c r="AQ41" s="301">
        <v>59000</v>
      </c>
      <c r="AR41" s="302">
        <v>-94.2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7211891</v>
      </c>
      <c r="AN51" s="322">
        <v>1245792</v>
      </c>
      <c r="AO51" s="323">
        <v>-25.7</v>
      </c>
      <c r="AP51" s="324">
        <v>301035</v>
      </c>
      <c r="AQ51" s="325">
        <v>12.2</v>
      </c>
      <c r="AR51" s="326">
        <v>-37.9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132533</v>
      </c>
      <c r="AN52" s="330">
        <v>22894</v>
      </c>
      <c r="AO52" s="331">
        <v>23.1</v>
      </c>
      <c r="AP52" s="332">
        <v>154376</v>
      </c>
      <c r="AQ52" s="333">
        <v>29.1</v>
      </c>
      <c r="AR52" s="334">
        <v>-6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6147468</v>
      </c>
      <c r="AN53" s="322">
        <v>1089783</v>
      </c>
      <c r="AO53" s="323">
        <v>-12.5</v>
      </c>
      <c r="AP53" s="324">
        <v>277467</v>
      </c>
      <c r="AQ53" s="325">
        <v>-7.8</v>
      </c>
      <c r="AR53" s="326">
        <v>-4.7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719675</v>
      </c>
      <c r="AN54" s="330">
        <v>127579</v>
      </c>
      <c r="AO54" s="331">
        <v>457.3</v>
      </c>
      <c r="AP54" s="332">
        <v>128378</v>
      </c>
      <c r="AQ54" s="333">
        <v>-16.8</v>
      </c>
      <c r="AR54" s="334">
        <v>474.1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8048989</v>
      </c>
      <c r="AN55" s="322">
        <v>1453148</v>
      </c>
      <c r="AO55" s="323">
        <v>33.299999999999997</v>
      </c>
      <c r="AP55" s="324">
        <v>282256</v>
      </c>
      <c r="AQ55" s="325">
        <v>1.7</v>
      </c>
      <c r="AR55" s="326">
        <v>31.6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1448880</v>
      </c>
      <c r="AN56" s="330">
        <v>261578</v>
      </c>
      <c r="AO56" s="331">
        <v>105</v>
      </c>
      <c r="AP56" s="332">
        <v>145453</v>
      </c>
      <c r="AQ56" s="333">
        <v>13.3</v>
      </c>
      <c r="AR56" s="334">
        <v>91.7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5875903</v>
      </c>
      <c r="AN57" s="322">
        <v>1080924</v>
      </c>
      <c r="AO57" s="323">
        <v>-25.6</v>
      </c>
      <c r="AP57" s="324">
        <v>295341</v>
      </c>
      <c r="AQ57" s="325">
        <v>4.5999999999999996</v>
      </c>
      <c r="AR57" s="326">
        <v>-30.2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94892</v>
      </c>
      <c r="AN58" s="330">
        <v>17456</v>
      </c>
      <c r="AO58" s="331">
        <v>-93.3</v>
      </c>
      <c r="AP58" s="332">
        <v>137402</v>
      </c>
      <c r="AQ58" s="333">
        <v>-5.5</v>
      </c>
      <c r="AR58" s="334">
        <v>-87.8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4426131</v>
      </c>
      <c r="AN59" s="322">
        <v>836066</v>
      </c>
      <c r="AO59" s="323">
        <v>-22.7</v>
      </c>
      <c r="AP59" s="324">
        <v>292845</v>
      </c>
      <c r="AQ59" s="325">
        <v>-0.8</v>
      </c>
      <c r="AR59" s="326">
        <v>-21.9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701355</v>
      </c>
      <c r="AN60" s="330">
        <v>132481</v>
      </c>
      <c r="AO60" s="331">
        <v>658.9</v>
      </c>
      <c r="AP60" s="332">
        <v>143187</v>
      </c>
      <c r="AQ60" s="333">
        <v>4.2</v>
      </c>
      <c r="AR60" s="334">
        <v>654.70000000000005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6342076</v>
      </c>
      <c r="AN61" s="337">
        <v>1141143</v>
      </c>
      <c r="AO61" s="338">
        <v>-10.6</v>
      </c>
      <c r="AP61" s="339">
        <v>289789</v>
      </c>
      <c r="AQ61" s="340">
        <v>2</v>
      </c>
      <c r="AR61" s="326">
        <v>-12.6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619467</v>
      </c>
      <c r="AN62" s="330">
        <v>112398</v>
      </c>
      <c r="AO62" s="331">
        <v>230.2</v>
      </c>
      <c r="AP62" s="332">
        <v>141759</v>
      </c>
      <c r="AQ62" s="333">
        <v>4.9000000000000004</v>
      </c>
      <c r="AR62" s="334">
        <v>225.3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9ANc9I8/56D6nuw7V+X/xR7KvfPpSvVAqpY6UMHn8wc/rAUoApTlBZ/qAW86rMGLYnZg/+jYCkGrFWf0h69P8Q==" saltValue="KvKlwU2P8by1GQdyO5cE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topLeftCell="A82" zoomScale="85" zoomScaleNormal="8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ZLSavIKL+0oawPDnuAeWJzE7nRtzIkYbDpFP19KFLjVmVtKbxXeHe+gAfsAKzD+DbW0VXkyqqWmwCPujipG2OA==" saltValue="O+3j0sKN8JDrA8k1u4FA7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topLeftCell="A43" zoomScale="85" zoomScaleNormal="8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kR5Dgco5Fv1S72Rf3zU9vewYbrYJeRmyJoUlGrY+82Tg6GZLEBL/bb8NGTSCRhX8jVz2rwz3nep9mW/Ve9FVyQ==" saltValue="XVjD/H4SIUqs+rrsGteJ3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topLeftCell="A31" zoomScale="85" zoomScaleNormal="85" workbookViewId="0">
      <selection activeCell="C48" sqref="C48:E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130.80000000000001</v>
      </c>
      <c r="G47" s="12">
        <v>125.14</v>
      </c>
      <c r="H47" s="12">
        <v>139.9</v>
      </c>
      <c r="I47" s="12">
        <v>145.07</v>
      </c>
      <c r="J47" s="13">
        <v>156.24</v>
      </c>
    </row>
    <row r="48" spans="2:10" ht="57.75" customHeight="1" x14ac:dyDescent="0.2">
      <c r="B48" s="14"/>
      <c r="C48" s="1141" t="s">
        <v>4</v>
      </c>
      <c r="D48" s="1141"/>
      <c r="E48" s="1142"/>
      <c r="F48" s="15">
        <v>48.66</v>
      </c>
      <c r="G48" s="16">
        <v>54.12</v>
      </c>
      <c r="H48" s="16">
        <v>56.35</v>
      </c>
      <c r="I48" s="16">
        <v>65.42</v>
      </c>
      <c r="J48" s="17">
        <v>37.4</v>
      </c>
    </row>
    <row r="49" spans="2:10" ht="57.75" customHeight="1" thickBot="1" x14ac:dyDescent="0.25">
      <c r="B49" s="18"/>
      <c r="C49" s="1143" t="s">
        <v>5</v>
      </c>
      <c r="D49" s="1143"/>
      <c r="E49" s="1144"/>
      <c r="F49" s="19">
        <v>3.37</v>
      </c>
      <c r="G49" s="20">
        <v>13.26</v>
      </c>
      <c r="H49" s="20">
        <v>8.73</v>
      </c>
      <c r="I49" s="20">
        <v>18.97</v>
      </c>
      <c r="J49" s="21" t="s">
        <v>528</v>
      </c>
    </row>
    <row r="50" spans="2:10" ht="13.2" x14ac:dyDescent="0.2"/>
  </sheetData>
  <sheetProtection algorithmName="SHA-512" hashValue="nTvKFs1EHJ3r+hiaDBUvZ+Z1O5NQ2mtY3UOv2tPPZF9QZuzGi8cxJob1jbJMxTVHGyupHuFCbS6RAB7EO0GjMw==" saltValue="ubSFBajxN5CaTNujitQC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伊澤　哲</cp:lastModifiedBy>
  <cp:lastPrinted>2026-03-09T01:15:49Z</cp:lastPrinted>
  <dcterms:created xsi:type="dcterms:W3CDTF">2026-02-23T05:02:22Z</dcterms:created>
  <dcterms:modified xsi:type="dcterms:W3CDTF">2026-03-09T02:59:49Z</dcterms:modified>
  <cp:category/>
</cp:coreProperties>
</file>