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W:\総務課\02.財政\財政・歳出比較分析\Ｒ６年度\照会\R8.3.3　【市町村財政課311〆】令和６年度財政状況資料集の作成等について\回答\"/>
    </mc:Choice>
  </mc:AlternateContent>
  <xr:revisionPtr revIDLastSave="0" documentId="13_ncr:1_{284CDD27-CA3A-4867-A165-2C3B0AACC4BE}"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BW35" i="10"/>
  <c r="BE35" i="10"/>
  <c r="AM35" i="10"/>
  <c r="C35" i="10"/>
  <c r="BW34" i="10"/>
  <c r="C34" i="10"/>
  <c r="U34" i="10" s="1"/>
  <c r="U35" i="10" s="1"/>
  <c r="U36" i="10" s="1"/>
  <c r="CO34" i="10" l="1"/>
  <c r="CO35" i="10" s="1"/>
  <c r="AM34" i="10"/>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<sst xmlns="http://schemas.openxmlformats.org/spreadsheetml/2006/main" count="1127" uniqueCount="561">
  <si>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</si>
  <si>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</si>
  <si>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</si>
  <si>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</si>
  <si>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</si>
  <si>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</si>
  <si>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</si>
  <si>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</si>
  <si>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</si>
  <si>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</si>
  <si>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</si>
  <si>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</si>
  <si>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</si>
  <si>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</si>
  <si>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</si>
  <si>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</si>
  <si>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</si>
  <si>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</si>
  <si>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</si>
  <si>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</si>
  <si>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</si>
  <si>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</si>
  <si>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</si>
  <si>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</si>
  <si>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</si>
  <si>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</si>
  <si>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</si>
  <si>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</si>
  <si>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</si>
  <si>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</si>
  <si>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</si>
  <si>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</si>
  <si>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</si>
  <si>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</si>
  <si>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</si>
  <si>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</si>
  <si>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</si>
  <si>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</si>
  <si>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</si>
  <si>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</si>
  <si>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</si>
  <si>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</si>
  <si>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</si>
  <si>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</si>
  <si>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</si>
  <si>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</si>
  <si>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</si>
  <si>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</si>
  <si>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</si>
  <si>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</si>
  <si>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</si>
  <si>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</si>
  <si>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</si>
  <si>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</si>
  <si>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</si>
  <si>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</si>
  <si>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</si>
  <si>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</si>
  <si>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</si>
  <si>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</si>
  <si>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</si>
  <si>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</si>
  <si>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</si>
  <si>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</si>
  <si>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</si>
  <si>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</si>
  <si>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</si>
  <si>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</si>
  <si>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</si>
  <si>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</si>
  <si>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</si>
  <si>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</si>
  <si>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</si>
  <si>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</si>
  <si>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</si>
  <si>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</si>
  <si>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</si>
  <si>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</si>
  <si>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</si>
  <si>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</si>
  <si>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</si>
  <si>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</si>
  <si>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</si>
  <si>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</si>
  <si>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</si>
  <si>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</si>
  <si>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</si>
  <si>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</si>
  <si>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</si>
  <si>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</si>
  <si>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</si>
  <si>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</si>
  <si>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</si>
  <si>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</si>
  <si>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</si>
  <si>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広野町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</si>
  <si>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</si>
  <si>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</si>
  <si>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</si>
  <si>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</si>
  <si>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</si>
  <si>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</si>
  <si>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</si>
  <si>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</si>
  <si>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</si>
  <si>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</si>
  <si>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</si>
  <si>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</si>
  <si>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</si>
  <si>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</si>
  <si>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</si>
  <si>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</si>
  <si>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</si>
  <si>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</si>
  <si>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</si>
  <si>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</si>
  <si>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</si>
  <si>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</si>
  <si>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</si>
  <si>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</si>
  <si>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</si>
  <si>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</si>
  <si>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</si>
  <si>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</si>
  <si>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</si>
  <si>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</si>
  <si>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</si>
  <si>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</si>
  <si>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</si>
  <si>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</si>
  <si>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</si>
  <si>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</si>
  <si>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</si>
  <si>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</si>
  <si>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</si>
  <si>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</si>
  <si>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</si>
  <si>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</si>
  <si>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</si>
  <si>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</si>
  <si>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</si>
  <si>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</si>
  <si>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</si>
  <si>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</si>
  <si>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</si>
  <si>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</si>
  <si>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</si>
  <si>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</si>
  <si>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</si>
  <si>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</si>
  <si>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</si>
  <si>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</si>
  <si>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</si>
  <si>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</si>
  <si>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</si>
  <si>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</si>
  <si>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</si>
  <si>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</si>
  <si>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</si>
  <si>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</si>
  <si>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</si>
  <si>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</si>
  <si>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</si>
  <si>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</si>
  <si>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</si>
  <si>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</si>
  <si>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</si>
  <si>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</si>
  <si>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</si>
  <si>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</si>
  <si>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</si>
  <si>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</si>
  <si>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</si>
  <si>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</si>
  <si>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</si>
  <si>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</si>
  <si>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</si>
  <si>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</si>
  <si>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</si>
  <si>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</si>
  <si>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</si>
  <si>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</si>
  <si>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</si>
  <si>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</si>
  <si>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</si>
  <si>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</si>
  <si>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</si>
  <si>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</si>
  <si>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</si>
  <si>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</si>
  <si>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</si>
  <si>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</si>
  <si>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</si>
  <si>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</si>
  <si>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</si>
  <si>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</si>
  <si>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</si>
  <si>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</si>
  <si>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</si>
  <si>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</si>
  <si>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</si>
  <si>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</si>
  <si>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</si>
  <si>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</si>
  <si>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</si>
  <si>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福島県広野町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</si>
  <si>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</si>
  <si>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</si>
  <si>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</si>
  <si>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</si>
  <si>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</si>
  <si>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</si>
  <si>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</si>
  <si>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</si>
  <si>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</si>
  <si>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</si>
  <si>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</si>
  <si>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</si>
  <si>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</si>
  <si>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</si>
  <si>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</si>
  <si>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</si>
  <si>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</si>
  <si>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</si>
  <si>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</si>
  <si>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</si>
  <si>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</si>
  <si>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</si>
  <si>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</si>
  <si>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</si>
  <si>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</si>
  <si>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</si>
  <si>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</si>
  <si>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</si>
  <si>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</si>
  <si>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</si>
  <si>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</si>
  <si>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</si>
  <si>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</si>
  <si>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</si>
  <si>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</si>
  <si>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</si>
  <si>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</si>
  <si>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</si>
  <si>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</si>
  <si>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</si>
  <si>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</si>
  <si>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</si>
  <si>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</si>
  <si>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</si>
  <si>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</si>
  <si>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</si>
  <si>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</si>
  <si>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</si>
  <si>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</si>
  <si>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</si>
  <si>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</si>
  <si>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</si>
  <si>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</si>
  <si>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</si>
  <si>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</si>
  <si>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</si>
  <si>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</si>
  <si>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</si>
  <si>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</si>
  <si>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</si>
  <si>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</si>
  <si>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</si>
  <si>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</si>
  <si>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</si>
  <si>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</si>
  <si>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</si>
  <si>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</si>
  <si>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</si>
  <si>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</si>
  <si>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</si>
  <si>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</si>
  <si>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</si>
  <si>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</si>
  <si>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</si>
  <si>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</si>
  <si>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</si>
  <si>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</si>
  <si>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</si>
  <si>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</si>
  <si>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</si>
  <si>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</si>
  <si>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</si>
  <si>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</si>
  <si>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</si>
  <si>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</si>
  <si>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</si>
  <si>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</si>
  <si>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</si>
  <si>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</si>
  <si>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</si>
  <si>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</si>
  <si>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</si>
  <si>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</si>
  <si>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</si>
  <si>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</si>
  <si>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</si>
  <si>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</si>
  <si>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</si>
  <si>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</si>
  <si>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</si>
  <si>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</si>
  <si>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</si>
  <si>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</si>
  <si>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</si>
  <si>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</si>
  <si>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</si>
  <si>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</si>
  <si>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</si>
  <si>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</si>
  <si>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</si>
  <si>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</si>
  <si>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</si>
  <si>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</si>
  <si>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</si>
  <si>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</si>
  <si>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</si>
  <si>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</si>
  <si>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</si>
  <si>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</si>
  <si>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</si>
  <si>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</si>
  <si>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</si>
  <si>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</si>
  <si>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</si>
  <si>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</si>
  <si>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</si>
  <si>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</si>
  <si>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</si>
  <si>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</si>
  <si>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</si>
  <si>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</si>
  <si>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</si>
  <si>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</si>
  <si>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</si>
  <si>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</si>
  <si>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</si>
  <si>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</si>
  <si>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</si>
  <si>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</si>
  <si>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</si>
  <si>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</si>
  <si>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</si>
  <si>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</si>
  <si>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</si>
  <si>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</si>
  <si>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</si>
  <si>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</si>
  <si>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</si>
  <si>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</si>
  <si>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</si>
  <si>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福島県広野町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</si>
  <si>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</si>
  <si>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</si>
  <si>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</si>
  <si>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</si>
  <si>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</si>
  <si>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</si>
  <si>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</si>
  <si>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</si>
  <si>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</si>
  <si>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</si>
  <si>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</si>
  <si>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</si>
  <si>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</si>
  <si>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</si>
  <si>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</si>
  <si>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</si>
  <si>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</si>
  <si>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</si>
  <si>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</si>
  <si>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</si>
  <si>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</si>
  <si>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</si>
  <si>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</si>
  <si>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</si>
  <si>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</si>
  <si>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</si>
  <si>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</si>
  <si>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</si>
  <si>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</si>
  <si>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</si>
  <si>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</si>
  <si>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</si>
  <si>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</si>
  <si>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</si>
  <si>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</si>
  <si>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</si>
  <si>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</si>
  <si>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</si>
  <si>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土地開発事業特別会計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</si>
  <si>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</si>
  <si>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</si>
  <si>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</si>
  <si>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</si>
  <si>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</si>
  <si>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</si>
  <si>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</si>
  <si>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</si>
  <si>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</si>
  <si>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</si>
  <si>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</si>
  <si>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</si>
  <si>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</si>
  <si>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</si>
  <si>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</si>
  <si>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</si>
  <si>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</si>
  <si>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</si>
  <si>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</si>
  <si>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</si>
  <si>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</si>
  <si>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</si>
  <si>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</si>
  <si>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</si>
  <si>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</si>
  <si>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</si>
  <si>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</si>
  <si>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</si>
  <si>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</si>
  <si>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</si>
  <si>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</si>
  <si>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</si>
  <si>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</si>
  <si>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</si>
  <si>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</si>
  <si>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</si>
  <si>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</si>
  <si>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</si>
  <si>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</si>
  <si>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</si>
  <si>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</si>
  <si>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</si>
  <si>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</si>
  <si>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</si>
  <si>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</si>
  <si>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</si>
  <si>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</si>
  <si>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</si>
  <si>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</si>
  <si>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</si>
  <si>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</si>
  <si>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</si>
  <si>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</si>
  <si>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</si>
  <si>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</si>
  <si>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</si>
  <si>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</si>
  <si>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</si>
  <si>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</si>
  <si>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</si>
  <si>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</si>
  <si>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</si>
  <si>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</si>
  <si>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</si>
  <si>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</si>
  <si>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</si>
  <si>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</si>
  <si>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</si>
  <si>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</si>
  <si>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</si>
  <si>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</si>
  <si>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</si>
  <si>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</si>
  <si>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</si>
  <si>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</si>
  <si>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</si>
  <si>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</si>
  <si>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</si>
  <si>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</si>
  <si>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</si>
  <si>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</si>
  <si>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</si>
  <si>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</si>
  <si>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</si>
  <si>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</si>
  <si>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</si>
  <si>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</si>
  <si>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</si>
  <si>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</si>
  <si>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</si>
  <si>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</si>
  <si>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</si>
  <si>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</si>
  <si>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</si>
  <si>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</si>
  <si>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</si>
  <si>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</si>
  <si>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</si>
  <si>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</si>
  <si>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</si>
  <si>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</si>
  <si>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</si>
  <si>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</si>
  <si>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</si>
  <si>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</si>
  <si>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</si>
  <si>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</si>
  <si>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</si>
  <si>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</si>
  <si>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</si>
  <si>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</si>
  <si>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</si>
  <si>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</si>
  <si>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</si>
  <si>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</si>
  <si>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</si>
  <si>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</si>
  <si>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</si>
  <si>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</si>
  <si>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</si>
  <si>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</si>
  <si>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</si>
  <si>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</si>
  <si>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</si>
  <si>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</si>
  <si>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</si>
  <si>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</si>
  <si>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</si>
  <si>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</si>
  <si>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</si>
  <si>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</si>
  <si>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</si>
  <si>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</si>
  <si>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</si>
  <si>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</si>
  <si>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</si>
  <si>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6.06</t>
  </si>
  <si>
    <t>▲ 28.38</t>
  </si>
  <si>
    <t>▲ 3.36</t>
  </si>
  <si>
    <t>一般会計</t>
  </si>
  <si>
    <t>介護保険特別会計</t>
  </si>
  <si>
    <t>国民健康保険特別会計</t>
  </si>
  <si>
    <t>下水道事業会計</t>
  </si>
  <si>
    <t>後期高齢者医療特別会計</t>
  </si>
  <si>
    <t>土地開発事業特別会計</t>
  </si>
  <si>
    <t>その他会計（赤字）</t>
  </si>
  <si>
    <t>その他会計（黒字）</t>
  </si>
  <si>
    <t>R02</t>
    <phoneticPr fontId="5"/>
  </si>
  <si>
    <t>R03</t>
    <phoneticPr fontId="5"/>
  </si>
  <si>
    <t>R04</t>
    <phoneticPr fontId="5"/>
  </si>
  <si>
    <t>R05</t>
    <phoneticPr fontId="5"/>
  </si>
  <si>
    <t>R06</t>
    <phoneticPr fontId="5"/>
  </si>
  <si>
    <t>-</t>
    <phoneticPr fontId="2"/>
  </si>
  <si>
    <t>株式会社広野町振興公社</t>
    <phoneticPr fontId="2"/>
  </si>
  <si>
    <t>社会福祉法人広葉会</t>
    <phoneticPr fontId="2"/>
  </si>
  <si>
    <t>○</t>
    <phoneticPr fontId="2"/>
  </si>
  <si>
    <t>双葉地方広域市町村圏組合・一般会計</t>
    <phoneticPr fontId="2"/>
  </si>
  <si>
    <t>双葉地方広域市町村圏組合・下水道事業特別会計</t>
    <phoneticPr fontId="2"/>
  </si>
  <si>
    <t>双葉地方水道企業団・水道事業会計</t>
    <phoneticPr fontId="2"/>
  </si>
  <si>
    <t>双葉地方水道企業団・工業用水道会計</t>
    <phoneticPr fontId="2"/>
  </si>
  <si>
    <t>福島県市町村総合事務組合・一般会計</t>
    <phoneticPr fontId="2"/>
  </si>
  <si>
    <t>福島県市町村総合事務組合・消防補償等特別会計</t>
    <phoneticPr fontId="2"/>
  </si>
  <si>
    <t>福島県市町村総合事務組合・消防賞じゅつ金特別会計</t>
    <phoneticPr fontId="2"/>
  </si>
  <si>
    <t>福島県市町村総合事務組合・非常勤職員公務災害補償特別会計</t>
    <phoneticPr fontId="2"/>
  </si>
  <si>
    <t>福島県市町村総合事務組合・自治会館管理特別会計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</si>
</sst>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122054</c:v>
                </c:pt>
                <c:pt idx="2">
                  <c:v>111644</c:v>
                </c:pt>
                <c:pt idx="3">
                  <c:v>127917</c:v>
                </c:pt>
                <c:pt idx="4">
                  <c:v>135931</c:v>
                </c:pt>
              </c:numCache>
            </c:numRef>
          </c:val>
          <c:smooth val="0"/>
          <c:extLst>
            <c:ext xmlns:c16="http://schemas.microsoft.com/office/drawing/2014/chart" uri="{C3380CC4-5D6E-409C-BE32-E72D297353CC}">
              <c16:uniqueId val="{00000000-72AE-422E-B5B2-ABCD7ADDE8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192697</c:v>
                </c:pt>
                <c:pt idx="1">
                  <c:v>270297</c:v>
                </c:pt>
                <c:pt idx="2">
                  <c:v>197440</c:v>
                </c:pt>
                <c:pt idx="3">
                  <c:v>140025</c:v>
                </c:pt>
                <c:pt idx="4">
                  <c:v>228132</c:v>
                </c:pt>
              </c:numCache>
            </c:numRef>
          </c:val>
          <c:smooth val="0"/>
          <c:extLst>
            <c:ext xmlns:c16="http://schemas.microsoft.com/office/drawing/2014/chart" uri="{C3380CC4-5D6E-409C-BE32-E72D297353CC}">
              <c16:uniqueId val="{00000001-72AE-422E-B5B2-ABCD7ADDE8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17</c:v>
                </c:pt>
                <c:pt idx="1">
                  <c:v>14.39</c:v>
                </c:pt>
                <c:pt idx="2">
                  <c:v>11.54</c:v>
                </c:pt>
                <c:pt idx="3">
                  <c:v>15.06</c:v>
                </c:pt>
                <c:pt idx="4">
                  <c:v>11.04</c:v>
                </c:pt>
              </c:numCache>
            </c:numRef>
          </c:val>
          <c:extLst>
            <c:ext xmlns:c16="http://schemas.microsoft.com/office/drawing/2014/chart" uri="{C3380CC4-5D6E-409C-BE32-E72D297353CC}">
              <c16:uniqueId val="{00000000-E9D3-4638-886C-661626D59D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92.02</c:v>
                </c:pt>
                <c:pt idx="1">
                  <c:v>72.739999999999995</c:v>
                </c:pt>
                <c:pt idx="2">
                  <c:v>66.91</c:v>
                </c:pt>
                <c:pt idx="3">
                  <c:v>97.19</c:v>
                </c:pt>
                <c:pt idx="4">
                  <c:v>115.26</c:v>
                </c:pt>
              </c:numCache>
            </c:numRef>
          </c:val>
          <c:extLst>
            <c:ext xmlns:c16="http://schemas.microsoft.com/office/drawing/2014/chart" uri="{C3380CC4-5D6E-409C-BE32-E72D297353CC}">
              <c16:uniqueId val="{00000001-E9D3-4638-886C-661626D59D5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-6.06</c:v>
                </c:pt>
                <c:pt idx="1">
                  <c:v>-28.38</c:v>
                </c:pt>
                <c:pt idx="2">
                  <c:v>18.78</c:v>
                </c:pt>
                <c:pt idx="3">
                  <c:v>18.57</c:v>
                </c:pt>
                <c:pt idx="4">
                  <c:v>-3.36</c:v>
                </c:pt>
              </c:numCache>
            </c:numRef>
          </c:val>
          <c:smooth val="0"/>
          <c:extLst>
            <c:ext xmlns:c16="http://schemas.microsoft.com/office/drawing/2014/chart" uri="{C3380CC4-5D6E-409C-BE32-E72D297353CC}">
              <c16:uniqueId val="{00000002-E9D3-4638-886C-661626D59D5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0.42</c:v>
                </c:pt>
                <c:pt idx="2">
                  <c:v>#N/A</c:v>
                </c:pt>
                <c:pt idx="3">
                  <c:v>0.27</c:v>
                </c:pt>
                <c:pt idx="4">
                  <c:v>#N/A</c:v>
                </c:pt>
                <c:pt idx="5">
                  <c:v>0.22</c:v>
                </c:pt>
                <c:pt idx="6">
                  <c:v>#N/A</c:v>
                </c:pt>
                <c:pt idx="7">
                  <c:v>1.51</c:v>
                </c:pt>
                <c:pt idx="8">
                  <c:v>0</c:v>
                </c:pt>
                <c:pt idx="9">
                  <c:v>0</c:v>
                </c:pt>
              </c:numCache>
            </c:numRef>
          </c:val>
          <c:extLst>
            <c:ext xmlns:c16="http://schemas.microsoft.com/office/drawing/2014/chart" uri="{C3380CC4-5D6E-409C-BE32-E72D297353CC}">
              <c16:uniqueId val="{00000000-FCC9-41A0-8806-CB5D129A31B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CC9-41A0-8806-CB5D129A31B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CC9-41A0-8806-CB5D129A31B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CC9-41A0-8806-CB5D129A31BF}"/>
            </c:ext>
          </c:extLst>
        </c:ser>
        <c:ser>
          <c:idx val="4"/>
          <c:order val="4"/>
          <c:tx>
            <c:strRef>
              <c:f>データシート!$A$31</c:f>
              <c:strCache>
                <c:ptCount val="1"/>
                <c:pt idx="0">
                  <c:v>土地開発事業特別会計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CC9-41A0-8806-CB5D129A31B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5-FCC9-41A0-8806-CB5D129A31B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1.06</c:v>
                </c:pt>
              </c:numCache>
            </c:numRef>
          </c:val>
          <c:extLst>
            <c:ext xmlns:c16="http://schemas.microsoft.com/office/drawing/2014/chart" uri="{C3380CC4-5D6E-409C-BE32-E72D297353CC}">
              <c16:uniqueId val="{00000006-FCC9-41A0-8806-CB5D129A31B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1.53</c:v>
                </c:pt>
                <c:pt idx="2">
                  <c:v>#N/A</c:v>
                </c:pt>
                <c:pt idx="3">
                  <c:v>1.3</c:v>
                </c:pt>
                <c:pt idx="4">
                  <c:v>#N/A</c:v>
                </c:pt>
                <c:pt idx="5">
                  <c:v>1.08</c:v>
                </c:pt>
                <c:pt idx="6">
                  <c:v>#N/A</c:v>
                </c:pt>
                <c:pt idx="7">
                  <c:v>1.69</c:v>
                </c:pt>
                <c:pt idx="8">
                  <c:v>#N/A</c:v>
                </c:pt>
                <c:pt idx="9">
                  <c:v>1.76</c:v>
                </c:pt>
              </c:numCache>
            </c:numRef>
          </c:val>
          <c:extLst>
            <c:ext xmlns:c16="http://schemas.microsoft.com/office/drawing/2014/chart" uri="{C3380CC4-5D6E-409C-BE32-E72D297353CC}">
              <c16:uniqueId val="{00000007-FCC9-41A0-8806-CB5D129A31B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1.21</c:v>
                </c:pt>
                <c:pt idx="2">
                  <c:v>#N/A</c:v>
                </c:pt>
                <c:pt idx="3">
                  <c:v>1.61</c:v>
                </c:pt>
                <c:pt idx="4">
                  <c:v>#N/A</c:v>
                </c:pt>
                <c:pt idx="5">
                  <c:v>3.66</c:v>
                </c:pt>
                <c:pt idx="6">
                  <c:v>#N/A</c:v>
                </c:pt>
                <c:pt idx="7">
                  <c:v>3.68</c:v>
                </c:pt>
                <c:pt idx="8">
                  <c:v>#N/A</c:v>
                </c:pt>
                <c:pt idx="9">
                  <c:v>3.32</c:v>
                </c:pt>
              </c:numCache>
            </c:numRef>
          </c:val>
          <c:extLst>
            <c:ext xmlns:c16="http://schemas.microsoft.com/office/drawing/2014/chart" uri="{C3380CC4-5D6E-409C-BE32-E72D297353CC}">
              <c16:uniqueId val="{00000008-FCC9-41A0-8806-CB5D129A31B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16.989999999999998</c:v>
                </c:pt>
                <c:pt idx="2">
                  <c:v>#N/A</c:v>
                </c:pt>
                <c:pt idx="3">
                  <c:v>14.39</c:v>
                </c:pt>
                <c:pt idx="4">
                  <c:v>#N/A</c:v>
                </c:pt>
                <c:pt idx="5">
                  <c:v>11.53</c:v>
                </c:pt>
                <c:pt idx="6">
                  <c:v>#N/A</c:v>
                </c:pt>
                <c:pt idx="7">
                  <c:v>15.06</c:v>
                </c:pt>
                <c:pt idx="8">
                  <c:v>#N/A</c:v>
                </c:pt>
                <c:pt idx="9">
                  <c:v>11.03</c:v>
                </c:pt>
              </c:numCache>
            </c:numRef>
          </c:val>
          <c:extLst>
            <c:ext xmlns:c16="http://schemas.microsoft.com/office/drawing/2014/chart" uri="{C3380CC4-5D6E-409C-BE32-E72D297353CC}">
              <c16:uniqueId val="{00000009-FCC9-41A0-8806-CB5D129A31B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243</c:v>
                </c:pt>
                <c:pt idx="5">
                  <c:v>229</c:v>
                </c:pt>
                <c:pt idx="8">
                  <c:v>207</c:v>
                </c:pt>
                <c:pt idx="11">
                  <c:v>188</c:v>
                </c:pt>
                <c:pt idx="14">
                  <c:v>167</c:v>
                </c:pt>
              </c:numCache>
            </c:numRef>
          </c:val>
          <c:extLst>
            <c:ext xmlns:c16="http://schemas.microsoft.com/office/drawing/2014/chart" uri="{C3380CC4-5D6E-409C-BE32-E72D297353CC}">
              <c16:uniqueId val="{00000000-A899-40E8-8EC6-4C71D3D8C1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899-40E8-8EC6-4C71D3D8C1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899-40E8-8EC6-4C71D3D8C1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35</c:v>
                </c:pt>
                <c:pt idx="3">
                  <c:v>52</c:v>
                </c:pt>
                <c:pt idx="6">
                  <c:v>62</c:v>
                </c:pt>
                <c:pt idx="9">
                  <c:v>66</c:v>
                </c:pt>
                <c:pt idx="12">
                  <c:v>72</c:v>
                </c:pt>
              </c:numCache>
            </c:numRef>
          </c:val>
          <c:extLst>
            <c:ext xmlns:c16="http://schemas.microsoft.com/office/drawing/2014/chart" uri="{C3380CC4-5D6E-409C-BE32-E72D297353CC}">
              <c16:uniqueId val="{00000003-A899-40E8-8EC6-4C71D3D8C1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159</c:v>
                </c:pt>
                <c:pt idx="3">
                  <c:v>134</c:v>
                </c:pt>
                <c:pt idx="6">
                  <c:v>123</c:v>
                </c:pt>
                <c:pt idx="9">
                  <c:v>115</c:v>
                </c:pt>
                <c:pt idx="12">
                  <c:v>101</c:v>
                </c:pt>
              </c:numCache>
            </c:numRef>
          </c:val>
          <c:extLst>
            <c:ext xmlns:c16="http://schemas.microsoft.com/office/drawing/2014/chart" uri="{C3380CC4-5D6E-409C-BE32-E72D297353CC}">
              <c16:uniqueId val="{00000004-A899-40E8-8EC6-4C71D3D8C1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99-40E8-8EC6-4C71D3D8C1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899-40E8-8EC6-4C71D3D8C1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217</c:v>
                </c:pt>
                <c:pt idx="3">
                  <c:v>215</c:v>
                </c:pt>
                <c:pt idx="6">
                  <c:v>203</c:v>
                </c:pt>
                <c:pt idx="9">
                  <c:v>189</c:v>
                </c:pt>
                <c:pt idx="12">
                  <c:v>163</c:v>
                </c:pt>
              </c:numCache>
            </c:numRef>
          </c:val>
          <c:extLst>
            <c:ext xmlns:c16="http://schemas.microsoft.com/office/drawing/2014/chart" uri="{C3380CC4-5D6E-409C-BE32-E72D297353CC}">
              <c16:uniqueId val="{00000007-A899-40E8-8EC6-4C71D3D8C1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168</c:v>
                </c:pt>
                <c:pt idx="2">
                  <c:v>#N/A</c:v>
                </c:pt>
                <c:pt idx="3">
                  <c:v>#N/A</c:v>
                </c:pt>
                <c:pt idx="4">
                  <c:v>172</c:v>
                </c:pt>
                <c:pt idx="5">
                  <c:v>#N/A</c:v>
                </c:pt>
                <c:pt idx="6">
                  <c:v>#N/A</c:v>
                </c:pt>
                <c:pt idx="7">
                  <c:v>181</c:v>
                </c:pt>
                <c:pt idx="8">
                  <c:v>#N/A</c:v>
                </c:pt>
                <c:pt idx="9">
                  <c:v>#N/A</c:v>
                </c:pt>
                <c:pt idx="10">
                  <c:v>182</c:v>
                </c:pt>
                <c:pt idx="11">
                  <c:v>#N/A</c:v>
                </c:pt>
                <c:pt idx="12">
                  <c:v>#N/A</c:v>
                </c:pt>
                <c:pt idx="13">
                  <c:v>169</c:v>
                </c:pt>
                <c:pt idx="14">
                  <c:v>#N/A</c:v>
                </c:pt>
              </c:numCache>
            </c:numRef>
          </c:val>
          <c:smooth val="0"/>
          <c:extLst>
            <c:ext xmlns:c16="http://schemas.microsoft.com/office/drawing/2014/chart" uri="{C3380CC4-5D6E-409C-BE32-E72D297353CC}">
              <c16:uniqueId val="{00000008-A899-40E8-8EC6-4C71D3D8C1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1436</c:v>
                </c:pt>
                <c:pt idx="5">
                  <c:v>1248</c:v>
                </c:pt>
                <c:pt idx="8">
                  <c:v>1067</c:v>
                </c:pt>
                <c:pt idx="11">
                  <c:v>901</c:v>
                </c:pt>
                <c:pt idx="14">
                  <c:v>747</c:v>
                </c:pt>
              </c:numCache>
            </c:numRef>
          </c:val>
          <c:extLst>
            <c:ext xmlns:c16="http://schemas.microsoft.com/office/drawing/2014/chart" uri="{C3380CC4-5D6E-409C-BE32-E72D297353CC}">
              <c16:uniqueId val="{00000000-E8F4-4996-9711-C0BA906210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241</c:v>
                </c:pt>
                <c:pt idx="5">
                  <c:v>222</c:v>
                </c:pt>
                <c:pt idx="8">
                  <c:v>209</c:v>
                </c:pt>
                <c:pt idx="11">
                  <c:v>196</c:v>
                </c:pt>
                <c:pt idx="14">
                  <c:v>184</c:v>
                </c:pt>
              </c:numCache>
            </c:numRef>
          </c:val>
          <c:extLst>
            <c:ext xmlns:c16="http://schemas.microsoft.com/office/drawing/2014/chart" uri="{C3380CC4-5D6E-409C-BE32-E72D297353CC}">
              <c16:uniqueId val="{00000001-E8F4-4996-9711-C0BA906210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3918</c:v>
                </c:pt>
                <c:pt idx="5">
                  <c:v>3513</c:v>
                </c:pt>
                <c:pt idx="8">
                  <c:v>5109</c:v>
                </c:pt>
                <c:pt idx="11">
                  <c:v>6094</c:v>
                </c:pt>
                <c:pt idx="14">
                  <c:v>6641</c:v>
                </c:pt>
              </c:numCache>
            </c:numRef>
          </c:val>
          <c:extLst>
            <c:ext xmlns:c16="http://schemas.microsoft.com/office/drawing/2014/chart" uri="{C3380CC4-5D6E-409C-BE32-E72D297353CC}">
              <c16:uniqueId val="{00000002-E8F4-4996-9711-C0BA906210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F4-4996-9711-C0BA906210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8F4-4996-9711-C0BA906210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5-E8F4-4996-9711-C0BA906210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225</c:v>
                </c:pt>
                <c:pt idx="3">
                  <c:v>222</c:v>
                </c:pt>
                <c:pt idx="6">
                  <c:v>207</c:v>
                </c:pt>
                <c:pt idx="9">
                  <c:v>218</c:v>
                </c:pt>
                <c:pt idx="12">
                  <c:v>237</c:v>
                </c:pt>
              </c:numCache>
            </c:numRef>
          </c:val>
          <c:extLst>
            <c:ext xmlns:c16="http://schemas.microsoft.com/office/drawing/2014/chart" uri="{C3380CC4-5D6E-409C-BE32-E72D297353CC}">
              <c16:uniqueId val="{00000006-E8F4-4996-9711-C0BA906210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319</c:v>
                </c:pt>
                <c:pt idx="3">
                  <c:v>407</c:v>
                </c:pt>
                <c:pt idx="6">
                  <c:v>384</c:v>
                </c:pt>
                <c:pt idx="9">
                  <c:v>355</c:v>
                </c:pt>
                <c:pt idx="12">
                  <c:v>331</c:v>
                </c:pt>
              </c:numCache>
            </c:numRef>
          </c:val>
          <c:extLst>
            <c:ext xmlns:c16="http://schemas.microsoft.com/office/drawing/2014/chart" uri="{C3380CC4-5D6E-409C-BE32-E72D297353CC}">
              <c16:uniqueId val="{00000007-E8F4-4996-9711-C0BA906210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705</c:v>
                </c:pt>
                <c:pt idx="3">
                  <c:v>654</c:v>
                </c:pt>
                <c:pt idx="6">
                  <c:v>551</c:v>
                </c:pt>
                <c:pt idx="9">
                  <c:v>463</c:v>
                </c:pt>
                <c:pt idx="12">
                  <c:v>379</c:v>
                </c:pt>
              </c:numCache>
            </c:numRef>
          </c:val>
          <c:extLst>
            <c:ext xmlns:c16="http://schemas.microsoft.com/office/drawing/2014/chart" uri="{C3380CC4-5D6E-409C-BE32-E72D297353CC}">
              <c16:uniqueId val="{00000008-E8F4-4996-9711-C0BA906210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8F4-4996-9711-C0BA906210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1768</c:v>
                </c:pt>
                <c:pt idx="3">
                  <c:v>1566</c:v>
                </c:pt>
                <c:pt idx="6">
                  <c:v>1374</c:v>
                </c:pt>
                <c:pt idx="9">
                  <c:v>1195</c:v>
                </c:pt>
                <c:pt idx="12">
                  <c:v>1217</c:v>
                </c:pt>
              </c:numCache>
            </c:numRef>
          </c:val>
          <c:extLst>
            <c:ext xmlns:c16="http://schemas.microsoft.com/office/drawing/2014/chart" uri="{C3380CC4-5D6E-409C-BE32-E72D297353CC}">
              <c16:uniqueId val="{0000000A-E8F4-4996-9711-C0BA906210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8F4-4996-9711-C0BA906210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2871</c:v>
                </c:pt>
                <c:pt idx="1">
                  <c:v>3803</c:v>
                </c:pt>
                <c:pt idx="2">
                  <c:v>4172</c:v>
                </c:pt>
              </c:numCache>
            </c:numRef>
          </c:val>
          <c:extLst>
            <c:ext xmlns:c16="http://schemas.microsoft.com/office/drawing/2014/chart" uri="{C3380CC4-5D6E-409C-BE32-E72D297353CC}">
              <c16:uniqueId val="{00000000-F1A7-4717-895C-09CE864EBFE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447</c:v>
                </c:pt>
                <c:pt idx="1">
                  <c:v>447</c:v>
                </c:pt>
                <c:pt idx="2">
                  <c:v>497</c:v>
                </c:pt>
              </c:numCache>
            </c:numRef>
          </c:val>
          <c:extLst>
            <c:ext xmlns:c16="http://schemas.microsoft.com/office/drawing/2014/chart" uri="{C3380CC4-5D6E-409C-BE32-E72D297353CC}">
              <c16:uniqueId val="{00000001-F1A7-4717-895C-09CE864EBFE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1579</c:v>
                </c:pt>
                <c:pt idx="1">
                  <c:v>1600</c:v>
                </c:pt>
                <c:pt idx="2">
                  <c:v>1678</c:v>
                </c:pt>
              </c:numCache>
            </c:numRef>
          </c:val>
          <c:extLst>
            <c:ext xmlns:c16="http://schemas.microsoft.com/office/drawing/2014/chart" uri="{C3380CC4-5D6E-409C-BE32-E72D297353CC}">
              <c16:uniqueId val="{00000002-F1A7-4717-895C-09CE864EBFE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元利償還金については、既発行債の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償還終了により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上記同様、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下水道事業に係る既発行債の償還終了等により前年度比で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組合等が起こした地方債の元利償還金に対する負担金等については、双葉地方水道企業団が起こした小滝平浄水場に係る地方債の元金償還によ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算入公債費等については、下水道事業に係る事業費補正算入額等の減少により前年度比で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広野町学校給食共同調理場建設工事に伴う起債として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百万円の借入を行ったことから、前年度比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公営企業債等繰入見込額については、公営企業に係る地方債残高が既発行債の償還終了等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に伴い、前年度比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組合等負担等見込額については、小滝平浄水場整備による双葉地方水道企業団に係る地方債残高が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充当可能特定歳入については、公営住宅整備事業債の残高が減少した。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基準財政需要額算入見込額については、臨時財政対策債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下水道事業に係る事業費補正算入額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福島県広野町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「広野原団地維持基金」については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百万円、「大平未来団地維持基金」については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百万円、「財政調整基金」は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百万円増額したこと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により基金全体で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百万円増額した。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 固定資産税の減収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財政調整基金についても減少が予想されるため、町勢振興計画等に沿った事業の選別化・行政コストの削減を図り、有効な基金運用ができるよう努める。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広野原団地維持基金：災害公営住宅である広野原団地が災害、老朽化等により住宅の機能が発揮できなくなった場合に必要な維持補修経費に充当する。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大平未来団地維持基金：災害公営住宅である大平未来団地が災害、老朽化等により住宅の機能が発揮できなくなった場合に必要な維持補修経費に充当する。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奨学資金貸与基金：町出身の学生に対する奨学資金貸与に要する経費に充当する。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ふれあい福祉基金：高齢者等の在宅福祉の向上及び健康の保持に資する事業等に充当する。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広野原団地維持基金：東日本大震災災害公営住宅家賃対策事業補助金の家賃低廉化事業等相当分を維持基金に積み立てしたため。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大平未来団地維持基金：東日本大震災災害公営住宅家賃対策事業補助金の家賃低廉化事業等相当分を維持基金に積み立てしたため。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奨学資金貸与基金：返還金の積立額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奨学資金貸与金となる基金取り崩し額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多かったため。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ふれあい福祉基金：広野町デイサービスセンター広桜荘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LED</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化改修工事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高齢者等見守り事業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への充当による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広野原団地維持基金：個別管理計画に従って基金管理をする。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大平未来維持基金：個別管理計画に従って基金管理をする。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奨学資金貸与基金：現行どおり奨学資金の貸与及び返還金により基金管理をする。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ふれあい福祉基金：高齢者等福祉に係る計画に従って基金管理する。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年度決算剰余金処分により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百万積立たことで基金残高は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広野火力発電所内</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IGCC</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大規模償却資産に係る固定資産税の逓減により一般財源収入は大幅に減額を続ける見込みであることに加え、文教施設等の整備を予定しており基金残高は減少していく見込みであるため、事業の選別化・行政コストの削減を図り、有効な基金運用ができ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広野火力発電所内</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IGCC</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の大規模償却資産に係る固定資産税の逓減により、厳しい財政状況となる見込みにあるため、現在積立残高を当分の期間は確保する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4,531
4,467
58.69
5,757,564
5,249,137
399,534
3,619,327
1,217,467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広野</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IGCC</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火力発電所をはじめとする固定資産税の償却資産分が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％減少したことにより、基準財政収入額が前年比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％減少したため、財政力指数は単年度で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ポイント減少したものの、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ヵ年平均では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ポイント上昇した。大規模償却資産については、今後、逓減が予想されるため、町勢振興計画の後期基本計画に沿った施策を重点的に執行しつつ、行政の効率化に努めることにより財政の健全化を図る。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19957</xdr:rowOff>
    </xdr:from>
    <xdr:to>
      <xdr:col>23</xdr:col>
      <xdr:colOff>133350</xdr:colOff>
      <xdr:row>36</xdr:row>
      <xdr:rowOff>134862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6192157"/>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134862</xdr:rowOff>
    </xdr:from>
    <xdr:to>
      <xdr:col>19</xdr:col>
      <xdr:colOff>133350</xdr:colOff>
      <xdr:row>37</xdr:row>
      <xdr:rowOff>101298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6307062"/>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101298</xdr:rowOff>
    </xdr:from>
    <xdr:to>
      <xdr:col>15</xdr:col>
      <xdr:colOff>82550</xdr:colOff>
      <xdr:row>38</xdr:row>
      <xdr:rowOff>90715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644494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147260</xdr:rowOff>
    </xdr:from>
    <xdr:to>
      <xdr:col>11</xdr:col>
      <xdr:colOff>31750</xdr:colOff>
      <xdr:row>38</xdr:row>
      <xdr:rowOff>90715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490910"/>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123976</xdr:rowOff>
    </xdr:from>
    <xdr:to>
      <xdr:col>7</xdr:col>
      <xdr:colOff>31750</xdr:colOff>
      <xdr:row>43</xdr:row>
      <xdr:rowOff>54126</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38903</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140607</xdr:rowOff>
    </xdr:from>
    <xdr:to>
      <xdr:col>23</xdr:col>
      <xdr:colOff>184150</xdr:colOff>
      <xdr:row>36</xdr:row>
      <xdr:rowOff>70757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61884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06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84062</xdr:rowOff>
    </xdr:from>
    <xdr:to>
      <xdr:col>19</xdr:col>
      <xdr:colOff>184150</xdr:colOff>
      <xdr:row>37</xdr:row>
      <xdr:rowOff>14212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25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24389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025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50498</xdr:rowOff>
    </xdr:from>
    <xdr:to>
      <xdr:col>15</xdr:col>
      <xdr:colOff>133350</xdr:colOff>
      <xdr:row>37</xdr:row>
      <xdr:rowOff>152098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39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162275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16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39915</xdr:rowOff>
    </xdr:from>
    <xdr:to>
      <xdr:col>11</xdr:col>
      <xdr:colOff>82550</xdr:colOff>
      <xdr:row>38</xdr:row>
      <xdr:rowOff>141515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151691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96460</xdr:rowOff>
    </xdr:from>
    <xdr:to>
      <xdr:col>7</xdr:col>
      <xdr:colOff>31750</xdr:colOff>
      <xdr:row>38</xdr:row>
      <xdr:rowOff>26609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36787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20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広野</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IGCC</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火力発電所をはじめとする固定資産税の減収により経常一般財源が前年比</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11.7</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％減少したことに加え、経常一般財源を充当した経常経費が</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14.5</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％増加したことにより、経常収支比率が</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17.6</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ポイント上昇した。今後、固定資産税は毎年大きく減少することが予想され、比率は増加していくことが見込まれるが、すべての事務事業の優先度を厳しく点検し、優先度の低い事業については、計画的に廃止・縮小を進め、経常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32491</xdr:rowOff>
    </xdr:from>
    <xdr:to>
      <xdr:col>23</xdr:col>
      <xdr:colOff>133350</xdr:colOff>
      <xdr:row>60</xdr:row>
      <xdr:rowOff>43497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9976591"/>
          <a:ext cx="838200" cy="3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143616</xdr:rowOff>
    </xdr:from>
    <xdr:to>
      <xdr:col>19</xdr:col>
      <xdr:colOff>133350</xdr:colOff>
      <xdr:row>58</xdr:row>
      <xdr:rowOff>32491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99162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143616</xdr:rowOff>
    </xdr:from>
    <xdr:to>
      <xdr:col>15</xdr:col>
      <xdr:colOff>82550</xdr:colOff>
      <xdr:row>61</xdr:row>
      <xdr:rowOff>135467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9916266"/>
          <a:ext cx="889000" cy="67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123931</xdr:rowOff>
    </xdr:from>
    <xdr:to>
      <xdr:col>11</xdr:col>
      <xdr:colOff>31750</xdr:colOff>
      <xdr:row>61</xdr:row>
      <xdr:rowOff>135467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410931"/>
          <a:ext cx="889000" cy="18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88688</xdr:rowOff>
    </xdr:from>
    <xdr:to>
      <xdr:col>7</xdr:col>
      <xdr:colOff>31750</xdr:colOff>
      <xdr:row>62</xdr:row>
      <xdr:rowOff>18838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3615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164147</xdr:rowOff>
    </xdr:from>
    <xdr:to>
      <xdr:col>23</xdr:col>
      <xdr:colOff>184150</xdr:colOff>
      <xdr:row>60</xdr:row>
      <xdr:rowOff>94297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2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9224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124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153141</xdr:rowOff>
    </xdr:from>
    <xdr:to>
      <xdr:col>19</xdr:col>
      <xdr:colOff>184150</xdr:colOff>
      <xdr:row>58</xdr:row>
      <xdr:rowOff>83291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992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93468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969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92816</xdr:rowOff>
    </xdr:from>
    <xdr:to>
      <xdr:col>15</xdr:col>
      <xdr:colOff>133350</xdr:colOff>
      <xdr:row>58</xdr:row>
      <xdr:rowOff>22966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986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33143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9634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84667</xdr:rowOff>
    </xdr:from>
    <xdr:to>
      <xdr:col>11</xdr:col>
      <xdr:colOff>82550</xdr:colOff>
      <xdr:row>62</xdr:row>
      <xdr:rowOff>14817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171044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73131</xdr:rowOff>
    </xdr:from>
    <xdr:to>
      <xdr:col>7</xdr:col>
      <xdr:colOff>31750</xdr:colOff>
      <xdr:row>61</xdr:row>
      <xdr:rowOff>3281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13458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[501,742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人件費、物件費、維持補修費の決算額が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193,029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千円増加したことにより、前年度比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した。また、令和２年国勢調査により類型が異動したが、類似団体の中では、人口が少ないため類似団体の平均金額を大きく上回る結果となった。これは原発事故に伴う環境放射線モニタリング事業等の復興事業が継続していることが要因となっている。今後は、新たな復興・創生期間における事業の選別化・行政コストの削減を図り、財政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144766</xdr:rowOff>
    </xdr:from>
    <xdr:to>
      <xdr:col>23</xdr:col>
      <xdr:colOff>133350</xdr:colOff>
      <xdr:row>82</xdr:row>
      <xdr:rowOff>145334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03666"/>
          <a:ext cx="838200" cy="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121410</xdr:rowOff>
    </xdr:from>
    <xdr:to>
      <xdr:col>19</xdr:col>
      <xdr:colOff>133350</xdr:colOff>
      <xdr:row>82</xdr:row>
      <xdr:rowOff>144766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80310"/>
          <a:ext cx="889000" cy="2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121410</xdr:rowOff>
    </xdr:from>
    <xdr:to>
      <xdr:col>15</xdr:col>
      <xdr:colOff>82550</xdr:colOff>
      <xdr:row>82</xdr:row>
      <xdr:rowOff>137533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180310"/>
          <a:ext cx="889000" cy="1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75729</xdr:rowOff>
    </xdr:from>
    <xdr:to>
      <xdr:col>11</xdr:col>
      <xdr:colOff>31750</xdr:colOff>
      <xdr:row>82</xdr:row>
      <xdr:rowOff>137533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34629"/>
          <a:ext cx="889000" cy="6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74961</xdr:rowOff>
    </xdr:from>
    <xdr:to>
      <xdr:col>7</xdr:col>
      <xdr:colOff>31750</xdr:colOff>
      <xdr:row>82</xdr:row>
      <xdr:rowOff>5111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6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15288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3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94534</xdr:rowOff>
    </xdr:from>
    <xdr:to>
      <xdr:col>23</xdr:col>
      <xdr:colOff>184150</xdr:colOff>
      <xdr:row>83</xdr:row>
      <xdr:rowOff>24684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5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66611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93966</xdr:rowOff>
    </xdr:from>
    <xdr:to>
      <xdr:col>19</xdr:col>
      <xdr:colOff>184150</xdr:colOff>
      <xdr:row>83</xdr:row>
      <xdr:rowOff>24116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5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8893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39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70610</xdr:rowOff>
    </xdr:from>
    <xdr:to>
      <xdr:col>15</xdr:col>
      <xdr:colOff>133350</xdr:colOff>
      <xdr:row>83</xdr:row>
      <xdr:rowOff>760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2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156987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86733</xdr:rowOff>
    </xdr:from>
    <xdr:to>
      <xdr:col>11</xdr:col>
      <xdr:colOff>82550</xdr:colOff>
      <xdr:row>83</xdr:row>
      <xdr:rowOff>16883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4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1660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3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24929</xdr:rowOff>
    </xdr:from>
    <xdr:to>
      <xdr:col>7</xdr:col>
      <xdr:colOff>31750</xdr:colOff>
      <xdr:row>82</xdr:row>
      <xdr:rowOff>126529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8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111306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7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福島県人事委員会勧告に基づき給与改正を実施しているが、任期付職員の採用等により本年度のラスパイレス指数は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が類似団体の平均を上回る要因の一つには、東日本大震災及び原子力災害からの復興・創生期間における事業等の対応が人員不足の状況下で必要となるため、昇給停止等を実施していないことがあ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64205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669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168628</xdr:rowOff>
    </xdr:from>
    <xdr:to>
      <xdr:col>77</xdr:col>
      <xdr:colOff>44450</xdr:colOff>
      <xdr:row>87</xdr:row>
      <xdr:rowOff>50800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133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168628</xdr:rowOff>
    </xdr:from>
    <xdr:to>
      <xdr:col>72</xdr:col>
      <xdr:colOff>203200</xdr:colOff>
      <xdr:row>88</xdr:row>
      <xdr:rowOff>40216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13328"/>
          <a:ext cx="889000" cy="2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64205</xdr:rowOff>
    </xdr:from>
    <xdr:to>
      <xdr:col>68</xdr:col>
      <xdr:colOff>152400</xdr:colOff>
      <xdr:row>88</xdr:row>
      <xdr:rowOff>40216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80355"/>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15522</xdr:rowOff>
    </xdr:from>
    <xdr:to>
      <xdr:col>64</xdr:col>
      <xdr:colOff>152400</xdr:colOff>
      <xdr:row>83</xdr:row>
      <xdr:rowOff>117122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24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127299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13405</xdr:rowOff>
    </xdr:from>
    <xdr:to>
      <xdr:col>81</xdr:col>
      <xdr:colOff>95250</xdr:colOff>
      <xdr:row>87</xdr:row>
      <xdr:rowOff>115005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156932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0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117828</xdr:rowOff>
    </xdr:from>
    <xdr:to>
      <xdr:col>73</xdr:col>
      <xdr:colOff>44450</xdr:colOff>
      <xdr:row>87</xdr:row>
      <xdr:rowOff>47978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32755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13405</xdr:rowOff>
    </xdr:from>
    <xdr:to>
      <xdr:col>64</xdr:col>
      <xdr:colOff>152400</xdr:colOff>
      <xdr:row>87</xdr:row>
      <xdr:rowOff>115005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99782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本年度は前年度と比較して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人増加している。要因としては、職員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が２人増加したことに加え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ためである。また、令和２年国勢調査により類型が異動し、類似団体の中では人口が少ないため、類似団体の平均を大きく上回る結果となった。東日本大震災及び原子力災害からの復興・創生期間における事業等に対応するため、定員管理としての職員採用抑制は難しい状況にあるが、任期付職員の採用や再任用制度を活用して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151352</xdr:rowOff>
    </xdr:from>
    <xdr:to>
      <xdr:col>81</xdr:col>
      <xdr:colOff>44450</xdr:colOff>
      <xdr:row>62</xdr:row>
      <xdr:rowOff>10668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09802"/>
          <a:ext cx="838200" cy="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150146</xdr:rowOff>
    </xdr:from>
    <xdr:to>
      <xdr:col>77</xdr:col>
      <xdr:colOff>44450</xdr:colOff>
      <xdr:row>61</xdr:row>
      <xdr:rowOff>151352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08596"/>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104902</xdr:rowOff>
    </xdr:from>
    <xdr:to>
      <xdr:col>72</xdr:col>
      <xdr:colOff>203200</xdr:colOff>
      <xdr:row>61</xdr:row>
      <xdr:rowOff>150146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63352"/>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104902</xdr:rowOff>
    </xdr:from>
    <xdr:to>
      <xdr:col>68</xdr:col>
      <xdr:colOff>152400</xdr:colOff>
      <xdr:row>61</xdr:row>
      <xdr:rowOff>104902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63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80772</xdr:rowOff>
    </xdr:from>
    <xdr:to>
      <xdr:col>64</xdr:col>
      <xdr:colOff>152400</xdr:colOff>
      <xdr:row>61</xdr:row>
      <xdr:rowOff>10922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21099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131318</xdr:rowOff>
    </xdr:from>
    <xdr:to>
      <xdr:col>81</xdr:col>
      <xdr:colOff>95250</xdr:colOff>
      <xdr:row>62</xdr:row>
      <xdr:rowOff>61468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103395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6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100552</xdr:rowOff>
    </xdr:from>
    <xdr:to>
      <xdr:col>77</xdr:col>
      <xdr:colOff>95250</xdr:colOff>
      <xdr:row>62</xdr:row>
      <xdr:rowOff>30702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5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15479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45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99346</xdr:rowOff>
    </xdr:from>
    <xdr:to>
      <xdr:col>73</xdr:col>
      <xdr:colOff>44450</xdr:colOff>
      <xdr:row>62</xdr:row>
      <xdr:rowOff>29496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5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14273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64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54102</xdr:rowOff>
    </xdr:from>
    <xdr:to>
      <xdr:col>68</xdr:col>
      <xdr:colOff>203200</xdr:colOff>
      <xdr:row>61</xdr:row>
      <xdr:rowOff>155702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140479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54102</xdr:rowOff>
    </xdr:from>
    <xdr:to>
      <xdr:col>64</xdr:col>
      <xdr:colOff>152400</xdr:colOff>
      <xdr:row>61</xdr:row>
      <xdr:rowOff>155702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140479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標準税収入額等が広野</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IGCC</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火力発電所をはじめとする固定資産税の償却資産分の減少により、単年度実質公債費比率は前年度と比べ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4.86483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３ヶ年平均では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ポイント減となっている。今後は広野</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IGCC</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火力発電所に係る固定資産税が逓減することが見込まれることに伴い、復興関連事業のための地方債の負担が上昇することが予想される。事業の緊急性・必要性を的確に見極め、起債に大きく頼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112522</xdr:rowOff>
    </xdr:from>
    <xdr:to>
      <xdr:col>81</xdr:col>
      <xdr:colOff>44450</xdr:colOff>
      <xdr:row>40</xdr:row>
      <xdr:rowOff>141478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697052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141478</xdr:rowOff>
    </xdr:from>
    <xdr:to>
      <xdr:col>77</xdr:col>
      <xdr:colOff>44450</xdr:colOff>
      <xdr:row>41</xdr:row>
      <xdr:rowOff>3810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99947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32766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03326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8636</xdr:rowOff>
    </xdr:from>
    <xdr:to>
      <xdr:col>68</xdr:col>
      <xdr:colOff>152400</xdr:colOff>
      <xdr:row>41</xdr:row>
      <xdr:rowOff>32766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03808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61722</xdr:rowOff>
    </xdr:from>
    <xdr:to>
      <xdr:col>81</xdr:col>
      <xdr:colOff>95250</xdr:colOff>
      <xdr:row>40</xdr:row>
      <xdr:rowOff>163322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78249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6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90678</xdr:rowOff>
    </xdr:from>
    <xdr:to>
      <xdr:col>77</xdr:col>
      <xdr:colOff>95250</xdr:colOff>
      <xdr:row>41</xdr:row>
      <xdr:rowOff>20828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31005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1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153416</xdr:rowOff>
    </xdr:from>
    <xdr:to>
      <xdr:col>68</xdr:col>
      <xdr:colOff>203200</xdr:colOff>
      <xdr:row>41</xdr:row>
      <xdr:rowOff>83566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129286</xdr:rowOff>
    </xdr:from>
    <xdr:to>
      <xdr:col>64</xdr:col>
      <xdr:colOff>152400</xdr:colOff>
      <xdr:row>41</xdr:row>
      <xdr:rowOff>59436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69613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となる地方債現在が減少したことに加え、分母となる財政調整基金の積立による充当可能基金の増加により、前年度と同様に将来負担額よりも充当可能財源が上回る結果となった。今後は復興・創生期間における事業に伴う基金の取崩しによる比率の上昇が見込まれるため、新規事業の実施について総点検を図り財政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136596</xdr:rowOff>
    </xdr:from>
    <xdr:to>
      <xdr:col>64</xdr:col>
      <xdr:colOff>152400</xdr:colOff>
      <xdr:row>14</xdr:row>
      <xdr:rowOff>66746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76923</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4,531
4,467
58.69
5,757,564
5,249,137
399,534
3,619,327
1,217,467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人件費に係る経常収支比率は、指数の分母となる経常的一般財源が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ことに加え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、分子となる経常一般財源充当経費が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％増加したため、前年度比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いる。東日本大震災及び原子力災害からの復興・創生期間における事業等に対応するため、定員管理としての職員採用抑制は難しい状況にあるが、今後は税収が毎年減少することが見込まれるため給与・手当水準の見直し等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比率の増加の抑制に努める。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33274</xdr:rowOff>
    </xdr:from>
    <xdr:to>
      <xdr:col>24</xdr:col>
      <xdr:colOff>25400</xdr:colOff>
      <xdr:row>36</xdr:row>
      <xdr:rowOff>85852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34024"/>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35</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5630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37</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5630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37</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037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35052</xdr:rowOff>
    </xdr:from>
    <xdr:to>
      <xdr:col>24</xdr:col>
      <xdr:colOff>76200</xdr:colOff>
      <xdr:row>36</xdr:row>
      <xdr:rowOff>136652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51579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153924</xdr:rowOff>
    </xdr:from>
    <xdr:to>
      <xdr:col>20</xdr:col>
      <xdr:colOff>38100</xdr:colOff>
      <xdr:row>35</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94251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5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物件費に係る経常的収支比率については、指数の分母となる経常的一般財源が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ことに加え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、分子となる経常一般財源充当経費が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％増加したことにより前年度比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ポイント増となっている。今後は、震災後に整備した施設の維持管理経費の増加により比率の上昇が見込まれるが、行政経費のコスト削減、事務事業の見直し、選別化により経費の削減を図る。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17</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73304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121285</xdr:rowOff>
    </xdr:from>
    <xdr:to>
      <xdr:col>78</xdr:col>
      <xdr:colOff>69850</xdr:colOff>
      <xdr:row>15</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930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121285</xdr:rowOff>
    </xdr:from>
    <xdr:to>
      <xdr:col>73</xdr:col>
      <xdr:colOff>180975</xdr:colOff>
      <xdr:row>18</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693035"/>
          <a:ext cx="889000" cy="46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18</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8702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25417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76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70485</xdr:rowOff>
    </xdr:from>
    <xdr:to>
      <xdr:col>74</xdr:col>
      <xdr:colOff>31750</xdr:colOff>
      <xdr:row>16</xdr:row>
      <xdr:rowOff>635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156862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72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19050</xdr:rowOff>
    </xdr:from>
    <xdr:to>
      <xdr:col>69</xdr:col>
      <xdr:colOff>142875</xdr:colOff>
      <xdr:row>18</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105427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扶助費に係る経常的収支比率は、指数の分母となる経常的一般財源が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％減少したが、分子となる経常一般財源充当経費が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％増加したことにより前年度比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東日本大震災及び原子力災害の影響により医療費の個人負担の減免が継続しているために類似団体と比較して低い比率となっているが、今後は上昇が見込まれる。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制度見直し等を行い、比率の上昇を抑えるように努める。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167822</xdr:rowOff>
    </xdr:from>
    <xdr:to>
      <xdr:col>24</xdr:col>
      <xdr:colOff>25400</xdr:colOff>
      <xdr:row>61</xdr:row>
      <xdr:rowOff>118835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254672"/>
          <a:ext cx="0" cy="13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82749</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99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167822</xdr:rowOff>
    </xdr:from>
    <xdr:to>
      <xdr:col>24</xdr:col>
      <xdr:colOff>114300</xdr:colOff>
      <xdr:row>53</xdr:row>
      <xdr:rowOff>167822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2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151493</xdr:rowOff>
    </xdr:from>
    <xdr:to>
      <xdr:col>24</xdr:col>
      <xdr:colOff>25400</xdr:colOff>
      <xdr:row>54</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2383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53</xdr:row>
      <xdr:rowOff>151493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2220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94343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209800" y="92220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94343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2546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166007</xdr:rowOff>
    </xdr:from>
    <xdr:to>
      <xdr:col>11</xdr:col>
      <xdr:colOff>60325</xdr:colOff>
      <xdr:row>56</xdr:row>
      <xdr:rowOff>96157</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80934</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58255</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14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100693</xdr:rowOff>
    </xdr:from>
    <xdr:to>
      <xdr:col>20</xdr:col>
      <xdr:colOff>38100</xdr:colOff>
      <xdr:row>54</xdr:row>
      <xdr:rowOff>30843</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41020</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その他に係る経常収支比率については、指数の分母となる経常的一般財源が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ことに加え、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維持補修費の経常一般財源充当経費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の経常一般財源充当経費は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介護保険及び後期高齢者医療保険特別会計への繰出金については、医療費等の増加に伴い比率の上昇が見込まれるため、被保険者に対する健康管理など予防措置の周知・啓蒙を図り繰出金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110998</xdr:rowOff>
    </xdr:from>
    <xdr:to>
      <xdr:col>82</xdr:col>
      <xdr:colOff>107950</xdr:colOff>
      <xdr:row>56</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540748"/>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70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60</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751060"/>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149860</xdr:rowOff>
    </xdr:from>
    <xdr:to>
      <xdr:col>69</xdr:col>
      <xdr:colOff>92075</xdr:colOff>
      <xdr:row>61</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104368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60198</xdr:rowOff>
    </xdr:from>
    <xdr:to>
      <xdr:col>82</xdr:col>
      <xdr:colOff>158750</xdr:colOff>
      <xdr:row>55</xdr:row>
      <xdr:rowOff>161798</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76725</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33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99060</xdr:rowOff>
    </xdr:from>
    <xdr:to>
      <xdr:col>69</xdr:col>
      <xdr:colOff>142875</xdr:colOff>
      <xdr:row>61</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13987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19050</xdr:rowOff>
    </xdr:from>
    <xdr:to>
      <xdr:col>65</xdr:col>
      <xdr:colOff>53975</xdr:colOff>
      <xdr:row>61</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105427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補助費に係る経常収支比率については、指数の分母となる経常的一般財源が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たことに加え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、分子となる経常一般財源充当経費が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％増加したことにより前年度比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ポイント増となっている。今後は、補助金交付に係る明確な基準を設けて、補助金の見直しを図り、比率上昇を抑えるよう努める。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38</xdr:row>
      <xdr:rowOff>140716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198616"/>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36</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1437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37</xdr:row>
      <xdr:rowOff>24130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143752"/>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37</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26262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89916</xdr:rowOff>
    </xdr:from>
    <xdr:to>
      <xdr:col>82</xdr:col>
      <xdr:colOff>158750</xdr:colOff>
      <xdr:row>39</xdr:row>
      <xdr:rowOff>20066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61993</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公債費に係る経常収支比率については、指数の分母となる経常的一般財源が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％減少したが、既発行債の償還終了等により経常一般財源充当経費が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％減少したことにより、前年度比で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今後は、老朽化している文教施設等の整備により、経常収支比率の上昇が見込まれるが、事業の重要性を十分に見極めながら慎重に検討し、比率の上昇を極力抑えるように努める。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153670</xdr:rowOff>
    </xdr:from>
    <xdr:to>
      <xdr:col>24</xdr:col>
      <xdr:colOff>25400</xdr:colOff>
      <xdr:row>73</xdr:row>
      <xdr:rowOff>161290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669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161290</xdr:rowOff>
    </xdr:from>
    <xdr:to>
      <xdr:col>19</xdr:col>
      <xdr:colOff>187325</xdr:colOff>
      <xdr:row>73</xdr:row>
      <xdr:rowOff>168910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2677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168910</xdr:rowOff>
    </xdr:from>
    <xdr:to>
      <xdr:col>15</xdr:col>
      <xdr:colOff>98425</xdr:colOff>
      <xdr:row>74</xdr:row>
      <xdr:rowOff>107950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268476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96520</xdr:rowOff>
    </xdr:from>
    <xdr:to>
      <xdr:col>11</xdr:col>
      <xdr:colOff>9525</xdr:colOff>
      <xdr:row>74</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27838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102870</xdr:rowOff>
    </xdr:from>
    <xdr:to>
      <xdr:col>24</xdr:col>
      <xdr:colOff>76200</xdr:colOff>
      <xdr:row>74</xdr:row>
      <xdr:rowOff>33020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6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119397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110490</xdr:rowOff>
    </xdr:from>
    <xdr:to>
      <xdr:col>20</xdr:col>
      <xdr:colOff>38100</xdr:colOff>
      <xdr:row>74</xdr:row>
      <xdr:rowOff>40640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50817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39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118110</xdr:rowOff>
    </xdr:from>
    <xdr:to>
      <xdr:col>15</xdr:col>
      <xdr:colOff>149225</xdr:colOff>
      <xdr:row>74</xdr:row>
      <xdr:rowOff>48260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58437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57150</xdr:rowOff>
    </xdr:from>
    <xdr:to>
      <xdr:col>11</xdr:col>
      <xdr:colOff>60325</xdr:colOff>
      <xdr:row>74</xdr:row>
      <xdr:rowOff>158750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168927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51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45720</xdr:rowOff>
    </xdr:from>
    <xdr:to>
      <xdr:col>6</xdr:col>
      <xdr:colOff>171450</xdr:colOff>
      <xdr:row>74</xdr:row>
      <xdr:rowOff>147320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157497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公債費以外の経常収支比率については、補助費等に係る経常一般財源充当経費の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増加、人件費に係る経常一般財源充当経費の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の増加に加え、指数の分母となる経常的一般財源が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％減少したことで前年度比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ポイント上昇した。今後は広野</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IGCC</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火力発電所に係る固定資産税が逓減することが見込まれることに加え、復興・創生事業が進むことによって経常収支比率は悪化することが予想される。事業の選別化・効率化による歳出の削減に努めるとともに確実な税収確保に努め、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144145</xdr:rowOff>
    </xdr:from>
    <xdr:to>
      <xdr:col>82</xdr:col>
      <xdr:colOff>107950</xdr:colOff>
      <xdr:row>80</xdr:row>
      <xdr:rowOff>100330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831445"/>
          <a:ext cx="0" cy="98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59072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57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144145</xdr:rowOff>
    </xdr:from>
    <xdr:to>
      <xdr:col>82</xdr:col>
      <xdr:colOff>196850</xdr:colOff>
      <xdr:row>74</xdr:row>
      <xdr:rowOff>144145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831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106045</xdr:rowOff>
    </xdr:from>
    <xdr:to>
      <xdr:col>82</xdr:col>
      <xdr:colOff>107950</xdr:colOff>
      <xdr:row>76</xdr:row>
      <xdr:rowOff>102236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793345"/>
          <a:ext cx="838200" cy="3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66057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924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49530</xdr:rowOff>
    </xdr:from>
    <xdr:to>
      <xdr:col>82</xdr:col>
      <xdr:colOff>158750</xdr:colOff>
      <xdr:row>76</xdr:row>
      <xdr:rowOff>151130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45085</xdr:rowOff>
    </xdr:from>
    <xdr:to>
      <xdr:col>78</xdr:col>
      <xdr:colOff>69850</xdr:colOff>
      <xdr:row>74</xdr:row>
      <xdr:rowOff>106045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73238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45085</xdr:rowOff>
    </xdr:from>
    <xdr:to>
      <xdr:col>73</xdr:col>
      <xdr:colOff>180975</xdr:colOff>
      <xdr:row>77</xdr:row>
      <xdr:rowOff>117475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2732385"/>
          <a:ext cx="889000" cy="58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0</xdr:rowOff>
    </xdr:from>
    <xdr:to>
      <xdr:col>74</xdr:col>
      <xdr:colOff>31750</xdr:colOff>
      <xdr:row>76</xdr:row>
      <xdr:rowOff>101600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86377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121286</xdr:rowOff>
    </xdr:from>
    <xdr:to>
      <xdr:col>69</xdr:col>
      <xdr:colOff>92075</xdr:colOff>
      <xdr:row>77</xdr:row>
      <xdr:rowOff>117475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151486"/>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121920</xdr:rowOff>
    </xdr:from>
    <xdr:to>
      <xdr:col>69</xdr:col>
      <xdr:colOff>142875</xdr:colOff>
      <xdr:row>76</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62247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81914</xdr:rowOff>
    </xdr:from>
    <xdr:to>
      <xdr:col>65</xdr:col>
      <xdr:colOff>53975</xdr:colOff>
      <xdr:row>77</xdr:row>
      <xdr:rowOff>12064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168291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9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51436</xdr:rowOff>
    </xdr:from>
    <xdr:to>
      <xdr:col>82</xdr:col>
      <xdr:colOff>158750</xdr:colOff>
      <xdr:row>76</xdr:row>
      <xdr:rowOff>153036</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23513</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053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55245</xdr:rowOff>
    </xdr:from>
    <xdr:to>
      <xdr:col>78</xdr:col>
      <xdr:colOff>120650</xdr:colOff>
      <xdr:row>74</xdr:row>
      <xdr:rowOff>156845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7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167022</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511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165735</xdr:rowOff>
    </xdr:from>
    <xdr:to>
      <xdr:col>74</xdr:col>
      <xdr:colOff>31750</xdr:colOff>
      <xdr:row>74</xdr:row>
      <xdr:rowOff>95885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68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106062</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45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66675</xdr:rowOff>
    </xdr:from>
    <xdr:to>
      <xdr:col>69</xdr:col>
      <xdr:colOff>142875</xdr:colOff>
      <xdr:row>77</xdr:row>
      <xdr:rowOff>168275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2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153052</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35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70486</xdr:rowOff>
    </xdr:from>
    <xdr:to>
      <xdr:col>65</xdr:col>
      <xdr:colOff>53975</xdr:colOff>
      <xdr:row>77</xdr:row>
      <xdr:rowOff>636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10812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8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138453</xdr:rowOff>
    </xdr:from>
    <xdr:to>
      <xdr:col>29</xdr:col>
      <xdr:colOff>127000</xdr:colOff>
      <xdr:row>15</xdr:row>
      <xdr:rowOff>166769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86378"/>
          <a:ext cx="647700" cy="199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166769</xdr:rowOff>
    </xdr:from>
    <xdr:to>
      <xdr:col>26</xdr:col>
      <xdr:colOff>50800</xdr:colOff>
      <xdr:row>16</xdr:row>
      <xdr:rowOff>84945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86144"/>
          <a:ext cx="698500" cy="89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78255</xdr:rowOff>
    </xdr:from>
    <xdr:to>
      <xdr:col>22</xdr:col>
      <xdr:colOff>114300</xdr:colOff>
      <xdr:row>16</xdr:row>
      <xdr:rowOff>84945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69080"/>
          <a:ext cx="698500" cy="6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78255</xdr:rowOff>
    </xdr:from>
    <xdr:to>
      <xdr:col>18</xdr:col>
      <xdr:colOff>177800</xdr:colOff>
      <xdr:row>17</xdr:row>
      <xdr:rowOff>7366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69080"/>
          <a:ext cx="698500" cy="100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165247</xdr:rowOff>
    </xdr:from>
    <xdr:to>
      <xdr:col>15</xdr:col>
      <xdr:colOff>101600</xdr:colOff>
      <xdr:row>18</xdr:row>
      <xdr:rowOff>95397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80174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87653</xdr:rowOff>
    </xdr:from>
    <xdr:to>
      <xdr:col>29</xdr:col>
      <xdr:colOff>177800</xdr:colOff>
      <xdr:row>15</xdr:row>
      <xdr:rowOff>17803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35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104180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8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115969</xdr:rowOff>
    </xdr:from>
    <xdr:to>
      <xdr:col>26</xdr:col>
      <xdr:colOff>101600</xdr:colOff>
      <xdr:row>16</xdr:row>
      <xdr:rowOff>46119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35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56296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0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34145</xdr:rowOff>
    </xdr:from>
    <xdr:to>
      <xdr:col>22</xdr:col>
      <xdr:colOff>165100</xdr:colOff>
      <xdr:row>16</xdr:row>
      <xdr:rowOff>135745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24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145922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9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27455</xdr:rowOff>
    </xdr:from>
    <xdr:to>
      <xdr:col>19</xdr:col>
      <xdr:colOff>38100</xdr:colOff>
      <xdr:row>16</xdr:row>
      <xdr:rowOff>129055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18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139232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8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128016</xdr:rowOff>
    </xdr:from>
    <xdr:to>
      <xdr:col>15</xdr:col>
      <xdr:colOff>101600</xdr:colOff>
      <xdr:row>17</xdr:row>
      <xdr:rowOff>58166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18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68343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87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265654</xdr:rowOff>
    </xdr:from>
    <xdr:to>
      <xdr:col>29</xdr:col>
      <xdr:colOff>127000</xdr:colOff>
      <xdr:row>35</xdr:row>
      <xdr:rowOff>281449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76004"/>
          <a:ext cx="647700" cy="15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265654</xdr:rowOff>
    </xdr:from>
    <xdr:to>
      <xdr:col>26</xdr:col>
      <xdr:colOff>50800</xdr:colOff>
      <xdr:row>35</xdr:row>
      <xdr:rowOff>269921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76004"/>
          <a:ext cx="698500" cy="4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269921</xdr:rowOff>
    </xdr:from>
    <xdr:to>
      <xdr:col>22</xdr:col>
      <xdr:colOff>114300</xdr:colOff>
      <xdr:row>35</xdr:row>
      <xdr:rowOff>283774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80271"/>
          <a:ext cx="698500" cy="13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283774</xdr:rowOff>
    </xdr:from>
    <xdr:to>
      <xdr:col>18</xdr:col>
      <xdr:colOff>177800</xdr:colOff>
      <xdr:row>35</xdr:row>
      <xdr:rowOff>292804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94124"/>
          <a:ext cx="698500" cy="9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230649</xdr:rowOff>
    </xdr:from>
    <xdr:to>
      <xdr:col>29</xdr:col>
      <xdr:colOff>177800</xdr:colOff>
      <xdr:row>35</xdr:row>
      <xdr:rowOff>332249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40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202726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13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214854</xdr:rowOff>
    </xdr:from>
    <xdr:to>
      <xdr:col>26</xdr:col>
      <xdr:colOff>101600</xdr:colOff>
      <xdr:row>35</xdr:row>
      <xdr:rowOff>316454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25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326631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94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219121</xdr:rowOff>
    </xdr:from>
    <xdr:to>
      <xdr:col>22</xdr:col>
      <xdr:colOff>165100</xdr:colOff>
      <xdr:row>35</xdr:row>
      <xdr:rowOff>320721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29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330898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98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232974</xdr:rowOff>
    </xdr:from>
    <xdr:to>
      <xdr:col>19</xdr:col>
      <xdr:colOff>38100</xdr:colOff>
      <xdr:row>35</xdr:row>
      <xdr:rowOff>334574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43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1851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1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242004</xdr:rowOff>
    </xdr:from>
    <xdr:to>
      <xdr:col>15</xdr:col>
      <xdr:colOff>101600</xdr:colOff>
      <xdr:row>36</xdr:row>
      <xdr:rowOff>704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52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10881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21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4,531
4,467
58.69
5,757,564
5,249,137
399,534
3,619,327
1,217,467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41592</xdr:rowOff>
    </xdr:from>
    <xdr:to>
      <xdr:col>24</xdr:col>
      <xdr:colOff>63500</xdr:colOff>
      <xdr:row>36</xdr:row>
      <xdr:rowOff>58760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42342"/>
          <a:ext cx="838200" cy="18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58760</xdr:rowOff>
    </xdr:from>
    <xdr:to>
      <xdr:col>19</xdr:col>
      <xdr:colOff>177800</xdr:colOff>
      <xdr:row>36</xdr:row>
      <xdr:rowOff>140630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30960"/>
          <a:ext cx="889000" cy="8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137940</xdr:rowOff>
    </xdr:from>
    <xdr:to>
      <xdr:col>15</xdr:col>
      <xdr:colOff>50800</xdr:colOff>
      <xdr:row>36</xdr:row>
      <xdr:rowOff>140630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10140"/>
          <a:ext cx="889000" cy="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137940</xdr:rowOff>
    </xdr:from>
    <xdr:to>
      <xdr:col>10</xdr:col>
      <xdr:colOff>114300</xdr:colOff>
      <xdr:row>37</xdr:row>
      <xdr:rowOff>23221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10140"/>
          <a:ext cx="889000" cy="5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83002</xdr:rowOff>
    </xdr:from>
    <xdr:to>
      <xdr:col>6</xdr:col>
      <xdr:colOff>38100</xdr:colOff>
      <xdr:row>38</xdr:row>
      <xdr:rowOff>13153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665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4279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19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162242</xdr:rowOff>
    </xdr:from>
    <xdr:to>
      <xdr:col>24</xdr:col>
      <xdr:colOff>114300</xdr:colOff>
      <xdr:row>35</xdr:row>
      <xdr:rowOff>92392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9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13669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42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7960</xdr:rowOff>
    </xdr:from>
    <xdr:to>
      <xdr:col>20</xdr:col>
      <xdr:colOff>38100</xdr:colOff>
      <xdr:row>36</xdr:row>
      <xdr:rowOff>109560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8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126087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955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89830</xdr:rowOff>
    </xdr:from>
    <xdr:to>
      <xdr:col>15</xdr:col>
      <xdr:colOff>101600</xdr:colOff>
      <xdr:row>37</xdr:row>
      <xdr:rowOff>19980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6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36507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03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87140</xdr:rowOff>
    </xdr:from>
    <xdr:to>
      <xdr:col>10</xdr:col>
      <xdr:colOff>165100</xdr:colOff>
      <xdr:row>37</xdr:row>
      <xdr:rowOff>17290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33817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03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143871</xdr:rowOff>
    </xdr:from>
    <xdr:to>
      <xdr:col>6</xdr:col>
      <xdr:colOff>38100</xdr:colOff>
      <xdr:row>37</xdr:row>
      <xdr:rowOff>74021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1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90548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09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162802</xdr:rowOff>
    </xdr:from>
    <xdr:to>
      <xdr:col>24</xdr:col>
      <xdr:colOff>63500</xdr:colOff>
      <xdr:row>58</xdr:row>
      <xdr:rowOff>33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935452"/>
          <a:ext cx="838200" cy="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19807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162802</xdr:rowOff>
    </xdr:from>
    <xdr:to>
      <xdr:col>19</xdr:col>
      <xdr:colOff>177800</xdr:colOff>
      <xdr:row>57</xdr:row>
      <xdr:rowOff>169352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35452"/>
          <a:ext cx="889000" cy="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157718</xdr:rowOff>
    </xdr:from>
    <xdr:to>
      <xdr:col>15</xdr:col>
      <xdr:colOff>50800</xdr:colOff>
      <xdr:row>57</xdr:row>
      <xdr:rowOff>169352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30368"/>
          <a:ext cx="889000" cy="1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148107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157718</xdr:rowOff>
    </xdr:from>
    <xdr:to>
      <xdr:col>10</xdr:col>
      <xdr:colOff>114300</xdr:colOff>
      <xdr:row>58</xdr:row>
      <xdr:rowOff>32288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30368"/>
          <a:ext cx="889000" cy="4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66174</xdr:rowOff>
    </xdr:from>
    <xdr:to>
      <xdr:col>6</xdr:col>
      <xdr:colOff>38100</xdr:colOff>
      <xdr:row>58</xdr:row>
      <xdr:rowOff>167774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158901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0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120683</xdr:rowOff>
    </xdr:from>
    <xdr:to>
      <xdr:col>24</xdr:col>
      <xdr:colOff>114300</xdr:colOff>
      <xdr:row>58</xdr:row>
      <xdr:rowOff>50833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9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143560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4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112002</xdr:rowOff>
    </xdr:from>
    <xdr:to>
      <xdr:col>20</xdr:col>
      <xdr:colOff>38100</xdr:colOff>
      <xdr:row>58</xdr:row>
      <xdr:rowOff>42152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8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58679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5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118552</xdr:rowOff>
    </xdr:from>
    <xdr:to>
      <xdr:col>15</xdr:col>
      <xdr:colOff>101600</xdr:colOff>
      <xdr:row>58</xdr:row>
      <xdr:rowOff>48702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9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65229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66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106918</xdr:rowOff>
    </xdr:from>
    <xdr:to>
      <xdr:col>10</xdr:col>
      <xdr:colOff>165100</xdr:colOff>
      <xdr:row>58</xdr:row>
      <xdr:rowOff>37068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7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53595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5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152938</xdr:rowOff>
    </xdr:from>
    <xdr:to>
      <xdr:col>6</xdr:col>
      <xdr:colOff>38100</xdr:colOff>
      <xdr:row>58</xdr:row>
      <xdr:rowOff>83088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2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99615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0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105283</xdr:rowOff>
    </xdr:from>
    <xdr:to>
      <xdr:col>24</xdr:col>
      <xdr:colOff>63500</xdr:colOff>
      <xdr:row>76</xdr:row>
      <xdr:rowOff>74879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2964033"/>
          <a:ext cx="838200" cy="14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43133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4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105283</xdr:rowOff>
    </xdr:from>
    <xdr:to>
      <xdr:col>19</xdr:col>
      <xdr:colOff>177800</xdr:colOff>
      <xdr:row>76</xdr:row>
      <xdr:rowOff>86740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2964033"/>
          <a:ext cx="889000" cy="15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48429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7886</xdr:rowOff>
    </xdr:from>
    <xdr:to>
      <xdr:col>15</xdr:col>
      <xdr:colOff>50800</xdr:colOff>
      <xdr:row>76</xdr:row>
      <xdr:rowOff>86740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038086"/>
          <a:ext cx="889000" cy="7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28591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0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7886</xdr:rowOff>
    </xdr:from>
    <xdr:to>
      <xdr:col>10</xdr:col>
      <xdr:colOff>114300</xdr:colOff>
      <xdr:row>76</xdr:row>
      <xdr:rowOff>121971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038086"/>
          <a:ext cx="889000" cy="11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34582</xdr:rowOff>
    </xdr:from>
    <xdr:to>
      <xdr:col>6</xdr:col>
      <xdr:colOff>38100</xdr:colOff>
      <xdr:row>78</xdr:row>
      <xdr:rowOff>136182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0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127309</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50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24079</xdr:rowOff>
    </xdr:from>
    <xdr:to>
      <xdr:col>24</xdr:col>
      <xdr:colOff>114300</xdr:colOff>
      <xdr:row>76</xdr:row>
      <xdr:rowOff>125679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05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46956</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54483</xdr:rowOff>
    </xdr:from>
    <xdr:to>
      <xdr:col>20</xdr:col>
      <xdr:colOff>38100</xdr:colOff>
      <xdr:row>75</xdr:row>
      <xdr:rowOff>156083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91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1160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6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35940</xdr:rowOff>
    </xdr:from>
    <xdr:to>
      <xdr:col>15</xdr:col>
      <xdr:colOff>101600</xdr:colOff>
      <xdr:row>76</xdr:row>
      <xdr:rowOff>137540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06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154068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84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128536</xdr:rowOff>
    </xdr:from>
    <xdr:to>
      <xdr:col>10</xdr:col>
      <xdr:colOff>165100</xdr:colOff>
      <xdr:row>76</xdr:row>
      <xdr:rowOff>58686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75213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7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71171</xdr:rowOff>
    </xdr:from>
    <xdr:to>
      <xdr:col>6</xdr:col>
      <xdr:colOff>38100</xdr:colOff>
      <xdr:row>77</xdr:row>
      <xdr:rowOff>1321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17848</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87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57764</xdr:rowOff>
    </xdr:from>
    <xdr:to>
      <xdr:col>24</xdr:col>
      <xdr:colOff>63500</xdr:colOff>
      <xdr:row>98</xdr:row>
      <xdr:rowOff>90007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859864"/>
          <a:ext cx="838200" cy="3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21589</xdr:rowOff>
    </xdr:from>
    <xdr:to>
      <xdr:col>19</xdr:col>
      <xdr:colOff>177800</xdr:colOff>
      <xdr:row>98</xdr:row>
      <xdr:rowOff>90007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823689"/>
          <a:ext cx="889000" cy="6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63543</xdr:rowOff>
    </xdr:from>
    <xdr:to>
      <xdr:col>15</xdr:col>
      <xdr:colOff>50800</xdr:colOff>
      <xdr:row>98</xdr:row>
      <xdr:rowOff>21589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94193"/>
          <a:ext cx="889000" cy="12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63543</xdr:rowOff>
    </xdr:from>
    <xdr:to>
      <xdr:col>10</xdr:col>
      <xdr:colOff>114300</xdr:colOff>
      <xdr:row>98</xdr:row>
      <xdr:rowOff>100893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94193"/>
          <a:ext cx="889000" cy="20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124889</xdr:rowOff>
    </xdr:from>
    <xdr:to>
      <xdr:col>6</xdr:col>
      <xdr:colOff>38100</xdr:colOff>
      <xdr:row>97</xdr:row>
      <xdr:rowOff>55039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71566</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6964</xdr:rowOff>
    </xdr:from>
    <xdr:to>
      <xdr:col>24</xdr:col>
      <xdr:colOff>114300</xdr:colOff>
      <xdr:row>98</xdr:row>
      <xdr:rowOff>108564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8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93341</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72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39207</xdr:rowOff>
    </xdr:from>
    <xdr:to>
      <xdr:col>20</xdr:col>
      <xdr:colOff>38100</xdr:colOff>
      <xdr:row>98</xdr:row>
      <xdr:rowOff>140807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84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131934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93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142239</xdr:rowOff>
    </xdr:from>
    <xdr:to>
      <xdr:col>15</xdr:col>
      <xdr:colOff>101600</xdr:colOff>
      <xdr:row>98</xdr:row>
      <xdr:rowOff>72389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7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63516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12743</xdr:rowOff>
    </xdr:from>
    <xdr:to>
      <xdr:col>10</xdr:col>
      <xdr:colOff>165100</xdr:colOff>
      <xdr:row>97</xdr:row>
      <xdr:rowOff>114343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4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105470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3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50093</xdr:rowOff>
    </xdr:from>
    <xdr:to>
      <xdr:col>6</xdr:col>
      <xdr:colOff>38100</xdr:colOff>
      <xdr:row>98</xdr:row>
      <xdr:rowOff>151693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142820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4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28120</xdr:rowOff>
    </xdr:from>
    <xdr:to>
      <xdr:col>55</xdr:col>
      <xdr:colOff>0</xdr:colOff>
      <xdr:row>35</xdr:row>
      <xdr:rowOff>158167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857420"/>
          <a:ext cx="838200" cy="30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43338</xdr:rowOff>
    </xdr:from>
    <xdr:to>
      <xdr:col>50</xdr:col>
      <xdr:colOff>114300</xdr:colOff>
      <xdr:row>35</xdr:row>
      <xdr:rowOff>158167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872638"/>
          <a:ext cx="889000" cy="28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43338</xdr:rowOff>
    </xdr:from>
    <xdr:to>
      <xdr:col>45</xdr:col>
      <xdr:colOff>177800</xdr:colOff>
      <xdr:row>36</xdr:row>
      <xdr:rowOff>68125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872638"/>
          <a:ext cx="889000" cy="36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12701</xdr:rowOff>
    </xdr:from>
    <xdr:to>
      <xdr:col>41</xdr:col>
      <xdr:colOff>50800</xdr:colOff>
      <xdr:row>36</xdr:row>
      <xdr:rowOff>68125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42001"/>
          <a:ext cx="889000" cy="39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129057</xdr:rowOff>
    </xdr:from>
    <xdr:to>
      <xdr:col>36</xdr:col>
      <xdr:colOff>165100</xdr:colOff>
      <xdr:row>34</xdr:row>
      <xdr:rowOff>59207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75734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6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148770</xdr:rowOff>
    </xdr:from>
    <xdr:to>
      <xdr:col>55</xdr:col>
      <xdr:colOff>50800</xdr:colOff>
      <xdr:row>34</xdr:row>
      <xdr:rowOff>78920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80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197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65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107367</xdr:rowOff>
    </xdr:from>
    <xdr:to>
      <xdr:col>50</xdr:col>
      <xdr:colOff>165100</xdr:colOff>
      <xdr:row>36</xdr:row>
      <xdr:rowOff>37517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0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54044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83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163988</xdr:rowOff>
    </xdr:from>
    <xdr:to>
      <xdr:col>46</xdr:col>
      <xdr:colOff>38100</xdr:colOff>
      <xdr:row>34</xdr:row>
      <xdr:rowOff>94138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82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110665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59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17325</xdr:rowOff>
    </xdr:from>
    <xdr:to>
      <xdr:col>41</xdr:col>
      <xdr:colOff>101600</xdr:colOff>
      <xdr:row>36</xdr:row>
      <xdr:rowOff>118925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110052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28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133351</xdr:rowOff>
    </xdr:from>
    <xdr:to>
      <xdr:col>36</xdr:col>
      <xdr:colOff>165100</xdr:colOff>
      <xdr:row>34</xdr:row>
      <xdr:rowOff>63501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9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54628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8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21991</xdr:rowOff>
    </xdr:from>
    <xdr:to>
      <xdr:col>55</xdr:col>
      <xdr:colOff>0</xdr:colOff>
      <xdr:row>58</xdr:row>
      <xdr:rowOff>117901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966091"/>
          <a:ext cx="838200" cy="9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55401</xdr:rowOff>
    </xdr:from>
    <xdr:to>
      <xdr:col>50</xdr:col>
      <xdr:colOff>114300</xdr:colOff>
      <xdr:row>58</xdr:row>
      <xdr:rowOff>117901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999501"/>
          <a:ext cx="889000" cy="6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147541</xdr:rowOff>
    </xdr:from>
    <xdr:to>
      <xdr:col>45</xdr:col>
      <xdr:colOff>177800</xdr:colOff>
      <xdr:row>58</xdr:row>
      <xdr:rowOff>55401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920191"/>
          <a:ext cx="889000" cy="7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147541</xdr:rowOff>
    </xdr:from>
    <xdr:to>
      <xdr:col>41</xdr:col>
      <xdr:colOff>50800</xdr:colOff>
      <xdr:row>58</xdr:row>
      <xdr:rowOff>60564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920191"/>
          <a:ext cx="889000" cy="8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83031</xdr:rowOff>
    </xdr:from>
    <xdr:to>
      <xdr:col>36</xdr:col>
      <xdr:colOff>165100</xdr:colOff>
      <xdr:row>59</xdr:row>
      <xdr:rowOff>13181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4308</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11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142641</xdr:rowOff>
    </xdr:from>
    <xdr:to>
      <xdr:col>55</xdr:col>
      <xdr:colOff>50800</xdr:colOff>
      <xdr:row>58</xdr:row>
      <xdr:rowOff>72791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1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165518</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6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67101</xdr:rowOff>
    </xdr:from>
    <xdr:to>
      <xdr:col>50</xdr:col>
      <xdr:colOff>165100</xdr:colOff>
      <xdr:row>58</xdr:row>
      <xdr:rowOff>168701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1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13778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8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4601</xdr:rowOff>
    </xdr:from>
    <xdr:to>
      <xdr:col>46</xdr:col>
      <xdr:colOff>38100</xdr:colOff>
      <xdr:row>58</xdr:row>
      <xdr:rowOff>106201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4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122728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2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96741</xdr:rowOff>
    </xdr:from>
    <xdr:to>
      <xdr:col>41</xdr:col>
      <xdr:colOff>101600</xdr:colOff>
      <xdr:row>58</xdr:row>
      <xdr:rowOff>26891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6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43418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644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9764</xdr:rowOff>
    </xdr:from>
    <xdr:to>
      <xdr:col>36</xdr:col>
      <xdr:colOff>165100</xdr:colOff>
      <xdr:row>58</xdr:row>
      <xdr:rowOff>111364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5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127891</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72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131868</xdr:rowOff>
    </xdr:from>
    <xdr:to>
      <xdr:col>55</xdr:col>
      <xdr:colOff>0</xdr:colOff>
      <xdr:row>78</xdr:row>
      <xdr:rowOff>139556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04968"/>
          <a:ext cx="838200" cy="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131868</xdr:rowOff>
    </xdr:from>
    <xdr:to>
      <xdr:col>50</xdr:col>
      <xdr:colOff>114300</xdr:colOff>
      <xdr:row>78</xdr:row>
      <xdr:rowOff>136874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04968"/>
          <a:ext cx="889000" cy="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136483</xdr:rowOff>
    </xdr:from>
    <xdr:to>
      <xdr:col>45</xdr:col>
      <xdr:colOff>177800</xdr:colOff>
      <xdr:row>78</xdr:row>
      <xdr:rowOff>136874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09583"/>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105823</xdr:rowOff>
    </xdr:from>
    <xdr:to>
      <xdr:col>41</xdr:col>
      <xdr:colOff>50800</xdr:colOff>
      <xdr:row>78</xdr:row>
      <xdr:rowOff>136483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78923"/>
          <a:ext cx="889000" cy="3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171075</xdr:rowOff>
    </xdr:from>
    <xdr:to>
      <xdr:col>36</xdr:col>
      <xdr:colOff>165100</xdr:colOff>
      <xdr:row>78</xdr:row>
      <xdr:rowOff>101225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7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117752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4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88756</xdr:rowOff>
    </xdr:from>
    <xdr:to>
      <xdr:col>55</xdr:col>
      <xdr:colOff>50800</xdr:colOff>
      <xdr:row>79</xdr:row>
      <xdr:rowOff>18906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6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3683</xdr:rowOff>
    </xdr:from>
    <xdr:ext cx="313932"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6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81068</xdr:rowOff>
    </xdr:from>
    <xdr:to>
      <xdr:col>50</xdr:col>
      <xdr:colOff>165100</xdr:colOff>
      <xdr:row>79</xdr:row>
      <xdr:rowOff>11218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5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2345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4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86074</xdr:rowOff>
    </xdr:from>
    <xdr:to>
      <xdr:col>46</xdr:col>
      <xdr:colOff>38100</xdr:colOff>
      <xdr:row>79</xdr:row>
      <xdr:rowOff>16224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5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7351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5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85683</xdr:rowOff>
    </xdr:from>
    <xdr:to>
      <xdr:col>41</xdr:col>
      <xdr:colOff>101600</xdr:colOff>
      <xdr:row>79</xdr:row>
      <xdr:rowOff>15833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6960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5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55023</xdr:rowOff>
    </xdr:from>
    <xdr:to>
      <xdr:col>36</xdr:col>
      <xdr:colOff>165100</xdr:colOff>
      <xdr:row>78</xdr:row>
      <xdr:rowOff>156623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2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147750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2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93948</xdr:rowOff>
    </xdr:from>
    <xdr:to>
      <xdr:col>55</xdr:col>
      <xdr:colOff>0</xdr:colOff>
      <xdr:row>98</xdr:row>
      <xdr:rowOff>106852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724598"/>
          <a:ext cx="838200" cy="18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169529</xdr:rowOff>
    </xdr:from>
    <xdr:to>
      <xdr:col>50</xdr:col>
      <xdr:colOff>114300</xdr:colOff>
      <xdr:row>98</xdr:row>
      <xdr:rowOff>106852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800179"/>
          <a:ext cx="889000" cy="10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169529</xdr:rowOff>
    </xdr:from>
    <xdr:to>
      <xdr:col>45</xdr:col>
      <xdr:colOff>177800</xdr:colOff>
      <xdr:row>98</xdr:row>
      <xdr:rowOff>26006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00179"/>
          <a:ext cx="889000" cy="2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106801</xdr:rowOff>
    </xdr:from>
    <xdr:to>
      <xdr:col>41</xdr:col>
      <xdr:colOff>50800</xdr:colOff>
      <xdr:row>98</xdr:row>
      <xdr:rowOff>26006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737451"/>
          <a:ext cx="889000" cy="9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26614</xdr:rowOff>
    </xdr:from>
    <xdr:to>
      <xdr:col>36</xdr:col>
      <xdr:colOff>165100</xdr:colOff>
      <xdr:row>98</xdr:row>
      <xdr:rowOff>128214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2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119341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43148</xdr:rowOff>
    </xdr:from>
    <xdr:to>
      <xdr:col>55</xdr:col>
      <xdr:colOff>50800</xdr:colOff>
      <xdr:row>97</xdr:row>
      <xdr:rowOff>144748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67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66025</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2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56052</xdr:rowOff>
    </xdr:from>
    <xdr:to>
      <xdr:col>50</xdr:col>
      <xdr:colOff>165100</xdr:colOff>
      <xdr:row>98</xdr:row>
      <xdr:rowOff>157652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5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148779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5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118729</xdr:rowOff>
    </xdr:from>
    <xdr:to>
      <xdr:col>46</xdr:col>
      <xdr:colOff>38100</xdr:colOff>
      <xdr:row>98</xdr:row>
      <xdr:rowOff>48879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4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65406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52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146656</xdr:rowOff>
    </xdr:from>
    <xdr:to>
      <xdr:col>41</xdr:col>
      <xdr:colOff>101600</xdr:colOff>
      <xdr:row>98</xdr:row>
      <xdr:rowOff>76806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7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93333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5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56001</xdr:rowOff>
    </xdr:from>
    <xdr:to>
      <xdr:col>36</xdr:col>
      <xdr:colOff>165100</xdr:colOff>
      <xdr:row>97</xdr:row>
      <xdr:rowOff>157601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68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2678</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461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45919</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389569"/>
          <a:ext cx="889000" cy="26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102822</xdr:rowOff>
    </xdr:from>
    <xdr:to>
      <xdr:col>76</xdr:col>
      <xdr:colOff>114300</xdr:colOff>
      <xdr:row>37</xdr:row>
      <xdr:rowOff>45919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103572"/>
          <a:ext cx="889000" cy="28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53309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56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102822</xdr:rowOff>
    </xdr:from>
    <xdr:to>
      <xdr:col>71</xdr:col>
      <xdr:colOff>177800</xdr:colOff>
      <xdr:row>37</xdr:row>
      <xdr:rowOff>91831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103572"/>
          <a:ext cx="889000" cy="33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81427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140006</xdr:rowOff>
    </xdr:from>
    <xdr:to>
      <xdr:col>67</xdr:col>
      <xdr:colOff>101600</xdr:colOff>
      <xdr:row>38</xdr:row>
      <xdr:rowOff>70155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836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61283</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57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166569</xdr:rowOff>
    </xdr:from>
    <xdr:to>
      <xdr:col>76</xdr:col>
      <xdr:colOff>165100</xdr:colOff>
      <xdr:row>37</xdr:row>
      <xdr:rowOff>96719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33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113246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11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52022</xdr:rowOff>
    </xdr:from>
    <xdr:to>
      <xdr:col>72</xdr:col>
      <xdr:colOff>38100</xdr:colOff>
      <xdr:row>35</xdr:row>
      <xdr:rowOff>153622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0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170149</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582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41031</xdr:rowOff>
    </xdr:from>
    <xdr:to>
      <xdr:col>67</xdr:col>
      <xdr:colOff>101600</xdr:colOff>
      <xdr:row>37</xdr:row>
      <xdr:rowOff>142631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38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159158</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15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134288</xdr:rowOff>
    </xdr:from>
    <xdr:to>
      <xdr:col>85</xdr:col>
      <xdr:colOff>127000</xdr:colOff>
      <xdr:row>76</xdr:row>
      <xdr:rowOff>163235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164488"/>
          <a:ext cx="838200" cy="2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119686</xdr:rowOff>
    </xdr:from>
    <xdr:to>
      <xdr:col>81</xdr:col>
      <xdr:colOff>50800</xdr:colOff>
      <xdr:row>76</xdr:row>
      <xdr:rowOff>134288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149886"/>
          <a:ext cx="889000" cy="1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106536</xdr:rowOff>
    </xdr:from>
    <xdr:to>
      <xdr:col>76</xdr:col>
      <xdr:colOff>114300</xdr:colOff>
      <xdr:row>76</xdr:row>
      <xdr:rowOff>119686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136736"/>
          <a:ext cx="889000" cy="1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104422</xdr:rowOff>
    </xdr:from>
    <xdr:to>
      <xdr:col>71</xdr:col>
      <xdr:colOff>177800</xdr:colOff>
      <xdr:row>76</xdr:row>
      <xdr:rowOff>106536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134622"/>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74104</xdr:rowOff>
    </xdr:from>
    <xdr:to>
      <xdr:col>67</xdr:col>
      <xdr:colOff>101600</xdr:colOff>
      <xdr:row>76</xdr:row>
      <xdr:rowOff>4254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20781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7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112435</xdr:rowOff>
    </xdr:from>
    <xdr:to>
      <xdr:col>85</xdr:col>
      <xdr:colOff>177800</xdr:colOff>
      <xdr:row>77</xdr:row>
      <xdr:rowOff>42585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90862</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2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83488</xdr:rowOff>
    </xdr:from>
    <xdr:to>
      <xdr:col>81</xdr:col>
      <xdr:colOff>101600</xdr:colOff>
      <xdr:row>77</xdr:row>
      <xdr:rowOff>13638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1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4765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20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68886</xdr:rowOff>
    </xdr:from>
    <xdr:to>
      <xdr:col>76</xdr:col>
      <xdr:colOff>165100</xdr:colOff>
      <xdr:row>76</xdr:row>
      <xdr:rowOff>170486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9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161613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9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55736</xdr:rowOff>
    </xdr:from>
    <xdr:to>
      <xdr:col>72</xdr:col>
      <xdr:colOff>38100</xdr:colOff>
      <xdr:row>76</xdr:row>
      <xdr:rowOff>157336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8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148463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7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53622</xdr:rowOff>
    </xdr:from>
    <xdr:to>
      <xdr:col>67</xdr:col>
      <xdr:colOff>101600</xdr:colOff>
      <xdr:row>76</xdr:row>
      <xdr:rowOff>155222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8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146349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102915</xdr:rowOff>
    </xdr:from>
    <xdr:to>
      <xdr:col>85</xdr:col>
      <xdr:colOff>127000</xdr:colOff>
      <xdr:row>99</xdr:row>
      <xdr:rowOff>46228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05015"/>
          <a:ext cx="838200" cy="11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112109</xdr:rowOff>
    </xdr:from>
    <xdr:to>
      <xdr:col>81</xdr:col>
      <xdr:colOff>50800</xdr:colOff>
      <xdr:row>98</xdr:row>
      <xdr:rowOff>102915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742759"/>
          <a:ext cx="889000" cy="16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70550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704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112109</xdr:rowOff>
    </xdr:from>
    <xdr:to>
      <xdr:col>76</xdr:col>
      <xdr:colOff>114300</xdr:colOff>
      <xdr:row>99</xdr:row>
      <xdr:rowOff>74529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742759"/>
          <a:ext cx="889000" cy="30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73648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70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50349</xdr:rowOff>
    </xdr:from>
    <xdr:to>
      <xdr:col>71</xdr:col>
      <xdr:colOff>177800</xdr:colOff>
      <xdr:row>99</xdr:row>
      <xdr:rowOff>74529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7023899"/>
          <a:ext cx="889000" cy="2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163303</xdr:rowOff>
    </xdr:from>
    <xdr:to>
      <xdr:col>67</xdr:col>
      <xdr:colOff>101600</xdr:colOff>
      <xdr:row>99</xdr:row>
      <xdr:rowOff>93453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6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109980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166878</xdr:rowOff>
    </xdr:from>
    <xdr:to>
      <xdr:col>85</xdr:col>
      <xdr:colOff>177800</xdr:colOff>
      <xdr:row>99</xdr:row>
      <xdr:rowOff>97028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6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118126</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52115</xdr:rowOff>
    </xdr:from>
    <xdr:to>
      <xdr:col>81</xdr:col>
      <xdr:colOff>101600</xdr:colOff>
      <xdr:row>98</xdr:row>
      <xdr:rowOff>153715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5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170242</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62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61309</xdr:rowOff>
    </xdr:from>
    <xdr:to>
      <xdr:col>76</xdr:col>
      <xdr:colOff>165100</xdr:colOff>
      <xdr:row>97</xdr:row>
      <xdr:rowOff>162909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69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7986</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646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23729</xdr:rowOff>
    </xdr:from>
    <xdr:to>
      <xdr:col>72</xdr:col>
      <xdr:colOff>38100</xdr:colOff>
      <xdr:row>99</xdr:row>
      <xdr:rowOff>125329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9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116456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9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170999</xdr:rowOff>
    </xdr:from>
    <xdr:to>
      <xdr:col>67</xdr:col>
      <xdr:colOff>101600</xdr:colOff>
      <xdr:row>99</xdr:row>
      <xdr:rowOff>101149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7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92276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6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13739</xdr:rowOff>
    </xdr:from>
    <xdr:to>
      <xdr:col>98</xdr:col>
      <xdr:colOff>38100</xdr:colOff>
      <xdr:row>39</xdr:row>
      <xdr:rowOff>115339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70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131866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7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7741</xdr:rowOff>
    </xdr:from>
    <xdr:to>
      <xdr:col>116</xdr:col>
      <xdr:colOff>63500</xdr:colOff>
      <xdr:row>59</xdr:row>
      <xdr:rowOff>21324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23291"/>
          <a:ext cx="838200" cy="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155721</xdr:rowOff>
    </xdr:from>
    <xdr:to>
      <xdr:col>111</xdr:col>
      <xdr:colOff>177800</xdr:colOff>
      <xdr:row>59</xdr:row>
      <xdr:rowOff>7741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99821"/>
          <a:ext cx="8890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129356</xdr:rowOff>
    </xdr:from>
    <xdr:to>
      <xdr:col>107</xdr:col>
      <xdr:colOff>50800</xdr:colOff>
      <xdr:row>58</xdr:row>
      <xdr:rowOff>155721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73456"/>
          <a:ext cx="8890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31837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126003</xdr:rowOff>
    </xdr:from>
    <xdr:to>
      <xdr:col>102</xdr:col>
      <xdr:colOff>114300</xdr:colOff>
      <xdr:row>58</xdr:row>
      <xdr:rowOff>129356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70103"/>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30027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98158</xdr:rowOff>
    </xdr:from>
    <xdr:to>
      <xdr:col>98</xdr:col>
      <xdr:colOff>38100</xdr:colOff>
      <xdr:row>59</xdr:row>
      <xdr:rowOff>28308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19435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3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141974</xdr:rowOff>
    </xdr:from>
    <xdr:to>
      <xdr:col>116</xdr:col>
      <xdr:colOff>114300</xdr:colOff>
      <xdr:row>59</xdr:row>
      <xdr:rowOff>72124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85368</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128391</xdr:rowOff>
    </xdr:from>
    <xdr:to>
      <xdr:col>112</xdr:col>
      <xdr:colOff>38100</xdr:colOff>
      <xdr:row>59</xdr:row>
      <xdr:rowOff>58541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7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49668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6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104921</xdr:rowOff>
    </xdr:from>
    <xdr:to>
      <xdr:col>107</xdr:col>
      <xdr:colOff>101600</xdr:colOff>
      <xdr:row>59</xdr:row>
      <xdr:rowOff>35071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4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51598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2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78556</xdr:rowOff>
    </xdr:from>
    <xdr:to>
      <xdr:col>102</xdr:col>
      <xdr:colOff>165100</xdr:colOff>
      <xdr:row>59</xdr:row>
      <xdr:rowOff>8706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2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25233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9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75203</xdr:rowOff>
    </xdr:from>
    <xdr:to>
      <xdr:col>98</xdr:col>
      <xdr:colOff>38100</xdr:colOff>
      <xdr:row>59</xdr:row>
      <xdr:rowOff>5353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1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21880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79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40891</xdr:rowOff>
    </xdr:from>
    <xdr:to>
      <xdr:col>116</xdr:col>
      <xdr:colOff>62864</xdr:colOff>
      <xdr:row>78</xdr:row>
      <xdr:rowOff>65252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728191"/>
          <a:ext cx="1269" cy="71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69079</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4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65252</xdr:rowOff>
    </xdr:from>
    <xdr:to>
      <xdr:col>116</xdr:col>
      <xdr:colOff>152400</xdr:colOff>
      <xdr:row>78</xdr:row>
      <xdr:rowOff>65252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159018</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503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40891</xdr:rowOff>
    </xdr:from>
    <xdr:to>
      <xdr:col>116</xdr:col>
      <xdr:colOff>152400</xdr:colOff>
      <xdr:row>74</xdr:row>
      <xdr:rowOff>40891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72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123523</xdr:rowOff>
    </xdr:from>
    <xdr:to>
      <xdr:col>116</xdr:col>
      <xdr:colOff>63500</xdr:colOff>
      <xdr:row>76</xdr:row>
      <xdr:rowOff>144912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810823"/>
          <a:ext cx="838200" cy="36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94556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53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71679</xdr:rowOff>
    </xdr:from>
    <xdr:to>
      <xdr:col>116</xdr:col>
      <xdr:colOff>114300</xdr:colOff>
      <xdr:row>77</xdr:row>
      <xdr:rowOff>1829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112146</xdr:rowOff>
    </xdr:from>
    <xdr:to>
      <xdr:col>111</xdr:col>
      <xdr:colOff>177800</xdr:colOff>
      <xdr:row>74</xdr:row>
      <xdr:rowOff>123523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113646"/>
          <a:ext cx="889000" cy="69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136266</xdr:rowOff>
    </xdr:from>
    <xdr:to>
      <xdr:col>112</xdr:col>
      <xdr:colOff>38100</xdr:colOff>
      <xdr:row>76</xdr:row>
      <xdr:rowOff>66416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57543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8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112146</xdr:rowOff>
    </xdr:from>
    <xdr:to>
      <xdr:col>107</xdr:col>
      <xdr:colOff>50800</xdr:colOff>
      <xdr:row>74</xdr:row>
      <xdr:rowOff>15746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113646"/>
          <a:ext cx="889000" cy="58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123159</xdr:rowOff>
    </xdr:from>
    <xdr:to>
      <xdr:col>107</xdr:col>
      <xdr:colOff>101600</xdr:colOff>
      <xdr:row>76</xdr:row>
      <xdr:rowOff>53308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44437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5733</xdr:rowOff>
    </xdr:from>
    <xdr:to>
      <xdr:col>102</xdr:col>
      <xdr:colOff>114300</xdr:colOff>
      <xdr:row>74</xdr:row>
      <xdr:rowOff>15746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693033"/>
          <a:ext cx="8890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146652</xdr:rowOff>
    </xdr:from>
    <xdr:to>
      <xdr:col>102</xdr:col>
      <xdr:colOff>165100</xdr:colOff>
      <xdr:row>76</xdr:row>
      <xdr:rowOff>76802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67929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104795</xdr:rowOff>
    </xdr:from>
    <xdr:to>
      <xdr:col>98</xdr:col>
      <xdr:colOff>38100</xdr:colOff>
      <xdr:row>76</xdr:row>
      <xdr:rowOff>34945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6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26072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5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94112</xdr:rowOff>
    </xdr:from>
    <xdr:to>
      <xdr:col>116</xdr:col>
      <xdr:colOff>114300</xdr:colOff>
      <xdr:row>77</xdr:row>
      <xdr:rowOff>24262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12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72539</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10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72723</xdr:rowOff>
    </xdr:from>
    <xdr:to>
      <xdr:col>112</xdr:col>
      <xdr:colOff>38100</xdr:colOff>
      <xdr:row>75</xdr:row>
      <xdr:rowOff>2873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6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19400</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23795" y="1253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61346</xdr:rowOff>
    </xdr:from>
    <xdr:to>
      <xdr:col>107</xdr:col>
      <xdr:colOff>101600</xdr:colOff>
      <xdr:row>70</xdr:row>
      <xdr:rowOff>162946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06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8023</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34795" y="1183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136396</xdr:rowOff>
    </xdr:from>
    <xdr:to>
      <xdr:col>102</xdr:col>
      <xdr:colOff>165100</xdr:colOff>
      <xdr:row>74</xdr:row>
      <xdr:rowOff>66546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65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83073</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45795" y="1242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126383</xdr:rowOff>
    </xdr:from>
    <xdr:to>
      <xdr:col>98</xdr:col>
      <xdr:colOff>38100</xdr:colOff>
      <xdr:row>74</xdr:row>
      <xdr:rowOff>56533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64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73060</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56795" y="1241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性質別決算額に係る一人当たり決算額については、令和２年国勢調査により類型が異動し、異動後の類似団体の中では人口が少ないこともあり扶助費、公債費、投資及び出資金、貸付金、普通建設事業費（うち新規整備）、災害復旧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、繰出金、積立金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を除き類似団体の上回る結果となった。歳出決算総額に係る一人当たりのコストは、前年度と比較して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千円減額し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義務的経費は、前年度より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75,837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1,249,581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地方債完済に伴う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26,105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だが、それ以上の人件費及び扶助費の増額により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義務的経費全体では、前年度より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投資的経費は、前年度より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388,431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1,033,665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千円となった。普通建設事業費は、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広野町学校給食共同調理場建設工事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等により単独事業費が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275,830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し、補助事業費において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広野町学校給食共同調理場建設工事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や林業専用道整備事業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112,601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の増額となっ</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　その他の経費は、前年度より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1,931,156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2,965,891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千円となった。このうち補助費等において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、双葉地方広域市町村圏組合塵芥処理費負担金等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1,038,896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千円となり、積立金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については財政調整基金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219,151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4,531
4,467
58.69
5,757,564
5,249,137
399,534
3,619,327
1,217,467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35306</xdr:rowOff>
    </xdr:from>
    <xdr:to>
      <xdr:col>24</xdr:col>
      <xdr:colOff>63500</xdr:colOff>
      <xdr:row>34</xdr:row>
      <xdr:rowOff>99441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64606"/>
          <a:ext cx="838200"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133604</xdr:rowOff>
    </xdr:from>
    <xdr:to>
      <xdr:col>19</xdr:col>
      <xdr:colOff>177800</xdr:colOff>
      <xdr:row>34</xdr:row>
      <xdr:rowOff>35306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9145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114808</xdr:rowOff>
    </xdr:from>
    <xdr:to>
      <xdr:col>15</xdr:col>
      <xdr:colOff>50800</xdr:colOff>
      <xdr:row>33</xdr:row>
      <xdr:rowOff>133604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72658"/>
          <a:ext cx="889000"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114808</xdr:rowOff>
    </xdr:from>
    <xdr:to>
      <xdr:col>10</xdr:col>
      <xdr:colOff>114300</xdr:colOff>
      <xdr:row>33</xdr:row>
      <xdr:rowOff>136652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72658"/>
          <a:ext cx="889000" cy="2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48641</xdr:rowOff>
    </xdr:from>
    <xdr:to>
      <xdr:col>24</xdr:col>
      <xdr:colOff>114300</xdr:colOff>
      <xdr:row>34</xdr:row>
      <xdr:rowOff>150241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71518</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155956</xdr:rowOff>
    </xdr:from>
    <xdr:to>
      <xdr:col>20</xdr:col>
      <xdr:colOff>38100</xdr:colOff>
      <xdr:row>34</xdr:row>
      <xdr:rowOff>86106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1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102633</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58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82804</xdr:rowOff>
    </xdr:from>
    <xdr:to>
      <xdr:col>15</xdr:col>
      <xdr:colOff>101600</xdr:colOff>
      <xdr:row>34</xdr:row>
      <xdr:rowOff>12954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29481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51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64008</xdr:rowOff>
    </xdr:from>
    <xdr:to>
      <xdr:col>10</xdr:col>
      <xdr:colOff>165100</xdr:colOff>
      <xdr:row>33</xdr:row>
      <xdr:rowOff>165608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2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10685</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49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85852</xdr:rowOff>
    </xdr:from>
    <xdr:to>
      <xdr:col>6</xdr:col>
      <xdr:colOff>38100</xdr:colOff>
      <xdr:row>34</xdr:row>
      <xdr:rowOff>16002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32529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51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726</xdr:rowOff>
    </xdr:from>
    <xdr:to>
      <xdr:col>24</xdr:col>
      <xdr:colOff>63500</xdr:colOff>
      <xdr:row>58</xdr:row>
      <xdr:rowOff>34151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44826"/>
          <a:ext cx="838200" cy="3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42178</xdr:rowOff>
    </xdr:from>
    <xdr:to>
      <xdr:col>19</xdr:col>
      <xdr:colOff>177800</xdr:colOff>
      <xdr:row>58</xdr:row>
      <xdr:rowOff>726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14828"/>
          <a:ext cx="889000" cy="12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42178</xdr:rowOff>
    </xdr:from>
    <xdr:to>
      <xdr:col>15</xdr:col>
      <xdr:colOff>50800</xdr:colOff>
      <xdr:row>58</xdr:row>
      <xdr:rowOff>21205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814828"/>
          <a:ext cx="889000" cy="15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157427</xdr:rowOff>
    </xdr:from>
    <xdr:to>
      <xdr:col>10</xdr:col>
      <xdr:colOff>114300</xdr:colOff>
      <xdr:row>58</xdr:row>
      <xdr:rowOff>21205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30077"/>
          <a:ext cx="889000" cy="3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90740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128986</xdr:rowOff>
    </xdr:from>
    <xdr:to>
      <xdr:col>6</xdr:col>
      <xdr:colOff>38100</xdr:colOff>
      <xdr:row>58</xdr:row>
      <xdr:rowOff>59136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0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50263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99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154801</xdr:rowOff>
    </xdr:from>
    <xdr:to>
      <xdr:col>24</xdr:col>
      <xdr:colOff>114300</xdr:colOff>
      <xdr:row>58</xdr:row>
      <xdr:rowOff>84951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2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121376</xdr:rowOff>
    </xdr:from>
    <xdr:to>
      <xdr:col>20</xdr:col>
      <xdr:colOff>38100</xdr:colOff>
      <xdr:row>58</xdr:row>
      <xdr:rowOff>51526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9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68053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669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162828</xdr:rowOff>
    </xdr:from>
    <xdr:to>
      <xdr:col>15</xdr:col>
      <xdr:colOff>101600</xdr:colOff>
      <xdr:row>57</xdr:row>
      <xdr:rowOff>92978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6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109505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53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141855</xdr:rowOff>
    </xdr:from>
    <xdr:to>
      <xdr:col>10</xdr:col>
      <xdr:colOff>165100</xdr:colOff>
      <xdr:row>58</xdr:row>
      <xdr:rowOff>72005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1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88532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8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106627</xdr:rowOff>
    </xdr:from>
    <xdr:to>
      <xdr:col>6</xdr:col>
      <xdr:colOff>38100</xdr:colOff>
      <xdr:row>58</xdr:row>
      <xdr:rowOff>36777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7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53304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5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107094</xdr:rowOff>
    </xdr:from>
    <xdr:to>
      <xdr:col>24</xdr:col>
      <xdr:colOff>63500</xdr:colOff>
      <xdr:row>77</xdr:row>
      <xdr:rowOff>50896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37294"/>
          <a:ext cx="838200" cy="11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50896</xdr:rowOff>
    </xdr:from>
    <xdr:to>
      <xdr:col>19</xdr:col>
      <xdr:colOff>177800</xdr:colOff>
      <xdr:row>78</xdr:row>
      <xdr:rowOff>19106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52546"/>
          <a:ext cx="889000" cy="13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10122</xdr:rowOff>
    </xdr:from>
    <xdr:to>
      <xdr:col>15</xdr:col>
      <xdr:colOff>50800</xdr:colOff>
      <xdr:row>78</xdr:row>
      <xdr:rowOff>19106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11772"/>
          <a:ext cx="889000" cy="1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10122</xdr:rowOff>
    </xdr:from>
    <xdr:to>
      <xdr:col>10</xdr:col>
      <xdr:colOff>114300</xdr:colOff>
      <xdr:row>77</xdr:row>
      <xdr:rowOff>165821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11772"/>
          <a:ext cx="889000" cy="15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154836</xdr:rowOff>
    </xdr:from>
    <xdr:to>
      <xdr:col>6</xdr:col>
      <xdr:colOff>38100</xdr:colOff>
      <xdr:row>78</xdr:row>
      <xdr:rowOff>84986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5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76113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49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56294</xdr:rowOff>
    </xdr:from>
    <xdr:to>
      <xdr:col>24</xdr:col>
      <xdr:colOff>114300</xdr:colOff>
      <xdr:row>76</xdr:row>
      <xdr:rowOff>157894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8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79171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3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96</xdr:rowOff>
    </xdr:from>
    <xdr:to>
      <xdr:col>20</xdr:col>
      <xdr:colOff>38100</xdr:colOff>
      <xdr:row>77</xdr:row>
      <xdr:rowOff>101696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0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118223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7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139756</xdr:rowOff>
    </xdr:from>
    <xdr:to>
      <xdr:col>15</xdr:col>
      <xdr:colOff>101600</xdr:colOff>
      <xdr:row>78</xdr:row>
      <xdr:rowOff>69906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61033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3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130772</xdr:rowOff>
    </xdr:from>
    <xdr:to>
      <xdr:col>10</xdr:col>
      <xdr:colOff>165100</xdr:colOff>
      <xdr:row>77</xdr:row>
      <xdr:rowOff>60922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6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77449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36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115021</xdr:rowOff>
    </xdr:from>
    <xdr:to>
      <xdr:col>6</xdr:col>
      <xdr:colOff>38100</xdr:colOff>
      <xdr:row>78</xdr:row>
      <xdr:rowOff>45171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1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61698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91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126428</xdr:rowOff>
    </xdr:from>
    <xdr:to>
      <xdr:col>24</xdr:col>
      <xdr:colOff>63500</xdr:colOff>
      <xdr:row>96</xdr:row>
      <xdr:rowOff>121558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414178"/>
          <a:ext cx="838200" cy="16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121558</xdr:rowOff>
    </xdr:from>
    <xdr:to>
      <xdr:col>19</xdr:col>
      <xdr:colOff>177800</xdr:colOff>
      <xdr:row>96</xdr:row>
      <xdr:rowOff>122459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80758"/>
          <a:ext cx="889000" cy="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122459</xdr:rowOff>
    </xdr:from>
    <xdr:to>
      <xdr:col>15</xdr:col>
      <xdr:colOff>50800</xdr:colOff>
      <xdr:row>96</xdr:row>
      <xdr:rowOff>134282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81659"/>
          <a:ext cx="889000" cy="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134282</xdr:rowOff>
    </xdr:from>
    <xdr:to>
      <xdr:col>10</xdr:col>
      <xdr:colOff>114300</xdr:colOff>
      <xdr:row>97</xdr:row>
      <xdr:rowOff>24371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593482"/>
          <a:ext cx="889000" cy="6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80835</xdr:rowOff>
    </xdr:from>
    <xdr:to>
      <xdr:col>6</xdr:col>
      <xdr:colOff>38100</xdr:colOff>
      <xdr:row>97</xdr:row>
      <xdr:rowOff>10985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27512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75628</xdr:rowOff>
    </xdr:from>
    <xdr:to>
      <xdr:col>24</xdr:col>
      <xdr:colOff>114300</xdr:colOff>
      <xdr:row>96</xdr:row>
      <xdr:rowOff>5778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36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98505</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21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70758</xdr:rowOff>
    </xdr:from>
    <xdr:to>
      <xdr:col>20</xdr:col>
      <xdr:colOff>38100</xdr:colOff>
      <xdr:row>97</xdr:row>
      <xdr:rowOff>908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2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17435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30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71659</xdr:rowOff>
    </xdr:from>
    <xdr:to>
      <xdr:col>15</xdr:col>
      <xdr:colOff>101600</xdr:colOff>
      <xdr:row>97</xdr:row>
      <xdr:rowOff>1809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3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18336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30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83482</xdr:rowOff>
    </xdr:from>
    <xdr:to>
      <xdr:col>10</xdr:col>
      <xdr:colOff>165100</xdr:colOff>
      <xdr:row>97</xdr:row>
      <xdr:rowOff>13632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4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30159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1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145021</xdr:rowOff>
    </xdr:from>
    <xdr:to>
      <xdr:col>6</xdr:col>
      <xdr:colOff>38100</xdr:colOff>
      <xdr:row>97</xdr:row>
      <xdr:rowOff>75171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0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66298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69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137668</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6309868"/>
          <a:ext cx="1270" cy="421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84345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608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36</xdr:row>
      <xdr:rowOff>137668</xdr:rowOff>
    </xdr:from>
    <xdr:to>
      <xdr:col>55</xdr:col>
      <xdr:colOff>88900</xdr:colOff>
      <xdr:row>36</xdr:row>
      <xdr:rowOff>137668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30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105664</xdr:rowOff>
    </xdr:from>
    <xdr:to>
      <xdr:col>55</xdr:col>
      <xdr:colOff>0</xdr:colOff>
      <xdr:row>38</xdr:row>
      <xdr:rowOff>109347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20764"/>
          <a:ext cx="8382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89552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604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111125</xdr:rowOff>
    </xdr:from>
    <xdr:to>
      <xdr:col>55</xdr:col>
      <xdr:colOff>50800</xdr:colOff>
      <xdr:row>39</xdr:row>
      <xdr:rowOff>41275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109347</xdr:rowOff>
    </xdr:from>
    <xdr:to>
      <xdr:col>50</xdr:col>
      <xdr:colOff>114300</xdr:colOff>
      <xdr:row>38</xdr:row>
      <xdr:rowOff>111633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2444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117221</xdr:rowOff>
    </xdr:from>
    <xdr:to>
      <xdr:col>50</xdr:col>
      <xdr:colOff>165100</xdr:colOff>
      <xdr:row>39</xdr:row>
      <xdr:rowOff>47371</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38498</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725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36957</xdr:rowOff>
    </xdr:from>
    <xdr:to>
      <xdr:col>45</xdr:col>
      <xdr:colOff>177800</xdr:colOff>
      <xdr:row>38</xdr:row>
      <xdr:rowOff>111633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380607"/>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118110</xdr:rowOff>
    </xdr:from>
    <xdr:to>
      <xdr:col>46</xdr:col>
      <xdr:colOff>38100</xdr:colOff>
      <xdr:row>39</xdr:row>
      <xdr:rowOff>48260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3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39387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725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52959</xdr:rowOff>
    </xdr:from>
    <xdr:to>
      <xdr:col>41</xdr:col>
      <xdr:colOff>50800</xdr:colOff>
      <xdr:row>37</xdr:row>
      <xdr:rowOff>36957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5367909"/>
          <a:ext cx="889000" cy="101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112395</xdr:rowOff>
    </xdr:from>
    <xdr:to>
      <xdr:col>41</xdr:col>
      <xdr:colOff>101600</xdr:colOff>
      <xdr:row>39</xdr:row>
      <xdr:rowOff>42545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2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33672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720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33528</xdr:rowOff>
    </xdr:from>
    <xdr:to>
      <xdr:col>36</xdr:col>
      <xdr:colOff>165100</xdr:colOff>
      <xdr:row>38</xdr:row>
      <xdr:rowOff>135128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126255</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64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54864</xdr:rowOff>
    </xdr:from>
    <xdr:to>
      <xdr:col>55</xdr:col>
      <xdr:colOff>50800</xdr:colOff>
      <xdr:row>38</xdr:row>
      <xdr:rowOff>156464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6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14241</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57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58547</xdr:rowOff>
    </xdr:from>
    <xdr:to>
      <xdr:col>50</xdr:col>
      <xdr:colOff>165100</xdr:colOff>
      <xdr:row>38</xdr:row>
      <xdr:rowOff>160147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7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5224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348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60833</xdr:rowOff>
    </xdr:from>
    <xdr:to>
      <xdr:col>46</xdr:col>
      <xdr:colOff>38100</xdr:colOff>
      <xdr:row>38</xdr:row>
      <xdr:rowOff>162433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7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7510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351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157607</xdr:rowOff>
    </xdr:from>
    <xdr:to>
      <xdr:col>41</xdr:col>
      <xdr:colOff>101600</xdr:colOff>
      <xdr:row>37</xdr:row>
      <xdr:rowOff>87757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104284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10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2159</xdr:rowOff>
    </xdr:from>
    <xdr:to>
      <xdr:col>36</xdr:col>
      <xdr:colOff>165100</xdr:colOff>
      <xdr:row>31</xdr:row>
      <xdr:rowOff>103759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31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120286</xdr:rowOff>
    </xdr:from>
    <xdr:ext cx="534377"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05111" y="509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166415</xdr:rowOff>
    </xdr:from>
    <xdr:to>
      <xdr:col>55</xdr:col>
      <xdr:colOff>0</xdr:colOff>
      <xdr:row>54</xdr:row>
      <xdr:rowOff>1747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253265"/>
          <a:ext cx="8382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118494</xdr:rowOff>
    </xdr:from>
    <xdr:to>
      <xdr:col>50</xdr:col>
      <xdr:colOff>114300</xdr:colOff>
      <xdr:row>54</xdr:row>
      <xdr:rowOff>1747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205344"/>
          <a:ext cx="889000" cy="5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1663</xdr:rowOff>
    </xdr:from>
    <xdr:to>
      <xdr:col>45</xdr:col>
      <xdr:colOff>177800</xdr:colOff>
      <xdr:row>53</xdr:row>
      <xdr:rowOff>118494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088513"/>
          <a:ext cx="889000" cy="11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1663</xdr:rowOff>
    </xdr:from>
    <xdr:to>
      <xdr:col>41</xdr:col>
      <xdr:colOff>50800</xdr:colOff>
      <xdr:row>53</xdr:row>
      <xdr:rowOff>91023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088513"/>
          <a:ext cx="889000" cy="8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167805</xdr:rowOff>
    </xdr:from>
    <xdr:to>
      <xdr:col>36</xdr:col>
      <xdr:colOff>165100</xdr:colOff>
      <xdr:row>57</xdr:row>
      <xdr:rowOff>97955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89082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86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115615</xdr:rowOff>
    </xdr:from>
    <xdr:to>
      <xdr:col>55</xdr:col>
      <xdr:colOff>50800</xdr:colOff>
      <xdr:row>54</xdr:row>
      <xdr:rowOff>45765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20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138492</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053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122397</xdr:rowOff>
    </xdr:from>
    <xdr:to>
      <xdr:col>50</xdr:col>
      <xdr:colOff>165100</xdr:colOff>
      <xdr:row>54</xdr:row>
      <xdr:rowOff>52547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20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69074</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8984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67694</xdr:rowOff>
    </xdr:from>
    <xdr:to>
      <xdr:col>46</xdr:col>
      <xdr:colOff>38100</xdr:colOff>
      <xdr:row>53</xdr:row>
      <xdr:rowOff>169294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15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14371</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892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122313</xdr:rowOff>
    </xdr:from>
    <xdr:to>
      <xdr:col>41</xdr:col>
      <xdr:colOff>101600</xdr:colOff>
      <xdr:row>53</xdr:row>
      <xdr:rowOff>52463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03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68990</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881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40223</xdr:rowOff>
    </xdr:from>
    <xdr:to>
      <xdr:col>36</xdr:col>
      <xdr:colOff>165100</xdr:colOff>
      <xdr:row>53</xdr:row>
      <xdr:rowOff>141823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12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158350</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890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67439</xdr:rowOff>
    </xdr:from>
    <xdr:to>
      <xdr:col>55</xdr:col>
      <xdr:colOff>0</xdr:colOff>
      <xdr:row>79</xdr:row>
      <xdr:rowOff>19261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40539"/>
          <a:ext cx="838200" cy="12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156476</xdr:rowOff>
    </xdr:from>
    <xdr:to>
      <xdr:col>50</xdr:col>
      <xdr:colOff>114300</xdr:colOff>
      <xdr:row>78</xdr:row>
      <xdr:rowOff>67439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186676"/>
          <a:ext cx="889000" cy="25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156476</xdr:rowOff>
    </xdr:from>
    <xdr:to>
      <xdr:col>45</xdr:col>
      <xdr:colOff>177800</xdr:colOff>
      <xdr:row>78</xdr:row>
      <xdr:rowOff>62613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186676"/>
          <a:ext cx="889000" cy="24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62613</xdr:rowOff>
    </xdr:from>
    <xdr:to>
      <xdr:col>41</xdr:col>
      <xdr:colOff>50800</xdr:colOff>
      <xdr:row>78</xdr:row>
      <xdr:rowOff>116993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35713"/>
          <a:ext cx="889000" cy="5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90101</xdr:rowOff>
    </xdr:from>
    <xdr:to>
      <xdr:col>36</xdr:col>
      <xdr:colOff>165100</xdr:colOff>
      <xdr:row>79</xdr:row>
      <xdr:rowOff>20251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63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11378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139911</xdr:rowOff>
    </xdr:from>
    <xdr:to>
      <xdr:col>55</xdr:col>
      <xdr:colOff>50800</xdr:colOff>
      <xdr:row>79</xdr:row>
      <xdr:rowOff>70061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1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16639</xdr:rowOff>
    </xdr:from>
    <xdr:to>
      <xdr:col>50</xdr:col>
      <xdr:colOff>165100</xdr:colOff>
      <xdr:row>78</xdr:row>
      <xdr:rowOff>118239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8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134766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16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105676</xdr:rowOff>
    </xdr:from>
    <xdr:to>
      <xdr:col>46</xdr:col>
      <xdr:colOff>38100</xdr:colOff>
      <xdr:row>77</xdr:row>
      <xdr:rowOff>35826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3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52353</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50795" y="12911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11813</xdr:rowOff>
    </xdr:from>
    <xdr:to>
      <xdr:col>41</xdr:col>
      <xdr:colOff>101600</xdr:colOff>
      <xdr:row>78</xdr:row>
      <xdr:rowOff>113413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8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129940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16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66193</xdr:rowOff>
    </xdr:from>
    <xdr:to>
      <xdr:col>36</xdr:col>
      <xdr:colOff>165100</xdr:colOff>
      <xdr:row>78</xdr:row>
      <xdr:rowOff>167793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3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12870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1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89964</xdr:rowOff>
    </xdr:from>
    <xdr:to>
      <xdr:col>55</xdr:col>
      <xdr:colOff>0</xdr:colOff>
      <xdr:row>96</xdr:row>
      <xdr:rowOff>115407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49164"/>
          <a:ext cx="838200" cy="2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65705</xdr:rowOff>
    </xdr:from>
    <xdr:to>
      <xdr:col>50</xdr:col>
      <xdr:colOff>114300</xdr:colOff>
      <xdr:row>96</xdr:row>
      <xdr:rowOff>115407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24905"/>
          <a:ext cx="889000" cy="4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65705</xdr:rowOff>
    </xdr:from>
    <xdr:to>
      <xdr:col>45</xdr:col>
      <xdr:colOff>177800</xdr:colOff>
      <xdr:row>96</xdr:row>
      <xdr:rowOff>164263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24905"/>
          <a:ext cx="889000" cy="9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145605</xdr:rowOff>
    </xdr:from>
    <xdr:to>
      <xdr:col>41</xdr:col>
      <xdr:colOff>50800</xdr:colOff>
      <xdr:row>96</xdr:row>
      <xdr:rowOff>164263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04805"/>
          <a:ext cx="889000" cy="1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81271</xdr:rowOff>
    </xdr:from>
    <xdr:to>
      <xdr:col>36</xdr:col>
      <xdr:colOff>165100</xdr:colOff>
      <xdr:row>98</xdr:row>
      <xdr:rowOff>11421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71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80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39164</xdr:rowOff>
    </xdr:from>
    <xdr:to>
      <xdr:col>55</xdr:col>
      <xdr:colOff>50800</xdr:colOff>
      <xdr:row>96</xdr:row>
      <xdr:rowOff>140764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9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62041</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4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64607</xdr:rowOff>
    </xdr:from>
    <xdr:to>
      <xdr:col>50</xdr:col>
      <xdr:colOff>165100</xdr:colOff>
      <xdr:row>96</xdr:row>
      <xdr:rowOff>166207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2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11284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2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14905</xdr:rowOff>
    </xdr:from>
    <xdr:to>
      <xdr:col>46</xdr:col>
      <xdr:colOff>38100</xdr:colOff>
      <xdr:row>96</xdr:row>
      <xdr:rowOff>116505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133032</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24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113463</xdr:rowOff>
    </xdr:from>
    <xdr:to>
      <xdr:col>41</xdr:col>
      <xdr:colOff>101600</xdr:colOff>
      <xdr:row>97</xdr:row>
      <xdr:rowOff>43613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7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60140</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34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94805</xdr:rowOff>
    </xdr:from>
    <xdr:to>
      <xdr:col>36</xdr:col>
      <xdr:colOff>165100</xdr:colOff>
      <xdr:row>97</xdr:row>
      <xdr:rowOff>24955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5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41482</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32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19109</xdr:rowOff>
    </xdr:from>
    <xdr:to>
      <xdr:col>85</xdr:col>
      <xdr:colOff>127000</xdr:colOff>
      <xdr:row>37</xdr:row>
      <xdr:rowOff>24934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362759"/>
          <a:ext cx="838200" cy="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24934</xdr:rowOff>
    </xdr:from>
    <xdr:to>
      <xdr:col>81</xdr:col>
      <xdr:colOff>50800</xdr:colOff>
      <xdr:row>37</xdr:row>
      <xdr:rowOff>90139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368584"/>
          <a:ext cx="889000" cy="6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86372</xdr:rowOff>
    </xdr:from>
    <xdr:to>
      <xdr:col>76</xdr:col>
      <xdr:colOff>114300</xdr:colOff>
      <xdr:row>37</xdr:row>
      <xdr:rowOff>90139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430022"/>
          <a:ext cx="889000" cy="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86372</xdr:rowOff>
    </xdr:from>
    <xdr:to>
      <xdr:col>71</xdr:col>
      <xdr:colOff>177800</xdr:colOff>
      <xdr:row>37</xdr:row>
      <xdr:rowOff>114846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430022"/>
          <a:ext cx="889000" cy="2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81333</xdr:rowOff>
    </xdr:from>
    <xdr:to>
      <xdr:col>67</xdr:col>
      <xdr:colOff>101600</xdr:colOff>
      <xdr:row>38</xdr:row>
      <xdr:rowOff>11483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2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2610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51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139759</xdr:rowOff>
    </xdr:from>
    <xdr:to>
      <xdr:col>85</xdr:col>
      <xdr:colOff>177800</xdr:colOff>
      <xdr:row>37</xdr:row>
      <xdr:rowOff>69909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1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162636</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6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145584</xdr:rowOff>
    </xdr:from>
    <xdr:to>
      <xdr:col>81</xdr:col>
      <xdr:colOff>101600</xdr:colOff>
      <xdr:row>37</xdr:row>
      <xdr:rowOff>75734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31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92261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09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39339</xdr:rowOff>
    </xdr:from>
    <xdr:to>
      <xdr:col>76</xdr:col>
      <xdr:colOff>165100</xdr:colOff>
      <xdr:row>37</xdr:row>
      <xdr:rowOff>140939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38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157466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5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35572</xdr:rowOff>
    </xdr:from>
    <xdr:to>
      <xdr:col>72</xdr:col>
      <xdr:colOff>38100</xdr:colOff>
      <xdr:row>37</xdr:row>
      <xdr:rowOff>137172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37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153699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64046</xdr:rowOff>
    </xdr:from>
    <xdr:to>
      <xdr:col>67</xdr:col>
      <xdr:colOff>101600</xdr:colOff>
      <xdr:row>37</xdr:row>
      <xdr:rowOff>165646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0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10723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8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42127</xdr:rowOff>
    </xdr:from>
    <xdr:to>
      <xdr:col>85</xdr:col>
      <xdr:colOff>127000</xdr:colOff>
      <xdr:row>57</xdr:row>
      <xdr:rowOff>82919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643327"/>
          <a:ext cx="838200" cy="21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82919</xdr:rowOff>
    </xdr:from>
    <xdr:to>
      <xdr:col>81</xdr:col>
      <xdr:colOff>50800</xdr:colOff>
      <xdr:row>57</xdr:row>
      <xdr:rowOff>114019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855569"/>
          <a:ext cx="889000" cy="3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163453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9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80382</xdr:rowOff>
    </xdr:from>
    <xdr:to>
      <xdr:col>76</xdr:col>
      <xdr:colOff>114300</xdr:colOff>
      <xdr:row>57</xdr:row>
      <xdr:rowOff>114019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681582"/>
          <a:ext cx="889000" cy="20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17042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80382</xdr:rowOff>
    </xdr:from>
    <xdr:to>
      <xdr:col>71</xdr:col>
      <xdr:colOff>177800</xdr:colOff>
      <xdr:row>57</xdr:row>
      <xdr:rowOff>137113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681582"/>
          <a:ext cx="889000" cy="22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39663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162777</xdr:rowOff>
    </xdr:from>
    <xdr:to>
      <xdr:col>85</xdr:col>
      <xdr:colOff>177800</xdr:colOff>
      <xdr:row>56</xdr:row>
      <xdr:rowOff>92927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59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14204</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44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32119</xdr:rowOff>
    </xdr:from>
    <xdr:to>
      <xdr:col>81</xdr:col>
      <xdr:colOff>101600</xdr:colOff>
      <xdr:row>57</xdr:row>
      <xdr:rowOff>133719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0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150246</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579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63219</xdr:rowOff>
    </xdr:from>
    <xdr:to>
      <xdr:col>76</xdr:col>
      <xdr:colOff>165100</xdr:colOff>
      <xdr:row>57</xdr:row>
      <xdr:rowOff>164819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3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9896</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961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29582</xdr:rowOff>
    </xdr:from>
    <xdr:to>
      <xdr:col>72</xdr:col>
      <xdr:colOff>38100</xdr:colOff>
      <xdr:row>56</xdr:row>
      <xdr:rowOff>131182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63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147709</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940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86313</xdr:rowOff>
    </xdr:from>
    <xdr:to>
      <xdr:col>67</xdr:col>
      <xdr:colOff>101600</xdr:colOff>
      <xdr:row>58</xdr:row>
      <xdr:rowOff>16463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5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32990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3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45920</xdr:rowOff>
    </xdr:from>
    <xdr:to>
      <xdr:col>81</xdr:col>
      <xdr:colOff>50800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247570"/>
          <a:ext cx="889000" cy="26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102822</xdr:rowOff>
    </xdr:from>
    <xdr:to>
      <xdr:col>76</xdr:col>
      <xdr:colOff>114300</xdr:colOff>
      <xdr:row>77</xdr:row>
      <xdr:rowOff>45920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2961572"/>
          <a:ext cx="889000" cy="28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53281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42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102822</xdr:rowOff>
    </xdr:from>
    <xdr:to>
      <xdr:col>71</xdr:col>
      <xdr:colOff>177800</xdr:colOff>
      <xdr:row>77</xdr:row>
      <xdr:rowOff>91832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2961572"/>
          <a:ext cx="889000" cy="33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81427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140005</xdr:rowOff>
    </xdr:from>
    <xdr:to>
      <xdr:col>67</xdr:col>
      <xdr:colOff>101600</xdr:colOff>
      <xdr:row>78</xdr:row>
      <xdr:rowOff>70155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4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61282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3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166570</xdr:rowOff>
    </xdr:from>
    <xdr:to>
      <xdr:col>76</xdr:col>
      <xdr:colOff>165100</xdr:colOff>
      <xdr:row>77</xdr:row>
      <xdr:rowOff>96720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1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113247</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297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52022</xdr:rowOff>
    </xdr:from>
    <xdr:to>
      <xdr:col>72</xdr:col>
      <xdr:colOff>38100</xdr:colOff>
      <xdr:row>75</xdr:row>
      <xdr:rowOff>153622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291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170149</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268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41032</xdr:rowOff>
    </xdr:from>
    <xdr:to>
      <xdr:col>67</xdr:col>
      <xdr:colOff>101600</xdr:colOff>
      <xdr:row>77</xdr:row>
      <xdr:rowOff>142632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24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159159</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301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134288</xdr:rowOff>
    </xdr:from>
    <xdr:to>
      <xdr:col>85</xdr:col>
      <xdr:colOff>127000</xdr:colOff>
      <xdr:row>96</xdr:row>
      <xdr:rowOff>163235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593488"/>
          <a:ext cx="838200" cy="2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119686</xdr:rowOff>
    </xdr:from>
    <xdr:to>
      <xdr:col>81</xdr:col>
      <xdr:colOff>50800</xdr:colOff>
      <xdr:row>96</xdr:row>
      <xdr:rowOff>134288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578886"/>
          <a:ext cx="889000" cy="1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106536</xdr:rowOff>
    </xdr:from>
    <xdr:to>
      <xdr:col>76</xdr:col>
      <xdr:colOff>114300</xdr:colOff>
      <xdr:row>96</xdr:row>
      <xdr:rowOff>119686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565736"/>
          <a:ext cx="889000" cy="1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104422</xdr:rowOff>
    </xdr:from>
    <xdr:to>
      <xdr:col>71</xdr:col>
      <xdr:colOff>177800</xdr:colOff>
      <xdr:row>96</xdr:row>
      <xdr:rowOff>106536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563622"/>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74104</xdr:rowOff>
    </xdr:from>
    <xdr:to>
      <xdr:col>67</xdr:col>
      <xdr:colOff>101600</xdr:colOff>
      <xdr:row>96</xdr:row>
      <xdr:rowOff>4254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6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20781</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112435</xdr:rowOff>
    </xdr:from>
    <xdr:to>
      <xdr:col>85</xdr:col>
      <xdr:colOff>177800</xdr:colOff>
      <xdr:row>97</xdr:row>
      <xdr:rowOff>42585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5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90862</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83488</xdr:rowOff>
    </xdr:from>
    <xdr:to>
      <xdr:col>81</xdr:col>
      <xdr:colOff>101600</xdr:colOff>
      <xdr:row>97</xdr:row>
      <xdr:rowOff>13638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54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4765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63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68886</xdr:rowOff>
    </xdr:from>
    <xdr:to>
      <xdr:col>76</xdr:col>
      <xdr:colOff>165100</xdr:colOff>
      <xdr:row>96</xdr:row>
      <xdr:rowOff>170486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52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161613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6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55736</xdr:rowOff>
    </xdr:from>
    <xdr:to>
      <xdr:col>72</xdr:col>
      <xdr:colOff>38100</xdr:colOff>
      <xdr:row>96</xdr:row>
      <xdr:rowOff>157336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51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148463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60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53622</xdr:rowOff>
    </xdr:from>
    <xdr:to>
      <xdr:col>67</xdr:col>
      <xdr:colOff>101600</xdr:colOff>
      <xdr:row>96</xdr:row>
      <xdr:rowOff>155222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51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146349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60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73904</xdr:rowOff>
    </xdr:from>
    <xdr:to>
      <xdr:col>98</xdr:col>
      <xdr:colOff>38100</xdr:colOff>
      <xdr:row>39</xdr:row>
      <xdr:rowOff>4054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20581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目的別決算額に係る一人当たり決算額については、令和２年国勢調査により類型が異動し、異動後の類似団体の中では人口が少ないこともあり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総務費、商工費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災害復旧費、公債費及び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諸支出金を除き類似団体の平均を上回る結果となった。総務費については前年度と比較し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大幅に減少し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を下回る結果となった。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本年度は前年度と比較して住民一人当たり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73,108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％減少した。減少の要因は、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財政調整基金積立金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移住定住促進対策費の減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が主な要因である。民生費については、住民一人当たり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15,125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％増加し、類似団体平均に比べ高い水準で推移している。増加の要因は、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指定管理料及び人件費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の増加である。商工費については、前年度と比較して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37,747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。減少の要因としては、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プレミアム付き商品券事業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費については、住民一人当たり前年度比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64,991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しているが、類似団体平均に比べ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て大幅に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広野町学校給食共同調理場建設工事による増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121,429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となった。財政調整基金残高比率については、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実質収支額が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399,534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千円となったことで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基金残高の割合が増加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115.26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今後、公共施設の維持補修費用には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多額の資金が必要であ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ることから、各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事業の選別化・コスト削減を図り、比率の低下の抑制に努める。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一般会計については毎年黒字となって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黒字比率は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の減少とはなったが、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特に震災以降は臨時的な支出に対し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震災復興特別交付税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を受けてい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大幅な黒字となって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復興・創生以外の事業の選別化・コスト削減を図り、財政健全化に努める。特別会計６事業についても毎年黒字となっているが、一般会計からの赤字補填的な繰入によって財源の一部をまかなっている側面も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国民健康保険、介護保険及び後期高齢者医療特別会計については、医療費適正化に基づく事業を推進し、医療費の増加を抑制することで一般会計の負担を軽減するよう努める。</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下水道事業会計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については、経費の節減等により独立採算制の原則に沿った財政運営に努める。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土地開発事業特別会計については、今後も復興に向けた事業展開が見込まれるが、経費の節減等により独立採算制の原則に沿った財政運営に努める。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M13" sqref="AM13:AT13"/>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77</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78</v>
      </c>
      <c r="C2" s="170"/>
      <c r="D2" s="171"/>
    </row>
    <row r="3" spans="1:119" ht="18.75" customHeight="1" thickBot="1" x14ac:dyDescent="0.2">
      <c r="A3" s="169"/>
      <c r="B3" s="380" t="s">
        <v>79</v>
      </c>
      <c r="C3" s="381"/>
      <c r="D3" s="381"/>
      <c r="E3" s="382"/>
      <c r="F3" s="382"/>
      <c r="G3" s="382"/>
      <c r="H3" s="382"/>
      <c r="I3" s="382"/>
      <c r="J3" s="382"/>
      <c r="K3" s="382"/>
      <c r="L3" s="382" t="s">
        <v>80</v>
      </c>
      <c r="M3" s="382"/>
      <c r="N3" s="382"/>
      <c r="O3" s="382"/>
      <c r="P3" s="382"/>
      <c r="Q3" s="382"/>
      <c r="R3" s="389"/>
      <c r="S3" s="389"/>
      <c r="T3" s="389"/>
      <c r="U3" s="389"/>
      <c r="V3" s="390"/>
      <c r="W3" s="364" t="s">
        <v>81</v>
      </c>
      <c r="X3" s="365"/>
      <c r="Y3" s="365"/>
      <c r="Z3" s="365"/>
      <c r="AA3" s="365"/>
      <c r="AB3" s="381"/>
      <c r="AC3" s="389" t="s">
        <v>82</v>
      </c>
      <c r="AD3" s="365"/>
      <c r="AE3" s="365"/>
      <c r="AF3" s="365"/>
      <c r="AG3" s="365"/>
      <c r="AH3" s="365"/>
      <c r="AI3" s="365"/>
      <c r="AJ3" s="365"/>
      <c r="AK3" s="365"/>
      <c r="AL3" s="366"/>
      <c r="AM3" s="364" t="s">
        <v>83</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84</v>
      </c>
      <c r="BO3" s="365"/>
      <c r="BP3" s="365"/>
      <c r="BQ3" s="365"/>
      <c r="BR3" s="365"/>
      <c r="BS3" s="365"/>
      <c r="BT3" s="365"/>
      <c r="BU3" s="366"/>
      <c r="BV3" s="364" t="s">
        <v>85</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86</v>
      </c>
      <c r="CU3" s="365"/>
      <c r="CV3" s="365"/>
      <c r="CW3" s="365"/>
      <c r="CX3" s="365"/>
      <c r="CY3" s="365"/>
      <c r="CZ3" s="365"/>
      <c r="DA3" s="366"/>
      <c r="DB3" s="364" t="s">
        <v>87</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88</v>
      </c>
      <c r="AZ4" s="368"/>
      <c r="BA4" s="368"/>
      <c r="BB4" s="368"/>
      <c r="BC4" s="368"/>
      <c r="BD4" s="368"/>
      <c r="BE4" s="368"/>
      <c r="BF4" s="368"/>
      <c r="BG4" s="368"/>
      <c r="BH4" s="368"/>
      <c r="BI4" s="368"/>
      <c r="BJ4" s="368"/>
      <c r="BK4" s="368"/>
      <c r="BL4" s="368"/>
      <c r="BM4" s="369"/>
      <c r="BN4" s="370">
        <v>5757564</v>
      </c>
      <c r="BO4" s="371"/>
      <c r="BP4" s="371"/>
      <c r="BQ4" s="371"/>
      <c r="BR4" s="371"/>
      <c r="BS4" s="371"/>
      <c r="BT4" s="371"/>
      <c r="BU4" s="372"/>
      <c r="BV4" s="370">
        <v>5977811</v>
      </c>
      <c r="BW4" s="371"/>
      <c r="BX4" s="371"/>
      <c r="BY4" s="371"/>
      <c r="BZ4" s="371"/>
      <c r="CA4" s="371"/>
      <c r="CB4" s="371"/>
      <c r="CC4" s="372"/>
      <c r="CD4" s="373" t="s">
        <v>89</v>
      </c>
      <c r="CE4" s="374"/>
      <c r="CF4" s="374"/>
      <c r="CG4" s="374"/>
      <c r="CH4" s="374"/>
      <c r="CI4" s="374"/>
      <c r="CJ4" s="374"/>
      <c r="CK4" s="374"/>
      <c r="CL4" s="374"/>
      <c r="CM4" s="374"/>
      <c r="CN4" s="374"/>
      <c r="CO4" s="374"/>
      <c r="CP4" s="374"/>
      <c r="CQ4" s="374"/>
      <c r="CR4" s="374"/>
      <c r="CS4" s="375"/>
      <c r="CT4" s="376">
        <v>11</v>
      </c>
      <c r="CU4" s="377"/>
      <c r="CV4" s="377"/>
      <c r="CW4" s="377"/>
      <c r="CX4" s="377"/>
      <c r="CY4" s="377"/>
      <c r="CZ4" s="377"/>
      <c r="DA4" s="378"/>
      <c r="DB4" s="376">
        <v>15.1</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90</v>
      </c>
      <c r="AN5" s="437"/>
      <c r="AO5" s="437"/>
      <c r="AP5" s="437"/>
      <c r="AQ5" s="437"/>
      <c r="AR5" s="437"/>
      <c r="AS5" s="437"/>
      <c r="AT5" s="438"/>
      <c r="AU5" s="439" t="s">
        <v>91</v>
      </c>
      <c r="AV5" s="440"/>
      <c r="AW5" s="440"/>
      <c r="AX5" s="440"/>
      <c r="AY5" s="441" t="s">
        <v>92</v>
      </c>
      <c r="AZ5" s="442"/>
      <c r="BA5" s="442"/>
      <c r="BB5" s="442"/>
      <c r="BC5" s="442"/>
      <c r="BD5" s="442"/>
      <c r="BE5" s="442"/>
      <c r="BF5" s="442"/>
      <c r="BG5" s="442"/>
      <c r="BH5" s="442"/>
      <c r="BI5" s="442"/>
      <c r="BJ5" s="442"/>
      <c r="BK5" s="442"/>
      <c r="BL5" s="442"/>
      <c r="BM5" s="443"/>
      <c r="BN5" s="407">
        <v>5249137</v>
      </c>
      <c r="BO5" s="408"/>
      <c r="BP5" s="408"/>
      <c r="BQ5" s="408"/>
      <c r="BR5" s="408"/>
      <c r="BS5" s="408"/>
      <c r="BT5" s="408"/>
      <c r="BU5" s="409"/>
      <c r="BV5" s="407">
        <v>5276375</v>
      </c>
      <c r="BW5" s="408"/>
      <c r="BX5" s="408"/>
      <c r="BY5" s="408"/>
      <c r="BZ5" s="408"/>
      <c r="CA5" s="408"/>
      <c r="CB5" s="408"/>
      <c r="CC5" s="409"/>
      <c r="CD5" s="410" t="s">
        <v>93</v>
      </c>
      <c r="CE5" s="411"/>
      <c r="CF5" s="411"/>
      <c r="CG5" s="411"/>
      <c r="CH5" s="411"/>
      <c r="CI5" s="411"/>
      <c r="CJ5" s="411"/>
      <c r="CK5" s="411"/>
      <c r="CL5" s="411"/>
      <c r="CM5" s="411"/>
      <c r="CN5" s="411"/>
      <c r="CO5" s="411"/>
      <c r="CP5" s="411"/>
      <c r="CQ5" s="411"/>
      <c r="CR5" s="411"/>
      <c r="CS5" s="412"/>
      <c r="CT5" s="404">
        <v>76.900000000000006</v>
      </c>
      <c r="CU5" s="405"/>
      <c r="CV5" s="405"/>
      <c r="CW5" s="405"/>
      <c r="CX5" s="405"/>
      <c r="CY5" s="405"/>
      <c r="CZ5" s="405"/>
      <c r="DA5" s="406"/>
      <c r="DB5" s="404">
        <v>59.3</v>
      </c>
      <c r="DC5" s="405"/>
      <c r="DD5" s="405"/>
      <c r="DE5" s="405"/>
      <c r="DF5" s="405"/>
      <c r="DG5" s="405"/>
      <c r="DH5" s="405"/>
      <c r="DI5" s="406"/>
    </row>
    <row r="6" spans="1:119" ht="18.75" customHeight="1" x14ac:dyDescent="0.15">
      <c r="A6" s="169"/>
      <c r="B6" s="413" t="s">
        <v>94</v>
      </c>
      <c r="C6" s="414"/>
      <c r="D6" s="414"/>
      <c r="E6" s="415"/>
      <c r="F6" s="415"/>
      <c r="G6" s="415"/>
      <c r="H6" s="415"/>
      <c r="I6" s="415"/>
      <c r="J6" s="415"/>
      <c r="K6" s="415"/>
      <c r="L6" s="415" t="s">
        <v>95</v>
      </c>
      <c r="M6" s="415"/>
      <c r="N6" s="415"/>
      <c r="O6" s="415"/>
      <c r="P6" s="415"/>
      <c r="Q6" s="415"/>
      <c r="R6" s="419"/>
      <c r="S6" s="419"/>
      <c r="T6" s="419"/>
      <c r="U6" s="419"/>
      <c r="V6" s="420"/>
      <c r="W6" s="423" t="s">
        <v>96</v>
      </c>
      <c r="X6" s="424"/>
      <c r="Y6" s="424"/>
      <c r="Z6" s="424"/>
      <c r="AA6" s="424"/>
      <c r="AB6" s="414"/>
      <c r="AC6" s="427" t="s">
        <v>97</v>
      </c>
      <c r="AD6" s="428"/>
      <c r="AE6" s="428"/>
      <c r="AF6" s="428"/>
      <c r="AG6" s="428"/>
      <c r="AH6" s="428"/>
      <c r="AI6" s="428"/>
      <c r="AJ6" s="428"/>
      <c r="AK6" s="428"/>
      <c r="AL6" s="429"/>
      <c r="AM6" s="436" t="s">
        <v>98</v>
      </c>
      <c r="AN6" s="437"/>
      <c r="AO6" s="437"/>
      <c r="AP6" s="437"/>
      <c r="AQ6" s="437"/>
      <c r="AR6" s="437"/>
      <c r="AS6" s="437"/>
      <c r="AT6" s="438"/>
      <c r="AU6" s="439" t="s">
        <v>99</v>
      </c>
      <c r="AV6" s="440"/>
      <c r="AW6" s="440"/>
      <c r="AX6" s="440"/>
      <c r="AY6" s="441" t="s">
        <v>100</v>
      </c>
      <c r="AZ6" s="442"/>
      <c r="BA6" s="442"/>
      <c r="BB6" s="442"/>
      <c r="BC6" s="442"/>
      <c r="BD6" s="442"/>
      <c r="BE6" s="442"/>
      <c r="BF6" s="442"/>
      <c r="BG6" s="442"/>
      <c r="BH6" s="442"/>
      <c r="BI6" s="442"/>
      <c r="BJ6" s="442"/>
      <c r="BK6" s="442"/>
      <c r="BL6" s="442"/>
      <c r="BM6" s="443"/>
      <c r="BN6" s="407">
        <v>508427</v>
      </c>
      <c r="BO6" s="408"/>
      <c r="BP6" s="408"/>
      <c r="BQ6" s="408"/>
      <c r="BR6" s="408"/>
      <c r="BS6" s="408"/>
      <c r="BT6" s="408"/>
      <c r="BU6" s="409"/>
      <c r="BV6" s="407">
        <v>701436</v>
      </c>
      <c r="BW6" s="408"/>
      <c r="BX6" s="408"/>
      <c r="BY6" s="408"/>
      <c r="BZ6" s="408"/>
      <c r="CA6" s="408"/>
      <c r="CB6" s="408"/>
      <c r="CC6" s="409"/>
      <c r="CD6" s="410" t="s">
        <v>101</v>
      </c>
      <c r="CE6" s="411"/>
      <c r="CF6" s="411"/>
      <c r="CG6" s="411"/>
      <c r="CH6" s="411"/>
      <c r="CI6" s="411"/>
      <c r="CJ6" s="411"/>
      <c r="CK6" s="411"/>
      <c r="CL6" s="411"/>
      <c r="CM6" s="411"/>
      <c r="CN6" s="411"/>
      <c r="CO6" s="411"/>
      <c r="CP6" s="411"/>
      <c r="CQ6" s="411"/>
      <c r="CR6" s="411"/>
      <c r="CS6" s="412"/>
      <c r="CT6" s="444">
        <v>76.900000000000006</v>
      </c>
      <c r="CU6" s="445"/>
      <c r="CV6" s="445"/>
      <c r="CW6" s="445"/>
      <c r="CX6" s="445"/>
      <c r="CY6" s="445"/>
      <c r="CZ6" s="445"/>
      <c r="DA6" s="446"/>
      <c r="DB6" s="444">
        <v>59.3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102</v>
      </c>
      <c r="AN7" s="437"/>
      <c r="AO7" s="437"/>
      <c r="AP7" s="437"/>
      <c r="AQ7" s="437"/>
      <c r="AR7" s="437"/>
      <c r="AS7" s="437"/>
      <c r="AT7" s="438"/>
      <c r="AU7" s="439" t="s">
        <v>91</v>
      </c>
      <c r="AV7" s="440"/>
      <c r="AW7" s="440"/>
      <c r="AX7" s="440"/>
      <c r="AY7" s="441" t="s">
        <v>103</v>
      </c>
      <c r="AZ7" s="442"/>
      <c r="BA7" s="442"/>
      <c r="BB7" s="442"/>
      <c r="BC7" s="442"/>
      <c r="BD7" s="442"/>
      <c r="BE7" s="442"/>
      <c r="BF7" s="442"/>
      <c r="BG7" s="442"/>
      <c r="BH7" s="442"/>
      <c r="BI7" s="442"/>
      <c r="BJ7" s="442"/>
      <c r="BK7" s="442"/>
      <c r="BL7" s="442"/>
      <c r="BM7" s="443"/>
      <c r="BN7" s="407">
        <v>108893</v>
      </c>
      <c r="BO7" s="408"/>
      <c r="BP7" s="408"/>
      <c r="BQ7" s="408"/>
      <c r="BR7" s="408"/>
      <c r="BS7" s="408"/>
      <c r="BT7" s="408"/>
      <c r="BU7" s="409"/>
      <c r="BV7" s="407">
        <v>112067</v>
      </c>
      <c r="BW7" s="408"/>
      <c r="BX7" s="408"/>
      <c r="BY7" s="408"/>
      <c r="BZ7" s="408"/>
      <c r="CA7" s="408"/>
      <c r="CB7" s="408"/>
      <c r="CC7" s="409"/>
      <c r="CD7" s="410" t="s">
        <v>104</v>
      </c>
      <c r="CE7" s="411"/>
      <c r="CF7" s="411"/>
      <c r="CG7" s="411"/>
      <c r="CH7" s="411"/>
      <c r="CI7" s="411"/>
      <c r="CJ7" s="411"/>
      <c r="CK7" s="411"/>
      <c r="CL7" s="411"/>
      <c r="CM7" s="411"/>
      <c r="CN7" s="411"/>
      <c r="CO7" s="411"/>
      <c r="CP7" s="411"/>
      <c r="CQ7" s="411"/>
      <c r="CR7" s="411"/>
      <c r="CS7" s="412"/>
      <c r="CT7" s="407">
        <v>3619327</v>
      </c>
      <c r="CU7" s="408"/>
      <c r="CV7" s="408"/>
      <c r="CW7" s="408"/>
      <c r="CX7" s="408"/>
      <c r="CY7" s="408"/>
      <c r="CZ7" s="408"/>
      <c r="DA7" s="409"/>
      <c r="DB7" s="407">
        <v>3913307</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105</v>
      </c>
      <c r="AN8" s="437"/>
      <c r="AO8" s="437"/>
      <c r="AP8" s="437"/>
      <c r="AQ8" s="437"/>
      <c r="AR8" s="437"/>
      <c r="AS8" s="437"/>
      <c r="AT8" s="438"/>
      <c r="AU8" s="439" t="s">
        <v>91</v>
      </c>
      <c r="AV8" s="440"/>
      <c r="AW8" s="440"/>
      <c r="AX8" s="440"/>
      <c r="AY8" s="441" t="s">
        <v>106</v>
      </c>
      <c r="AZ8" s="442"/>
      <c r="BA8" s="442"/>
      <c r="BB8" s="442"/>
      <c r="BC8" s="442"/>
      <c r="BD8" s="442"/>
      <c r="BE8" s="442"/>
      <c r="BF8" s="442"/>
      <c r="BG8" s="442"/>
      <c r="BH8" s="442"/>
      <c r="BI8" s="442"/>
      <c r="BJ8" s="442"/>
      <c r="BK8" s="442"/>
      <c r="BL8" s="442"/>
      <c r="BM8" s="443"/>
      <c r="BN8" s="407">
        <v>399534</v>
      </c>
      <c r="BO8" s="408"/>
      <c r="BP8" s="408"/>
      <c r="BQ8" s="408"/>
      <c r="BR8" s="408"/>
      <c r="BS8" s="408"/>
      <c r="BT8" s="408"/>
      <c r="BU8" s="409"/>
      <c r="BV8" s="407">
        <v>589369</v>
      </c>
      <c r="BW8" s="408"/>
      <c r="BX8" s="408"/>
      <c r="BY8" s="408"/>
      <c r="BZ8" s="408"/>
      <c r="CA8" s="408"/>
      <c r="CB8" s="408"/>
      <c r="CC8" s="409"/>
      <c r="CD8" s="410" t="s">
        <v>107</v>
      </c>
      <c r="CE8" s="411"/>
      <c r="CF8" s="411"/>
      <c r="CG8" s="411"/>
      <c r="CH8" s="411"/>
      <c r="CI8" s="411"/>
      <c r="CJ8" s="411"/>
      <c r="CK8" s="411"/>
      <c r="CL8" s="411"/>
      <c r="CM8" s="411"/>
      <c r="CN8" s="411"/>
      <c r="CO8" s="411"/>
      <c r="CP8" s="411"/>
      <c r="CQ8" s="411"/>
      <c r="CR8" s="411"/>
      <c r="CS8" s="412"/>
      <c r="CT8" s="447">
        <v>1.44</v>
      </c>
      <c r="CU8" s="448"/>
      <c r="CV8" s="448"/>
      <c r="CW8" s="448"/>
      <c r="CX8" s="448"/>
      <c r="CY8" s="448"/>
      <c r="CZ8" s="448"/>
      <c r="DA8" s="449"/>
      <c r="DB8" s="447">
        <v>1.34</v>
      </c>
      <c r="DC8" s="448"/>
      <c r="DD8" s="448"/>
      <c r="DE8" s="448"/>
      <c r="DF8" s="448"/>
      <c r="DG8" s="448"/>
      <c r="DH8" s="448"/>
      <c r="DI8" s="449"/>
    </row>
    <row r="9" spans="1:119" ht="18.75" customHeight="1" thickBot="1" x14ac:dyDescent="0.2">
      <c r="A9" s="169"/>
      <c r="B9" s="401" t="s">
        <v>108</v>
      </c>
      <c r="C9" s="402"/>
      <c r="D9" s="402"/>
      <c r="E9" s="402"/>
      <c r="F9" s="402"/>
      <c r="G9" s="402"/>
      <c r="H9" s="402"/>
      <c r="I9" s="402"/>
      <c r="J9" s="402"/>
      <c r="K9" s="450"/>
      <c r="L9" s="451" t="s">
        <v>109</v>
      </c>
      <c r="M9" s="452"/>
      <c r="N9" s="452"/>
      <c r="O9" s="452"/>
      <c r="P9" s="452"/>
      <c r="Q9" s="453"/>
      <c r="R9" s="454">
        <v>5412</v>
      </c>
      <c r="S9" s="455"/>
      <c r="T9" s="455"/>
      <c r="U9" s="455"/>
      <c r="V9" s="456"/>
      <c r="W9" s="364" t="s">
        <v>110</v>
      </c>
      <c r="X9" s="365"/>
      <c r="Y9" s="365"/>
      <c r="Z9" s="365"/>
      <c r="AA9" s="365"/>
      <c r="AB9" s="365"/>
      <c r="AC9" s="365"/>
      <c r="AD9" s="365"/>
      <c r="AE9" s="365"/>
      <c r="AF9" s="365"/>
      <c r="AG9" s="365"/>
      <c r="AH9" s="365"/>
      <c r="AI9" s="365"/>
      <c r="AJ9" s="365"/>
      <c r="AK9" s="365"/>
      <c r="AL9" s="366"/>
      <c r="AM9" s="436" t="s">
        <v>111</v>
      </c>
      <c r="AN9" s="437"/>
      <c r="AO9" s="437"/>
      <c r="AP9" s="437"/>
      <c r="AQ9" s="437"/>
      <c r="AR9" s="437"/>
      <c r="AS9" s="437"/>
      <c r="AT9" s="438"/>
      <c r="AU9" s="439" t="s">
        <v>91</v>
      </c>
      <c r="AV9" s="440"/>
      <c r="AW9" s="440"/>
      <c r="AX9" s="440"/>
      <c r="AY9" s="441" t="s">
        <v>112</v>
      </c>
      <c r="AZ9" s="442"/>
      <c r="BA9" s="442"/>
      <c r="BB9" s="442"/>
      <c r="BC9" s="442"/>
      <c r="BD9" s="442"/>
      <c r="BE9" s="442"/>
      <c r="BF9" s="442"/>
      <c r="BG9" s="442"/>
      <c r="BH9" s="442"/>
      <c r="BI9" s="442"/>
      <c r="BJ9" s="442"/>
      <c r="BK9" s="442"/>
      <c r="BL9" s="442"/>
      <c r="BM9" s="443"/>
      <c r="BN9" s="407">
        <v>-189835</v>
      </c>
      <c r="BO9" s="408"/>
      <c r="BP9" s="408"/>
      <c r="BQ9" s="408"/>
      <c r="BR9" s="408"/>
      <c r="BS9" s="408"/>
      <c r="BT9" s="408"/>
      <c r="BU9" s="409"/>
      <c r="BV9" s="407">
        <v>94228</v>
      </c>
      <c r="BW9" s="408"/>
      <c r="BX9" s="408"/>
      <c r="BY9" s="408"/>
      <c r="BZ9" s="408"/>
      <c r="CA9" s="408"/>
      <c r="CB9" s="408"/>
      <c r="CC9" s="409"/>
      <c r="CD9" s="410" t="s">
        <v>113</v>
      </c>
      <c r="CE9" s="411"/>
      <c r="CF9" s="411"/>
      <c r="CG9" s="411"/>
      <c r="CH9" s="411"/>
      <c r="CI9" s="411"/>
      <c r="CJ9" s="411"/>
      <c r="CK9" s="411"/>
      <c r="CL9" s="411"/>
      <c r="CM9" s="411"/>
      <c r="CN9" s="411"/>
      <c r="CO9" s="411"/>
      <c r="CP9" s="411"/>
      <c r="CQ9" s="411"/>
      <c r="CR9" s="411"/>
      <c r="CS9" s="412"/>
      <c r="CT9" s="404">
        <v>3.4</v>
      </c>
      <c r="CU9" s="405"/>
      <c r="CV9" s="405"/>
      <c r="CW9" s="405"/>
      <c r="CX9" s="405"/>
      <c r="CY9" s="405"/>
      <c r="CZ9" s="405"/>
      <c r="DA9" s="406"/>
      <c r="DB9" s="404">
        <v>3.7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114</v>
      </c>
      <c r="M10" s="437"/>
      <c r="N10" s="437"/>
      <c r="O10" s="437"/>
      <c r="P10" s="437"/>
      <c r="Q10" s="438"/>
      <c r="R10" s="458">
        <v>4319</v>
      </c>
      <c r="S10" s="459"/>
      <c r="T10" s="459"/>
      <c r="U10" s="459"/>
      <c r="V10" s="460"/>
      <c r="W10" s="395"/>
      <c r="X10" s="396"/>
      <c r="Y10" s="396"/>
      <c r="Z10" s="396"/>
      <c r="AA10" s="396"/>
      <c r="AB10" s="396"/>
      <c r="AC10" s="396"/>
      <c r="AD10" s="396"/>
      <c r="AE10" s="396"/>
      <c r="AF10" s="396"/>
      <c r="AG10" s="396"/>
      <c r="AH10" s="396"/>
      <c r="AI10" s="396"/>
      <c r="AJ10" s="396"/>
      <c r="AK10" s="396"/>
      <c r="AL10" s="399"/>
      <c r="AM10" s="436" t="s">
        <v>115</v>
      </c>
      <c r="AN10" s="437"/>
      <c r="AO10" s="437"/>
      <c r="AP10" s="437"/>
      <c r="AQ10" s="437"/>
      <c r="AR10" s="437"/>
      <c r="AS10" s="437"/>
      <c r="AT10" s="438"/>
      <c r="AU10" s="439" t="s">
        <v>91</v>
      </c>
      <c r="AV10" s="440"/>
      <c r="AW10" s="440"/>
      <c r="AX10" s="440"/>
      <c r="AY10" s="441" t="s">
        <v>116</v>
      </c>
      <c r="AZ10" s="442"/>
      <c r="BA10" s="442"/>
      <c r="BB10" s="442"/>
      <c r="BC10" s="442"/>
      <c r="BD10" s="442"/>
      <c r="BE10" s="442"/>
      <c r="BF10" s="442"/>
      <c r="BG10" s="442"/>
      <c r="BH10" s="442"/>
      <c r="BI10" s="442"/>
      <c r="BJ10" s="442"/>
      <c r="BK10" s="442"/>
      <c r="BL10" s="442"/>
      <c r="BM10" s="443"/>
      <c r="BN10" s="407">
        <v>68406</v>
      </c>
      <c r="BO10" s="408"/>
      <c r="BP10" s="408"/>
      <c r="BQ10" s="408"/>
      <c r="BR10" s="408"/>
      <c r="BS10" s="408"/>
      <c r="BT10" s="408"/>
      <c r="BU10" s="409"/>
      <c r="BV10" s="407">
        <v>632307</v>
      </c>
      <c r="BW10" s="408"/>
      <c r="BX10" s="408"/>
      <c r="BY10" s="408"/>
      <c r="BZ10" s="408"/>
      <c r="CA10" s="408"/>
      <c r="CB10" s="408"/>
      <c r="CC10" s="409"/>
      <c r="CD10" s="172" t="s">
        <v>117</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118</v>
      </c>
      <c r="M11" s="462"/>
      <c r="N11" s="462"/>
      <c r="O11" s="462"/>
      <c r="P11" s="462"/>
      <c r="Q11" s="463"/>
      <c r="R11" s="464" t="s">
        <v>119</v>
      </c>
      <c r="S11" s="465"/>
      <c r="T11" s="465"/>
      <c r="U11" s="465"/>
      <c r="V11" s="466"/>
      <c r="W11" s="395"/>
      <c r="X11" s="396"/>
      <c r="Y11" s="396"/>
      <c r="Z11" s="396"/>
      <c r="AA11" s="396"/>
      <c r="AB11" s="396"/>
      <c r="AC11" s="396"/>
      <c r="AD11" s="396"/>
      <c r="AE11" s="396"/>
      <c r="AF11" s="396"/>
      <c r="AG11" s="396"/>
      <c r="AH11" s="396"/>
      <c r="AI11" s="396"/>
      <c r="AJ11" s="396"/>
      <c r="AK11" s="396"/>
      <c r="AL11" s="399"/>
      <c r="AM11" s="436" t="s">
        <v>120</v>
      </c>
      <c r="AN11" s="437"/>
      <c r="AO11" s="437"/>
      <c r="AP11" s="437"/>
      <c r="AQ11" s="437"/>
      <c r="AR11" s="437"/>
      <c r="AS11" s="437"/>
      <c r="AT11" s="438"/>
      <c r="AU11" s="439" t="s">
        <v>99</v>
      </c>
      <c r="AV11" s="440"/>
      <c r="AW11" s="440"/>
      <c r="AX11" s="440"/>
      <c r="AY11" s="441" t="s">
        <v>121</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122</v>
      </c>
      <c r="CE11" s="411"/>
      <c r="CF11" s="411"/>
      <c r="CG11" s="411"/>
      <c r="CH11" s="411"/>
      <c r="CI11" s="411"/>
      <c r="CJ11" s="411"/>
      <c r="CK11" s="411"/>
      <c r="CL11" s="411"/>
      <c r="CM11" s="411"/>
      <c r="CN11" s="411"/>
      <c r="CO11" s="411"/>
      <c r="CP11" s="411"/>
      <c r="CQ11" s="411"/>
      <c r="CR11" s="411"/>
      <c r="CS11" s="412"/>
      <c r="CT11" s="447" t="s">
        <v>123</v>
      </c>
      <c r="CU11" s="448"/>
      <c r="CV11" s="448"/>
      <c r="CW11" s="448"/>
      <c r="CX11" s="448"/>
      <c r="CY11" s="448"/>
      <c r="CZ11" s="448"/>
      <c r="DA11" s="449"/>
      <c r="DB11" s="447" t="s">
        <v>123</v>
      </c>
      <c r="DC11" s="448"/>
      <c r="DD11" s="448"/>
      <c r="DE11" s="448"/>
      <c r="DF11" s="448"/>
      <c r="DG11" s="448"/>
      <c r="DH11" s="448"/>
      <c r="DI11" s="449"/>
    </row>
    <row r="12" spans="1:119" ht="18.75" customHeight="1" x14ac:dyDescent="0.15">
      <c r="A12" s="169"/>
      <c r="B12" s="467" t="s">
        <v>124</v>
      </c>
      <c r="C12" s="468"/>
      <c r="D12" s="468"/>
      <c r="E12" s="468"/>
      <c r="F12" s="468"/>
      <c r="G12" s="468"/>
      <c r="H12" s="468"/>
      <c r="I12" s="468"/>
      <c r="J12" s="468"/>
      <c r="K12" s="469"/>
      <c r="L12" s="476" t="s">
        <v>125</v>
      </c>
      <c r="M12" s="477"/>
      <c r="N12" s="477"/>
      <c r="O12" s="477"/>
      <c r="P12" s="477"/>
      <c r="Q12" s="478"/>
      <c r="R12" s="479">
        <v>4531</v>
      </c>
      <c r="S12" s="480"/>
      <c r="T12" s="480"/>
      <c r="U12" s="480"/>
      <c r="V12" s="481"/>
      <c r="W12" s="482" t="s">
        <v>1</v>
      </c>
      <c r="X12" s="440"/>
      <c r="Y12" s="440"/>
      <c r="Z12" s="440"/>
      <c r="AA12" s="440"/>
      <c r="AB12" s="483"/>
      <c r="AC12" s="484" t="s">
        <v>126</v>
      </c>
      <c r="AD12" s="485"/>
      <c r="AE12" s="485"/>
      <c r="AF12" s="485"/>
      <c r="AG12" s="486"/>
      <c r="AH12" s="484" t="s">
        <v>127</v>
      </c>
      <c r="AI12" s="485"/>
      <c r="AJ12" s="485"/>
      <c r="AK12" s="485"/>
      <c r="AL12" s="487"/>
      <c r="AM12" s="436" t="s">
        <v>128</v>
      </c>
      <c r="AN12" s="437"/>
      <c r="AO12" s="437"/>
      <c r="AP12" s="437"/>
      <c r="AQ12" s="437"/>
      <c r="AR12" s="437"/>
      <c r="AS12" s="437"/>
      <c r="AT12" s="438"/>
      <c r="AU12" s="439" t="s">
        <v>91</v>
      </c>
      <c r="AV12" s="440"/>
      <c r="AW12" s="440"/>
      <c r="AX12" s="440"/>
      <c r="AY12" s="441" t="s">
        <v>129</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130</v>
      </c>
      <c r="CE12" s="411"/>
      <c r="CF12" s="411"/>
      <c r="CG12" s="411"/>
      <c r="CH12" s="411"/>
      <c r="CI12" s="411"/>
      <c r="CJ12" s="411"/>
      <c r="CK12" s="411"/>
      <c r="CL12" s="411"/>
      <c r="CM12" s="411"/>
      <c r="CN12" s="411"/>
      <c r="CO12" s="411"/>
      <c r="CP12" s="411"/>
      <c r="CQ12" s="411"/>
      <c r="CR12" s="411"/>
      <c r="CS12" s="412"/>
      <c r="CT12" s="447" t="s">
        <v>123</v>
      </c>
      <c r="CU12" s="448"/>
      <c r="CV12" s="448"/>
      <c r="CW12" s="448"/>
      <c r="CX12" s="448"/>
      <c r="CY12" s="448"/>
      <c r="CZ12" s="448"/>
      <c r="DA12" s="449"/>
      <c r="DB12" s="447" t="s">
        <v>123</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131</v>
      </c>
      <c r="N13" s="499"/>
      <c r="O13" s="499"/>
      <c r="P13" s="499"/>
      <c r="Q13" s="500"/>
      <c r="R13" s="491">
        <v>4467</v>
      </c>
      <c r="S13" s="492"/>
      <c r="T13" s="492"/>
      <c r="U13" s="492"/>
      <c r="V13" s="493"/>
      <c r="W13" s="423" t="s">
        <v>132</v>
      </c>
      <c r="X13" s="424"/>
      <c r="Y13" s="424"/>
      <c r="Z13" s="424"/>
      <c r="AA13" s="424"/>
      <c r="AB13" s="414"/>
      <c r="AC13" s="458">
        <v>96</v>
      </c>
      <c r="AD13" s="459"/>
      <c r="AE13" s="459"/>
      <c r="AF13" s="459"/>
      <c r="AG13" s="501"/>
      <c r="AH13" s="458">
        <v>63</v>
      </c>
      <c r="AI13" s="459"/>
      <c r="AJ13" s="459"/>
      <c r="AK13" s="459"/>
      <c r="AL13" s="460"/>
      <c r="AM13" s="436" t="s">
        <v>133</v>
      </c>
      <c r="AN13" s="437"/>
      <c r="AO13" s="437"/>
      <c r="AP13" s="437"/>
      <c r="AQ13" s="437"/>
      <c r="AR13" s="437"/>
      <c r="AS13" s="437"/>
      <c r="AT13" s="438"/>
      <c r="AU13" s="439" t="s">
        <v>99</v>
      </c>
      <c r="AV13" s="440"/>
      <c r="AW13" s="440"/>
      <c r="AX13" s="440"/>
      <c r="AY13" s="441" t="s">
        <v>134</v>
      </c>
      <c r="AZ13" s="442"/>
      <c r="BA13" s="442"/>
      <c r="BB13" s="442"/>
      <c r="BC13" s="442"/>
      <c r="BD13" s="442"/>
      <c r="BE13" s="442"/>
      <c r="BF13" s="442"/>
      <c r="BG13" s="442"/>
      <c r="BH13" s="442"/>
      <c r="BI13" s="442"/>
      <c r="BJ13" s="442"/>
      <c r="BK13" s="442"/>
      <c r="BL13" s="442"/>
      <c r="BM13" s="443"/>
      <c r="BN13" s="407">
        <v>-121429</v>
      </c>
      <c r="BO13" s="408"/>
      <c r="BP13" s="408"/>
      <c r="BQ13" s="408"/>
      <c r="BR13" s="408"/>
      <c r="BS13" s="408"/>
      <c r="BT13" s="408"/>
      <c r="BU13" s="409"/>
      <c r="BV13" s="407">
        <v>726535</v>
      </c>
      <c r="BW13" s="408"/>
      <c r="BX13" s="408"/>
      <c r="BY13" s="408"/>
      <c r="BZ13" s="408"/>
      <c r="CA13" s="408"/>
      <c r="CB13" s="408"/>
      <c r="CC13" s="409"/>
      <c r="CD13" s="410" t="s">
        <v>135</v>
      </c>
      <c r="CE13" s="411"/>
      <c r="CF13" s="411"/>
      <c r="CG13" s="411"/>
      <c r="CH13" s="411"/>
      <c r="CI13" s="411"/>
      <c r="CJ13" s="411"/>
      <c r="CK13" s="411"/>
      <c r="CL13" s="411"/>
      <c r="CM13" s="411"/>
      <c r="CN13" s="411"/>
      <c r="CO13" s="411"/>
      <c r="CP13" s="411"/>
      <c r="CQ13" s="411"/>
      <c r="CR13" s="411"/>
      <c r="CS13" s="412"/>
      <c r="CT13" s="404">
        <v>4.7</v>
      </c>
      <c r="CU13" s="405"/>
      <c r="CV13" s="405"/>
      <c r="CW13" s="405"/>
      <c r="CX13" s="405"/>
      <c r="CY13" s="405"/>
      <c r="CZ13" s="405"/>
      <c r="DA13" s="406"/>
      <c r="DB13" s="404">
        <v>5.3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136</v>
      </c>
      <c r="M14" s="489"/>
      <c r="N14" s="489"/>
      <c r="O14" s="489"/>
      <c r="P14" s="489"/>
      <c r="Q14" s="490"/>
      <c r="R14" s="491">
        <v>4608</v>
      </c>
      <c r="S14" s="492"/>
      <c r="T14" s="492"/>
      <c r="U14" s="492"/>
      <c r="V14" s="493"/>
      <c r="W14" s="397"/>
      <c r="X14" s="398"/>
      <c r="Y14" s="398"/>
      <c r="Z14" s="398"/>
      <c r="AA14" s="398"/>
      <c r="AB14" s="387"/>
      <c r="AC14" s="494">
        <v>3.6</v>
      </c>
      <c r="AD14" s="495"/>
      <c r="AE14" s="495"/>
      <c r="AF14" s="495"/>
      <c r="AG14" s="496"/>
      <c r="AH14" s="494">
        <v>2.4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137</v>
      </c>
      <c r="CE14" s="503"/>
      <c r="CF14" s="503"/>
      <c r="CG14" s="503"/>
      <c r="CH14" s="503"/>
      <c r="CI14" s="503"/>
      <c r="CJ14" s="503"/>
      <c r="CK14" s="503"/>
      <c r="CL14" s="503"/>
      <c r="CM14" s="503"/>
      <c r="CN14" s="503"/>
      <c r="CO14" s="503"/>
      <c r="CP14" s="503"/>
      <c r="CQ14" s="503"/>
      <c r="CR14" s="503"/>
      <c r="CS14" s="504"/>
      <c r="CT14" s="505" t="s">
        <v>123</v>
      </c>
      <c r="CU14" s="506"/>
      <c r="CV14" s="506"/>
      <c r="CW14" s="506"/>
      <c r="CX14" s="506"/>
      <c r="CY14" s="506"/>
      <c r="CZ14" s="506"/>
      <c r="DA14" s="507"/>
      <c r="DB14" s="505" t="s">
        <v>123</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131</v>
      </c>
      <c r="N15" s="499"/>
      <c r="O15" s="499"/>
      <c r="P15" s="499"/>
      <c r="Q15" s="500"/>
      <c r="R15" s="491">
        <v>4552</v>
      </c>
      <c r="S15" s="492"/>
      <c r="T15" s="492"/>
      <c r="U15" s="492"/>
      <c r="V15" s="493"/>
      <c r="W15" s="423" t="s">
        <v>138</v>
      </c>
      <c r="X15" s="424"/>
      <c r="Y15" s="424"/>
      <c r="Z15" s="424"/>
      <c r="AA15" s="424"/>
      <c r="AB15" s="414"/>
      <c r="AC15" s="458">
        <v>1048</v>
      </c>
      <c r="AD15" s="459"/>
      <c r="AE15" s="459"/>
      <c r="AF15" s="459"/>
      <c r="AG15" s="501"/>
      <c r="AH15" s="458">
        <v>737</v>
      </c>
      <c r="AI15" s="459"/>
      <c r="AJ15" s="459"/>
      <c r="AK15" s="459"/>
      <c r="AL15" s="460"/>
      <c r="AM15" s="436"/>
      <c r="AN15" s="437"/>
      <c r="AO15" s="437"/>
      <c r="AP15" s="437"/>
      <c r="AQ15" s="437"/>
      <c r="AR15" s="437"/>
      <c r="AS15" s="437"/>
      <c r="AT15" s="438"/>
      <c r="AU15" s="439"/>
      <c r="AV15" s="440"/>
      <c r="AW15" s="440"/>
      <c r="AX15" s="440"/>
      <c r="AY15" s="367" t="s">
        <v>139</v>
      </c>
      <c r="AZ15" s="368"/>
      <c r="BA15" s="368"/>
      <c r="BB15" s="368"/>
      <c r="BC15" s="368"/>
      <c r="BD15" s="368"/>
      <c r="BE15" s="368"/>
      <c r="BF15" s="368"/>
      <c r="BG15" s="368"/>
      <c r="BH15" s="368"/>
      <c r="BI15" s="368"/>
      <c r="BJ15" s="368"/>
      <c r="BK15" s="368"/>
      <c r="BL15" s="368"/>
      <c r="BM15" s="369"/>
      <c r="BN15" s="370">
        <v>2754203</v>
      </c>
      <c r="BO15" s="371"/>
      <c r="BP15" s="371"/>
      <c r="BQ15" s="371"/>
      <c r="BR15" s="371"/>
      <c r="BS15" s="371"/>
      <c r="BT15" s="371"/>
      <c r="BU15" s="372"/>
      <c r="BV15" s="370">
        <v>2976758</v>
      </c>
      <c r="BW15" s="371"/>
      <c r="BX15" s="371"/>
      <c r="BY15" s="371"/>
      <c r="BZ15" s="371"/>
      <c r="CA15" s="371"/>
      <c r="CB15" s="371"/>
      <c r="CC15" s="372"/>
      <c r="CD15" s="508" t="s">
        <v>140</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141</v>
      </c>
      <c r="M16" s="511"/>
      <c r="N16" s="511"/>
      <c r="O16" s="511"/>
      <c r="P16" s="511"/>
      <c r="Q16" s="512"/>
      <c r="R16" s="513" t="s">
        <v>142</v>
      </c>
      <c r="S16" s="514"/>
      <c r="T16" s="514"/>
      <c r="U16" s="514"/>
      <c r="V16" s="515"/>
      <c r="W16" s="397"/>
      <c r="X16" s="398"/>
      <c r="Y16" s="398"/>
      <c r="Z16" s="398"/>
      <c r="AA16" s="398"/>
      <c r="AB16" s="387"/>
      <c r="AC16" s="494">
        <v>39.700000000000003</v>
      </c>
      <c r="AD16" s="495"/>
      <c r="AE16" s="495"/>
      <c r="AF16" s="495"/>
      <c r="AG16" s="496"/>
      <c r="AH16" s="494">
        <v>27.9</v>
      </c>
      <c r="AI16" s="495"/>
      <c r="AJ16" s="495"/>
      <c r="AK16" s="495"/>
      <c r="AL16" s="497"/>
      <c r="AM16" s="436"/>
      <c r="AN16" s="437"/>
      <c r="AO16" s="437"/>
      <c r="AP16" s="437"/>
      <c r="AQ16" s="437"/>
      <c r="AR16" s="437"/>
      <c r="AS16" s="437"/>
      <c r="AT16" s="438"/>
      <c r="AU16" s="439"/>
      <c r="AV16" s="440"/>
      <c r="AW16" s="440"/>
      <c r="AX16" s="440"/>
      <c r="AY16" s="441" t="s">
        <v>143</v>
      </c>
      <c r="AZ16" s="442"/>
      <c r="BA16" s="442"/>
      <c r="BB16" s="442"/>
      <c r="BC16" s="442"/>
      <c r="BD16" s="442"/>
      <c r="BE16" s="442"/>
      <c r="BF16" s="442"/>
      <c r="BG16" s="442"/>
      <c r="BH16" s="442"/>
      <c r="BI16" s="442"/>
      <c r="BJ16" s="442"/>
      <c r="BK16" s="442"/>
      <c r="BL16" s="442"/>
      <c r="BM16" s="443"/>
      <c r="BN16" s="407">
        <v>2125414</v>
      </c>
      <c r="BO16" s="408"/>
      <c r="BP16" s="408"/>
      <c r="BQ16" s="408"/>
      <c r="BR16" s="408"/>
      <c r="BS16" s="408"/>
      <c r="BT16" s="408"/>
      <c r="BU16" s="409"/>
      <c r="BV16" s="407">
        <v>2070662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144</v>
      </c>
      <c r="N17" s="519"/>
      <c r="O17" s="519"/>
      <c r="P17" s="519"/>
      <c r="Q17" s="520"/>
      <c r="R17" s="513" t="s">
        <v>145</v>
      </c>
      <c r="S17" s="514"/>
      <c r="T17" s="514"/>
      <c r="U17" s="514"/>
      <c r="V17" s="515"/>
      <c r="W17" s="423" t="s">
        <v>146</v>
      </c>
      <c r="X17" s="424"/>
      <c r="Y17" s="424"/>
      <c r="Z17" s="424"/>
      <c r="AA17" s="424"/>
      <c r="AB17" s="414"/>
      <c r="AC17" s="458">
        <v>1494</v>
      </c>
      <c r="AD17" s="459"/>
      <c r="AE17" s="459"/>
      <c r="AF17" s="459"/>
      <c r="AG17" s="501"/>
      <c r="AH17" s="458">
        <v>1840</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3619327</v>
      </c>
      <c r="BO17" s="408"/>
      <c r="BP17" s="408"/>
      <c r="BQ17" s="408"/>
      <c r="BR17" s="408"/>
      <c r="BS17" s="408"/>
      <c r="BT17" s="408"/>
      <c r="BU17" s="409"/>
      <c r="BV17" s="407">
        <v>3913307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148</v>
      </c>
      <c r="C18" s="450"/>
      <c r="D18" s="450"/>
      <c r="E18" s="530"/>
      <c r="F18" s="530"/>
      <c r="G18" s="530"/>
      <c r="H18" s="530"/>
      <c r="I18" s="530"/>
      <c r="J18" s="530"/>
      <c r="K18" s="530"/>
      <c r="L18" s="531">
        <v>58.69</v>
      </c>
      <c r="M18" s="531"/>
      <c r="N18" s="531"/>
      <c r="O18" s="531"/>
      <c r="P18" s="531"/>
      <c r="Q18" s="531"/>
      <c r="R18" s="532"/>
      <c r="S18" s="532"/>
      <c r="T18" s="532"/>
      <c r="U18" s="532"/>
      <c r="V18" s="533"/>
      <c r="W18" s="425"/>
      <c r="X18" s="426"/>
      <c r="Y18" s="426"/>
      <c r="Z18" s="426"/>
      <c r="AA18" s="426"/>
      <c r="AB18" s="417"/>
      <c r="AC18" s="534">
        <v>56.6</v>
      </c>
      <c r="AD18" s="535"/>
      <c r="AE18" s="535"/>
      <c r="AF18" s="535"/>
      <c r="AG18" s="536"/>
      <c r="AH18" s="534">
        <v>69.7</v>
      </c>
      <c r="AI18" s="535"/>
      <c r="AJ18" s="535"/>
      <c r="AK18" s="535"/>
      <c r="AL18" s="537"/>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2706595</v>
      </c>
      <c r="BO18" s="408"/>
      <c r="BP18" s="408"/>
      <c r="BQ18" s="408"/>
      <c r="BR18" s="408"/>
      <c r="BS18" s="408"/>
      <c r="BT18" s="408"/>
      <c r="BU18" s="409"/>
      <c r="BV18" s="407">
        <v>2363112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150</v>
      </c>
      <c r="C19" s="450"/>
      <c r="D19" s="450"/>
      <c r="E19" s="530"/>
      <c r="F19" s="530"/>
      <c r="G19" s="530"/>
      <c r="H19" s="530"/>
      <c r="I19" s="530"/>
      <c r="J19" s="530"/>
      <c r="K19" s="530"/>
      <c r="L19" s="538">
        <v>92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4411445</v>
      </c>
      <c r="BO19" s="408"/>
      <c r="BP19" s="408"/>
      <c r="BQ19" s="408"/>
      <c r="BR19" s="408"/>
      <c r="BS19" s="408"/>
      <c r="BT19" s="408"/>
      <c r="BU19" s="409"/>
      <c r="BV19" s="407">
        <v>4715959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152</v>
      </c>
      <c r="C20" s="450"/>
      <c r="D20" s="450"/>
      <c r="E20" s="530"/>
      <c r="F20" s="530"/>
      <c r="G20" s="530"/>
      <c r="H20" s="530"/>
      <c r="I20" s="530"/>
      <c r="J20" s="530"/>
      <c r="K20" s="530"/>
      <c r="L20" s="538">
        <v>2899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1217467</v>
      </c>
      <c r="BO22" s="371"/>
      <c r="BP22" s="371"/>
      <c r="BQ22" s="371"/>
      <c r="BR22" s="371"/>
      <c r="BS22" s="371"/>
      <c r="BT22" s="371"/>
      <c r="BU22" s="372"/>
      <c r="BV22" s="370">
        <v>1195324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1097937</v>
      </c>
      <c r="BO23" s="408"/>
      <c r="BP23" s="408"/>
      <c r="BQ23" s="408"/>
      <c r="BR23" s="408"/>
      <c r="BS23" s="408"/>
      <c r="BT23" s="408"/>
      <c r="BU23" s="409"/>
      <c r="BV23" s="407">
        <v>1061571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162</v>
      </c>
      <c r="F24" s="437"/>
      <c r="G24" s="437"/>
      <c r="H24" s="437"/>
      <c r="I24" s="437"/>
      <c r="J24" s="437"/>
      <c r="K24" s="438"/>
      <c r="L24" s="458">
        <v>1</v>
      </c>
      <c r="M24" s="459"/>
      <c r="N24" s="459"/>
      <c r="O24" s="459"/>
      <c r="P24" s="501"/>
      <c r="Q24" s="458">
        <v>7420</v>
      </c>
      <c r="R24" s="459"/>
      <c r="S24" s="459"/>
      <c r="T24" s="459"/>
      <c r="U24" s="459"/>
      <c r="V24" s="501"/>
      <c r="W24" s="553"/>
      <c r="X24" s="554"/>
      <c r="Y24" s="555"/>
      <c r="Z24" s="457" t="s">
        <v>163</v>
      </c>
      <c r="AA24" s="437"/>
      <c r="AB24" s="437"/>
      <c r="AC24" s="437"/>
      <c r="AD24" s="437"/>
      <c r="AE24" s="437"/>
      <c r="AF24" s="437"/>
      <c r="AG24" s="438"/>
      <c r="AH24" s="458">
        <v>78</v>
      </c>
      <c r="AI24" s="459"/>
      <c r="AJ24" s="459"/>
      <c r="AK24" s="459"/>
      <c r="AL24" s="501"/>
      <c r="AM24" s="458">
        <v>241254</v>
      </c>
      <c r="AN24" s="459"/>
      <c r="AO24" s="459"/>
      <c r="AP24" s="459"/>
      <c r="AQ24" s="459"/>
      <c r="AR24" s="501"/>
      <c r="AS24" s="458">
        <v>3093</v>
      </c>
      <c r="AT24" s="459"/>
      <c r="AU24" s="459"/>
      <c r="AV24" s="459"/>
      <c r="AW24" s="459"/>
      <c r="AX24" s="460"/>
      <c r="AY24" s="523" t="s">
        <v>164</v>
      </c>
      <c r="AZ24" s="524"/>
      <c r="BA24" s="524"/>
      <c r="BB24" s="524"/>
      <c r="BC24" s="524"/>
      <c r="BD24" s="524"/>
      <c r="BE24" s="524"/>
      <c r="BF24" s="524"/>
      <c r="BG24" s="524"/>
      <c r="BH24" s="524"/>
      <c r="BI24" s="524"/>
      <c r="BJ24" s="524"/>
      <c r="BK24" s="524"/>
      <c r="BL24" s="524"/>
      <c r="BM24" s="525"/>
      <c r="BN24" s="407">
        <v>761657</v>
      </c>
      <c r="BO24" s="408"/>
      <c r="BP24" s="408"/>
      <c r="BQ24" s="408"/>
      <c r="BR24" s="408"/>
      <c r="BS24" s="408"/>
      <c r="BT24" s="408"/>
      <c r="BU24" s="409"/>
      <c r="BV24" s="407">
        <v>649780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165</v>
      </c>
      <c r="F25" s="437"/>
      <c r="G25" s="437"/>
      <c r="H25" s="437"/>
      <c r="I25" s="437"/>
      <c r="J25" s="437"/>
      <c r="K25" s="438"/>
      <c r="L25" s="458">
        <v>1</v>
      </c>
      <c r="M25" s="459"/>
      <c r="N25" s="459"/>
      <c r="O25" s="459"/>
      <c r="P25" s="501"/>
      <c r="Q25" s="458">
        <v>5730</v>
      </c>
      <c r="R25" s="459"/>
      <c r="S25" s="459"/>
      <c r="T25" s="459"/>
      <c r="U25" s="459"/>
      <c r="V25" s="501"/>
      <c r="W25" s="553"/>
      <c r="X25" s="554"/>
      <c r="Y25" s="555"/>
      <c r="Z25" s="457" t="s">
        <v>166</v>
      </c>
      <c r="AA25" s="437"/>
      <c r="AB25" s="437"/>
      <c r="AC25" s="437"/>
      <c r="AD25" s="437"/>
      <c r="AE25" s="437"/>
      <c r="AF25" s="437"/>
      <c r="AG25" s="438"/>
      <c r="AH25" s="458" t="s">
        <v>123</v>
      </c>
      <c r="AI25" s="459"/>
      <c r="AJ25" s="459"/>
      <c r="AK25" s="459"/>
      <c r="AL25" s="501"/>
      <c r="AM25" s="458" t="s">
        <v>123</v>
      </c>
      <c r="AN25" s="459"/>
      <c r="AO25" s="459"/>
      <c r="AP25" s="459"/>
      <c r="AQ25" s="459"/>
      <c r="AR25" s="501"/>
      <c r="AS25" s="458" t="s">
        <v>123</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v>784720</v>
      </c>
      <c r="BO25" s="371"/>
      <c r="BP25" s="371"/>
      <c r="BQ25" s="371"/>
      <c r="BR25" s="371"/>
      <c r="BS25" s="371"/>
      <c r="BT25" s="371"/>
      <c r="BU25" s="372"/>
      <c r="BV25" s="370">
        <v>353479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168</v>
      </c>
      <c r="F26" s="437"/>
      <c r="G26" s="437"/>
      <c r="H26" s="437"/>
      <c r="I26" s="437"/>
      <c r="J26" s="437"/>
      <c r="K26" s="438"/>
      <c r="L26" s="458">
        <v>1</v>
      </c>
      <c r="M26" s="459"/>
      <c r="N26" s="459"/>
      <c r="O26" s="459"/>
      <c r="P26" s="501"/>
      <c r="Q26" s="458">
        <v>5330</v>
      </c>
      <c r="R26" s="459"/>
      <c r="S26" s="459"/>
      <c r="T26" s="459"/>
      <c r="U26" s="459"/>
      <c r="V26" s="501"/>
      <c r="W26" s="553"/>
      <c r="X26" s="554"/>
      <c r="Y26" s="555"/>
      <c r="Z26" s="457" t="s">
        <v>169</v>
      </c>
      <c r="AA26" s="559"/>
      <c r="AB26" s="559"/>
      <c r="AC26" s="559"/>
      <c r="AD26" s="559"/>
      <c r="AE26" s="559"/>
      <c r="AF26" s="559"/>
      <c r="AG26" s="560"/>
      <c r="AH26" s="458" t="s">
        <v>123</v>
      </c>
      <c r="AI26" s="459"/>
      <c r="AJ26" s="459"/>
      <c r="AK26" s="459"/>
      <c r="AL26" s="501"/>
      <c r="AM26" s="458" t="s">
        <v>123</v>
      </c>
      <c r="AN26" s="459"/>
      <c r="AO26" s="459"/>
      <c r="AP26" s="459"/>
      <c r="AQ26" s="459"/>
      <c r="AR26" s="501"/>
      <c r="AS26" s="458" t="s">
        <v>123</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123</v>
      </c>
      <c r="BO26" s="408"/>
      <c r="BP26" s="408"/>
      <c r="BQ26" s="408"/>
      <c r="BR26" s="408"/>
      <c r="BS26" s="408"/>
      <c r="BT26" s="408"/>
      <c r="BU26" s="409"/>
      <c r="BV26" s="407" t="s">
        <v>123</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2760</v>
      </c>
      <c r="R27" s="459"/>
      <c r="S27" s="459"/>
      <c r="T27" s="459"/>
      <c r="U27" s="459"/>
      <c r="V27" s="501"/>
      <c r="W27" s="553"/>
      <c r="X27" s="554"/>
      <c r="Y27" s="555"/>
      <c r="Z27" s="457" t="s">
        <v>172</v>
      </c>
      <c r="AA27" s="437"/>
      <c r="AB27" s="437"/>
      <c r="AC27" s="437"/>
      <c r="AD27" s="437"/>
      <c r="AE27" s="437"/>
      <c r="AF27" s="437"/>
      <c r="AG27" s="438"/>
      <c r="AH27" s="458">
        <v>1</v>
      </c>
      <c r="AI27" s="459"/>
      <c r="AJ27" s="459"/>
      <c r="AK27" s="459"/>
      <c r="AL27" s="501"/>
      <c r="AM27" s="458" t="s">
        <v>173</v>
      </c>
      <c r="AN27" s="459"/>
      <c r="AO27" s="459"/>
      <c r="AP27" s="459"/>
      <c r="AQ27" s="459"/>
      <c r="AR27" s="501"/>
      <c r="AS27" s="458" t="s">
        <v>173</v>
      </c>
      <c r="AT27" s="459"/>
      <c r="AU27" s="459"/>
      <c r="AV27" s="459"/>
      <c r="AW27" s="459"/>
      <c r="AX27" s="460"/>
      <c r="AY27" s="502" t="s">
        <v>174</v>
      </c>
      <c r="AZ27" s="503"/>
      <c r="BA27" s="503"/>
      <c r="BB27" s="503"/>
      <c r="BC27" s="503"/>
      <c r="BD27" s="503"/>
      <c r="BE27" s="503"/>
      <c r="BF27" s="503"/>
      <c r="BG27" s="503"/>
      <c r="BH27" s="503"/>
      <c r="BI27" s="503"/>
      <c r="BJ27" s="503"/>
      <c r="BK27" s="503"/>
      <c r="BL27" s="503"/>
      <c r="BM27" s="504"/>
      <c r="BN27" s="526" t="s">
        <v>123</v>
      </c>
      <c r="BO27" s="527"/>
      <c r="BP27" s="527"/>
      <c r="BQ27" s="527"/>
      <c r="BR27" s="527"/>
      <c r="BS27" s="527"/>
      <c r="BT27" s="527"/>
      <c r="BU27" s="528"/>
      <c r="BV27" s="526" t="s">
        <v>123</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175</v>
      </c>
      <c r="F28" s="437"/>
      <c r="G28" s="437"/>
      <c r="H28" s="437"/>
      <c r="I28" s="437"/>
      <c r="J28" s="437"/>
      <c r="K28" s="438"/>
      <c r="L28" s="458">
        <v>1</v>
      </c>
      <c r="M28" s="459"/>
      <c r="N28" s="459"/>
      <c r="O28" s="459"/>
      <c r="P28" s="501"/>
      <c r="Q28" s="458">
        <v>2400</v>
      </c>
      <c r="R28" s="459"/>
      <c r="S28" s="459"/>
      <c r="T28" s="459"/>
      <c r="U28" s="459"/>
      <c r="V28" s="501"/>
      <c r="W28" s="553"/>
      <c r="X28" s="554"/>
      <c r="Y28" s="555"/>
      <c r="Z28" s="457" t="s">
        <v>176</v>
      </c>
      <c r="AA28" s="437"/>
      <c r="AB28" s="437"/>
      <c r="AC28" s="437"/>
      <c r="AD28" s="437"/>
      <c r="AE28" s="437"/>
      <c r="AF28" s="437"/>
      <c r="AG28" s="438"/>
      <c r="AH28" s="458" t="s">
        <v>123</v>
      </c>
      <c r="AI28" s="459"/>
      <c r="AJ28" s="459"/>
      <c r="AK28" s="459"/>
      <c r="AL28" s="501"/>
      <c r="AM28" s="458" t="s">
        <v>123</v>
      </c>
      <c r="AN28" s="459"/>
      <c r="AO28" s="459"/>
      <c r="AP28" s="459"/>
      <c r="AQ28" s="459"/>
      <c r="AR28" s="501"/>
      <c r="AS28" s="458" t="s">
        <v>123</v>
      </c>
      <c r="AT28" s="459"/>
      <c r="AU28" s="459"/>
      <c r="AV28" s="459"/>
      <c r="AW28" s="459"/>
      <c r="AX28" s="460"/>
      <c r="AY28" s="561" t="s">
        <v>177</v>
      </c>
      <c r="AZ28" s="562"/>
      <c r="BA28" s="562"/>
      <c r="BB28" s="563"/>
      <c r="BC28" s="367" t="s">
        <v>46</v>
      </c>
      <c r="BD28" s="368"/>
      <c r="BE28" s="368"/>
      <c r="BF28" s="368"/>
      <c r="BG28" s="368"/>
      <c r="BH28" s="368"/>
      <c r="BI28" s="368"/>
      <c r="BJ28" s="368"/>
      <c r="BK28" s="368"/>
      <c r="BL28" s="368"/>
      <c r="BM28" s="369"/>
      <c r="BN28" s="370">
        <v>4171708</v>
      </c>
      <c r="BO28" s="371"/>
      <c r="BP28" s="371"/>
      <c r="BQ28" s="371"/>
      <c r="BR28" s="371"/>
      <c r="BS28" s="371"/>
      <c r="BT28" s="371"/>
      <c r="BU28" s="372"/>
      <c r="BV28" s="370">
        <v>3803302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178</v>
      </c>
      <c r="F29" s="437"/>
      <c r="G29" s="437"/>
      <c r="H29" s="437"/>
      <c r="I29" s="437"/>
      <c r="J29" s="437"/>
      <c r="K29" s="438"/>
      <c r="L29" s="458">
        <v>6</v>
      </c>
      <c r="M29" s="459"/>
      <c r="N29" s="459"/>
      <c r="O29" s="459"/>
      <c r="P29" s="501"/>
      <c r="Q29" s="458">
        <v>2220</v>
      </c>
      <c r="R29" s="459"/>
      <c r="S29" s="459"/>
      <c r="T29" s="459"/>
      <c r="U29" s="459"/>
      <c r="V29" s="501"/>
      <c r="W29" s="556"/>
      <c r="X29" s="557"/>
      <c r="Y29" s="558"/>
      <c r="Z29" s="457" t="s">
        <v>179</v>
      </c>
      <c r="AA29" s="437"/>
      <c r="AB29" s="437"/>
      <c r="AC29" s="437"/>
      <c r="AD29" s="437"/>
      <c r="AE29" s="437"/>
      <c r="AF29" s="437"/>
      <c r="AG29" s="438"/>
      <c r="AH29" s="458">
        <v>79</v>
      </c>
      <c r="AI29" s="459"/>
      <c r="AJ29" s="459"/>
      <c r="AK29" s="459"/>
      <c r="AL29" s="501"/>
      <c r="AM29" s="458">
        <v>245659</v>
      </c>
      <c r="AN29" s="459"/>
      <c r="AO29" s="459"/>
      <c r="AP29" s="459"/>
      <c r="AQ29" s="459"/>
      <c r="AR29" s="501"/>
      <c r="AS29" s="458">
        <v>3110</v>
      </c>
      <c r="AT29" s="459"/>
      <c r="AU29" s="459"/>
      <c r="AV29" s="459"/>
      <c r="AW29" s="459"/>
      <c r="AX29" s="460"/>
      <c r="AY29" s="564"/>
      <c r="AZ29" s="565"/>
      <c r="BA29" s="565"/>
      <c r="BB29" s="566"/>
      <c r="BC29" s="441" t="s">
        <v>180</v>
      </c>
      <c r="BD29" s="442"/>
      <c r="BE29" s="442"/>
      <c r="BF29" s="442"/>
      <c r="BG29" s="442"/>
      <c r="BH29" s="442"/>
      <c r="BI29" s="442"/>
      <c r="BJ29" s="442"/>
      <c r="BK29" s="442"/>
      <c r="BL29" s="442"/>
      <c r="BM29" s="443"/>
      <c r="BN29" s="407">
        <v>496860</v>
      </c>
      <c r="BO29" s="408"/>
      <c r="BP29" s="408"/>
      <c r="BQ29" s="408"/>
      <c r="BR29" s="408"/>
      <c r="BS29" s="408"/>
      <c r="BT29" s="408"/>
      <c r="BU29" s="409"/>
      <c r="BV29" s="407">
        <v>446785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181</v>
      </c>
      <c r="X30" s="575"/>
      <c r="Y30" s="575"/>
      <c r="Z30" s="575"/>
      <c r="AA30" s="575"/>
      <c r="AB30" s="575"/>
      <c r="AC30" s="575"/>
      <c r="AD30" s="575"/>
      <c r="AE30" s="575"/>
      <c r="AF30" s="575"/>
      <c r="AG30" s="576"/>
      <c r="AH30" s="534">
        <v>98.8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1677948</v>
      </c>
      <c r="BO30" s="527"/>
      <c r="BP30" s="527"/>
      <c r="BQ30" s="527"/>
      <c r="BR30" s="527"/>
      <c r="BS30" s="527"/>
      <c r="BT30" s="527"/>
      <c r="BU30" s="528"/>
      <c r="BV30" s="526">
        <v>1599949</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182</v>
      </c>
      <c r="D32" s="570"/>
      <c r="E32" s="570"/>
      <c r="F32" s="570"/>
      <c r="G32" s="570"/>
      <c r="H32" s="570"/>
      <c r="I32" s="570"/>
      <c r="J32" s="570"/>
      <c r="K32" s="570"/>
      <c r="L32" s="570"/>
      <c r="M32" s="570"/>
      <c r="N32" s="570"/>
      <c r="O32" s="570"/>
      <c r="P32" s="570"/>
      <c r="Q32" s="570"/>
      <c r="R32" s="570"/>
      <c r="S32" s="570"/>
      <c r="U32" s="411" t="s">
        <v>183</v>
      </c>
      <c r="V32" s="411"/>
      <c r="W32" s="411"/>
      <c r="X32" s="411"/>
      <c r="Y32" s="411"/>
      <c r="Z32" s="411"/>
      <c r="AA32" s="411"/>
      <c r="AB32" s="411"/>
      <c r="AC32" s="411"/>
      <c r="AD32" s="411"/>
      <c r="AE32" s="411"/>
      <c r="AF32" s="411"/>
      <c r="AG32" s="411"/>
      <c r="AH32" s="411"/>
      <c r="AI32" s="411"/>
      <c r="AJ32" s="411"/>
      <c r="AK32" s="411"/>
      <c r="AM32" s="411" t="s">
        <v>184</v>
      </c>
      <c r="AN32" s="411"/>
      <c r="AO32" s="411"/>
      <c r="AP32" s="411"/>
      <c r="AQ32" s="411"/>
      <c r="AR32" s="411"/>
      <c r="AS32" s="411"/>
      <c r="AT32" s="411"/>
      <c r="AU32" s="411"/>
      <c r="AV32" s="411"/>
      <c r="AW32" s="411"/>
      <c r="AX32" s="411"/>
      <c r="AY32" s="411"/>
      <c r="AZ32" s="411"/>
      <c r="BA32" s="411"/>
      <c r="BB32" s="411"/>
      <c r="BC32" s="411"/>
      <c r="BE32" s="411" t="s">
        <v>185</v>
      </c>
      <c r="BF32" s="411"/>
      <c r="BG32" s="411"/>
      <c r="BH32" s="411"/>
      <c r="BI32" s="411"/>
      <c r="BJ32" s="411"/>
      <c r="BK32" s="411"/>
      <c r="BL32" s="411"/>
      <c r="BM32" s="411"/>
      <c r="BN32" s="411"/>
      <c r="BO32" s="411"/>
      <c r="BP32" s="411"/>
      <c r="BQ32" s="411"/>
      <c r="BR32" s="411"/>
      <c r="BS32" s="411"/>
      <c r="BT32" s="411"/>
      <c r="BU32" s="411"/>
      <c r="BW32" s="411" t="s">
        <v>186</v>
      </c>
      <c r="BX32" s="411"/>
      <c r="BY32" s="411"/>
      <c r="BZ32" s="411"/>
      <c r="CA32" s="411"/>
      <c r="CB32" s="411"/>
      <c r="CC32" s="411"/>
      <c r="CD32" s="411"/>
      <c r="CE32" s="411"/>
      <c r="CF32" s="411"/>
      <c r="CG32" s="411"/>
      <c r="CH32" s="411"/>
      <c r="CI32" s="411"/>
      <c r="CJ32" s="411"/>
      <c r="CK32" s="411"/>
      <c r="CL32" s="411"/>
      <c r="CM32" s="411"/>
      <c r="CO32" s="411" t="s">
        <v>187</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188</v>
      </c>
      <c r="D33" s="431"/>
      <c r="E33" s="396" t="s">
        <v>189</v>
      </c>
      <c r="F33" s="396"/>
      <c r="G33" s="396"/>
      <c r="H33" s="396"/>
      <c r="I33" s="396"/>
      <c r="J33" s="396"/>
      <c r="K33" s="396"/>
      <c r="L33" s="396"/>
      <c r="M33" s="396"/>
      <c r="N33" s="396"/>
      <c r="O33" s="396"/>
      <c r="P33" s="396"/>
      <c r="Q33" s="396"/>
      <c r="R33" s="396"/>
      <c r="S33" s="396"/>
      <c r="T33" s="194"/>
      <c r="U33" s="431" t="s">
        <v>188</v>
      </c>
      <c r="V33" s="431"/>
      <c r="W33" s="396" t="s">
        <v>189</v>
      </c>
      <c r="X33" s="396"/>
      <c r="Y33" s="396"/>
      <c r="Z33" s="396"/>
      <c r="AA33" s="396"/>
      <c r="AB33" s="396"/>
      <c r="AC33" s="396"/>
      <c r="AD33" s="396"/>
      <c r="AE33" s="396"/>
      <c r="AF33" s="396"/>
      <c r="AG33" s="396"/>
      <c r="AH33" s="396"/>
      <c r="AI33" s="396"/>
      <c r="AJ33" s="396"/>
      <c r="AK33" s="396"/>
      <c r="AL33" s="194"/>
      <c r="AM33" s="431" t="s">
        <v>188</v>
      </c>
      <c r="AN33" s="431"/>
      <c r="AO33" s="396" t="s">
        <v>189</v>
      </c>
      <c r="AP33" s="396"/>
      <c r="AQ33" s="396"/>
      <c r="AR33" s="396"/>
      <c r="AS33" s="396"/>
      <c r="AT33" s="396"/>
      <c r="AU33" s="396"/>
      <c r="AV33" s="396"/>
      <c r="AW33" s="396"/>
      <c r="AX33" s="396"/>
      <c r="AY33" s="396"/>
      <c r="AZ33" s="396"/>
      <c r="BA33" s="396"/>
      <c r="BB33" s="396"/>
      <c r="BC33" s="396"/>
      <c r="BD33" s="195"/>
      <c r="BE33" s="396" t="s">
        <v>190</v>
      </c>
      <c r="BF33" s="396"/>
      <c r="BG33" s="396" t="s">
        <v>191</v>
      </c>
      <c r="BH33" s="396"/>
      <c r="BI33" s="396"/>
      <c r="BJ33" s="396"/>
      <c r="BK33" s="396"/>
      <c r="BL33" s="396"/>
      <c r="BM33" s="396"/>
      <c r="BN33" s="396"/>
      <c r="BO33" s="396"/>
      <c r="BP33" s="396"/>
      <c r="BQ33" s="396"/>
      <c r="BR33" s="396"/>
      <c r="BS33" s="396"/>
      <c r="BT33" s="396"/>
      <c r="BU33" s="396"/>
      <c r="BV33" s="195"/>
      <c r="BW33" s="431" t="s">
        <v>190</v>
      </c>
      <c r="BX33" s="431"/>
      <c r="BY33" s="396" t="s">
        <v>192</v>
      </c>
      <c r="BZ33" s="396"/>
      <c r="CA33" s="396"/>
      <c r="CB33" s="396"/>
      <c r="CC33" s="396"/>
      <c r="CD33" s="396"/>
      <c r="CE33" s="396"/>
      <c r="CF33" s="396"/>
      <c r="CG33" s="396"/>
      <c r="CH33" s="396"/>
      <c r="CI33" s="396"/>
      <c r="CJ33" s="396"/>
      <c r="CK33" s="396"/>
      <c r="CL33" s="396"/>
      <c r="CM33" s="396"/>
      <c r="CN33" s="194"/>
      <c r="CO33" s="431" t="s">
        <v>188</v>
      </c>
      <c r="CP33" s="431"/>
      <c r="CQ33" s="396" t="s">
        <v>193</v>
      </c>
      <c r="CR33" s="396"/>
      <c r="CS33" s="396"/>
      <c r="CT33" s="396"/>
      <c r="CU33" s="396"/>
      <c r="CV33" s="396"/>
      <c r="CW33" s="396"/>
      <c r="CX33" s="396"/>
      <c r="CY33" s="396"/>
      <c r="CZ33" s="396"/>
      <c r="DA33" s="396"/>
      <c r="DB33" s="396"/>
      <c r="DC33" s="396"/>
      <c r="DD33" s="396"/>
      <c r="DE33" s="396"/>
      <c r="DF33" s="194"/>
      <c r="DG33" s="596" t="s">
        <v>194</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69"/>
      <c r="BE34" s="597">
        <f>IF(BG34="","",MAX(C34:D43,U34:V43,AM34:AN43)+1)</f>
        <v>6</v>
      </c>
      <c r="BF34" s="597"/>
      <c r="BG34" s="598" t="str">
        <f>IF('各会計、関係団体の財政状況及び健全化判断比率'!B32="","",'各会計、関係団体の財政状況及び健全化判断比率'!B32)</f>
        <v>土地開発事業特別会計</v>
      </c>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双葉地方広域市町村圏組合・一般会計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株式会社広野町振興公社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双葉地方広域市町村圏組合・下水道事業特別会計</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社会福祉法人広葉会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双葉地方水道企業団・水道事業会計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双葉地方水道企業団・工業用水道会計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福島県市町村総合事務組合・一般会計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福島県市町村総合事務組合・消防補償等特別会計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福島県市町村総合事務組合・消防賞じゅつ金特別会計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福島県市町村総合事務組合・非常勤職員公務災害補償特別会計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福島県市町村総合事務組合・自治会館管理特別会計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195</v>
      </c>
      <c r="E46" s="600" t="s">
        <v>196</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197</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198</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199</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200</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201</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202</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203</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L3GvWJbA9LG5x1OGc5vHHEIlK7GNHR4grg5stSdypC15Acpxr1bkp8u3tDavzTxtAz1j41fad7qzR04EF58Lag==" saltValue="S/gPp14FT5jeedjG+fFHM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D32" sqref="D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535</v>
      </c>
      <c r="D34" s="1151"/>
      <c r="E34" s="1152"/>
      <c r="F34" s="32">
        <v>16.989999999999998</v>
      </c>
      <c r="G34" s="33">
        <v>14.39</v>
      </c>
      <c r="H34" s="33">
        <v>11.53</v>
      </c>
      <c r="I34" s="33">
        <v>15.06</v>
      </c>
      <c r="J34" s="34">
        <v>11.03</v>
      </c>
      <c r="K34" s="22"/>
      <c r="L34" s="22"/>
      <c r="M34" s="22"/>
      <c r="N34" s="22"/>
      <c r="O34" s="22"/>
      <c r="P34" s="22"/>
    </row>
    <row r="35" spans="1:16" ht="39" customHeight="1" x14ac:dyDescent="0.15">
      <c r="A35" s="22"/>
      <c r="B35" s="35"/>
      <c r="C35" s="1145" t="s">
        <v>536</v>
      </c>
      <c r="D35" s="1146"/>
      <c r="E35" s="1147"/>
      <c r="F35" s="36">
        <v>1.21</v>
      </c>
      <c r="G35" s="37">
        <v>1.61</v>
      </c>
      <c r="H35" s="37">
        <v>3.66</v>
      </c>
      <c r="I35" s="37">
        <v>3.68</v>
      </c>
      <c r="J35" s="38">
        <v>3.32</v>
      </c>
      <c r="K35" s="22"/>
      <c r="L35" s="22"/>
      <c r="M35" s="22"/>
      <c r="N35" s="22"/>
      <c r="O35" s="22"/>
      <c r="P35" s="22"/>
    </row>
    <row r="36" spans="1:16" ht="39" customHeight="1" x14ac:dyDescent="0.15">
      <c r="A36" s="22"/>
      <c r="B36" s="35"/>
      <c r="C36" s="1145" t="s">
        <v>537</v>
      </c>
      <c r="D36" s="1146"/>
      <c r="E36" s="1147"/>
      <c r="F36" s="36">
        <v>1.53</v>
      </c>
      <c r="G36" s="37">
        <v>1.3</v>
      </c>
      <c r="H36" s="37">
        <v>1.08</v>
      </c>
      <c r="I36" s="37">
        <v>1.69</v>
      </c>
      <c r="J36" s="38">
        <v>1.76</v>
      </c>
      <c r="K36" s="22"/>
      <c r="L36" s="22"/>
      <c r="M36" s="22"/>
      <c r="N36" s="22"/>
      <c r="O36" s="22"/>
      <c r="P36" s="22"/>
    </row>
    <row r="37" spans="1:16" ht="39" customHeight="1" x14ac:dyDescent="0.15">
      <c r="A37" s="22"/>
      <c r="B37" s="35"/>
      <c r="C37" s="1145" t="s">
        <v>538</v>
      </c>
      <c r="D37" s="1146"/>
      <c r="E37" s="1147"/>
      <c r="F37" s="36" t="s">
        <v>489</v>
      </c>
      <c r="G37" s="37" t="s">
        <v>489</v>
      </c>
      <c r="H37" s="37" t="s">
        <v>489</v>
      </c>
      <c r="I37" s="37" t="s">
        <v>489</v>
      </c>
      <c r="J37" s="38">
        <v>1.06</v>
      </c>
      <c r="K37" s="22"/>
      <c r="L37" s="22"/>
      <c r="M37" s="22"/>
      <c r="N37" s="22"/>
      <c r="O37" s="22"/>
      <c r="P37" s="22"/>
    </row>
    <row r="38" spans="1:16" ht="39" customHeight="1" x14ac:dyDescent="0.15">
      <c r="A38" s="22"/>
      <c r="B38" s="35"/>
      <c r="C38" s="1145" t="s">
        <v>539</v>
      </c>
      <c r="D38" s="1146"/>
      <c r="E38" s="1147"/>
      <c r="F38" s="36">
        <v>0.01</v>
      </c>
      <c r="G38" s="37">
        <v>0.01</v>
      </c>
      <c r="H38" s="37">
        <v>0.01</v>
      </c>
      <c r="I38" s="37">
        <v>0.02</v>
      </c>
      <c r="J38" s="38">
        <v>0.01</v>
      </c>
      <c r="K38" s="22"/>
      <c r="L38" s="22"/>
      <c r="M38" s="22"/>
      <c r="N38" s="22"/>
      <c r="O38" s="22"/>
      <c r="P38" s="22"/>
    </row>
    <row r="39" spans="1:16" ht="39" customHeight="1" x14ac:dyDescent="0.15">
      <c r="A39" s="22"/>
      <c r="B39" s="35"/>
      <c r="C39" s="1145" t="s">
        <v>540</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541</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542</v>
      </c>
      <c r="D43" s="1149"/>
      <c r="E43" s="1150"/>
      <c r="F43" s="41">
        <v>0.42</v>
      </c>
      <c r="G43" s="42">
        <v>0.27</v>
      </c>
      <c r="H43" s="42">
        <v>0.22</v>
      </c>
      <c r="I43" s="42">
        <v>1.51</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1QM1gHjLgBEpw3tNTCjuC3XU3g4jLX+/CcVUcEA6GIxnR6q70TQwpscuBX3HetxLlwMuFp1yT8QvXgEazJuknw==" saltValue="MuUlSs0yRZ3hfbP5kKlC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5" zoomScaleSheetLayoutView="55" workbookViewId="0">
      <selection activeCell="K47" sqref="K4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217</v>
      </c>
      <c r="L45" s="60">
        <v>215</v>
      </c>
      <c r="M45" s="60">
        <v>203</v>
      </c>
      <c r="N45" s="60">
        <v>189</v>
      </c>
      <c r="O45" s="61">
        <v>163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159</v>
      </c>
      <c r="L48" s="64">
        <v>134</v>
      </c>
      <c r="M48" s="64">
        <v>123</v>
      </c>
      <c r="N48" s="64">
        <v>115</v>
      </c>
      <c r="O48" s="65">
        <v>101</v>
      </c>
      <c r="P48" s="48"/>
      <c r="Q48" s="48"/>
      <c r="R48" s="48"/>
      <c r="S48" s="48"/>
      <c r="T48" s="48"/>
      <c r="U48" s="48"/>
    </row>
    <row r="49" spans="1:21" ht="30.75" customHeight="1" x14ac:dyDescent="0.15">
      <c r="A49" s="48"/>
      <c r="B49" s="1155"/>
      <c r="C49" s="1156"/>
      <c r="D49" s="62"/>
      <c r="E49" s="1161" t="s">
        <v>14</v>
      </c>
      <c r="F49" s="1161"/>
      <c r="G49" s="1161"/>
      <c r="H49" s="1161"/>
      <c r="I49" s="1161"/>
      <c r="J49" s="1162"/>
      <c r="K49" s="63">
        <v>35</v>
      </c>
      <c r="L49" s="64">
        <v>52</v>
      </c>
      <c r="M49" s="64">
        <v>62</v>
      </c>
      <c r="N49" s="64">
        <v>66</v>
      </c>
      <c r="O49" s="65">
        <v>72</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243</v>
      </c>
      <c r="L52" s="64">
        <v>229</v>
      </c>
      <c r="M52" s="64">
        <v>207</v>
      </c>
      <c r="N52" s="64">
        <v>188</v>
      </c>
      <c r="O52" s="65">
        <v>167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168</v>
      </c>
      <c r="L53" s="69">
        <v>172</v>
      </c>
      <c r="M53" s="69">
        <v>181</v>
      </c>
      <c r="N53" s="69">
        <v>182</v>
      </c>
      <c r="O53" s="70">
        <v>169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gO6QfRssJKXYZLPYCRNHFBcyun8zmlGWsWSdEr2XCd4KVGiQTUlzLWTPs/erAWJ8PYnt27Y6BAYGZERxXeR9A==" saltValue="EwT8M9bglwgqOMr7W5mH8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1768</v>
      </c>
      <c r="J41" s="344">
        <v>1566</v>
      </c>
      <c r="K41" s="344">
        <v>1374</v>
      </c>
      <c r="L41" s="344">
        <v>1195</v>
      </c>
      <c r="M41" s="345">
        <v>1217</v>
      </c>
    </row>
    <row r="42" spans="2:13" ht="27.75" customHeight="1" x14ac:dyDescent="0.15">
      <c r="B42" s="1186"/>
      <c r="C42" s="1187"/>
      <c r="D42" s="106"/>
      <c r="E42" s="1192" t="s">
        <v>32</v>
      </c>
      <c r="F42" s="1192"/>
      <c r="G42" s="1192"/>
      <c r="H42" s="1193"/>
      <c r="I42" s="346" t="s">
        <v>489</v>
      </c>
      <c r="J42" s="347" t="s">
        <v>489</v>
      </c>
      <c r="K42" s="347" t="s">
        <v>489</v>
      </c>
      <c r="L42" s="347" t="s">
        <v>489</v>
      </c>
      <c r="M42" s="348" t="s">
        <v>489</v>
      </c>
    </row>
    <row r="43" spans="2:13" ht="27.75" customHeight="1" x14ac:dyDescent="0.15">
      <c r="B43" s="1186"/>
      <c r="C43" s="1187"/>
      <c r="D43" s="106"/>
      <c r="E43" s="1192" t="s">
        <v>33</v>
      </c>
      <c r="F43" s="1192"/>
      <c r="G43" s="1192"/>
      <c r="H43" s="1193"/>
      <c r="I43" s="346">
        <v>705</v>
      </c>
      <c r="J43" s="347">
        <v>654</v>
      </c>
      <c r="K43" s="347">
        <v>551</v>
      </c>
      <c r="L43" s="347">
        <v>463</v>
      </c>
      <c r="M43" s="348">
        <v>379</v>
      </c>
    </row>
    <row r="44" spans="2:13" ht="27.75" customHeight="1" x14ac:dyDescent="0.15">
      <c r="B44" s="1186"/>
      <c r="C44" s="1187"/>
      <c r="D44" s="106"/>
      <c r="E44" s="1192" t="s">
        <v>34</v>
      </c>
      <c r="F44" s="1192"/>
      <c r="G44" s="1192"/>
      <c r="H44" s="1193"/>
      <c r="I44" s="346">
        <v>319</v>
      </c>
      <c r="J44" s="347">
        <v>407</v>
      </c>
      <c r="K44" s="347">
        <v>384</v>
      </c>
      <c r="L44" s="347">
        <v>355</v>
      </c>
      <c r="M44" s="348">
        <v>331</v>
      </c>
    </row>
    <row r="45" spans="2:13" ht="27.75" customHeight="1" x14ac:dyDescent="0.15">
      <c r="B45" s="1186"/>
      <c r="C45" s="1187"/>
      <c r="D45" s="106"/>
      <c r="E45" s="1192" t="s">
        <v>35</v>
      </c>
      <c r="F45" s="1192"/>
      <c r="G45" s="1192"/>
      <c r="H45" s="1193"/>
      <c r="I45" s="346">
        <v>225</v>
      </c>
      <c r="J45" s="347">
        <v>222</v>
      </c>
      <c r="K45" s="347">
        <v>207</v>
      </c>
      <c r="L45" s="347">
        <v>218</v>
      </c>
      <c r="M45" s="348">
        <v>237</v>
      </c>
    </row>
    <row r="46" spans="2:13" ht="27.75" customHeight="1" x14ac:dyDescent="0.15">
      <c r="B46" s="1186"/>
      <c r="C46" s="1187"/>
      <c r="D46" s="107"/>
      <c r="E46" s="1192" t="s">
        <v>36</v>
      </c>
      <c r="F46" s="1192"/>
      <c r="G46" s="1192"/>
      <c r="H46" s="1193"/>
      <c r="I46" s="346">
        <v>2</v>
      </c>
      <c r="J46" s="347">
        <v>1</v>
      </c>
      <c r="K46" s="347">
        <v>0</v>
      </c>
      <c r="L46" s="347" t="s">
        <v>489</v>
      </c>
      <c r="M46" s="348" t="s">
        <v>489</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3918</v>
      </c>
      <c r="J50" s="347">
        <v>3513</v>
      </c>
      <c r="K50" s="347">
        <v>5109</v>
      </c>
      <c r="L50" s="347">
        <v>6094</v>
      </c>
      <c r="M50" s="348">
        <v>6641</v>
      </c>
    </row>
    <row r="51" spans="2:13" ht="27.75" customHeight="1" x14ac:dyDescent="0.15">
      <c r="B51" s="1186"/>
      <c r="C51" s="1187"/>
      <c r="D51" s="106"/>
      <c r="E51" s="1192" t="s">
        <v>42</v>
      </c>
      <c r="F51" s="1192"/>
      <c r="G51" s="1192"/>
      <c r="H51" s="1193"/>
      <c r="I51" s="346">
        <v>241</v>
      </c>
      <c r="J51" s="347">
        <v>222</v>
      </c>
      <c r="K51" s="347">
        <v>209</v>
      </c>
      <c r="L51" s="347">
        <v>196</v>
      </c>
      <c r="M51" s="348">
        <v>184</v>
      </c>
    </row>
    <row r="52" spans="2:13" ht="27.75" customHeight="1" x14ac:dyDescent="0.15">
      <c r="B52" s="1188"/>
      <c r="C52" s="1189"/>
      <c r="D52" s="106"/>
      <c r="E52" s="1192" t="s">
        <v>43</v>
      </c>
      <c r="F52" s="1192"/>
      <c r="G52" s="1192"/>
      <c r="H52" s="1193"/>
      <c r="I52" s="346">
        <v>1436</v>
      </c>
      <c r="J52" s="347">
        <v>1248</v>
      </c>
      <c r="K52" s="347">
        <v>1067</v>
      </c>
      <c r="L52" s="347">
        <v>901</v>
      </c>
      <c r="M52" s="348">
        <v>747</v>
      </c>
    </row>
    <row r="53" spans="2:13" ht="27.75" customHeight="1" thickBot="1" x14ac:dyDescent="0.2">
      <c r="B53" s="1199" t="s">
        <v>19</v>
      </c>
      <c r="C53" s="1200"/>
      <c r="D53" s="110"/>
      <c r="E53" s="1201" t="s">
        <v>44</v>
      </c>
      <c r="F53" s="1201"/>
      <c r="G53" s="1201"/>
      <c r="H53" s="1202"/>
      <c r="I53" s="349">
        <v>-2576</v>
      </c>
      <c r="J53" s="350">
        <v>-2133</v>
      </c>
      <c r="K53" s="350">
        <v>-3868</v>
      </c>
      <c r="L53" s="350">
        <v>-4959</v>
      </c>
      <c r="M53" s="351">
        <v>-5409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ByUnv04Ta4Ffy40QfTDSYBAtombIGOOln8fVjTESjxaKi6VUf4/ZO4lArEhu0ndDVycBWcL7K6v4WSHQNpd4Nw==" saltValue="C7r8tEOjCa0IrEuIKdEO9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5" sqref="H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2871</v>
      </c>
      <c r="G55" s="352">
        <v>3803</v>
      </c>
      <c r="H55" s="353">
        <v>4172</v>
      </c>
    </row>
    <row r="56" spans="2:8" ht="52.5" customHeight="1" x14ac:dyDescent="0.15">
      <c r="B56" s="122"/>
      <c r="C56" s="1213" t="s">
        <v>47</v>
      </c>
      <c r="D56" s="1213"/>
      <c r="E56" s="1214"/>
      <c r="F56" s="354">
        <v>447</v>
      </c>
      <c r="G56" s="354">
        <v>447</v>
      </c>
      <c r="H56" s="355">
        <v>497</v>
      </c>
    </row>
    <row r="57" spans="2:8" ht="53.25" customHeight="1" x14ac:dyDescent="0.15">
      <c r="B57" s="122"/>
      <c r="C57" s="1215" t="s">
        <v>48</v>
      </c>
      <c r="D57" s="1215"/>
      <c r="E57" s="1216"/>
      <c r="F57" s="356">
        <v>1579</v>
      </c>
      <c r="G57" s="356">
        <v>1600</v>
      </c>
      <c r="H57" s="357">
        <v>1678</v>
      </c>
    </row>
    <row r="58" spans="2:8" ht="45.75" customHeight="1" x14ac:dyDescent="0.15">
      <c r="B58" s="123"/>
      <c r="C58" s="1203" t="s">
        <v>49</v>
      </c>
      <c r="D58" s="1204"/>
      <c r="E58" s="1205"/>
      <c r="F58" s="358"/>
      <c r="G58" s="358"/>
      <c r="H58" s="359"/>
    </row>
    <row r="59" spans="2:8" ht="45.75" customHeight="1" x14ac:dyDescent="0.15">
      <c r="B59" s="123"/>
      <c r="C59" s="1203" t="s">
        <v>49</v>
      </c>
      <c r="D59" s="1204"/>
      <c r="E59" s="1205"/>
      <c r="F59" s="358"/>
      <c r="G59" s="358"/>
      <c r="H59" s="359"/>
    </row>
    <row r="60" spans="2:8" ht="45.75" customHeight="1" x14ac:dyDescent="0.15">
      <c r="B60" s="123"/>
      <c r="C60" s="1203" t="s">
        <v>49</v>
      </c>
      <c r="D60" s="1204"/>
      <c r="E60" s="1205"/>
      <c r="F60" s="358"/>
      <c r="G60" s="358"/>
      <c r="H60" s="359"/>
    </row>
    <row r="61" spans="2:8" ht="45.75" customHeight="1" x14ac:dyDescent="0.15">
      <c r="B61" s="123"/>
      <c r="C61" s="1203" t="s">
        <v>49</v>
      </c>
      <c r="D61" s="1204"/>
      <c r="E61" s="1205"/>
      <c r="F61" s="358"/>
      <c r="G61" s="358"/>
      <c r="H61" s="359"/>
    </row>
    <row r="62" spans="2:8" ht="45.75" customHeight="1" thickBot="1" x14ac:dyDescent="0.2">
      <c r="B62" s="124"/>
      <c r="C62" s="1206" t="s">
        <v>49</v>
      </c>
      <c r="D62" s="1207"/>
      <c r="E62" s="1208"/>
      <c r="F62" s="360"/>
      <c r="G62" s="360"/>
      <c r="H62" s="361"/>
    </row>
    <row r="63" spans="2:8" ht="52.5" customHeight="1" thickBot="1" x14ac:dyDescent="0.2">
      <c r="B63" s="125"/>
      <c r="C63" s="1209" t="s">
        <v>50</v>
      </c>
      <c r="D63" s="1209"/>
      <c r="E63" s="1210"/>
      <c r="F63" s="362">
        <v>4897</v>
      </c>
      <c r="G63" s="362">
        <v>5850</v>
      </c>
      <c r="H63" s="363">
        <v>6347</v>
      </c>
    </row>
    <row r="64" spans="2:8" x14ac:dyDescent="0.15"/>
  </sheetData>
  <sheetProtection algorithmName="SHA-512" hashValue="FyVQHvAy9IWCtjzbB6Ps+XA+5yBsLdvra07BTNgIjLK8VueKUDcgjtaklqx+9FEGm72cFInErKS8L7YXbLMQBQ==" saltValue="W8mJcO1Ge0/BrR/gP5xy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51</v>
      </c>
      <c r="E2" s="137"/>
      <c r="F2" s="138" t="s">
        <v>526</v>
      </c>
      <c r="G2" s="139"/>
      <c r="H2" s="140"/>
    </row>
    <row r="3" spans="1:8" x14ac:dyDescent="0.15">
      <c r="A3" s="136" t="s">
        <v>519</v>
      </c>
      <c r="B3" s="141"/>
      <c r="C3" s="142"/>
      <c r="D3" s="143">
        <v>192697</v>
      </c>
      <c r="E3" s="144"/>
      <c r="F3" s="145">
        <v>125391</v>
      </c>
      <c r="G3" s="146"/>
      <c r="H3" s="147"/>
    </row>
    <row r="4" spans="1:8" x14ac:dyDescent="0.15">
      <c r="A4" s="148"/>
      <c r="B4" s="149"/>
      <c r="C4" s="150"/>
      <c r="D4" s="151">
        <v>119433</v>
      </c>
      <c r="E4" s="152"/>
      <c r="F4" s="153">
        <v>68516</v>
      </c>
      <c r="G4" s="154"/>
      <c r="H4" s="155"/>
    </row>
    <row r="5" spans="1:8" x14ac:dyDescent="0.15">
      <c r="A5" s="136" t="s">
        <v>521</v>
      </c>
      <c r="B5" s="141"/>
      <c r="C5" s="142"/>
      <c r="D5" s="143">
        <v>270297</v>
      </c>
      <c r="E5" s="144"/>
      <c r="F5" s="145">
        <v>122054</v>
      </c>
      <c r="G5" s="146"/>
      <c r="H5" s="147"/>
    </row>
    <row r="6" spans="1:8" x14ac:dyDescent="0.15">
      <c r="A6" s="148"/>
      <c r="B6" s="149"/>
      <c r="C6" s="150"/>
      <c r="D6" s="151">
        <v>102997</v>
      </c>
      <c r="E6" s="152"/>
      <c r="F6" s="153">
        <v>68298</v>
      </c>
      <c r="G6" s="154"/>
      <c r="H6" s="155"/>
    </row>
    <row r="7" spans="1:8" x14ac:dyDescent="0.15">
      <c r="A7" s="136" t="s">
        <v>522</v>
      </c>
      <c r="B7" s="141"/>
      <c r="C7" s="142"/>
      <c r="D7" s="143">
        <v>197440</v>
      </c>
      <c r="E7" s="144"/>
      <c r="F7" s="145">
        <v>111644</v>
      </c>
      <c r="G7" s="146"/>
      <c r="H7" s="147"/>
    </row>
    <row r="8" spans="1:8" x14ac:dyDescent="0.15">
      <c r="A8" s="148"/>
      <c r="B8" s="149"/>
      <c r="C8" s="150"/>
      <c r="D8" s="151">
        <v>96495</v>
      </c>
      <c r="E8" s="152"/>
      <c r="F8" s="153">
        <v>66606</v>
      </c>
      <c r="G8" s="154"/>
      <c r="H8" s="155"/>
    </row>
    <row r="9" spans="1:8" x14ac:dyDescent="0.15">
      <c r="A9" s="136" t="s">
        <v>523</v>
      </c>
      <c r="B9" s="141"/>
      <c r="C9" s="142"/>
      <c r="D9" s="143">
        <v>140025</v>
      </c>
      <c r="E9" s="144"/>
      <c r="F9" s="145">
        <v>127917</v>
      </c>
      <c r="G9" s="146"/>
      <c r="H9" s="147"/>
    </row>
    <row r="10" spans="1:8" x14ac:dyDescent="0.15">
      <c r="A10" s="148"/>
      <c r="B10" s="149"/>
      <c r="C10" s="150"/>
      <c r="D10" s="151">
        <v>55317</v>
      </c>
      <c r="E10" s="152"/>
      <c r="F10" s="153">
        <v>69746</v>
      </c>
      <c r="G10" s="154"/>
      <c r="H10" s="155"/>
    </row>
    <row r="11" spans="1:8" x14ac:dyDescent="0.15">
      <c r="A11" s="136" t="s">
        <v>524</v>
      </c>
      <c r="B11" s="141"/>
      <c r="C11" s="142"/>
      <c r="D11" s="143">
        <v>228132</v>
      </c>
      <c r="E11" s="144"/>
      <c r="F11" s="145">
        <v>135931</v>
      </c>
      <c r="G11" s="146"/>
      <c r="H11" s="147"/>
    </row>
    <row r="12" spans="1:8" x14ac:dyDescent="0.15">
      <c r="A12" s="148"/>
      <c r="B12" s="149"/>
      <c r="C12" s="156"/>
      <c r="D12" s="151">
        <v>114981</v>
      </c>
      <c r="E12" s="152"/>
      <c r="F12" s="153">
        <v>75320</v>
      </c>
      <c r="G12" s="154"/>
      <c r="H12" s="155"/>
    </row>
    <row r="13" spans="1:8" x14ac:dyDescent="0.15">
      <c r="A13" s="136"/>
      <c r="B13" s="141"/>
      <c r="C13" s="157"/>
      <c r="D13" s="158">
        <v>205718</v>
      </c>
      <c r="E13" s="159"/>
      <c r="F13" s="160">
        <v>124587</v>
      </c>
      <c r="G13" s="161"/>
      <c r="H13" s="147"/>
    </row>
    <row r="14" spans="1:8" x14ac:dyDescent="0.15">
      <c r="A14" s="148"/>
      <c r="B14" s="149"/>
      <c r="C14" s="150"/>
      <c r="D14" s="151">
        <v>97845</v>
      </c>
      <c r="E14" s="152"/>
      <c r="F14" s="153">
        <v>69697</v>
      </c>
      <c r="G14" s="154"/>
      <c r="H14" s="155"/>
    </row>
    <row r="17" spans="1:11" x14ac:dyDescent="0.15">
      <c r="A17" s="132" t="s">
        <v>52</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53</v>
      </c>
      <c r="B19" s="162">
        <f>ROUND(VALUE(SUBSTITUTE(実質収支比率等に係る経年分析!F$48,"▲","-")),2)</f>
        <v>17</v>
      </c>
      <c r="C19" s="162">
        <f>ROUND(VALUE(SUBSTITUTE(実質収支比率等に係る経年分析!G$48,"▲","-")),2)</f>
        <v>14.39</v>
      </c>
      <c r="D19" s="162">
        <f>ROUND(VALUE(SUBSTITUTE(実質収支比率等に係る経年分析!H$48,"▲","-")),2)</f>
        <v>11.54</v>
      </c>
      <c r="E19" s="162">
        <f>ROUND(VALUE(SUBSTITUTE(実質収支比率等に係る経年分析!I$48,"▲","-")),2)</f>
        <v>15.06</v>
      </c>
      <c r="F19" s="162">
        <f>ROUND(VALUE(SUBSTITUTE(実質収支比率等に係る経年分析!J$48,"▲","-")),2)</f>
        <v>11.04</v>
      </c>
    </row>
    <row r="20" spans="1:11" x14ac:dyDescent="0.15">
      <c r="A20" s="162" t="s">
        <v>54</v>
      </c>
      <c r="B20" s="162">
        <f>ROUND(VALUE(SUBSTITUTE(実質収支比率等に係る経年分析!F$47,"▲","-")),2)</f>
        <v>92.02</v>
      </c>
      <c r="C20" s="162">
        <f>ROUND(VALUE(SUBSTITUTE(実質収支比率等に係る経年分析!G$47,"▲","-")),2)</f>
        <v>72.739999999999995</v>
      </c>
      <c r="D20" s="162">
        <f>ROUND(VALUE(SUBSTITUTE(実質収支比率等に係る経年分析!H$47,"▲","-")),2)</f>
        <v>66.91</v>
      </c>
      <c r="E20" s="162">
        <f>ROUND(VALUE(SUBSTITUTE(実質収支比率等に係る経年分析!I$47,"▲","-")),2)</f>
        <v>97.19</v>
      </c>
      <c r="F20" s="162">
        <f>ROUND(VALUE(SUBSTITUTE(実質収支比率等に係る経年分析!J$47,"▲","-")),2)</f>
        <v>115.26</v>
      </c>
    </row>
    <row r="21" spans="1:11" x14ac:dyDescent="0.15">
      <c r="A21" s="162" t="s">
        <v>55</v>
      </c>
      <c r="B21" s="162">
        <f>IF(ISNUMBER(VALUE(SUBSTITUTE(実質収支比率等に係る経年分析!F$49,"▲","-"))),ROUND(VALUE(SUBSTITUTE(実質収支比率等に係る経年分析!F$49,"▲","-")),2),NA())</f>
        <v>-6.06</v>
      </c>
      <c r="C21" s="162">
        <f>IF(ISNUMBER(VALUE(SUBSTITUTE(実質収支比率等に係る経年分析!G$49,"▲","-"))),ROUND(VALUE(SUBSTITUTE(実質収支比率等に係る経年分析!G$49,"▲","-")),2),NA())</f>
        <v>-28.38</v>
      </c>
      <c r="D21" s="162">
        <f>IF(ISNUMBER(VALUE(SUBSTITUTE(実質収支比率等に係る経年分析!H$49,"▲","-"))),ROUND(VALUE(SUBSTITUTE(実質収支比率等に係る経年分析!H$49,"▲","-")),2),NA())</f>
        <v>18.78</v>
      </c>
      <c r="E21" s="162">
        <f>IF(ISNUMBER(VALUE(SUBSTITUTE(実質収支比率等に係る経年分析!I$49,"▲","-"))),ROUND(VALUE(SUBSTITUTE(実質収支比率等に係る経年分析!I$49,"▲","-")),2),NA())</f>
        <v>18.57</v>
      </c>
      <c r="F21" s="162">
        <f>IF(ISNUMBER(VALUE(SUBSTITUTE(実質収支比率等に係る経年分析!J$49,"▲","-"))),ROUND(VALUE(SUBSTITUTE(実質収支比率等に係る経年分析!J$49,"▲","-")),2),NA())</f>
        <v>-3.36</v>
      </c>
    </row>
    <row r="24" spans="1:11" x14ac:dyDescent="0.15">
      <c r="A24" s="132" t="s">
        <v>56</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57</v>
      </c>
      <c r="C26" s="163" t="s">
        <v>58</v>
      </c>
      <c r="D26" s="163" t="s">
        <v>57</v>
      </c>
      <c r="E26" s="163" t="s">
        <v>58</v>
      </c>
      <c r="F26" s="163" t="s">
        <v>57</v>
      </c>
      <c r="G26" s="163" t="s">
        <v>58</v>
      </c>
      <c r="H26" s="163" t="s">
        <v>57</v>
      </c>
      <c r="I26" s="163" t="s">
        <v>58</v>
      </c>
      <c r="J26" s="163" t="s">
        <v>57</v>
      </c>
      <c r="K26" s="163" t="s">
        <v>58</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1.51</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土地開発事業特別会計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0.01</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1.06</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1.08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1.76</v>
      </c>
    </row>
    <row r="35" spans="1:16" x14ac:dyDescent="0.15">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1.61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3.66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3.68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3.32</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16.989999999999998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14.39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11.53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15.06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11.03</v>
      </c>
    </row>
    <row r="39" spans="1:16" x14ac:dyDescent="0.15">
      <c r="A39" s="132" t="s">
        <v>59</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15">
      <c r="A42" s="164" t="s">
        <v>62</v>
      </c>
      <c r="B42" s="164"/>
      <c r="C42" s="164"/>
      <c r="D42" s="164">
        <f>'実質公債費比率（分子）の構造'!K$52</f>
        <v>243</v>
      </c>
      <c r="E42" s="164"/>
      <c r="F42" s="164"/>
      <c r="G42" s="164">
        <f>'実質公債費比率（分子）の構造'!L$52</f>
        <v>229</v>
      </c>
      <c r="H42" s="164"/>
      <c r="I42" s="164"/>
      <c r="J42" s="164">
        <f>'実質公債費比率（分子）の構造'!M$52</f>
        <v>207</v>
      </c>
      <c r="K42" s="164"/>
      <c r="L42" s="164"/>
      <c r="M42" s="164">
        <f>'実質公債費比率（分子）の構造'!N$52</f>
        <v>188</v>
      </c>
      <c r="N42" s="164"/>
      <c r="O42" s="164"/>
      <c r="P42" s="164">
        <f>'実質公債費比率（分子）の構造'!O$52</f>
        <v>167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63</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64</v>
      </c>
      <c r="B45" s="164">
        <f>'実質公債費比率（分子）の構造'!K$49</f>
        <v>35</v>
      </c>
      <c r="C45" s="164"/>
      <c r="D45" s="164"/>
      <c r="E45" s="164">
        <f>'実質公債費比率（分子）の構造'!L$49</f>
        <v>52</v>
      </c>
      <c r="F45" s="164"/>
      <c r="G45" s="164"/>
      <c r="H45" s="164">
        <f>'実質公債費比率（分子）の構造'!M$49</f>
        <v>62</v>
      </c>
      <c r="I45" s="164"/>
      <c r="J45" s="164"/>
      <c r="K45" s="164">
        <f>'実質公債費比率（分子）の構造'!N$49</f>
        <v>66</v>
      </c>
      <c r="L45" s="164"/>
      <c r="M45" s="164"/>
      <c r="N45" s="164">
        <f>'実質公債費比率（分子）の構造'!O$49</f>
        <v>72</v>
      </c>
      <c r="O45" s="164"/>
      <c r="P45" s="164"/>
    </row>
    <row r="46" spans="1:16" x14ac:dyDescent="0.15">
      <c r="A46" s="164" t="s">
        <v>65</v>
      </c>
      <c r="B46" s="164">
        <f>'実質公債費比率（分子）の構造'!K$48</f>
        <v>159</v>
      </c>
      <c r="C46" s="164"/>
      <c r="D46" s="164"/>
      <c r="E46" s="164">
        <f>'実質公債費比率（分子）の構造'!L$48</f>
        <v>134</v>
      </c>
      <c r="F46" s="164"/>
      <c r="G46" s="164"/>
      <c r="H46" s="164">
        <f>'実質公債費比率（分子）の構造'!M$48</f>
        <v>123</v>
      </c>
      <c r="I46" s="164"/>
      <c r="J46" s="164"/>
      <c r="K46" s="164">
        <f>'実質公債費比率（分子）の構造'!N$48</f>
        <v>115</v>
      </c>
      <c r="L46" s="164"/>
      <c r="M46" s="164"/>
      <c r="N46" s="164">
        <f>'実質公債費比率（分子）の構造'!O$48</f>
        <v>101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67</v>
      </c>
      <c r="B49" s="164">
        <f>'実質公債費比率（分子）の構造'!K$45</f>
        <v>217</v>
      </c>
      <c r="C49" s="164"/>
      <c r="D49" s="164"/>
      <c r="E49" s="164">
        <f>'実質公債費比率（分子）の構造'!L$45</f>
        <v>215</v>
      </c>
      <c r="F49" s="164"/>
      <c r="G49" s="164"/>
      <c r="H49" s="164">
        <f>'実質公債費比率（分子）の構造'!M$45</f>
        <v>203</v>
      </c>
      <c r="I49" s="164"/>
      <c r="J49" s="164"/>
      <c r="K49" s="164">
        <f>'実質公債費比率（分子）の構造'!N$45</f>
        <v>189</v>
      </c>
      <c r="L49" s="164"/>
      <c r="M49" s="164"/>
      <c r="N49" s="164">
        <f>'実質公債費比率（分子）の構造'!O$45</f>
        <v>163</v>
      </c>
      <c r="O49" s="164"/>
      <c r="P49" s="164"/>
    </row>
    <row r="50" spans="1:16" x14ac:dyDescent="0.15">
      <c r="A50" s="164" t="s">
        <v>68</v>
      </c>
      <c r="B50" s="164" t="e">
        <f>NA()</f>
        <v>#N/A</v>
      </c>
      <c r="C50" s="164">
        <f>IF(ISNUMBER('実質公債費比率（分子）の構造'!K$53),'実質公債費比率（分子）の構造'!K$53,NA())</f>
        <v>168</v>
      </c>
      <c r="D50" s="164" t="e">
        <f>NA()</f>
        <v>#N/A</v>
      </c>
      <c r="E50" s="164" t="e">
        <f>NA()</f>
        <v>#N/A</v>
      </c>
      <c r="F50" s="164">
        <f>IF(ISNUMBER('実質公債費比率（分子）の構造'!L$53),'実質公債費比率（分子）の構造'!L$53,NA())</f>
        <v>172</v>
      </c>
      <c r="G50" s="164" t="e">
        <f>NA()</f>
        <v>#N/A</v>
      </c>
      <c r="H50" s="164" t="e">
        <f>NA()</f>
        <v>#N/A</v>
      </c>
      <c r="I50" s="164">
        <f>IF(ISNUMBER('実質公債費比率（分子）の構造'!M$53),'実質公債費比率（分子）の構造'!M$53,NA())</f>
        <v>181</v>
      </c>
      <c r="J50" s="164" t="e">
        <f>NA()</f>
        <v>#N/A</v>
      </c>
      <c r="K50" s="164" t="e">
        <f>NA()</f>
        <v>#N/A</v>
      </c>
      <c r="L50" s="164">
        <f>IF(ISNUMBER('実質公債費比率（分子）の構造'!N$53),'実質公債費比率（分子）の構造'!N$53,NA())</f>
        <v>182</v>
      </c>
      <c r="M50" s="164" t="e">
        <f>NA()</f>
        <v>#N/A</v>
      </c>
      <c r="N50" s="164" t="e">
        <f>NA()</f>
        <v>#N/A</v>
      </c>
      <c r="O50" s="164">
        <f>IF(ISNUMBER('実質公債費比率（分子）の構造'!O$53),'実質公債費比率（分子）の構造'!O$53,NA())</f>
        <v>169</v>
      </c>
      <c r="P50" s="164" t="e">
        <f>NA()</f>
        <v>#N/A</v>
      </c>
    </row>
    <row r="53" spans="1:16" x14ac:dyDescent="0.15">
      <c r="A53" s="132" t="s">
        <v>69</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15">
      <c r="A56" s="163" t="s">
        <v>43</v>
      </c>
      <c r="B56" s="163"/>
      <c r="C56" s="163"/>
      <c r="D56" s="163">
        <f>'将来負担比率（分子）の構造'!I$52</f>
        <v>1436</v>
      </c>
      <c r="E56" s="163"/>
      <c r="F56" s="163"/>
      <c r="G56" s="163">
        <f>'将来負担比率（分子）の構造'!J$52</f>
        <v>1248</v>
      </c>
      <c r="H56" s="163"/>
      <c r="I56" s="163"/>
      <c r="J56" s="163">
        <f>'将来負担比率（分子）の構造'!K$52</f>
        <v>1067</v>
      </c>
      <c r="K56" s="163"/>
      <c r="L56" s="163"/>
      <c r="M56" s="163">
        <f>'将来負担比率（分子）の構造'!L$52</f>
        <v>901</v>
      </c>
      <c r="N56" s="163"/>
      <c r="O56" s="163"/>
      <c r="P56" s="163">
        <f>'将来負担比率（分子）の構造'!M$52</f>
        <v>747</v>
      </c>
    </row>
    <row r="57" spans="1:16" x14ac:dyDescent="0.15">
      <c r="A57" s="163" t="s">
        <v>42</v>
      </c>
      <c r="B57" s="163"/>
      <c r="C57" s="163"/>
      <c r="D57" s="163">
        <f>'将来負担比率（分子）の構造'!I$51</f>
        <v>241</v>
      </c>
      <c r="E57" s="163"/>
      <c r="F57" s="163"/>
      <c r="G57" s="163">
        <f>'将来負担比率（分子）の構造'!J$51</f>
        <v>222</v>
      </c>
      <c r="H57" s="163"/>
      <c r="I57" s="163"/>
      <c r="J57" s="163">
        <f>'将来負担比率（分子）の構造'!K$51</f>
        <v>209</v>
      </c>
      <c r="K57" s="163"/>
      <c r="L57" s="163"/>
      <c r="M57" s="163">
        <f>'将来負担比率（分子）の構造'!L$51</f>
        <v>196</v>
      </c>
      <c r="N57" s="163"/>
      <c r="O57" s="163"/>
      <c r="P57" s="163">
        <f>'将来負担比率（分子）の構造'!M$51</f>
        <v>184</v>
      </c>
    </row>
    <row r="58" spans="1:16" x14ac:dyDescent="0.15">
      <c r="A58" s="163" t="s">
        <v>41</v>
      </c>
      <c r="B58" s="163"/>
      <c r="C58" s="163"/>
      <c r="D58" s="163">
        <f>'将来負担比率（分子）の構造'!I$50</f>
        <v>3918</v>
      </c>
      <c r="E58" s="163"/>
      <c r="F58" s="163"/>
      <c r="G58" s="163">
        <f>'将来負担比率（分子）の構造'!J$50</f>
        <v>3513</v>
      </c>
      <c r="H58" s="163"/>
      <c r="I58" s="163"/>
      <c r="J58" s="163">
        <f>'将来負担比率（分子）の構造'!K$50</f>
        <v>5109</v>
      </c>
      <c r="K58" s="163"/>
      <c r="L58" s="163"/>
      <c r="M58" s="163">
        <f>'将来負担比率（分子）の構造'!L$50</f>
        <v>6094</v>
      </c>
      <c r="N58" s="163"/>
      <c r="O58" s="163"/>
      <c r="P58" s="163">
        <f>'将来負担比率（分子）の構造'!M$50</f>
        <v>6641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2</v>
      </c>
      <c r="C61" s="163"/>
      <c r="D61" s="163"/>
      <c r="E61" s="163">
        <f>'将来負担比率（分子）の構造'!J$46</f>
        <v>1</v>
      </c>
      <c r="F61" s="163"/>
      <c r="G61" s="163"/>
      <c r="H61" s="163">
        <f>'将来負担比率（分子）の構造'!K$46</f>
        <v>0</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225</v>
      </c>
      <c r="C62" s="163"/>
      <c r="D62" s="163"/>
      <c r="E62" s="163">
        <f>'将来負担比率（分子）の構造'!J$45</f>
        <v>222</v>
      </c>
      <c r="F62" s="163"/>
      <c r="G62" s="163"/>
      <c r="H62" s="163">
        <f>'将来負担比率（分子）の構造'!K$45</f>
        <v>207</v>
      </c>
      <c r="I62" s="163"/>
      <c r="J62" s="163"/>
      <c r="K62" s="163">
        <f>'将来負担比率（分子）の構造'!L$45</f>
        <v>218</v>
      </c>
      <c r="L62" s="163"/>
      <c r="M62" s="163"/>
      <c r="N62" s="163">
        <f>'将来負担比率（分子）の構造'!M$45</f>
        <v>237</v>
      </c>
      <c r="O62" s="163"/>
      <c r="P62" s="163"/>
    </row>
    <row r="63" spans="1:16" x14ac:dyDescent="0.15">
      <c r="A63" s="163" t="s">
        <v>34</v>
      </c>
      <c r="B63" s="163">
        <f>'将来負担比率（分子）の構造'!I$44</f>
        <v>319</v>
      </c>
      <c r="C63" s="163"/>
      <c r="D63" s="163"/>
      <c r="E63" s="163">
        <f>'将来負担比率（分子）の構造'!J$44</f>
        <v>407</v>
      </c>
      <c r="F63" s="163"/>
      <c r="G63" s="163"/>
      <c r="H63" s="163">
        <f>'将来負担比率（分子）の構造'!K$44</f>
        <v>384</v>
      </c>
      <c r="I63" s="163"/>
      <c r="J63" s="163"/>
      <c r="K63" s="163">
        <f>'将来負担比率（分子）の構造'!L$44</f>
        <v>355</v>
      </c>
      <c r="L63" s="163"/>
      <c r="M63" s="163"/>
      <c r="N63" s="163">
        <f>'将来負担比率（分子）の構造'!M$44</f>
        <v>331</v>
      </c>
      <c r="O63" s="163"/>
      <c r="P63" s="163"/>
    </row>
    <row r="64" spans="1:16" x14ac:dyDescent="0.15">
      <c r="A64" s="163" t="s">
        <v>33</v>
      </c>
      <c r="B64" s="163">
        <f>'将来負担比率（分子）の構造'!I$43</f>
        <v>705</v>
      </c>
      <c r="C64" s="163"/>
      <c r="D64" s="163"/>
      <c r="E64" s="163">
        <f>'将来負担比率（分子）の構造'!J$43</f>
        <v>654</v>
      </c>
      <c r="F64" s="163"/>
      <c r="G64" s="163"/>
      <c r="H64" s="163">
        <f>'将来負担比率（分子）の構造'!K$43</f>
        <v>551</v>
      </c>
      <c r="I64" s="163"/>
      <c r="J64" s="163"/>
      <c r="K64" s="163">
        <f>'将来負担比率（分子）の構造'!L$43</f>
        <v>463</v>
      </c>
      <c r="L64" s="163"/>
      <c r="M64" s="163"/>
      <c r="N64" s="163">
        <f>'将来負担比率（分子）の構造'!M$43</f>
        <v>379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1768</v>
      </c>
      <c r="C66" s="163"/>
      <c r="D66" s="163"/>
      <c r="E66" s="163">
        <f>'将来負担比率（分子）の構造'!J$41</f>
        <v>1566</v>
      </c>
      <c r="F66" s="163"/>
      <c r="G66" s="163"/>
      <c r="H66" s="163">
        <f>'将来負担比率（分子）の構造'!K$41</f>
        <v>1374</v>
      </c>
      <c r="I66" s="163"/>
      <c r="J66" s="163"/>
      <c r="K66" s="163">
        <f>'将来負担比率（分子）の構造'!L$41</f>
        <v>1195</v>
      </c>
      <c r="L66" s="163"/>
      <c r="M66" s="163"/>
      <c r="N66" s="163">
        <f>'将来負担比率（分子）の構造'!M$41</f>
        <v>1217</v>
      </c>
      <c r="O66" s="163"/>
      <c r="P66" s="163"/>
    </row>
    <row r="67" spans="1:16" x14ac:dyDescent="0.15">
      <c r="A67" s="163" t="s">
        <v>72</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73</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74</v>
      </c>
      <c r="B72" s="167">
        <f>基金残高に係る経年分析!F55</f>
        <v>2871</v>
      </c>
      <c r="C72" s="167">
        <f>基金残高に係る経年分析!G55</f>
        <v>3803</v>
      </c>
      <c r="D72" s="167">
        <f>基金残高に係る経年分析!H55</f>
        <v>4172</v>
      </c>
    </row>
    <row r="73" spans="1:16" x14ac:dyDescent="0.15">
      <c r="A73" s="166" t="s">
        <v>75</v>
      </c>
      <c r="B73" s="167">
        <f>基金残高に係る経年分析!F56</f>
        <v>447</v>
      </c>
      <c r="C73" s="167">
        <f>基金残高に係る経年分析!G56</f>
        <v>447</v>
      </c>
      <c r="D73" s="167">
        <f>基金残高に係る経年分析!H56</f>
        <v>497</v>
      </c>
    </row>
    <row r="74" spans="1:16" x14ac:dyDescent="0.15">
      <c r="A74" s="166" t="s">
        <v>76</v>
      </c>
      <c r="B74" s="167">
        <f>基金残高に係る経年分析!F57</f>
        <v>1579</v>
      </c>
      <c r="C74" s="167">
        <f>基金残高に係る経年分析!G57</f>
        <v>1600</v>
      </c>
      <c r="D74" s="167">
        <f>基金残高に係る経年分析!H57</f>
        <v>1678</v>
      </c>
    </row>
  </sheetData>
  <sheetProtection algorithmName="SHA-512" hashValue="v7Hin08cZ/Evp2ZRJ09SR8/Dw5hJLvLXPCzQwRfK1tqgxAVkEhTXAYk8BWs0nDasa4r0cjJOHtVzPKMFCC/mew==" saltValue="4/I7IZoO+9Hp8GOyd+1/4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204</v>
      </c>
      <c r="DI1" s="603"/>
      <c r="DJ1" s="603"/>
      <c r="DK1" s="603"/>
      <c r="DL1" s="603"/>
      <c r="DM1" s="603"/>
      <c r="DN1" s="604"/>
      <c r="DO1" s="202"/>
      <c r="DP1" s="602" t="s">
        <v>205</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206</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207</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208</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209</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210</v>
      </c>
      <c r="S4" s="606"/>
      <c r="T4" s="606"/>
      <c r="U4" s="606"/>
      <c r="V4" s="606"/>
      <c r="W4" s="606"/>
      <c r="X4" s="606"/>
      <c r="Y4" s="607"/>
      <c r="Z4" s="605" t="s">
        <v>211</v>
      </c>
      <c r="AA4" s="606"/>
      <c r="AB4" s="606"/>
      <c r="AC4" s="607"/>
      <c r="AD4" s="605" t="s">
        <v>212</v>
      </c>
      <c r="AE4" s="606"/>
      <c r="AF4" s="606"/>
      <c r="AG4" s="606"/>
      <c r="AH4" s="606"/>
      <c r="AI4" s="606"/>
      <c r="AJ4" s="606"/>
      <c r="AK4" s="607"/>
      <c r="AL4" s="605" t="s">
        <v>211</v>
      </c>
      <c r="AM4" s="606"/>
      <c r="AN4" s="606"/>
      <c r="AO4" s="607"/>
      <c r="AP4" s="608" t="s">
        <v>213</v>
      </c>
      <c r="AQ4" s="608"/>
      <c r="AR4" s="608"/>
      <c r="AS4" s="608"/>
      <c r="AT4" s="608"/>
      <c r="AU4" s="608"/>
      <c r="AV4" s="608"/>
      <c r="AW4" s="608"/>
      <c r="AX4" s="608"/>
      <c r="AY4" s="608"/>
      <c r="AZ4" s="608"/>
      <c r="BA4" s="608"/>
      <c r="BB4" s="608"/>
      <c r="BC4" s="608"/>
      <c r="BD4" s="608"/>
      <c r="BE4" s="608"/>
      <c r="BF4" s="608"/>
      <c r="BG4" s="608" t="s">
        <v>214</v>
      </c>
      <c r="BH4" s="608"/>
      <c r="BI4" s="608"/>
      <c r="BJ4" s="608"/>
      <c r="BK4" s="608"/>
      <c r="BL4" s="608"/>
      <c r="BM4" s="608"/>
      <c r="BN4" s="608"/>
      <c r="BO4" s="608" t="s">
        <v>211</v>
      </c>
      <c r="BP4" s="608"/>
      <c r="BQ4" s="608"/>
      <c r="BR4" s="608"/>
      <c r="BS4" s="608" t="s">
        <v>215</v>
      </c>
      <c r="BT4" s="608"/>
      <c r="BU4" s="608"/>
      <c r="BV4" s="608"/>
      <c r="BW4" s="608"/>
      <c r="BX4" s="608"/>
      <c r="BY4" s="608"/>
      <c r="BZ4" s="608"/>
      <c r="CA4" s="608"/>
      <c r="CB4" s="608"/>
      <c r="CD4" s="605" t="s">
        <v>216</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217</v>
      </c>
      <c r="C5" s="610"/>
      <c r="D5" s="610"/>
      <c r="E5" s="610"/>
      <c r="F5" s="610"/>
      <c r="G5" s="610"/>
      <c r="H5" s="610"/>
      <c r="I5" s="610"/>
      <c r="J5" s="610"/>
      <c r="K5" s="610"/>
      <c r="L5" s="610"/>
      <c r="M5" s="610"/>
      <c r="N5" s="610"/>
      <c r="O5" s="610"/>
      <c r="P5" s="610"/>
      <c r="Q5" s="611"/>
      <c r="R5" s="612">
        <v>3267881</v>
      </c>
      <c r="S5" s="613"/>
      <c r="T5" s="613"/>
      <c r="U5" s="613"/>
      <c r="V5" s="613"/>
      <c r="W5" s="613"/>
      <c r="X5" s="613"/>
      <c r="Y5" s="614"/>
      <c r="Z5" s="615">
        <v>56.8</v>
      </c>
      <c r="AA5" s="615"/>
      <c r="AB5" s="615"/>
      <c r="AC5" s="615"/>
      <c r="AD5" s="616">
        <v>3267881</v>
      </c>
      <c r="AE5" s="616"/>
      <c r="AF5" s="616"/>
      <c r="AG5" s="616"/>
      <c r="AH5" s="616"/>
      <c r="AI5" s="616"/>
      <c r="AJ5" s="616"/>
      <c r="AK5" s="616"/>
      <c r="AL5" s="617">
        <v>92.9</v>
      </c>
      <c r="AM5" s="618"/>
      <c r="AN5" s="618"/>
      <c r="AO5" s="619"/>
      <c r="AP5" s="609" t="s">
        <v>218</v>
      </c>
      <c r="AQ5" s="610"/>
      <c r="AR5" s="610"/>
      <c r="AS5" s="610"/>
      <c r="AT5" s="610"/>
      <c r="AU5" s="610"/>
      <c r="AV5" s="610"/>
      <c r="AW5" s="610"/>
      <c r="AX5" s="610"/>
      <c r="AY5" s="610"/>
      <c r="AZ5" s="610"/>
      <c r="BA5" s="610"/>
      <c r="BB5" s="610"/>
      <c r="BC5" s="610"/>
      <c r="BD5" s="610"/>
      <c r="BE5" s="610"/>
      <c r="BF5" s="611"/>
      <c r="BG5" s="623">
        <v>3267881</v>
      </c>
      <c r="BH5" s="624"/>
      <c r="BI5" s="624"/>
      <c r="BJ5" s="624"/>
      <c r="BK5" s="624"/>
      <c r="BL5" s="624"/>
      <c r="BM5" s="624"/>
      <c r="BN5" s="625"/>
      <c r="BO5" s="626">
        <v>100</v>
      </c>
      <c r="BP5" s="626"/>
      <c r="BQ5" s="626"/>
      <c r="BR5" s="626"/>
      <c r="BS5" s="627" t="s">
        <v>123</v>
      </c>
      <c r="BT5" s="627"/>
      <c r="BU5" s="627"/>
      <c r="BV5" s="627"/>
      <c r="BW5" s="627"/>
      <c r="BX5" s="627"/>
      <c r="BY5" s="627"/>
      <c r="BZ5" s="627"/>
      <c r="CA5" s="627"/>
      <c r="CB5" s="631"/>
      <c r="CD5" s="605" t="s">
        <v>213</v>
      </c>
      <c r="CE5" s="606"/>
      <c r="CF5" s="606"/>
      <c r="CG5" s="606"/>
      <c r="CH5" s="606"/>
      <c r="CI5" s="606"/>
      <c r="CJ5" s="606"/>
      <c r="CK5" s="606"/>
      <c r="CL5" s="606"/>
      <c r="CM5" s="606"/>
      <c r="CN5" s="606"/>
      <c r="CO5" s="606"/>
      <c r="CP5" s="606"/>
      <c r="CQ5" s="607"/>
      <c r="CR5" s="605" t="s">
        <v>219</v>
      </c>
      <c r="CS5" s="606"/>
      <c r="CT5" s="606"/>
      <c r="CU5" s="606"/>
      <c r="CV5" s="606"/>
      <c r="CW5" s="606"/>
      <c r="CX5" s="606"/>
      <c r="CY5" s="607"/>
      <c r="CZ5" s="605" t="s">
        <v>211</v>
      </c>
      <c r="DA5" s="606"/>
      <c r="DB5" s="606"/>
      <c r="DC5" s="607"/>
      <c r="DD5" s="605" t="s">
        <v>220</v>
      </c>
      <c r="DE5" s="606"/>
      <c r="DF5" s="606"/>
      <c r="DG5" s="606"/>
      <c r="DH5" s="606"/>
      <c r="DI5" s="606"/>
      <c r="DJ5" s="606"/>
      <c r="DK5" s="606"/>
      <c r="DL5" s="606"/>
      <c r="DM5" s="606"/>
      <c r="DN5" s="606"/>
      <c r="DO5" s="606"/>
      <c r="DP5" s="607"/>
      <c r="DQ5" s="605" t="s">
        <v>221</v>
      </c>
      <c r="DR5" s="606"/>
      <c r="DS5" s="606"/>
      <c r="DT5" s="606"/>
      <c r="DU5" s="606"/>
      <c r="DV5" s="606"/>
      <c r="DW5" s="606"/>
      <c r="DX5" s="606"/>
      <c r="DY5" s="606"/>
      <c r="DZ5" s="606"/>
      <c r="EA5" s="606"/>
      <c r="EB5" s="606"/>
      <c r="EC5" s="607"/>
    </row>
    <row r="6" spans="2:143" ht="11.25" customHeight="1" x14ac:dyDescent="0.15">
      <c r="B6" s="620" t="s">
        <v>222</v>
      </c>
      <c r="C6" s="621"/>
      <c r="D6" s="621"/>
      <c r="E6" s="621"/>
      <c r="F6" s="621"/>
      <c r="G6" s="621"/>
      <c r="H6" s="621"/>
      <c r="I6" s="621"/>
      <c r="J6" s="621"/>
      <c r="K6" s="621"/>
      <c r="L6" s="621"/>
      <c r="M6" s="621"/>
      <c r="N6" s="621"/>
      <c r="O6" s="621"/>
      <c r="P6" s="621"/>
      <c r="Q6" s="622"/>
      <c r="R6" s="623">
        <v>37445</v>
      </c>
      <c r="S6" s="624"/>
      <c r="T6" s="624"/>
      <c r="U6" s="624"/>
      <c r="V6" s="624"/>
      <c r="W6" s="624"/>
      <c r="X6" s="624"/>
      <c r="Y6" s="625"/>
      <c r="Z6" s="626">
        <v>0.7</v>
      </c>
      <c r="AA6" s="626"/>
      <c r="AB6" s="626"/>
      <c r="AC6" s="626"/>
      <c r="AD6" s="627">
        <v>37445</v>
      </c>
      <c r="AE6" s="627"/>
      <c r="AF6" s="627"/>
      <c r="AG6" s="627"/>
      <c r="AH6" s="627"/>
      <c r="AI6" s="627"/>
      <c r="AJ6" s="627"/>
      <c r="AK6" s="627"/>
      <c r="AL6" s="628">
        <v>1.1000000000000001</v>
      </c>
      <c r="AM6" s="629"/>
      <c r="AN6" s="629"/>
      <c r="AO6" s="630"/>
      <c r="AP6" s="620" t="s">
        <v>223</v>
      </c>
      <c r="AQ6" s="621"/>
      <c r="AR6" s="621"/>
      <c r="AS6" s="621"/>
      <c r="AT6" s="621"/>
      <c r="AU6" s="621"/>
      <c r="AV6" s="621"/>
      <c r="AW6" s="621"/>
      <c r="AX6" s="621"/>
      <c r="AY6" s="621"/>
      <c r="AZ6" s="621"/>
      <c r="BA6" s="621"/>
      <c r="BB6" s="621"/>
      <c r="BC6" s="621"/>
      <c r="BD6" s="621"/>
      <c r="BE6" s="621"/>
      <c r="BF6" s="622"/>
      <c r="BG6" s="623">
        <v>3267881</v>
      </c>
      <c r="BH6" s="624"/>
      <c r="BI6" s="624"/>
      <c r="BJ6" s="624"/>
      <c r="BK6" s="624"/>
      <c r="BL6" s="624"/>
      <c r="BM6" s="624"/>
      <c r="BN6" s="625"/>
      <c r="BO6" s="626">
        <v>100</v>
      </c>
      <c r="BP6" s="626"/>
      <c r="BQ6" s="626"/>
      <c r="BR6" s="626"/>
      <c r="BS6" s="627" t="s">
        <v>123</v>
      </c>
      <c r="BT6" s="627"/>
      <c r="BU6" s="627"/>
      <c r="BV6" s="627"/>
      <c r="BW6" s="627"/>
      <c r="BX6" s="627"/>
      <c r="BY6" s="627"/>
      <c r="BZ6" s="627"/>
      <c r="CA6" s="627"/>
      <c r="CB6" s="631"/>
      <c r="CD6" s="609" t="s">
        <v>224</v>
      </c>
      <c r="CE6" s="610"/>
      <c r="CF6" s="610"/>
      <c r="CG6" s="610"/>
      <c r="CH6" s="610"/>
      <c r="CI6" s="610"/>
      <c r="CJ6" s="610"/>
      <c r="CK6" s="610"/>
      <c r="CL6" s="610"/>
      <c r="CM6" s="610"/>
      <c r="CN6" s="610"/>
      <c r="CO6" s="610"/>
      <c r="CP6" s="610"/>
      <c r="CQ6" s="611"/>
      <c r="CR6" s="623">
        <v>55810</v>
      </c>
      <c r="CS6" s="624"/>
      <c r="CT6" s="624"/>
      <c r="CU6" s="624"/>
      <c r="CV6" s="624"/>
      <c r="CW6" s="624"/>
      <c r="CX6" s="624"/>
      <c r="CY6" s="625"/>
      <c r="CZ6" s="617">
        <v>1.1000000000000001</v>
      </c>
      <c r="DA6" s="618"/>
      <c r="DB6" s="618"/>
      <c r="DC6" s="634"/>
      <c r="DD6" s="632" t="s">
        <v>123</v>
      </c>
      <c r="DE6" s="624"/>
      <c r="DF6" s="624"/>
      <c r="DG6" s="624"/>
      <c r="DH6" s="624"/>
      <c r="DI6" s="624"/>
      <c r="DJ6" s="624"/>
      <c r="DK6" s="624"/>
      <c r="DL6" s="624"/>
      <c r="DM6" s="624"/>
      <c r="DN6" s="624"/>
      <c r="DO6" s="624"/>
      <c r="DP6" s="625"/>
      <c r="DQ6" s="632">
        <v>55810</v>
      </c>
      <c r="DR6" s="624"/>
      <c r="DS6" s="624"/>
      <c r="DT6" s="624"/>
      <c r="DU6" s="624"/>
      <c r="DV6" s="624"/>
      <c r="DW6" s="624"/>
      <c r="DX6" s="624"/>
      <c r="DY6" s="624"/>
      <c r="DZ6" s="624"/>
      <c r="EA6" s="624"/>
      <c r="EB6" s="624"/>
      <c r="EC6" s="633"/>
    </row>
    <row r="7" spans="2:143" ht="11.25" customHeight="1" x14ac:dyDescent="0.15">
      <c r="B7" s="620" t="s">
        <v>225</v>
      </c>
      <c r="C7" s="621"/>
      <c r="D7" s="621"/>
      <c r="E7" s="621"/>
      <c r="F7" s="621"/>
      <c r="G7" s="621"/>
      <c r="H7" s="621"/>
      <c r="I7" s="621"/>
      <c r="J7" s="621"/>
      <c r="K7" s="621"/>
      <c r="L7" s="621"/>
      <c r="M7" s="621"/>
      <c r="N7" s="621"/>
      <c r="O7" s="621"/>
      <c r="P7" s="621"/>
      <c r="Q7" s="622"/>
      <c r="R7" s="623">
        <v>286</v>
      </c>
      <c r="S7" s="624"/>
      <c r="T7" s="624"/>
      <c r="U7" s="624"/>
      <c r="V7" s="624"/>
      <c r="W7" s="624"/>
      <c r="X7" s="624"/>
      <c r="Y7" s="625"/>
      <c r="Z7" s="626">
        <v>0</v>
      </c>
      <c r="AA7" s="626"/>
      <c r="AB7" s="626"/>
      <c r="AC7" s="626"/>
      <c r="AD7" s="627">
        <v>286</v>
      </c>
      <c r="AE7" s="627"/>
      <c r="AF7" s="627"/>
      <c r="AG7" s="627"/>
      <c r="AH7" s="627"/>
      <c r="AI7" s="627"/>
      <c r="AJ7" s="627"/>
      <c r="AK7" s="627"/>
      <c r="AL7" s="628">
        <v>0</v>
      </c>
      <c r="AM7" s="629"/>
      <c r="AN7" s="629"/>
      <c r="AO7" s="630"/>
      <c r="AP7" s="620" t="s">
        <v>226</v>
      </c>
      <c r="AQ7" s="621"/>
      <c r="AR7" s="621"/>
      <c r="AS7" s="621"/>
      <c r="AT7" s="621"/>
      <c r="AU7" s="621"/>
      <c r="AV7" s="621"/>
      <c r="AW7" s="621"/>
      <c r="AX7" s="621"/>
      <c r="AY7" s="621"/>
      <c r="AZ7" s="621"/>
      <c r="BA7" s="621"/>
      <c r="BB7" s="621"/>
      <c r="BC7" s="621"/>
      <c r="BD7" s="621"/>
      <c r="BE7" s="621"/>
      <c r="BF7" s="622"/>
      <c r="BG7" s="623">
        <v>443179</v>
      </c>
      <c r="BH7" s="624"/>
      <c r="BI7" s="624"/>
      <c r="BJ7" s="624"/>
      <c r="BK7" s="624"/>
      <c r="BL7" s="624"/>
      <c r="BM7" s="624"/>
      <c r="BN7" s="625"/>
      <c r="BO7" s="626">
        <v>13.6</v>
      </c>
      <c r="BP7" s="626"/>
      <c r="BQ7" s="626"/>
      <c r="BR7" s="626"/>
      <c r="BS7" s="627" t="s">
        <v>123</v>
      </c>
      <c r="BT7" s="627"/>
      <c r="BU7" s="627"/>
      <c r="BV7" s="627"/>
      <c r="BW7" s="627"/>
      <c r="BX7" s="627"/>
      <c r="BY7" s="627"/>
      <c r="BZ7" s="627"/>
      <c r="CA7" s="627"/>
      <c r="CB7" s="631"/>
      <c r="CD7" s="620" t="s">
        <v>227</v>
      </c>
      <c r="CE7" s="621"/>
      <c r="CF7" s="621"/>
      <c r="CG7" s="621"/>
      <c r="CH7" s="621"/>
      <c r="CI7" s="621"/>
      <c r="CJ7" s="621"/>
      <c r="CK7" s="621"/>
      <c r="CL7" s="621"/>
      <c r="CM7" s="621"/>
      <c r="CN7" s="621"/>
      <c r="CO7" s="621"/>
      <c r="CP7" s="621"/>
      <c r="CQ7" s="622"/>
      <c r="CR7" s="623">
        <v>1046032</v>
      </c>
      <c r="CS7" s="624"/>
      <c r="CT7" s="624"/>
      <c r="CU7" s="624"/>
      <c r="CV7" s="624"/>
      <c r="CW7" s="624"/>
      <c r="CX7" s="624"/>
      <c r="CY7" s="625"/>
      <c r="CZ7" s="626">
        <v>19.899999999999999</v>
      </c>
      <c r="DA7" s="626"/>
      <c r="DB7" s="626"/>
      <c r="DC7" s="626"/>
      <c r="DD7" s="632">
        <v>20901</v>
      </c>
      <c r="DE7" s="624"/>
      <c r="DF7" s="624"/>
      <c r="DG7" s="624"/>
      <c r="DH7" s="624"/>
      <c r="DI7" s="624"/>
      <c r="DJ7" s="624"/>
      <c r="DK7" s="624"/>
      <c r="DL7" s="624"/>
      <c r="DM7" s="624"/>
      <c r="DN7" s="624"/>
      <c r="DO7" s="624"/>
      <c r="DP7" s="625"/>
      <c r="DQ7" s="632">
        <v>798970</v>
      </c>
      <c r="DR7" s="624"/>
      <c r="DS7" s="624"/>
      <c r="DT7" s="624"/>
      <c r="DU7" s="624"/>
      <c r="DV7" s="624"/>
      <c r="DW7" s="624"/>
      <c r="DX7" s="624"/>
      <c r="DY7" s="624"/>
      <c r="DZ7" s="624"/>
      <c r="EA7" s="624"/>
      <c r="EB7" s="624"/>
      <c r="EC7" s="633"/>
    </row>
    <row r="8" spans="2:143" ht="11.25" customHeight="1" x14ac:dyDescent="0.15">
      <c r="B8" s="620" t="s">
        <v>228</v>
      </c>
      <c r="C8" s="621"/>
      <c r="D8" s="621"/>
      <c r="E8" s="621"/>
      <c r="F8" s="621"/>
      <c r="G8" s="621"/>
      <c r="H8" s="621"/>
      <c r="I8" s="621"/>
      <c r="J8" s="621"/>
      <c r="K8" s="621"/>
      <c r="L8" s="621"/>
      <c r="M8" s="621"/>
      <c r="N8" s="621"/>
      <c r="O8" s="621"/>
      <c r="P8" s="621"/>
      <c r="Q8" s="622"/>
      <c r="R8" s="623">
        <v>4575</v>
      </c>
      <c r="S8" s="624"/>
      <c r="T8" s="624"/>
      <c r="U8" s="624"/>
      <c r="V8" s="624"/>
      <c r="W8" s="624"/>
      <c r="X8" s="624"/>
      <c r="Y8" s="625"/>
      <c r="Z8" s="626">
        <v>0.1</v>
      </c>
      <c r="AA8" s="626"/>
      <c r="AB8" s="626"/>
      <c r="AC8" s="626"/>
      <c r="AD8" s="627">
        <v>4575</v>
      </c>
      <c r="AE8" s="627"/>
      <c r="AF8" s="627"/>
      <c r="AG8" s="627"/>
      <c r="AH8" s="627"/>
      <c r="AI8" s="627"/>
      <c r="AJ8" s="627"/>
      <c r="AK8" s="627"/>
      <c r="AL8" s="628">
        <v>0.1</v>
      </c>
      <c r="AM8" s="629"/>
      <c r="AN8" s="629"/>
      <c r="AO8" s="630"/>
      <c r="AP8" s="620" t="s">
        <v>229</v>
      </c>
      <c r="AQ8" s="621"/>
      <c r="AR8" s="621"/>
      <c r="AS8" s="621"/>
      <c r="AT8" s="621"/>
      <c r="AU8" s="621"/>
      <c r="AV8" s="621"/>
      <c r="AW8" s="621"/>
      <c r="AX8" s="621"/>
      <c r="AY8" s="621"/>
      <c r="AZ8" s="621"/>
      <c r="BA8" s="621"/>
      <c r="BB8" s="621"/>
      <c r="BC8" s="621"/>
      <c r="BD8" s="621"/>
      <c r="BE8" s="621"/>
      <c r="BF8" s="622"/>
      <c r="BG8" s="623">
        <v>7216</v>
      </c>
      <c r="BH8" s="624"/>
      <c r="BI8" s="624"/>
      <c r="BJ8" s="624"/>
      <c r="BK8" s="624"/>
      <c r="BL8" s="624"/>
      <c r="BM8" s="624"/>
      <c r="BN8" s="625"/>
      <c r="BO8" s="626">
        <v>0.2</v>
      </c>
      <c r="BP8" s="626"/>
      <c r="BQ8" s="626"/>
      <c r="BR8" s="626"/>
      <c r="BS8" s="627" t="s">
        <v>123</v>
      </c>
      <c r="BT8" s="627"/>
      <c r="BU8" s="627"/>
      <c r="BV8" s="627"/>
      <c r="BW8" s="627"/>
      <c r="BX8" s="627"/>
      <c r="BY8" s="627"/>
      <c r="BZ8" s="627"/>
      <c r="CA8" s="627"/>
      <c r="CB8" s="631"/>
      <c r="CD8" s="620" t="s">
        <v>230</v>
      </c>
      <c r="CE8" s="621"/>
      <c r="CF8" s="621"/>
      <c r="CG8" s="621"/>
      <c r="CH8" s="621"/>
      <c r="CI8" s="621"/>
      <c r="CJ8" s="621"/>
      <c r="CK8" s="621"/>
      <c r="CL8" s="621"/>
      <c r="CM8" s="621"/>
      <c r="CN8" s="621"/>
      <c r="CO8" s="621"/>
      <c r="CP8" s="621"/>
      <c r="CQ8" s="622"/>
      <c r="CR8" s="623">
        <v>948242</v>
      </c>
      <c r="CS8" s="624"/>
      <c r="CT8" s="624"/>
      <c r="CU8" s="624"/>
      <c r="CV8" s="624"/>
      <c r="CW8" s="624"/>
      <c r="CX8" s="624"/>
      <c r="CY8" s="625"/>
      <c r="CZ8" s="626">
        <v>18.100000000000001</v>
      </c>
      <c r="DA8" s="626"/>
      <c r="DB8" s="626"/>
      <c r="DC8" s="626"/>
      <c r="DD8" s="632">
        <v>4664</v>
      </c>
      <c r="DE8" s="624"/>
      <c r="DF8" s="624"/>
      <c r="DG8" s="624"/>
      <c r="DH8" s="624"/>
      <c r="DI8" s="624"/>
      <c r="DJ8" s="624"/>
      <c r="DK8" s="624"/>
      <c r="DL8" s="624"/>
      <c r="DM8" s="624"/>
      <c r="DN8" s="624"/>
      <c r="DO8" s="624"/>
      <c r="DP8" s="625"/>
      <c r="DQ8" s="632">
        <v>697424</v>
      </c>
      <c r="DR8" s="624"/>
      <c r="DS8" s="624"/>
      <c r="DT8" s="624"/>
      <c r="DU8" s="624"/>
      <c r="DV8" s="624"/>
      <c r="DW8" s="624"/>
      <c r="DX8" s="624"/>
      <c r="DY8" s="624"/>
      <c r="DZ8" s="624"/>
      <c r="EA8" s="624"/>
      <c r="EB8" s="624"/>
      <c r="EC8" s="633"/>
    </row>
    <row r="9" spans="2:143" ht="11.25" customHeight="1" x14ac:dyDescent="0.15">
      <c r="B9" s="620" t="s">
        <v>231</v>
      </c>
      <c r="C9" s="621"/>
      <c r="D9" s="621"/>
      <c r="E9" s="621"/>
      <c r="F9" s="621"/>
      <c r="G9" s="621"/>
      <c r="H9" s="621"/>
      <c r="I9" s="621"/>
      <c r="J9" s="621"/>
      <c r="K9" s="621"/>
      <c r="L9" s="621"/>
      <c r="M9" s="621"/>
      <c r="N9" s="621"/>
      <c r="O9" s="621"/>
      <c r="P9" s="621"/>
      <c r="Q9" s="622"/>
      <c r="R9" s="623">
        <v>5898</v>
      </c>
      <c r="S9" s="624"/>
      <c r="T9" s="624"/>
      <c r="U9" s="624"/>
      <c r="V9" s="624"/>
      <c r="W9" s="624"/>
      <c r="X9" s="624"/>
      <c r="Y9" s="625"/>
      <c r="Z9" s="626">
        <v>0.1</v>
      </c>
      <c r="AA9" s="626"/>
      <c r="AB9" s="626"/>
      <c r="AC9" s="626"/>
      <c r="AD9" s="627">
        <v>5898</v>
      </c>
      <c r="AE9" s="627"/>
      <c r="AF9" s="627"/>
      <c r="AG9" s="627"/>
      <c r="AH9" s="627"/>
      <c r="AI9" s="627"/>
      <c r="AJ9" s="627"/>
      <c r="AK9" s="627"/>
      <c r="AL9" s="628">
        <v>0.2</v>
      </c>
      <c r="AM9" s="629"/>
      <c r="AN9" s="629"/>
      <c r="AO9" s="630"/>
      <c r="AP9" s="620" t="s">
        <v>232</v>
      </c>
      <c r="AQ9" s="621"/>
      <c r="AR9" s="621"/>
      <c r="AS9" s="621"/>
      <c r="AT9" s="621"/>
      <c r="AU9" s="621"/>
      <c r="AV9" s="621"/>
      <c r="AW9" s="621"/>
      <c r="AX9" s="621"/>
      <c r="AY9" s="621"/>
      <c r="AZ9" s="621"/>
      <c r="BA9" s="621"/>
      <c r="BB9" s="621"/>
      <c r="BC9" s="621"/>
      <c r="BD9" s="621"/>
      <c r="BE9" s="621"/>
      <c r="BF9" s="622"/>
      <c r="BG9" s="623">
        <v>246764</v>
      </c>
      <c r="BH9" s="624"/>
      <c r="BI9" s="624"/>
      <c r="BJ9" s="624"/>
      <c r="BK9" s="624"/>
      <c r="BL9" s="624"/>
      <c r="BM9" s="624"/>
      <c r="BN9" s="625"/>
      <c r="BO9" s="626">
        <v>7.6</v>
      </c>
      <c r="BP9" s="626"/>
      <c r="BQ9" s="626"/>
      <c r="BR9" s="626"/>
      <c r="BS9" s="627" t="s">
        <v>123</v>
      </c>
      <c r="BT9" s="627"/>
      <c r="BU9" s="627"/>
      <c r="BV9" s="627"/>
      <c r="BW9" s="627"/>
      <c r="BX9" s="627"/>
      <c r="BY9" s="627"/>
      <c r="BZ9" s="627"/>
      <c r="CA9" s="627"/>
      <c r="CB9" s="631"/>
      <c r="CD9" s="620" t="s">
        <v>233</v>
      </c>
      <c r="CE9" s="621"/>
      <c r="CF9" s="621"/>
      <c r="CG9" s="621"/>
      <c r="CH9" s="621"/>
      <c r="CI9" s="621"/>
      <c r="CJ9" s="621"/>
      <c r="CK9" s="621"/>
      <c r="CL9" s="621"/>
      <c r="CM9" s="621"/>
      <c r="CN9" s="621"/>
      <c r="CO9" s="621"/>
      <c r="CP9" s="621"/>
      <c r="CQ9" s="622"/>
      <c r="CR9" s="623">
        <v>522889</v>
      </c>
      <c r="CS9" s="624"/>
      <c r="CT9" s="624"/>
      <c r="CU9" s="624"/>
      <c r="CV9" s="624"/>
      <c r="CW9" s="624"/>
      <c r="CX9" s="624"/>
      <c r="CY9" s="625"/>
      <c r="CZ9" s="626">
        <v>10</v>
      </c>
      <c r="DA9" s="626"/>
      <c r="DB9" s="626"/>
      <c r="DC9" s="626"/>
      <c r="DD9" s="632">
        <v>9550</v>
      </c>
      <c r="DE9" s="624"/>
      <c r="DF9" s="624"/>
      <c r="DG9" s="624"/>
      <c r="DH9" s="624"/>
      <c r="DI9" s="624"/>
      <c r="DJ9" s="624"/>
      <c r="DK9" s="624"/>
      <c r="DL9" s="624"/>
      <c r="DM9" s="624"/>
      <c r="DN9" s="624"/>
      <c r="DO9" s="624"/>
      <c r="DP9" s="625"/>
      <c r="DQ9" s="632">
        <v>439957</v>
      </c>
      <c r="DR9" s="624"/>
      <c r="DS9" s="624"/>
      <c r="DT9" s="624"/>
      <c r="DU9" s="624"/>
      <c r="DV9" s="624"/>
      <c r="DW9" s="624"/>
      <c r="DX9" s="624"/>
      <c r="DY9" s="624"/>
      <c r="DZ9" s="624"/>
      <c r="EA9" s="624"/>
      <c r="EB9" s="624"/>
      <c r="EC9" s="633"/>
    </row>
    <row r="10" spans="2:143" ht="11.25" customHeight="1" x14ac:dyDescent="0.15">
      <c r="B10" s="620" t="s">
        <v>234</v>
      </c>
      <c r="C10" s="621"/>
      <c r="D10" s="621"/>
      <c r="E10" s="621"/>
      <c r="F10" s="621"/>
      <c r="G10" s="621"/>
      <c r="H10" s="621"/>
      <c r="I10" s="621"/>
      <c r="J10" s="621"/>
      <c r="K10" s="621"/>
      <c r="L10" s="621"/>
      <c r="M10" s="621"/>
      <c r="N10" s="621"/>
      <c r="O10" s="621"/>
      <c r="P10" s="621"/>
      <c r="Q10" s="622"/>
      <c r="R10" s="623" t="s">
        <v>123</v>
      </c>
      <c r="S10" s="624"/>
      <c r="T10" s="624"/>
      <c r="U10" s="624"/>
      <c r="V10" s="624"/>
      <c r="W10" s="624"/>
      <c r="X10" s="624"/>
      <c r="Y10" s="625"/>
      <c r="Z10" s="626" t="s">
        <v>123</v>
      </c>
      <c r="AA10" s="626"/>
      <c r="AB10" s="626"/>
      <c r="AC10" s="626"/>
      <c r="AD10" s="627" t="s">
        <v>123</v>
      </c>
      <c r="AE10" s="627"/>
      <c r="AF10" s="627"/>
      <c r="AG10" s="627"/>
      <c r="AH10" s="627"/>
      <c r="AI10" s="627"/>
      <c r="AJ10" s="627"/>
      <c r="AK10" s="627"/>
      <c r="AL10" s="628" t="s">
        <v>123</v>
      </c>
      <c r="AM10" s="629"/>
      <c r="AN10" s="629"/>
      <c r="AO10" s="630"/>
      <c r="AP10" s="620" t="s">
        <v>235</v>
      </c>
      <c r="AQ10" s="621"/>
      <c r="AR10" s="621"/>
      <c r="AS10" s="621"/>
      <c r="AT10" s="621"/>
      <c r="AU10" s="621"/>
      <c r="AV10" s="621"/>
      <c r="AW10" s="621"/>
      <c r="AX10" s="621"/>
      <c r="AY10" s="621"/>
      <c r="AZ10" s="621"/>
      <c r="BA10" s="621"/>
      <c r="BB10" s="621"/>
      <c r="BC10" s="621"/>
      <c r="BD10" s="621"/>
      <c r="BE10" s="621"/>
      <c r="BF10" s="622"/>
      <c r="BG10" s="623">
        <v>45986</v>
      </c>
      <c r="BH10" s="624"/>
      <c r="BI10" s="624"/>
      <c r="BJ10" s="624"/>
      <c r="BK10" s="624"/>
      <c r="BL10" s="624"/>
      <c r="BM10" s="624"/>
      <c r="BN10" s="625"/>
      <c r="BO10" s="626">
        <v>1.4</v>
      </c>
      <c r="BP10" s="626"/>
      <c r="BQ10" s="626"/>
      <c r="BR10" s="626"/>
      <c r="BS10" s="627" t="s">
        <v>123</v>
      </c>
      <c r="BT10" s="627"/>
      <c r="BU10" s="627"/>
      <c r="BV10" s="627"/>
      <c r="BW10" s="627"/>
      <c r="BX10" s="627"/>
      <c r="BY10" s="627"/>
      <c r="BZ10" s="627"/>
      <c r="CA10" s="627"/>
      <c r="CB10" s="631"/>
      <c r="CD10" s="620" t="s">
        <v>236</v>
      </c>
      <c r="CE10" s="621"/>
      <c r="CF10" s="621"/>
      <c r="CG10" s="621"/>
      <c r="CH10" s="621"/>
      <c r="CI10" s="621"/>
      <c r="CJ10" s="621"/>
      <c r="CK10" s="621"/>
      <c r="CL10" s="621"/>
      <c r="CM10" s="621"/>
      <c r="CN10" s="621"/>
      <c r="CO10" s="621"/>
      <c r="CP10" s="621"/>
      <c r="CQ10" s="622"/>
      <c r="CR10" s="623">
        <v>3934</v>
      </c>
      <c r="CS10" s="624"/>
      <c r="CT10" s="624"/>
      <c r="CU10" s="624"/>
      <c r="CV10" s="624"/>
      <c r="CW10" s="624"/>
      <c r="CX10" s="624"/>
      <c r="CY10" s="625"/>
      <c r="CZ10" s="626">
        <v>0.1</v>
      </c>
      <c r="DA10" s="626"/>
      <c r="DB10" s="626"/>
      <c r="DC10" s="626"/>
      <c r="DD10" s="632" t="s">
        <v>123</v>
      </c>
      <c r="DE10" s="624"/>
      <c r="DF10" s="624"/>
      <c r="DG10" s="624"/>
      <c r="DH10" s="624"/>
      <c r="DI10" s="624"/>
      <c r="DJ10" s="624"/>
      <c r="DK10" s="624"/>
      <c r="DL10" s="624"/>
      <c r="DM10" s="624"/>
      <c r="DN10" s="624"/>
      <c r="DO10" s="624"/>
      <c r="DP10" s="625"/>
      <c r="DQ10" s="632">
        <v>161</v>
      </c>
      <c r="DR10" s="624"/>
      <c r="DS10" s="624"/>
      <c r="DT10" s="624"/>
      <c r="DU10" s="624"/>
      <c r="DV10" s="624"/>
      <c r="DW10" s="624"/>
      <c r="DX10" s="624"/>
      <c r="DY10" s="624"/>
      <c r="DZ10" s="624"/>
      <c r="EA10" s="624"/>
      <c r="EB10" s="624"/>
      <c r="EC10" s="633"/>
    </row>
    <row r="11" spans="2:143" ht="11.25" customHeight="1" x14ac:dyDescent="0.15">
      <c r="B11" s="620" t="s">
        <v>237</v>
      </c>
      <c r="C11" s="621"/>
      <c r="D11" s="621"/>
      <c r="E11" s="621"/>
      <c r="F11" s="621"/>
      <c r="G11" s="621"/>
      <c r="H11" s="621"/>
      <c r="I11" s="621"/>
      <c r="J11" s="621"/>
      <c r="K11" s="621"/>
      <c r="L11" s="621"/>
      <c r="M11" s="621"/>
      <c r="N11" s="621"/>
      <c r="O11" s="621"/>
      <c r="P11" s="621"/>
      <c r="Q11" s="622"/>
      <c r="R11" s="623">
        <v>156641</v>
      </c>
      <c r="S11" s="624"/>
      <c r="T11" s="624"/>
      <c r="U11" s="624"/>
      <c r="V11" s="624"/>
      <c r="W11" s="624"/>
      <c r="X11" s="624"/>
      <c r="Y11" s="625"/>
      <c r="Z11" s="628">
        <v>2.7</v>
      </c>
      <c r="AA11" s="629"/>
      <c r="AB11" s="629"/>
      <c r="AC11" s="635"/>
      <c r="AD11" s="632">
        <v>156641</v>
      </c>
      <c r="AE11" s="624"/>
      <c r="AF11" s="624"/>
      <c r="AG11" s="624"/>
      <c r="AH11" s="624"/>
      <c r="AI11" s="624"/>
      <c r="AJ11" s="624"/>
      <c r="AK11" s="625"/>
      <c r="AL11" s="628">
        <v>4.5</v>
      </c>
      <c r="AM11" s="629"/>
      <c r="AN11" s="629"/>
      <c r="AO11" s="630"/>
      <c r="AP11" s="620" t="s">
        <v>238</v>
      </c>
      <c r="AQ11" s="621"/>
      <c r="AR11" s="621"/>
      <c r="AS11" s="621"/>
      <c r="AT11" s="621"/>
      <c r="AU11" s="621"/>
      <c r="AV11" s="621"/>
      <c r="AW11" s="621"/>
      <c r="AX11" s="621"/>
      <c r="AY11" s="621"/>
      <c r="AZ11" s="621"/>
      <c r="BA11" s="621"/>
      <c r="BB11" s="621"/>
      <c r="BC11" s="621"/>
      <c r="BD11" s="621"/>
      <c r="BE11" s="621"/>
      <c r="BF11" s="622"/>
      <c r="BG11" s="623">
        <v>143213</v>
      </c>
      <c r="BH11" s="624"/>
      <c r="BI11" s="624"/>
      <c r="BJ11" s="624"/>
      <c r="BK11" s="624"/>
      <c r="BL11" s="624"/>
      <c r="BM11" s="624"/>
      <c r="BN11" s="625"/>
      <c r="BO11" s="626">
        <v>4.4000000000000004</v>
      </c>
      <c r="BP11" s="626"/>
      <c r="BQ11" s="626"/>
      <c r="BR11" s="626"/>
      <c r="BS11" s="627" t="s">
        <v>123</v>
      </c>
      <c r="BT11" s="627"/>
      <c r="BU11" s="627"/>
      <c r="BV11" s="627"/>
      <c r="BW11" s="627"/>
      <c r="BX11" s="627"/>
      <c r="BY11" s="627"/>
      <c r="BZ11" s="627"/>
      <c r="CA11" s="627"/>
      <c r="CB11" s="631"/>
      <c r="CD11" s="620" t="s">
        <v>239</v>
      </c>
      <c r="CE11" s="621"/>
      <c r="CF11" s="621"/>
      <c r="CG11" s="621"/>
      <c r="CH11" s="621"/>
      <c r="CI11" s="621"/>
      <c r="CJ11" s="621"/>
      <c r="CK11" s="621"/>
      <c r="CL11" s="621"/>
      <c r="CM11" s="621"/>
      <c r="CN11" s="621"/>
      <c r="CO11" s="621"/>
      <c r="CP11" s="621"/>
      <c r="CQ11" s="622"/>
      <c r="CR11" s="623">
        <v>539162</v>
      </c>
      <c r="CS11" s="624"/>
      <c r="CT11" s="624"/>
      <c r="CU11" s="624"/>
      <c r="CV11" s="624"/>
      <c r="CW11" s="624"/>
      <c r="CX11" s="624"/>
      <c r="CY11" s="625"/>
      <c r="CZ11" s="626">
        <v>10.3</v>
      </c>
      <c r="DA11" s="626"/>
      <c r="DB11" s="626"/>
      <c r="DC11" s="626"/>
      <c r="DD11" s="632">
        <v>402027</v>
      </c>
      <c r="DE11" s="624"/>
      <c r="DF11" s="624"/>
      <c r="DG11" s="624"/>
      <c r="DH11" s="624"/>
      <c r="DI11" s="624"/>
      <c r="DJ11" s="624"/>
      <c r="DK11" s="624"/>
      <c r="DL11" s="624"/>
      <c r="DM11" s="624"/>
      <c r="DN11" s="624"/>
      <c r="DO11" s="624"/>
      <c r="DP11" s="625"/>
      <c r="DQ11" s="632">
        <v>172870</v>
      </c>
      <c r="DR11" s="624"/>
      <c r="DS11" s="624"/>
      <c r="DT11" s="624"/>
      <c r="DU11" s="624"/>
      <c r="DV11" s="624"/>
      <c r="DW11" s="624"/>
      <c r="DX11" s="624"/>
      <c r="DY11" s="624"/>
      <c r="DZ11" s="624"/>
      <c r="EA11" s="624"/>
      <c r="EB11" s="624"/>
      <c r="EC11" s="633"/>
    </row>
    <row r="12" spans="2:143" ht="11.25" customHeight="1" x14ac:dyDescent="0.15">
      <c r="B12" s="620" t="s">
        <v>240</v>
      </c>
      <c r="C12" s="621"/>
      <c r="D12" s="621"/>
      <c r="E12" s="621"/>
      <c r="F12" s="621"/>
      <c r="G12" s="621"/>
      <c r="H12" s="621"/>
      <c r="I12" s="621"/>
      <c r="J12" s="621"/>
      <c r="K12" s="621"/>
      <c r="L12" s="621"/>
      <c r="M12" s="621"/>
      <c r="N12" s="621"/>
      <c r="O12" s="621"/>
      <c r="P12" s="621"/>
      <c r="Q12" s="622"/>
      <c r="R12" s="623" t="s">
        <v>123</v>
      </c>
      <c r="S12" s="624"/>
      <c r="T12" s="624"/>
      <c r="U12" s="624"/>
      <c r="V12" s="624"/>
      <c r="W12" s="624"/>
      <c r="X12" s="624"/>
      <c r="Y12" s="625"/>
      <c r="Z12" s="626" t="s">
        <v>123</v>
      </c>
      <c r="AA12" s="626"/>
      <c r="AB12" s="626"/>
      <c r="AC12" s="626"/>
      <c r="AD12" s="627" t="s">
        <v>123</v>
      </c>
      <c r="AE12" s="627"/>
      <c r="AF12" s="627"/>
      <c r="AG12" s="627"/>
      <c r="AH12" s="627"/>
      <c r="AI12" s="627"/>
      <c r="AJ12" s="627"/>
      <c r="AK12" s="627"/>
      <c r="AL12" s="628" t="s">
        <v>123</v>
      </c>
      <c r="AM12" s="629"/>
      <c r="AN12" s="629"/>
      <c r="AO12" s="630"/>
      <c r="AP12" s="620" t="s">
        <v>241</v>
      </c>
      <c r="AQ12" s="621"/>
      <c r="AR12" s="621"/>
      <c r="AS12" s="621"/>
      <c r="AT12" s="621"/>
      <c r="AU12" s="621"/>
      <c r="AV12" s="621"/>
      <c r="AW12" s="621"/>
      <c r="AX12" s="621"/>
      <c r="AY12" s="621"/>
      <c r="AZ12" s="621"/>
      <c r="BA12" s="621"/>
      <c r="BB12" s="621"/>
      <c r="BC12" s="621"/>
      <c r="BD12" s="621"/>
      <c r="BE12" s="621"/>
      <c r="BF12" s="622"/>
      <c r="BG12" s="623">
        <v>2737339</v>
      </c>
      <c r="BH12" s="624"/>
      <c r="BI12" s="624"/>
      <c r="BJ12" s="624"/>
      <c r="BK12" s="624"/>
      <c r="BL12" s="624"/>
      <c r="BM12" s="624"/>
      <c r="BN12" s="625"/>
      <c r="BO12" s="626">
        <v>83.8</v>
      </c>
      <c r="BP12" s="626"/>
      <c r="BQ12" s="626"/>
      <c r="BR12" s="626"/>
      <c r="BS12" s="627" t="s">
        <v>123</v>
      </c>
      <c r="BT12" s="627"/>
      <c r="BU12" s="627"/>
      <c r="BV12" s="627"/>
      <c r="BW12" s="627"/>
      <c r="BX12" s="627"/>
      <c r="BY12" s="627"/>
      <c r="BZ12" s="627"/>
      <c r="CA12" s="627"/>
      <c r="CB12" s="631"/>
      <c r="CD12" s="620" t="s">
        <v>242</v>
      </c>
      <c r="CE12" s="621"/>
      <c r="CF12" s="621"/>
      <c r="CG12" s="621"/>
      <c r="CH12" s="621"/>
      <c r="CI12" s="621"/>
      <c r="CJ12" s="621"/>
      <c r="CK12" s="621"/>
      <c r="CL12" s="621"/>
      <c r="CM12" s="621"/>
      <c r="CN12" s="621"/>
      <c r="CO12" s="621"/>
      <c r="CP12" s="621"/>
      <c r="CQ12" s="622"/>
      <c r="CR12" s="623">
        <v>110464</v>
      </c>
      <c r="CS12" s="624"/>
      <c r="CT12" s="624"/>
      <c r="CU12" s="624"/>
      <c r="CV12" s="624"/>
      <c r="CW12" s="624"/>
      <c r="CX12" s="624"/>
      <c r="CY12" s="625"/>
      <c r="CZ12" s="626">
        <v>2.1</v>
      </c>
      <c r="DA12" s="626"/>
      <c r="DB12" s="626"/>
      <c r="DC12" s="626"/>
      <c r="DD12" s="632" t="s">
        <v>123</v>
      </c>
      <c r="DE12" s="624"/>
      <c r="DF12" s="624"/>
      <c r="DG12" s="624"/>
      <c r="DH12" s="624"/>
      <c r="DI12" s="624"/>
      <c r="DJ12" s="624"/>
      <c r="DK12" s="624"/>
      <c r="DL12" s="624"/>
      <c r="DM12" s="624"/>
      <c r="DN12" s="624"/>
      <c r="DO12" s="624"/>
      <c r="DP12" s="625"/>
      <c r="DQ12" s="632">
        <v>102856</v>
      </c>
      <c r="DR12" s="624"/>
      <c r="DS12" s="624"/>
      <c r="DT12" s="624"/>
      <c r="DU12" s="624"/>
      <c r="DV12" s="624"/>
      <c r="DW12" s="624"/>
      <c r="DX12" s="624"/>
      <c r="DY12" s="624"/>
      <c r="DZ12" s="624"/>
      <c r="EA12" s="624"/>
      <c r="EB12" s="624"/>
      <c r="EC12" s="633"/>
    </row>
    <row r="13" spans="2:143" ht="11.25" customHeight="1" x14ac:dyDescent="0.15">
      <c r="B13" s="620" t="s">
        <v>243</v>
      </c>
      <c r="C13" s="621"/>
      <c r="D13" s="621"/>
      <c r="E13" s="621"/>
      <c r="F13" s="621"/>
      <c r="G13" s="621"/>
      <c r="H13" s="621"/>
      <c r="I13" s="621"/>
      <c r="J13" s="621"/>
      <c r="K13" s="621"/>
      <c r="L13" s="621"/>
      <c r="M13" s="621"/>
      <c r="N13" s="621"/>
      <c r="O13" s="621"/>
      <c r="P13" s="621"/>
      <c r="Q13" s="622"/>
      <c r="R13" s="623" t="s">
        <v>123</v>
      </c>
      <c r="S13" s="624"/>
      <c r="T13" s="624"/>
      <c r="U13" s="624"/>
      <c r="V13" s="624"/>
      <c r="W13" s="624"/>
      <c r="X13" s="624"/>
      <c r="Y13" s="625"/>
      <c r="Z13" s="626" t="s">
        <v>123</v>
      </c>
      <c r="AA13" s="626"/>
      <c r="AB13" s="626"/>
      <c r="AC13" s="626"/>
      <c r="AD13" s="627" t="s">
        <v>123</v>
      </c>
      <c r="AE13" s="627"/>
      <c r="AF13" s="627"/>
      <c r="AG13" s="627"/>
      <c r="AH13" s="627"/>
      <c r="AI13" s="627"/>
      <c r="AJ13" s="627"/>
      <c r="AK13" s="627"/>
      <c r="AL13" s="628" t="s">
        <v>123</v>
      </c>
      <c r="AM13" s="629"/>
      <c r="AN13" s="629"/>
      <c r="AO13" s="630"/>
      <c r="AP13" s="620" t="s">
        <v>244</v>
      </c>
      <c r="AQ13" s="621"/>
      <c r="AR13" s="621"/>
      <c r="AS13" s="621"/>
      <c r="AT13" s="621"/>
      <c r="AU13" s="621"/>
      <c r="AV13" s="621"/>
      <c r="AW13" s="621"/>
      <c r="AX13" s="621"/>
      <c r="AY13" s="621"/>
      <c r="AZ13" s="621"/>
      <c r="BA13" s="621"/>
      <c r="BB13" s="621"/>
      <c r="BC13" s="621"/>
      <c r="BD13" s="621"/>
      <c r="BE13" s="621"/>
      <c r="BF13" s="622"/>
      <c r="BG13" s="623">
        <v>2732766</v>
      </c>
      <c r="BH13" s="624"/>
      <c r="BI13" s="624"/>
      <c r="BJ13" s="624"/>
      <c r="BK13" s="624"/>
      <c r="BL13" s="624"/>
      <c r="BM13" s="624"/>
      <c r="BN13" s="625"/>
      <c r="BO13" s="626">
        <v>83.6</v>
      </c>
      <c r="BP13" s="626"/>
      <c r="BQ13" s="626"/>
      <c r="BR13" s="626"/>
      <c r="BS13" s="627" t="s">
        <v>123</v>
      </c>
      <c r="BT13" s="627"/>
      <c r="BU13" s="627"/>
      <c r="BV13" s="627"/>
      <c r="BW13" s="627"/>
      <c r="BX13" s="627"/>
      <c r="BY13" s="627"/>
      <c r="BZ13" s="627"/>
      <c r="CA13" s="627"/>
      <c r="CB13" s="631"/>
      <c r="CD13" s="620" t="s">
        <v>245</v>
      </c>
      <c r="CE13" s="621"/>
      <c r="CF13" s="621"/>
      <c r="CG13" s="621"/>
      <c r="CH13" s="621"/>
      <c r="CI13" s="621"/>
      <c r="CJ13" s="621"/>
      <c r="CK13" s="621"/>
      <c r="CL13" s="621"/>
      <c r="CM13" s="621"/>
      <c r="CN13" s="621"/>
      <c r="CO13" s="621"/>
      <c r="CP13" s="621"/>
      <c r="CQ13" s="622"/>
      <c r="CR13" s="623">
        <v>778230</v>
      </c>
      <c r="CS13" s="624"/>
      <c r="CT13" s="624"/>
      <c r="CU13" s="624"/>
      <c r="CV13" s="624"/>
      <c r="CW13" s="624"/>
      <c r="CX13" s="624"/>
      <c r="CY13" s="625"/>
      <c r="CZ13" s="626">
        <v>14.8</v>
      </c>
      <c r="DA13" s="626"/>
      <c r="DB13" s="626"/>
      <c r="DC13" s="626"/>
      <c r="DD13" s="632">
        <v>253426</v>
      </c>
      <c r="DE13" s="624"/>
      <c r="DF13" s="624"/>
      <c r="DG13" s="624"/>
      <c r="DH13" s="624"/>
      <c r="DI13" s="624"/>
      <c r="DJ13" s="624"/>
      <c r="DK13" s="624"/>
      <c r="DL13" s="624"/>
      <c r="DM13" s="624"/>
      <c r="DN13" s="624"/>
      <c r="DO13" s="624"/>
      <c r="DP13" s="625"/>
      <c r="DQ13" s="632">
        <v>652250</v>
      </c>
      <c r="DR13" s="624"/>
      <c r="DS13" s="624"/>
      <c r="DT13" s="624"/>
      <c r="DU13" s="624"/>
      <c r="DV13" s="624"/>
      <c r="DW13" s="624"/>
      <c r="DX13" s="624"/>
      <c r="DY13" s="624"/>
      <c r="DZ13" s="624"/>
      <c r="EA13" s="624"/>
      <c r="EB13" s="624"/>
      <c r="EC13" s="633"/>
    </row>
    <row r="14" spans="2:143" ht="11.25" customHeight="1" x14ac:dyDescent="0.15">
      <c r="B14" s="620" t="s">
        <v>246</v>
      </c>
      <c r="C14" s="621"/>
      <c r="D14" s="621"/>
      <c r="E14" s="621"/>
      <c r="F14" s="621"/>
      <c r="G14" s="621"/>
      <c r="H14" s="621"/>
      <c r="I14" s="621"/>
      <c r="J14" s="621"/>
      <c r="K14" s="621"/>
      <c r="L14" s="621"/>
      <c r="M14" s="621"/>
      <c r="N14" s="621"/>
      <c r="O14" s="621"/>
      <c r="P14" s="621"/>
      <c r="Q14" s="622"/>
      <c r="R14" s="623" t="s">
        <v>123</v>
      </c>
      <c r="S14" s="624"/>
      <c r="T14" s="624"/>
      <c r="U14" s="624"/>
      <c r="V14" s="624"/>
      <c r="W14" s="624"/>
      <c r="X14" s="624"/>
      <c r="Y14" s="625"/>
      <c r="Z14" s="626" t="s">
        <v>123</v>
      </c>
      <c r="AA14" s="626"/>
      <c r="AB14" s="626"/>
      <c r="AC14" s="626"/>
      <c r="AD14" s="627" t="s">
        <v>123</v>
      </c>
      <c r="AE14" s="627"/>
      <c r="AF14" s="627"/>
      <c r="AG14" s="627"/>
      <c r="AH14" s="627"/>
      <c r="AI14" s="627"/>
      <c r="AJ14" s="627"/>
      <c r="AK14" s="627"/>
      <c r="AL14" s="628" t="s">
        <v>123</v>
      </c>
      <c r="AM14" s="629"/>
      <c r="AN14" s="629"/>
      <c r="AO14" s="630"/>
      <c r="AP14" s="620" t="s">
        <v>247</v>
      </c>
      <c r="AQ14" s="621"/>
      <c r="AR14" s="621"/>
      <c r="AS14" s="621"/>
      <c r="AT14" s="621"/>
      <c r="AU14" s="621"/>
      <c r="AV14" s="621"/>
      <c r="AW14" s="621"/>
      <c r="AX14" s="621"/>
      <c r="AY14" s="621"/>
      <c r="AZ14" s="621"/>
      <c r="BA14" s="621"/>
      <c r="BB14" s="621"/>
      <c r="BC14" s="621"/>
      <c r="BD14" s="621"/>
      <c r="BE14" s="621"/>
      <c r="BF14" s="622"/>
      <c r="BG14" s="623">
        <v>17201</v>
      </c>
      <c r="BH14" s="624"/>
      <c r="BI14" s="624"/>
      <c r="BJ14" s="624"/>
      <c r="BK14" s="624"/>
      <c r="BL14" s="624"/>
      <c r="BM14" s="624"/>
      <c r="BN14" s="625"/>
      <c r="BO14" s="626">
        <v>0.5</v>
      </c>
      <c r="BP14" s="626"/>
      <c r="BQ14" s="626"/>
      <c r="BR14" s="626"/>
      <c r="BS14" s="627" t="s">
        <v>123</v>
      </c>
      <c r="BT14" s="627"/>
      <c r="BU14" s="627"/>
      <c r="BV14" s="627"/>
      <c r="BW14" s="627"/>
      <c r="BX14" s="627"/>
      <c r="BY14" s="627"/>
      <c r="BZ14" s="627"/>
      <c r="CA14" s="627"/>
      <c r="CB14" s="631"/>
      <c r="CD14" s="620" t="s">
        <v>248</v>
      </c>
      <c r="CE14" s="621"/>
      <c r="CF14" s="621"/>
      <c r="CG14" s="621"/>
      <c r="CH14" s="621"/>
      <c r="CI14" s="621"/>
      <c r="CJ14" s="621"/>
      <c r="CK14" s="621"/>
      <c r="CL14" s="621"/>
      <c r="CM14" s="621"/>
      <c r="CN14" s="621"/>
      <c r="CO14" s="621"/>
      <c r="CP14" s="621"/>
      <c r="CQ14" s="622"/>
      <c r="CR14" s="623">
        <v>289421</v>
      </c>
      <c r="CS14" s="624"/>
      <c r="CT14" s="624"/>
      <c r="CU14" s="624"/>
      <c r="CV14" s="624"/>
      <c r="CW14" s="624"/>
      <c r="CX14" s="624"/>
      <c r="CY14" s="625"/>
      <c r="CZ14" s="626">
        <v>5.5</v>
      </c>
      <c r="DA14" s="626"/>
      <c r="DB14" s="626"/>
      <c r="DC14" s="626"/>
      <c r="DD14" s="632">
        <v>6127</v>
      </c>
      <c r="DE14" s="624"/>
      <c r="DF14" s="624"/>
      <c r="DG14" s="624"/>
      <c r="DH14" s="624"/>
      <c r="DI14" s="624"/>
      <c r="DJ14" s="624"/>
      <c r="DK14" s="624"/>
      <c r="DL14" s="624"/>
      <c r="DM14" s="624"/>
      <c r="DN14" s="624"/>
      <c r="DO14" s="624"/>
      <c r="DP14" s="625"/>
      <c r="DQ14" s="632">
        <v>288162</v>
      </c>
      <c r="DR14" s="624"/>
      <c r="DS14" s="624"/>
      <c r="DT14" s="624"/>
      <c r="DU14" s="624"/>
      <c r="DV14" s="624"/>
      <c r="DW14" s="624"/>
      <c r="DX14" s="624"/>
      <c r="DY14" s="624"/>
      <c r="DZ14" s="624"/>
      <c r="EA14" s="624"/>
      <c r="EB14" s="624"/>
      <c r="EC14" s="633"/>
    </row>
    <row r="15" spans="2:143" ht="11.25" customHeight="1" x14ac:dyDescent="0.15">
      <c r="B15" s="620" t="s">
        <v>249</v>
      </c>
      <c r="C15" s="621"/>
      <c r="D15" s="621"/>
      <c r="E15" s="621"/>
      <c r="F15" s="621"/>
      <c r="G15" s="621"/>
      <c r="H15" s="621"/>
      <c r="I15" s="621"/>
      <c r="J15" s="621"/>
      <c r="K15" s="621"/>
      <c r="L15" s="621"/>
      <c r="M15" s="621"/>
      <c r="N15" s="621"/>
      <c r="O15" s="621"/>
      <c r="P15" s="621"/>
      <c r="Q15" s="622"/>
      <c r="R15" s="623">
        <v>2972</v>
      </c>
      <c r="S15" s="624"/>
      <c r="T15" s="624"/>
      <c r="U15" s="624"/>
      <c r="V15" s="624"/>
      <c r="W15" s="624"/>
      <c r="X15" s="624"/>
      <c r="Y15" s="625"/>
      <c r="Z15" s="626">
        <v>0.1</v>
      </c>
      <c r="AA15" s="626"/>
      <c r="AB15" s="626"/>
      <c r="AC15" s="626"/>
      <c r="AD15" s="627">
        <v>2972</v>
      </c>
      <c r="AE15" s="627"/>
      <c r="AF15" s="627"/>
      <c r="AG15" s="627"/>
      <c r="AH15" s="627"/>
      <c r="AI15" s="627"/>
      <c r="AJ15" s="627"/>
      <c r="AK15" s="627"/>
      <c r="AL15" s="628">
        <v>0.1</v>
      </c>
      <c r="AM15" s="629"/>
      <c r="AN15" s="629"/>
      <c r="AO15" s="630"/>
      <c r="AP15" s="620" t="s">
        <v>250</v>
      </c>
      <c r="AQ15" s="621"/>
      <c r="AR15" s="621"/>
      <c r="AS15" s="621"/>
      <c r="AT15" s="621"/>
      <c r="AU15" s="621"/>
      <c r="AV15" s="621"/>
      <c r="AW15" s="621"/>
      <c r="AX15" s="621"/>
      <c r="AY15" s="621"/>
      <c r="AZ15" s="621"/>
      <c r="BA15" s="621"/>
      <c r="BB15" s="621"/>
      <c r="BC15" s="621"/>
      <c r="BD15" s="621"/>
      <c r="BE15" s="621"/>
      <c r="BF15" s="622"/>
      <c r="BG15" s="623">
        <v>70162</v>
      </c>
      <c r="BH15" s="624"/>
      <c r="BI15" s="624"/>
      <c r="BJ15" s="624"/>
      <c r="BK15" s="624"/>
      <c r="BL15" s="624"/>
      <c r="BM15" s="624"/>
      <c r="BN15" s="625"/>
      <c r="BO15" s="626">
        <v>2.1</v>
      </c>
      <c r="BP15" s="626"/>
      <c r="BQ15" s="626"/>
      <c r="BR15" s="626"/>
      <c r="BS15" s="627" t="s">
        <v>123</v>
      </c>
      <c r="BT15" s="627"/>
      <c r="BU15" s="627"/>
      <c r="BV15" s="627"/>
      <c r="BW15" s="627"/>
      <c r="BX15" s="627"/>
      <c r="BY15" s="627"/>
      <c r="BZ15" s="627"/>
      <c r="CA15" s="627"/>
      <c r="CB15" s="631"/>
      <c r="CD15" s="620" t="s">
        <v>251</v>
      </c>
      <c r="CE15" s="621"/>
      <c r="CF15" s="621"/>
      <c r="CG15" s="621"/>
      <c r="CH15" s="621"/>
      <c r="CI15" s="621"/>
      <c r="CJ15" s="621"/>
      <c r="CK15" s="621"/>
      <c r="CL15" s="621"/>
      <c r="CM15" s="621"/>
      <c r="CN15" s="621"/>
      <c r="CO15" s="621"/>
      <c r="CP15" s="621"/>
      <c r="CQ15" s="622"/>
      <c r="CR15" s="623">
        <v>792372</v>
      </c>
      <c r="CS15" s="624"/>
      <c r="CT15" s="624"/>
      <c r="CU15" s="624"/>
      <c r="CV15" s="624"/>
      <c r="CW15" s="624"/>
      <c r="CX15" s="624"/>
      <c r="CY15" s="625"/>
      <c r="CZ15" s="626">
        <v>15.1</v>
      </c>
      <c r="DA15" s="626"/>
      <c r="DB15" s="626"/>
      <c r="DC15" s="626"/>
      <c r="DD15" s="632">
        <v>336970</v>
      </c>
      <c r="DE15" s="624"/>
      <c r="DF15" s="624"/>
      <c r="DG15" s="624"/>
      <c r="DH15" s="624"/>
      <c r="DI15" s="624"/>
      <c r="DJ15" s="624"/>
      <c r="DK15" s="624"/>
      <c r="DL15" s="624"/>
      <c r="DM15" s="624"/>
      <c r="DN15" s="624"/>
      <c r="DO15" s="624"/>
      <c r="DP15" s="625"/>
      <c r="DQ15" s="632">
        <v>546746</v>
      </c>
      <c r="DR15" s="624"/>
      <c r="DS15" s="624"/>
      <c r="DT15" s="624"/>
      <c r="DU15" s="624"/>
      <c r="DV15" s="624"/>
      <c r="DW15" s="624"/>
      <c r="DX15" s="624"/>
      <c r="DY15" s="624"/>
      <c r="DZ15" s="624"/>
      <c r="EA15" s="624"/>
      <c r="EB15" s="624"/>
      <c r="EC15" s="633"/>
    </row>
    <row r="16" spans="2:143" ht="11.25" customHeight="1" x14ac:dyDescent="0.15">
      <c r="B16" s="620" t="s">
        <v>252</v>
      </c>
      <c r="C16" s="621"/>
      <c r="D16" s="621"/>
      <c r="E16" s="621"/>
      <c r="F16" s="621"/>
      <c r="G16" s="621"/>
      <c r="H16" s="621"/>
      <c r="I16" s="621"/>
      <c r="J16" s="621"/>
      <c r="K16" s="621"/>
      <c r="L16" s="621"/>
      <c r="M16" s="621"/>
      <c r="N16" s="621"/>
      <c r="O16" s="621"/>
      <c r="P16" s="621"/>
      <c r="Q16" s="622"/>
      <c r="R16" s="623">
        <v>18992</v>
      </c>
      <c r="S16" s="624"/>
      <c r="T16" s="624"/>
      <c r="U16" s="624"/>
      <c r="V16" s="624"/>
      <c r="W16" s="624"/>
      <c r="X16" s="624"/>
      <c r="Y16" s="625"/>
      <c r="Z16" s="626">
        <v>0.3</v>
      </c>
      <c r="AA16" s="626"/>
      <c r="AB16" s="626"/>
      <c r="AC16" s="626"/>
      <c r="AD16" s="627">
        <v>18992</v>
      </c>
      <c r="AE16" s="627"/>
      <c r="AF16" s="627"/>
      <c r="AG16" s="627"/>
      <c r="AH16" s="627"/>
      <c r="AI16" s="627"/>
      <c r="AJ16" s="627"/>
      <c r="AK16" s="627"/>
      <c r="AL16" s="628">
        <v>0.5</v>
      </c>
      <c r="AM16" s="629"/>
      <c r="AN16" s="629"/>
      <c r="AO16" s="630"/>
      <c r="AP16" s="620" t="s">
        <v>253</v>
      </c>
      <c r="AQ16" s="621"/>
      <c r="AR16" s="621"/>
      <c r="AS16" s="621"/>
      <c r="AT16" s="621"/>
      <c r="AU16" s="621"/>
      <c r="AV16" s="621"/>
      <c r="AW16" s="621"/>
      <c r="AX16" s="621"/>
      <c r="AY16" s="621"/>
      <c r="AZ16" s="621"/>
      <c r="BA16" s="621"/>
      <c r="BB16" s="621"/>
      <c r="BC16" s="621"/>
      <c r="BD16" s="621"/>
      <c r="BE16" s="621"/>
      <c r="BF16" s="622"/>
      <c r="BG16" s="623" t="s">
        <v>123</v>
      </c>
      <c r="BH16" s="624"/>
      <c r="BI16" s="624"/>
      <c r="BJ16" s="624"/>
      <c r="BK16" s="624"/>
      <c r="BL16" s="624"/>
      <c r="BM16" s="624"/>
      <c r="BN16" s="625"/>
      <c r="BO16" s="626" t="s">
        <v>123</v>
      </c>
      <c r="BP16" s="626"/>
      <c r="BQ16" s="626"/>
      <c r="BR16" s="626"/>
      <c r="BS16" s="627" t="s">
        <v>123</v>
      </c>
      <c r="BT16" s="627"/>
      <c r="BU16" s="627"/>
      <c r="BV16" s="627"/>
      <c r="BW16" s="627"/>
      <c r="BX16" s="627"/>
      <c r="BY16" s="627"/>
      <c r="BZ16" s="627"/>
      <c r="CA16" s="627"/>
      <c r="CB16" s="631"/>
      <c r="CD16" s="620" t="s">
        <v>254</v>
      </c>
      <c r="CE16" s="621"/>
      <c r="CF16" s="621"/>
      <c r="CG16" s="621"/>
      <c r="CH16" s="621"/>
      <c r="CI16" s="621"/>
      <c r="CJ16" s="621"/>
      <c r="CK16" s="621"/>
      <c r="CL16" s="621"/>
      <c r="CM16" s="621"/>
      <c r="CN16" s="621"/>
      <c r="CO16" s="621"/>
      <c r="CP16" s="621"/>
      <c r="CQ16" s="622"/>
      <c r="CR16" s="623" t="s">
        <v>123</v>
      </c>
      <c r="CS16" s="624"/>
      <c r="CT16" s="624"/>
      <c r="CU16" s="624"/>
      <c r="CV16" s="624"/>
      <c r="CW16" s="624"/>
      <c r="CX16" s="624"/>
      <c r="CY16" s="625"/>
      <c r="CZ16" s="626" t="s">
        <v>123</v>
      </c>
      <c r="DA16" s="626"/>
      <c r="DB16" s="626"/>
      <c r="DC16" s="626"/>
      <c r="DD16" s="632" t="s">
        <v>123</v>
      </c>
      <c r="DE16" s="624"/>
      <c r="DF16" s="624"/>
      <c r="DG16" s="624"/>
      <c r="DH16" s="624"/>
      <c r="DI16" s="624"/>
      <c r="DJ16" s="624"/>
      <c r="DK16" s="624"/>
      <c r="DL16" s="624"/>
      <c r="DM16" s="624"/>
      <c r="DN16" s="624"/>
      <c r="DO16" s="624"/>
      <c r="DP16" s="625"/>
      <c r="DQ16" s="632" t="s">
        <v>123</v>
      </c>
      <c r="DR16" s="624"/>
      <c r="DS16" s="624"/>
      <c r="DT16" s="624"/>
      <c r="DU16" s="624"/>
      <c r="DV16" s="624"/>
      <c r="DW16" s="624"/>
      <c r="DX16" s="624"/>
      <c r="DY16" s="624"/>
      <c r="DZ16" s="624"/>
      <c r="EA16" s="624"/>
      <c r="EB16" s="624"/>
      <c r="EC16" s="633"/>
    </row>
    <row r="17" spans="2:133" ht="11.25" customHeight="1" x14ac:dyDescent="0.15">
      <c r="B17" s="620" t="s">
        <v>255</v>
      </c>
      <c r="C17" s="621"/>
      <c r="D17" s="621"/>
      <c r="E17" s="621"/>
      <c r="F17" s="621"/>
      <c r="G17" s="621"/>
      <c r="H17" s="621"/>
      <c r="I17" s="621"/>
      <c r="J17" s="621"/>
      <c r="K17" s="621"/>
      <c r="L17" s="621"/>
      <c r="M17" s="621"/>
      <c r="N17" s="621"/>
      <c r="O17" s="621"/>
      <c r="P17" s="621"/>
      <c r="Q17" s="622"/>
      <c r="R17" s="623">
        <v>21905</v>
      </c>
      <c r="S17" s="624"/>
      <c r="T17" s="624"/>
      <c r="U17" s="624"/>
      <c r="V17" s="624"/>
      <c r="W17" s="624"/>
      <c r="X17" s="624"/>
      <c r="Y17" s="625"/>
      <c r="Z17" s="626">
        <v>0.4</v>
      </c>
      <c r="AA17" s="626"/>
      <c r="AB17" s="626"/>
      <c r="AC17" s="626"/>
      <c r="AD17" s="627">
        <v>21905</v>
      </c>
      <c r="AE17" s="627"/>
      <c r="AF17" s="627"/>
      <c r="AG17" s="627"/>
      <c r="AH17" s="627"/>
      <c r="AI17" s="627"/>
      <c r="AJ17" s="627"/>
      <c r="AK17" s="627"/>
      <c r="AL17" s="628">
        <v>0.6</v>
      </c>
      <c r="AM17" s="629"/>
      <c r="AN17" s="629"/>
      <c r="AO17" s="630"/>
      <c r="AP17" s="620" t="s">
        <v>256</v>
      </c>
      <c r="AQ17" s="621"/>
      <c r="AR17" s="621"/>
      <c r="AS17" s="621"/>
      <c r="AT17" s="621"/>
      <c r="AU17" s="621"/>
      <c r="AV17" s="621"/>
      <c r="AW17" s="621"/>
      <c r="AX17" s="621"/>
      <c r="AY17" s="621"/>
      <c r="AZ17" s="621"/>
      <c r="BA17" s="621"/>
      <c r="BB17" s="621"/>
      <c r="BC17" s="621"/>
      <c r="BD17" s="621"/>
      <c r="BE17" s="621"/>
      <c r="BF17" s="622"/>
      <c r="BG17" s="623" t="s">
        <v>123</v>
      </c>
      <c r="BH17" s="624"/>
      <c r="BI17" s="624"/>
      <c r="BJ17" s="624"/>
      <c r="BK17" s="624"/>
      <c r="BL17" s="624"/>
      <c r="BM17" s="624"/>
      <c r="BN17" s="625"/>
      <c r="BO17" s="626" t="s">
        <v>123</v>
      </c>
      <c r="BP17" s="626"/>
      <c r="BQ17" s="626"/>
      <c r="BR17" s="626"/>
      <c r="BS17" s="627" t="s">
        <v>123</v>
      </c>
      <c r="BT17" s="627"/>
      <c r="BU17" s="627"/>
      <c r="BV17" s="627"/>
      <c r="BW17" s="627"/>
      <c r="BX17" s="627"/>
      <c r="BY17" s="627"/>
      <c r="BZ17" s="627"/>
      <c r="CA17" s="627"/>
      <c r="CB17" s="631"/>
      <c r="CD17" s="620" t="s">
        <v>257</v>
      </c>
      <c r="CE17" s="621"/>
      <c r="CF17" s="621"/>
      <c r="CG17" s="621"/>
      <c r="CH17" s="621"/>
      <c r="CI17" s="621"/>
      <c r="CJ17" s="621"/>
      <c r="CK17" s="621"/>
      <c r="CL17" s="621"/>
      <c r="CM17" s="621"/>
      <c r="CN17" s="621"/>
      <c r="CO17" s="621"/>
      <c r="CP17" s="621"/>
      <c r="CQ17" s="622"/>
      <c r="CR17" s="623">
        <v>162581</v>
      </c>
      <c r="CS17" s="624"/>
      <c r="CT17" s="624"/>
      <c r="CU17" s="624"/>
      <c r="CV17" s="624"/>
      <c r="CW17" s="624"/>
      <c r="CX17" s="624"/>
      <c r="CY17" s="625"/>
      <c r="CZ17" s="626">
        <v>3.1</v>
      </c>
      <c r="DA17" s="626"/>
      <c r="DB17" s="626"/>
      <c r="DC17" s="626"/>
      <c r="DD17" s="632" t="s">
        <v>123</v>
      </c>
      <c r="DE17" s="624"/>
      <c r="DF17" s="624"/>
      <c r="DG17" s="624"/>
      <c r="DH17" s="624"/>
      <c r="DI17" s="624"/>
      <c r="DJ17" s="624"/>
      <c r="DK17" s="624"/>
      <c r="DL17" s="624"/>
      <c r="DM17" s="624"/>
      <c r="DN17" s="624"/>
      <c r="DO17" s="624"/>
      <c r="DP17" s="625"/>
      <c r="DQ17" s="632">
        <v>147812</v>
      </c>
      <c r="DR17" s="624"/>
      <c r="DS17" s="624"/>
      <c r="DT17" s="624"/>
      <c r="DU17" s="624"/>
      <c r="DV17" s="624"/>
      <c r="DW17" s="624"/>
      <c r="DX17" s="624"/>
      <c r="DY17" s="624"/>
      <c r="DZ17" s="624"/>
      <c r="EA17" s="624"/>
      <c r="EB17" s="624"/>
      <c r="EC17" s="633"/>
    </row>
    <row r="18" spans="2:133" ht="11.25" customHeight="1" x14ac:dyDescent="0.15">
      <c r="B18" s="620" t="s">
        <v>258</v>
      </c>
      <c r="C18" s="621"/>
      <c r="D18" s="621"/>
      <c r="E18" s="621"/>
      <c r="F18" s="621"/>
      <c r="G18" s="621"/>
      <c r="H18" s="621"/>
      <c r="I18" s="621"/>
      <c r="J18" s="621"/>
      <c r="K18" s="621"/>
      <c r="L18" s="621"/>
      <c r="M18" s="621"/>
      <c r="N18" s="621"/>
      <c r="O18" s="621"/>
      <c r="P18" s="621"/>
      <c r="Q18" s="622"/>
      <c r="R18" s="623">
        <v>2329</v>
      </c>
      <c r="S18" s="624"/>
      <c r="T18" s="624"/>
      <c r="U18" s="624"/>
      <c r="V18" s="624"/>
      <c r="W18" s="624"/>
      <c r="X18" s="624"/>
      <c r="Y18" s="625"/>
      <c r="Z18" s="626">
        <v>0</v>
      </c>
      <c r="AA18" s="626"/>
      <c r="AB18" s="626"/>
      <c r="AC18" s="626"/>
      <c r="AD18" s="627">
        <v>2329</v>
      </c>
      <c r="AE18" s="627"/>
      <c r="AF18" s="627"/>
      <c r="AG18" s="627"/>
      <c r="AH18" s="627"/>
      <c r="AI18" s="627"/>
      <c r="AJ18" s="627"/>
      <c r="AK18" s="627"/>
      <c r="AL18" s="628">
        <v>0.1</v>
      </c>
      <c r="AM18" s="629"/>
      <c r="AN18" s="629"/>
      <c r="AO18" s="630"/>
      <c r="AP18" s="620" t="s">
        <v>259</v>
      </c>
      <c r="AQ18" s="621"/>
      <c r="AR18" s="621"/>
      <c r="AS18" s="621"/>
      <c r="AT18" s="621"/>
      <c r="AU18" s="621"/>
      <c r="AV18" s="621"/>
      <c r="AW18" s="621"/>
      <c r="AX18" s="621"/>
      <c r="AY18" s="621"/>
      <c r="AZ18" s="621"/>
      <c r="BA18" s="621"/>
      <c r="BB18" s="621"/>
      <c r="BC18" s="621"/>
      <c r="BD18" s="621"/>
      <c r="BE18" s="621"/>
      <c r="BF18" s="622"/>
      <c r="BG18" s="623" t="s">
        <v>123</v>
      </c>
      <c r="BH18" s="624"/>
      <c r="BI18" s="624"/>
      <c r="BJ18" s="624"/>
      <c r="BK18" s="624"/>
      <c r="BL18" s="624"/>
      <c r="BM18" s="624"/>
      <c r="BN18" s="625"/>
      <c r="BO18" s="626" t="s">
        <v>123</v>
      </c>
      <c r="BP18" s="626"/>
      <c r="BQ18" s="626"/>
      <c r="BR18" s="626"/>
      <c r="BS18" s="627" t="s">
        <v>123</v>
      </c>
      <c r="BT18" s="627"/>
      <c r="BU18" s="627"/>
      <c r="BV18" s="627"/>
      <c r="BW18" s="627"/>
      <c r="BX18" s="627"/>
      <c r="BY18" s="627"/>
      <c r="BZ18" s="627"/>
      <c r="CA18" s="627"/>
      <c r="CB18" s="631"/>
      <c r="CD18" s="620" t="s">
        <v>260</v>
      </c>
      <c r="CE18" s="621"/>
      <c r="CF18" s="621"/>
      <c r="CG18" s="621"/>
      <c r="CH18" s="621"/>
      <c r="CI18" s="621"/>
      <c r="CJ18" s="621"/>
      <c r="CK18" s="621"/>
      <c r="CL18" s="621"/>
      <c r="CM18" s="621"/>
      <c r="CN18" s="621"/>
      <c r="CO18" s="621"/>
      <c r="CP18" s="621"/>
      <c r="CQ18" s="622"/>
      <c r="CR18" s="623" t="s">
        <v>123</v>
      </c>
      <c r="CS18" s="624"/>
      <c r="CT18" s="624"/>
      <c r="CU18" s="624"/>
      <c r="CV18" s="624"/>
      <c r="CW18" s="624"/>
      <c r="CX18" s="624"/>
      <c r="CY18" s="625"/>
      <c r="CZ18" s="626" t="s">
        <v>123</v>
      </c>
      <c r="DA18" s="626"/>
      <c r="DB18" s="626"/>
      <c r="DC18" s="626"/>
      <c r="DD18" s="632" t="s">
        <v>123</v>
      </c>
      <c r="DE18" s="624"/>
      <c r="DF18" s="624"/>
      <c r="DG18" s="624"/>
      <c r="DH18" s="624"/>
      <c r="DI18" s="624"/>
      <c r="DJ18" s="624"/>
      <c r="DK18" s="624"/>
      <c r="DL18" s="624"/>
      <c r="DM18" s="624"/>
      <c r="DN18" s="624"/>
      <c r="DO18" s="624"/>
      <c r="DP18" s="625"/>
      <c r="DQ18" s="632" t="s">
        <v>123</v>
      </c>
      <c r="DR18" s="624"/>
      <c r="DS18" s="624"/>
      <c r="DT18" s="624"/>
      <c r="DU18" s="624"/>
      <c r="DV18" s="624"/>
      <c r="DW18" s="624"/>
      <c r="DX18" s="624"/>
      <c r="DY18" s="624"/>
      <c r="DZ18" s="624"/>
      <c r="EA18" s="624"/>
      <c r="EB18" s="624"/>
      <c r="EC18" s="633"/>
    </row>
    <row r="19" spans="2:133" ht="11.25" customHeight="1" x14ac:dyDescent="0.15">
      <c r="B19" s="620" t="s">
        <v>261</v>
      </c>
      <c r="C19" s="621"/>
      <c r="D19" s="621"/>
      <c r="E19" s="621"/>
      <c r="F19" s="621"/>
      <c r="G19" s="621"/>
      <c r="H19" s="621"/>
      <c r="I19" s="621"/>
      <c r="J19" s="621"/>
      <c r="K19" s="621"/>
      <c r="L19" s="621"/>
      <c r="M19" s="621"/>
      <c r="N19" s="621"/>
      <c r="O19" s="621"/>
      <c r="P19" s="621"/>
      <c r="Q19" s="622"/>
      <c r="R19" s="623">
        <v>19576</v>
      </c>
      <c r="S19" s="624"/>
      <c r="T19" s="624"/>
      <c r="U19" s="624"/>
      <c r="V19" s="624"/>
      <c r="W19" s="624"/>
      <c r="X19" s="624"/>
      <c r="Y19" s="625"/>
      <c r="Z19" s="626">
        <v>0.3</v>
      </c>
      <c r="AA19" s="626"/>
      <c r="AB19" s="626"/>
      <c r="AC19" s="626"/>
      <c r="AD19" s="627">
        <v>19576</v>
      </c>
      <c r="AE19" s="627"/>
      <c r="AF19" s="627"/>
      <c r="AG19" s="627"/>
      <c r="AH19" s="627"/>
      <c r="AI19" s="627"/>
      <c r="AJ19" s="627"/>
      <c r="AK19" s="627"/>
      <c r="AL19" s="628">
        <v>0.6</v>
      </c>
      <c r="AM19" s="629"/>
      <c r="AN19" s="629"/>
      <c r="AO19" s="630"/>
      <c r="AP19" s="620" t="s">
        <v>262</v>
      </c>
      <c r="AQ19" s="621"/>
      <c r="AR19" s="621"/>
      <c r="AS19" s="621"/>
      <c r="AT19" s="621"/>
      <c r="AU19" s="621"/>
      <c r="AV19" s="621"/>
      <c r="AW19" s="621"/>
      <c r="AX19" s="621"/>
      <c r="AY19" s="621"/>
      <c r="AZ19" s="621"/>
      <c r="BA19" s="621"/>
      <c r="BB19" s="621"/>
      <c r="BC19" s="621"/>
      <c r="BD19" s="621"/>
      <c r="BE19" s="621"/>
      <c r="BF19" s="622"/>
      <c r="BG19" s="623" t="s">
        <v>123</v>
      </c>
      <c r="BH19" s="624"/>
      <c r="BI19" s="624"/>
      <c r="BJ19" s="624"/>
      <c r="BK19" s="624"/>
      <c r="BL19" s="624"/>
      <c r="BM19" s="624"/>
      <c r="BN19" s="625"/>
      <c r="BO19" s="626" t="s">
        <v>123</v>
      </c>
      <c r="BP19" s="626"/>
      <c r="BQ19" s="626"/>
      <c r="BR19" s="626"/>
      <c r="BS19" s="627" t="s">
        <v>123</v>
      </c>
      <c r="BT19" s="627"/>
      <c r="BU19" s="627"/>
      <c r="BV19" s="627"/>
      <c r="BW19" s="627"/>
      <c r="BX19" s="627"/>
      <c r="BY19" s="627"/>
      <c r="BZ19" s="627"/>
      <c r="CA19" s="627"/>
      <c r="CB19" s="631"/>
      <c r="CD19" s="620" t="s">
        <v>263</v>
      </c>
      <c r="CE19" s="621"/>
      <c r="CF19" s="621"/>
      <c r="CG19" s="621"/>
      <c r="CH19" s="621"/>
      <c r="CI19" s="621"/>
      <c r="CJ19" s="621"/>
      <c r="CK19" s="621"/>
      <c r="CL19" s="621"/>
      <c r="CM19" s="621"/>
      <c r="CN19" s="621"/>
      <c r="CO19" s="621"/>
      <c r="CP19" s="621"/>
      <c r="CQ19" s="622"/>
      <c r="CR19" s="623" t="s">
        <v>123</v>
      </c>
      <c r="CS19" s="624"/>
      <c r="CT19" s="624"/>
      <c r="CU19" s="624"/>
      <c r="CV19" s="624"/>
      <c r="CW19" s="624"/>
      <c r="CX19" s="624"/>
      <c r="CY19" s="625"/>
      <c r="CZ19" s="626" t="s">
        <v>123</v>
      </c>
      <c r="DA19" s="626"/>
      <c r="DB19" s="626"/>
      <c r="DC19" s="626"/>
      <c r="DD19" s="632" t="s">
        <v>123</v>
      </c>
      <c r="DE19" s="624"/>
      <c r="DF19" s="624"/>
      <c r="DG19" s="624"/>
      <c r="DH19" s="624"/>
      <c r="DI19" s="624"/>
      <c r="DJ19" s="624"/>
      <c r="DK19" s="624"/>
      <c r="DL19" s="624"/>
      <c r="DM19" s="624"/>
      <c r="DN19" s="624"/>
      <c r="DO19" s="624"/>
      <c r="DP19" s="625"/>
      <c r="DQ19" s="632" t="s">
        <v>123</v>
      </c>
      <c r="DR19" s="624"/>
      <c r="DS19" s="624"/>
      <c r="DT19" s="624"/>
      <c r="DU19" s="624"/>
      <c r="DV19" s="624"/>
      <c r="DW19" s="624"/>
      <c r="DX19" s="624"/>
      <c r="DY19" s="624"/>
      <c r="DZ19" s="624"/>
      <c r="EA19" s="624"/>
      <c r="EB19" s="624"/>
      <c r="EC19" s="633"/>
    </row>
    <row r="20" spans="2:133" ht="11.25" customHeight="1" x14ac:dyDescent="0.15">
      <c r="B20" s="636" t="s">
        <v>264</v>
      </c>
      <c r="C20" s="637"/>
      <c r="D20" s="637"/>
      <c r="E20" s="637"/>
      <c r="F20" s="637"/>
      <c r="G20" s="637"/>
      <c r="H20" s="637"/>
      <c r="I20" s="637"/>
      <c r="J20" s="637"/>
      <c r="K20" s="637"/>
      <c r="L20" s="637"/>
      <c r="M20" s="637"/>
      <c r="N20" s="637"/>
      <c r="O20" s="637"/>
      <c r="P20" s="637"/>
      <c r="Q20" s="638"/>
      <c r="R20" s="623" t="s">
        <v>123</v>
      </c>
      <c r="S20" s="624"/>
      <c r="T20" s="624"/>
      <c r="U20" s="624"/>
      <c r="V20" s="624"/>
      <c r="W20" s="624"/>
      <c r="X20" s="624"/>
      <c r="Y20" s="625"/>
      <c r="Z20" s="626" t="s">
        <v>123</v>
      </c>
      <c r="AA20" s="626"/>
      <c r="AB20" s="626"/>
      <c r="AC20" s="626"/>
      <c r="AD20" s="627" t="s">
        <v>123</v>
      </c>
      <c r="AE20" s="627"/>
      <c r="AF20" s="627"/>
      <c r="AG20" s="627"/>
      <c r="AH20" s="627"/>
      <c r="AI20" s="627"/>
      <c r="AJ20" s="627"/>
      <c r="AK20" s="627"/>
      <c r="AL20" s="628" t="s">
        <v>123</v>
      </c>
      <c r="AM20" s="629"/>
      <c r="AN20" s="629"/>
      <c r="AO20" s="630"/>
      <c r="AP20" s="620" t="s">
        <v>265</v>
      </c>
      <c r="AQ20" s="621"/>
      <c r="AR20" s="621"/>
      <c r="AS20" s="621"/>
      <c r="AT20" s="621"/>
      <c r="AU20" s="621"/>
      <c r="AV20" s="621"/>
      <c r="AW20" s="621"/>
      <c r="AX20" s="621"/>
      <c r="AY20" s="621"/>
      <c r="AZ20" s="621"/>
      <c r="BA20" s="621"/>
      <c r="BB20" s="621"/>
      <c r="BC20" s="621"/>
      <c r="BD20" s="621"/>
      <c r="BE20" s="621"/>
      <c r="BF20" s="622"/>
      <c r="BG20" s="623" t="s">
        <v>123</v>
      </c>
      <c r="BH20" s="624"/>
      <c r="BI20" s="624"/>
      <c r="BJ20" s="624"/>
      <c r="BK20" s="624"/>
      <c r="BL20" s="624"/>
      <c r="BM20" s="624"/>
      <c r="BN20" s="625"/>
      <c r="BO20" s="626" t="s">
        <v>123</v>
      </c>
      <c r="BP20" s="626"/>
      <c r="BQ20" s="626"/>
      <c r="BR20" s="626"/>
      <c r="BS20" s="627" t="s">
        <v>123</v>
      </c>
      <c r="BT20" s="627"/>
      <c r="BU20" s="627"/>
      <c r="BV20" s="627"/>
      <c r="BW20" s="627"/>
      <c r="BX20" s="627"/>
      <c r="BY20" s="627"/>
      <c r="BZ20" s="627"/>
      <c r="CA20" s="627"/>
      <c r="CB20" s="631"/>
      <c r="CD20" s="620" t="s">
        <v>266</v>
      </c>
      <c r="CE20" s="621"/>
      <c r="CF20" s="621"/>
      <c r="CG20" s="621"/>
      <c r="CH20" s="621"/>
      <c r="CI20" s="621"/>
      <c r="CJ20" s="621"/>
      <c r="CK20" s="621"/>
      <c r="CL20" s="621"/>
      <c r="CM20" s="621"/>
      <c r="CN20" s="621"/>
      <c r="CO20" s="621"/>
      <c r="CP20" s="621"/>
      <c r="CQ20" s="622"/>
      <c r="CR20" s="623">
        <v>5249137</v>
      </c>
      <c r="CS20" s="624"/>
      <c r="CT20" s="624"/>
      <c r="CU20" s="624"/>
      <c r="CV20" s="624"/>
      <c r="CW20" s="624"/>
      <c r="CX20" s="624"/>
      <c r="CY20" s="625"/>
      <c r="CZ20" s="626">
        <v>100</v>
      </c>
      <c r="DA20" s="626"/>
      <c r="DB20" s="626"/>
      <c r="DC20" s="626"/>
      <c r="DD20" s="632">
        <v>1033665</v>
      </c>
      <c r="DE20" s="624"/>
      <c r="DF20" s="624"/>
      <c r="DG20" s="624"/>
      <c r="DH20" s="624"/>
      <c r="DI20" s="624"/>
      <c r="DJ20" s="624"/>
      <c r="DK20" s="624"/>
      <c r="DL20" s="624"/>
      <c r="DM20" s="624"/>
      <c r="DN20" s="624"/>
      <c r="DO20" s="624"/>
      <c r="DP20" s="625"/>
      <c r="DQ20" s="632">
        <v>3903018</v>
      </c>
      <c r="DR20" s="624"/>
      <c r="DS20" s="624"/>
      <c r="DT20" s="624"/>
      <c r="DU20" s="624"/>
      <c r="DV20" s="624"/>
      <c r="DW20" s="624"/>
      <c r="DX20" s="624"/>
      <c r="DY20" s="624"/>
      <c r="DZ20" s="624"/>
      <c r="EA20" s="624"/>
      <c r="EB20" s="624"/>
      <c r="EC20" s="633"/>
    </row>
    <row r="21" spans="2:133" ht="11.25" customHeight="1" x14ac:dyDescent="0.15">
      <c r="B21" s="620" t="s">
        <v>267</v>
      </c>
      <c r="C21" s="621"/>
      <c r="D21" s="621"/>
      <c r="E21" s="621"/>
      <c r="F21" s="621"/>
      <c r="G21" s="621"/>
      <c r="H21" s="621"/>
      <c r="I21" s="621"/>
      <c r="J21" s="621"/>
      <c r="K21" s="621"/>
      <c r="L21" s="621"/>
      <c r="M21" s="621"/>
      <c r="N21" s="621"/>
      <c r="O21" s="621"/>
      <c r="P21" s="621"/>
      <c r="Q21" s="622"/>
      <c r="R21" s="623">
        <v>419279</v>
      </c>
      <c r="S21" s="624"/>
      <c r="T21" s="624"/>
      <c r="U21" s="624"/>
      <c r="V21" s="624"/>
      <c r="W21" s="624"/>
      <c r="X21" s="624"/>
      <c r="Y21" s="625"/>
      <c r="Z21" s="626">
        <v>7.3</v>
      </c>
      <c r="AA21" s="626"/>
      <c r="AB21" s="626"/>
      <c r="AC21" s="626"/>
      <c r="AD21" s="627" t="s">
        <v>123</v>
      </c>
      <c r="AE21" s="627"/>
      <c r="AF21" s="627"/>
      <c r="AG21" s="627"/>
      <c r="AH21" s="627"/>
      <c r="AI21" s="627"/>
      <c r="AJ21" s="627"/>
      <c r="AK21" s="627"/>
      <c r="AL21" s="628" t="s">
        <v>123</v>
      </c>
      <c r="AM21" s="629"/>
      <c r="AN21" s="629"/>
      <c r="AO21" s="630"/>
      <c r="AP21" s="620" t="s">
        <v>268</v>
      </c>
      <c r="AQ21" s="639"/>
      <c r="AR21" s="639"/>
      <c r="AS21" s="639"/>
      <c r="AT21" s="639"/>
      <c r="AU21" s="639"/>
      <c r="AV21" s="639"/>
      <c r="AW21" s="639"/>
      <c r="AX21" s="639"/>
      <c r="AY21" s="639"/>
      <c r="AZ21" s="639"/>
      <c r="BA21" s="639"/>
      <c r="BB21" s="639"/>
      <c r="BC21" s="639"/>
      <c r="BD21" s="639"/>
      <c r="BE21" s="639"/>
      <c r="BF21" s="640"/>
      <c r="BG21" s="623" t="s">
        <v>123</v>
      </c>
      <c r="BH21" s="624"/>
      <c r="BI21" s="624"/>
      <c r="BJ21" s="624"/>
      <c r="BK21" s="624"/>
      <c r="BL21" s="624"/>
      <c r="BM21" s="624"/>
      <c r="BN21" s="625"/>
      <c r="BO21" s="626" t="s">
        <v>123</v>
      </c>
      <c r="BP21" s="626"/>
      <c r="BQ21" s="626"/>
      <c r="BR21" s="626"/>
      <c r="BS21" s="627" t="s">
        <v>123</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269</v>
      </c>
      <c r="C22" s="621"/>
      <c r="D22" s="621"/>
      <c r="E22" s="621"/>
      <c r="F22" s="621"/>
      <c r="G22" s="621"/>
      <c r="H22" s="621"/>
      <c r="I22" s="621"/>
      <c r="J22" s="621"/>
      <c r="K22" s="621"/>
      <c r="L22" s="621"/>
      <c r="M22" s="621"/>
      <c r="N22" s="621"/>
      <c r="O22" s="621"/>
      <c r="P22" s="621"/>
      <c r="Q22" s="622"/>
      <c r="R22" s="623" t="s">
        <v>123</v>
      </c>
      <c r="S22" s="624"/>
      <c r="T22" s="624"/>
      <c r="U22" s="624"/>
      <c r="V22" s="624"/>
      <c r="W22" s="624"/>
      <c r="X22" s="624"/>
      <c r="Y22" s="625"/>
      <c r="Z22" s="626" t="s">
        <v>123</v>
      </c>
      <c r="AA22" s="626"/>
      <c r="AB22" s="626"/>
      <c r="AC22" s="626"/>
      <c r="AD22" s="627" t="s">
        <v>123</v>
      </c>
      <c r="AE22" s="627"/>
      <c r="AF22" s="627"/>
      <c r="AG22" s="627"/>
      <c r="AH22" s="627"/>
      <c r="AI22" s="627"/>
      <c r="AJ22" s="627"/>
      <c r="AK22" s="627"/>
      <c r="AL22" s="628" t="s">
        <v>123</v>
      </c>
      <c r="AM22" s="629"/>
      <c r="AN22" s="629"/>
      <c r="AO22" s="630"/>
      <c r="AP22" s="620" t="s">
        <v>270</v>
      </c>
      <c r="AQ22" s="639"/>
      <c r="AR22" s="639"/>
      <c r="AS22" s="639"/>
      <c r="AT22" s="639"/>
      <c r="AU22" s="639"/>
      <c r="AV22" s="639"/>
      <c r="AW22" s="639"/>
      <c r="AX22" s="639"/>
      <c r="AY22" s="639"/>
      <c r="AZ22" s="639"/>
      <c r="BA22" s="639"/>
      <c r="BB22" s="639"/>
      <c r="BC22" s="639"/>
      <c r="BD22" s="639"/>
      <c r="BE22" s="639"/>
      <c r="BF22" s="640"/>
      <c r="BG22" s="623" t="s">
        <v>123</v>
      </c>
      <c r="BH22" s="624"/>
      <c r="BI22" s="624"/>
      <c r="BJ22" s="624"/>
      <c r="BK22" s="624"/>
      <c r="BL22" s="624"/>
      <c r="BM22" s="624"/>
      <c r="BN22" s="625"/>
      <c r="BO22" s="626" t="s">
        <v>123</v>
      </c>
      <c r="BP22" s="626"/>
      <c r="BQ22" s="626"/>
      <c r="BR22" s="626"/>
      <c r="BS22" s="627" t="s">
        <v>123</v>
      </c>
      <c r="BT22" s="627"/>
      <c r="BU22" s="627"/>
      <c r="BV22" s="627"/>
      <c r="BW22" s="627"/>
      <c r="BX22" s="627"/>
      <c r="BY22" s="627"/>
      <c r="BZ22" s="627"/>
      <c r="CA22" s="627"/>
      <c r="CB22" s="631"/>
      <c r="CD22" s="605" t="s">
        <v>271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272</v>
      </c>
      <c r="C23" s="621"/>
      <c r="D23" s="621"/>
      <c r="E23" s="621"/>
      <c r="F23" s="621"/>
      <c r="G23" s="621"/>
      <c r="H23" s="621"/>
      <c r="I23" s="621"/>
      <c r="J23" s="621"/>
      <c r="K23" s="621"/>
      <c r="L23" s="621"/>
      <c r="M23" s="621"/>
      <c r="N23" s="621"/>
      <c r="O23" s="621"/>
      <c r="P23" s="621"/>
      <c r="Q23" s="622"/>
      <c r="R23" s="623">
        <v>781</v>
      </c>
      <c r="S23" s="624"/>
      <c r="T23" s="624"/>
      <c r="U23" s="624"/>
      <c r="V23" s="624"/>
      <c r="W23" s="624"/>
      <c r="X23" s="624"/>
      <c r="Y23" s="625"/>
      <c r="Z23" s="626">
        <v>0</v>
      </c>
      <c r="AA23" s="626"/>
      <c r="AB23" s="626"/>
      <c r="AC23" s="626"/>
      <c r="AD23" s="627" t="s">
        <v>123</v>
      </c>
      <c r="AE23" s="627"/>
      <c r="AF23" s="627"/>
      <c r="AG23" s="627"/>
      <c r="AH23" s="627"/>
      <c r="AI23" s="627"/>
      <c r="AJ23" s="627"/>
      <c r="AK23" s="627"/>
      <c r="AL23" s="628" t="s">
        <v>123</v>
      </c>
      <c r="AM23" s="629"/>
      <c r="AN23" s="629"/>
      <c r="AO23" s="630"/>
      <c r="AP23" s="620" t="s">
        <v>273</v>
      </c>
      <c r="AQ23" s="639"/>
      <c r="AR23" s="639"/>
      <c r="AS23" s="639"/>
      <c r="AT23" s="639"/>
      <c r="AU23" s="639"/>
      <c r="AV23" s="639"/>
      <c r="AW23" s="639"/>
      <c r="AX23" s="639"/>
      <c r="AY23" s="639"/>
      <c r="AZ23" s="639"/>
      <c r="BA23" s="639"/>
      <c r="BB23" s="639"/>
      <c r="BC23" s="639"/>
      <c r="BD23" s="639"/>
      <c r="BE23" s="639"/>
      <c r="BF23" s="640"/>
      <c r="BG23" s="623" t="s">
        <v>123</v>
      </c>
      <c r="BH23" s="624"/>
      <c r="BI23" s="624"/>
      <c r="BJ23" s="624"/>
      <c r="BK23" s="624"/>
      <c r="BL23" s="624"/>
      <c r="BM23" s="624"/>
      <c r="BN23" s="625"/>
      <c r="BO23" s="626" t="s">
        <v>123</v>
      </c>
      <c r="BP23" s="626"/>
      <c r="BQ23" s="626"/>
      <c r="BR23" s="626"/>
      <c r="BS23" s="627" t="s">
        <v>123</v>
      </c>
      <c r="BT23" s="627"/>
      <c r="BU23" s="627"/>
      <c r="BV23" s="627"/>
      <c r="BW23" s="627"/>
      <c r="BX23" s="627"/>
      <c r="BY23" s="627"/>
      <c r="BZ23" s="627"/>
      <c r="CA23" s="627"/>
      <c r="CB23" s="631"/>
      <c r="CD23" s="605" t="s">
        <v>213</v>
      </c>
      <c r="CE23" s="606"/>
      <c r="CF23" s="606"/>
      <c r="CG23" s="606"/>
      <c r="CH23" s="606"/>
      <c r="CI23" s="606"/>
      <c r="CJ23" s="606"/>
      <c r="CK23" s="606"/>
      <c r="CL23" s="606"/>
      <c r="CM23" s="606"/>
      <c r="CN23" s="606"/>
      <c r="CO23" s="606"/>
      <c r="CP23" s="606"/>
      <c r="CQ23" s="607"/>
      <c r="CR23" s="605" t="s">
        <v>274</v>
      </c>
      <c r="CS23" s="606"/>
      <c r="CT23" s="606"/>
      <c r="CU23" s="606"/>
      <c r="CV23" s="606"/>
      <c r="CW23" s="606"/>
      <c r="CX23" s="606"/>
      <c r="CY23" s="607"/>
      <c r="CZ23" s="605" t="s">
        <v>275</v>
      </c>
      <c r="DA23" s="606"/>
      <c r="DB23" s="606"/>
      <c r="DC23" s="607"/>
      <c r="DD23" s="605" t="s">
        <v>276</v>
      </c>
      <c r="DE23" s="606"/>
      <c r="DF23" s="606"/>
      <c r="DG23" s="606"/>
      <c r="DH23" s="606"/>
      <c r="DI23" s="606"/>
      <c r="DJ23" s="606"/>
      <c r="DK23" s="607"/>
      <c r="DL23" s="650" t="s">
        <v>277</v>
      </c>
      <c r="DM23" s="651"/>
      <c r="DN23" s="651"/>
      <c r="DO23" s="651"/>
      <c r="DP23" s="651"/>
      <c r="DQ23" s="651"/>
      <c r="DR23" s="651"/>
      <c r="DS23" s="651"/>
      <c r="DT23" s="651"/>
      <c r="DU23" s="651"/>
      <c r="DV23" s="652"/>
      <c r="DW23" s="605" t="s">
        <v>278</v>
      </c>
      <c r="DX23" s="606"/>
      <c r="DY23" s="606"/>
      <c r="DZ23" s="606"/>
      <c r="EA23" s="606"/>
      <c r="EB23" s="606"/>
      <c r="EC23" s="607"/>
    </row>
    <row r="24" spans="2:133" ht="11.25" customHeight="1" x14ac:dyDescent="0.15">
      <c r="B24" s="620" t="s">
        <v>279</v>
      </c>
      <c r="C24" s="621"/>
      <c r="D24" s="621"/>
      <c r="E24" s="621"/>
      <c r="F24" s="621"/>
      <c r="G24" s="621"/>
      <c r="H24" s="621"/>
      <c r="I24" s="621"/>
      <c r="J24" s="621"/>
      <c r="K24" s="621"/>
      <c r="L24" s="621"/>
      <c r="M24" s="621"/>
      <c r="N24" s="621"/>
      <c r="O24" s="621"/>
      <c r="P24" s="621"/>
      <c r="Q24" s="622"/>
      <c r="R24" s="623">
        <v>418498</v>
      </c>
      <c r="S24" s="624"/>
      <c r="T24" s="624"/>
      <c r="U24" s="624"/>
      <c r="V24" s="624"/>
      <c r="W24" s="624"/>
      <c r="X24" s="624"/>
      <c r="Y24" s="625"/>
      <c r="Z24" s="626">
        <v>7.3</v>
      </c>
      <c r="AA24" s="626"/>
      <c r="AB24" s="626"/>
      <c r="AC24" s="626"/>
      <c r="AD24" s="627" t="s">
        <v>123</v>
      </c>
      <c r="AE24" s="627"/>
      <c r="AF24" s="627"/>
      <c r="AG24" s="627"/>
      <c r="AH24" s="627"/>
      <c r="AI24" s="627"/>
      <c r="AJ24" s="627"/>
      <c r="AK24" s="627"/>
      <c r="AL24" s="628" t="s">
        <v>123</v>
      </c>
      <c r="AM24" s="629"/>
      <c r="AN24" s="629"/>
      <c r="AO24" s="630"/>
      <c r="AP24" s="620" t="s">
        <v>280</v>
      </c>
      <c r="AQ24" s="639"/>
      <c r="AR24" s="639"/>
      <c r="AS24" s="639"/>
      <c r="AT24" s="639"/>
      <c r="AU24" s="639"/>
      <c r="AV24" s="639"/>
      <c r="AW24" s="639"/>
      <c r="AX24" s="639"/>
      <c r="AY24" s="639"/>
      <c r="AZ24" s="639"/>
      <c r="BA24" s="639"/>
      <c r="BB24" s="639"/>
      <c r="BC24" s="639"/>
      <c r="BD24" s="639"/>
      <c r="BE24" s="639"/>
      <c r="BF24" s="640"/>
      <c r="BG24" s="623" t="s">
        <v>123</v>
      </c>
      <c r="BH24" s="624"/>
      <c r="BI24" s="624"/>
      <c r="BJ24" s="624"/>
      <c r="BK24" s="624"/>
      <c r="BL24" s="624"/>
      <c r="BM24" s="624"/>
      <c r="BN24" s="625"/>
      <c r="BO24" s="626" t="s">
        <v>123</v>
      </c>
      <c r="BP24" s="626"/>
      <c r="BQ24" s="626"/>
      <c r="BR24" s="626"/>
      <c r="BS24" s="627" t="s">
        <v>123</v>
      </c>
      <c r="BT24" s="627"/>
      <c r="BU24" s="627"/>
      <c r="BV24" s="627"/>
      <c r="BW24" s="627"/>
      <c r="BX24" s="627"/>
      <c r="BY24" s="627"/>
      <c r="BZ24" s="627"/>
      <c r="CA24" s="627"/>
      <c r="CB24" s="631"/>
      <c r="CD24" s="609" t="s">
        <v>281</v>
      </c>
      <c r="CE24" s="610"/>
      <c r="CF24" s="610"/>
      <c r="CG24" s="610"/>
      <c r="CH24" s="610"/>
      <c r="CI24" s="610"/>
      <c r="CJ24" s="610"/>
      <c r="CK24" s="610"/>
      <c r="CL24" s="610"/>
      <c r="CM24" s="610"/>
      <c r="CN24" s="610"/>
      <c r="CO24" s="610"/>
      <c r="CP24" s="610"/>
      <c r="CQ24" s="611"/>
      <c r="CR24" s="612">
        <v>1249581</v>
      </c>
      <c r="CS24" s="613"/>
      <c r="CT24" s="613"/>
      <c r="CU24" s="613"/>
      <c r="CV24" s="613"/>
      <c r="CW24" s="613"/>
      <c r="CX24" s="613"/>
      <c r="CY24" s="614"/>
      <c r="CZ24" s="617">
        <v>23.8</v>
      </c>
      <c r="DA24" s="618"/>
      <c r="DB24" s="618"/>
      <c r="DC24" s="634"/>
      <c r="DD24" s="655">
        <v>1017970</v>
      </c>
      <c r="DE24" s="613"/>
      <c r="DF24" s="613"/>
      <c r="DG24" s="613"/>
      <c r="DH24" s="613"/>
      <c r="DI24" s="613"/>
      <c r="DJ24" s="613"/>
      <c r="DK24" s="614"/>
      <c r="DL24" s="655">
        <v>964381</v>
      </c>
      <c r="DM24" s="613"/>
      <c r="DN24" s="613"/>
      <c r="DO24" s="613"/>
      <c r="DP24" s="613"/>
      <c r="DQ24" s="613"/>
      <c r="DR24" s="613"/>
      <c r="DS24" s="613"/>
      <c r="DT24" s="613"/>
      <c r="DU24" s="613"/>
      <c r="DV24" s="614"/>
      <c r="DW24" s="617">
        <v>27.4</v>
      </c>
      <c r="DX24" s="618"/>
      <c r="DY24" s="618"/>
      <c r="DZ24" s="618"/>
      <c r="EA24" s="618"/>
      <c r="EB24" s="618"/>
      <c r="EC24" s="619"/>
    </row>
    <row r="25" spans="2:133" ht="11.25" customHeight="1" x14ac:dyDescent="0.15">
      <c r="B25" s="620" t="s">
        <v>282</v>
      </c>
      <c r="C25" s="621"/>
      <c r="D25" s="621"/>
      <c r="E25" s="621"/>
      <c r="F25" s="621"/>
      <c r="G25" s="621"/>
      <c r="H25" s="621"/>
      <c r="I25" s="621"/>
      <c r="J25" s="621"/>
      <c r="K25" s="621"/>
      <c r="L25" s="621"/>
      <c r="M25" s="621"/>
      <c r="N25" s="621"/>
      <c r="O25" s="621"/>
      <c r="P25" s="621"/>
      <c r="Q25" s="622"/>
      <c r="R25" s="623">
        <v>3935874</v>
      </c>
      <c r="S25" s="624"/>
      <c r="T25" s="624"/>
      <c r="U25" s="624"/>
      <c r="V25" s="624"/>
      <c r="W25" s="624"/>
      <c r="X25" s="624"/>
      <c r="Y25" s="625"/>
      <c r="Z25" s="626">
        <v>68.400000000000006</v>
      </c>
      <c r="AA25" s="626"/>
      <c r="AB25" s="626"/>
      <c r="AC25" s="626"/>
      <c r="AD25" s="627">
        <v>3516595</v>
      </c>
      <c r="AE25" s="627"/>
      <c r="AF25" s="627"/>
      <c r="AG25" s="627"/>
      <c r="AH25" s="627"/>
      <c r="AI25" s="627"/>
      <c r="AJ25" s="627"/>
      <c r="AK25" s="627"/>
      <c r="AL25" s="628">
        <v>99.9</v>
      </c>
      <c r="AM25" s="629"/>
      <c r="AN25" s="629"/>
      <c r="AO25" s="630"/>
      <c r="AP25" s="620" t="s">
        <v>283</v>
      </c>
      <c r="AQ25" s="639"/>
      <c r="AR25" s="639"/>
      <c r="AS25" s="639"/>
      <c r="AT25" s="639"/>
      <c r="AU25" s="639"/>
      <c r="AV25" s="639"/>
      <c r="AW25" s="639"/>
      <c r="AX25" s="639"/>
      <c r="AY25" s="639"/>
      <c r="AZ25" s="639"/>
      <c r="BA25" s="639"/>
      <c r="BB25" s="639"/>
      <c r="BC25" s="639"/>
      <c r="BD25" s="639"/>
      <c r="BE25" s="639"/>
      <c r="BF25" s="640"/>
      <c r="BG25" s="623" t="s">
        <v>123</v>
      </c>
      <c r="BH25" s="624"/>
      <c r="BI25" s="624"/>
      <c r="BJ25" s="624"/>
      <c r="BK25" s="624"/>
      <c r="BL25" s="624"/>
      <c r="BM25" s="624"/>
      <c r="BN25" s="625"/>
      <c r="BO25" s="626" t="s">
        <v>123</v>
      </c>
      <c r="BP25" s="626"/>
      <c r="BQ25" s="626"/>
      <c r="BR25" s="626"/>
      <c r="BS25" s="627" t="s">
        <v>123</v>
      </c>
      <c r="BT25" s="627"/>
      <c r="BU25" s="627"/>
      <c r="BV25" s="627"/>
      <c r="BW25" s="627"/>
      <c r="BX25" s="627"/>
      <c r="BY25" s="627"/>
      <c r="BZ25" s="627"/>
      <c r="CA25" s="627"/>
      <c r="CB25" s="631"/>
      <c r="CD25" s="620" t="s">
        <v>284</v>
      </c>
      <c r="CE25" s="621"/>
      <c r="CF25" s="621"/>
      <c r="CG25" s="621"/>
      <c r="CH25" s="621"/>
      <c r="CI25" s="621"/>
      <c r="CJ25" s="621"/>
      <c r="CK25" s="621"/>
      <c r="CL25" s="621"/>
      <c r="CM25" s="621"/>
      <c r="CN25" s="621"/>
      <c r="CO25" s="621"/>
      <c r="CP25" s="621"/>
      <c r="CQ25" s="622"/>
      <c r="CR25" s="623">
        <v>862591</v>
      </c>
      <c r="CS25" s="656"/>
      <c r="CT25" s="656"/>
      <c r="CU25" s="656"/>
      <c r="CV25" s="656"/>
      <c r="CW25" s="656"/>
      <c r="CX25" s="656"/>
      <c r="CY25" s="657"/>
      <c r="CZ25" s="628">
        <v>16.399999999999999</v>
      </c>
      <c r="DA25" s="653"/>
      <c r="DB25" s="653"/>
      <c r="DC25" s="658"/>
      <c r="DD25" s="632">
        <v>806742</v>
      </c>
      <c r="DE25" s="656"/>
      <c r="DF25" s="656"/>
      <c r="DG25" s="656"/>
      <c r="DH25" s="656"/>
      <c r="DI25" s="656"/>
      <c r="DJ25" s="656"/>
      <c r="DK25" s="657"/>
      <c r="DL25" s="632">
        <v>758544</v>
      </c>
      <c r="DM25" s="656"/>
      <c r="DN25" s="656"/>
      <c r="DO25" s="656"/>
      <c r="DP25" s="656"/>
      <c r="DQ25" s="656"/>
      <c r="DR25" s="656"/>
      <c r="DS25" s="656"/>
      <c r="DT25" s="656"/>
      <c r="DU25" s="656"/>
      <c r="DV25" s="657"/>
      <c r="DW25" s="628">
        <v>21.6</v>
      </c>
      <c r="DX25" s="653"/>
      <c r="DY25" s="653"/>
      <c r="DZ25" s="653"/>
      <c r="EA25" s="653"/>
      <c r="EB25" s="653"/>
      <c r="EC25" s="654"/>
    </row>
    <row r="26" spans="2:133" ht="11.25" customHeight="1" x14ac:dyDescent="0.15">
      <c r="B26" s="620" t="s">
        <v>285</v>
      </c>
      <c r="C26" s="621"/>
      <c r="D26" s="621"/>
      <c r="E26" s="621"/>
      <c r="F26" s="621"/>
      <c r="G26" s="621"/>
      <c r="H26" s="621"/>
      <c r="I26" s="621"/>
      <c r="J26" s="621"/>
      <c r="K26" s="621"/>
      <c r="L26" s="621"/>
      <c r="M26" s="621"/>
      <c r="N26" s="621"/>
      <c r="O26" s="621"/>
      <c r="P26" s="621"/>
      <c r="Q26" s="622"/>
      <c r="R26" s="623">
        <v>491</v>
      </c>
      <c r="S26" s="624"/>
      <c r="T26" s="624"/>
      <c r="U26" s="624"/>
      <c r="V26" s="624"/>
      <c r="W26" s="624"/>
      <c r="X26" s="624"/>
      <c r="Y26" s="625"/>
      <c r="Z26" s="626">
        <v>0</v>
      </c>
      <c r="AA26" s="626"/>
      <c r="AB26" s="626"/>
      <c r="AC26" s="626"/>
      <c r="AD26" s="627">
        <v>491</v>
      </c>
      <c r="AE26" s="627"/>
      <c r="AF26" s="627"/>
      <c r="AG26" s="627"/>
      <c r="AH26" s="627"/>
      <c r="AI26" s="627"/>
      <c r="AJ26" s="627"/>
      <c r="AK26" s="627"/>
      <c r="AL26" s="628">
        <v>0</v>
      </c>
      <c r="AM26" s="629"/>
      <c r="AN26" s="629"/>
      <c r="AO26" s="630"/>
      <c r="AP26" s="620" t="s">
        <v>286</v>
      </c>
      <c r="AQ26" s="639"/>
      <c r="AR26" s="639"/>
      <c r="AS26" s="639"/>
      <c r="AT26" s="639"/>
      <c r="AU26" s="639"/>
      <c r="AV26" s="639"/>
      <c r="AW26" s="639"/>
      <c r="AX26" s="639"/>
      <c r="AY26" s="639"/>
      <c r="AZ26" s="639"/>
      <c r="BA26" s="639"/>
      <c r="BB26" s="639"/>
      <c r="BC26" s="639"/>
      <c r="BD26" s="639"/>
      <c r="BE26" s="639"/>
      <c r="BF26" s="640"/>
      <c r="BG26" s="623" t="s">
        <v>123</v>
      </c>
      <c r="BH26" s="624"/>
      <c r="BI26" s="624"/>
      <c r="BJ26" s="624"/>
      <c r="BK26" s="624"/>
      <c r="BL26" s="624"/>
      <c r="BM26" s="624"/>
      <c r="BN26" s="625"/>
      <c r="BO26" s="626" t="s">
        <v>123</v>
      </c>
      <c r="BP26" s="626"/>
      <c r="BQ26" s="626"/>
      <c r="BR26" s="626"/>
      <c r="BS26" s="627" t="s">
        <v>123</v>
      </c>
      <c r="BT26" s="627"/>
      <c r="BU26" s="627"/>
      <c r="BV26" s="627"/>
      <c r="BW26" s="627"/>
      <c r="BX26" s="627"/>
      <c r="BY26" s="627"/>
      <c r="BZ26" s="627"/>
      <c r="CA26" s="627"/>
      <c r="CB26" s="631"/>
      <c r="CD26" s="620" t="s">
        <v>287</v>
      </c>
      <c r="CE26" s="621"/>
      <c r="CF26" s="621"/>
      <c r="CG26" s="621"/>
      <c r="CH26" s="621"/>
      <c r="CI26" s="621"/>
      <c r="CJ26" s="621"/>
      <c r="CK26" s="621"/>
      <c r="CL26" s="621"/>
      <c r="CM26" s="621"/>
      <c r="CN26" s="621"/>
      <c r="CO26" s="621"/>
      <c r="CP26" s="621"/>
      <c r="CQ26" s="622"/>
      <c r="CR26" s="623">
        <v>582480</v>
      </c>
      <c r="CS26" s="624"/>
      <c r="CT26" s="624"/>
      <c r="CU26" s="624"/>
      <c r="CV26" s="624"/>
      <c r="CW26" s="624"/>
      <c r="CX26" s="624"/>
      <c r="CY26" s="625"/>
      <c r="CZ26" s="628">
        <v>11.1</v>
      </c>
      <c r="DA26" s="653"/>
      <c r="DB26" s="653"/>
      <c r="DC26" s="658"/>
      <c r="DD26" s="632">
        <v>526631</v>
      </c>
      <c r="DE26" s="624"/>
      <c r="DF26" s="624"/>
      <c r="DG26" s="624"/>
      <c r="DH26" s="624"/>
      <c r="DI26" s="624"/>
      <c r="DJ26" s="624"/>
      <c r="DK26" s="625"/>
      <c r="DL26" s="632" t="s">
        <v>123</v>
      </c>
      <c r="DM26" s="624"/>
      <c r="DN26" s="624"/>
      <c r="DO26" s="624"/>
      <c r="DP26" s="624"/>
      <c r="DQ26" s="624"/>
      <c r="DR26" s="624"/>
      <c r="DS26" s="624"/>
      <c r="DT26" s="624"/>
      <c r="DU26" s="624"/>
      <c r="DV26" s="625"/>
      <c r="DW26" s="628" t="s">
        <v>123</v>
      </c>
      <c r="DX26" s="653"/>
      <c r="DY26" s="653"/>
      <c r="DZ26" s="653"/>
      <c r="EA26" s="653"/>
      <c r="EB26" s="653"/>
      <c r="EC26" s="654"/>
    </row>
    <row r="27" spans="2:133" ht="11.25" customHeight="1" x14ac:dyDescent="0.15">
      <c r="B27" s="620" t="s">
        <v>288</v>
      </c>
      <c r="C27" s="621"/>
      <c r="D27" s="621"/>
      <c r="E27" s="621"/>
      <c r="F27" s="621"/>
      <c r="G27" s="621"/>
      <c r="H27" s="621"/>
      <c r="I27" s="621"/>
      <c r="J27" s="621"/>
      <c r="K27" s="621"/>
      <c r="L27" s="621"/>
      <c r="M27" s="621"/>
      <c r="N27" s="621"/>
      <c r="O27" s="621"/>
      <c r="P27" s="621"/>
      <c r="Q27" s="622"/>
      <c r="R27" s="623">
        <v>6191</v>
      </c>
      <c r="S27" s="624"/>
      <c r="T27" s="624"/>
      <c r="U27" s="624"/>
      <c r="V27" s="624"/>
      <c r="W27" s="624"/>
      <c r="X27" s="624"/>
      <c r="Y27" s="625"/>
      <c r="Z27" s="626">
        <v>0.1</v>
      </c>
      <c r="AA27" s="626"/>
      <c r="AB27" s="626"/>
      <c r="AC27" s="626"/>
      <c r="AD27" s="627" t="s">
        <v>123</v>
      </c>
      <c r="AE27" s="627"/>
      <c r="AF27" s="627"/>
      <c r="AG27" s="627"/>
      <c r="AH27" s="627"/>
      <c r="AI27" s="627"/>
      <c r="AJ27" s="627"/>
      <c r="AK27" s="627"/>
      <c r="AL27" s="628" t="s">
        <v>123</v>
      </c>
      <c r="AM27" s="629"/>
      <c r="AN27" s="629"/>
      <c r="AO27" s="630"/>
      <c r="AP27" s="620" t="s">
        <v>289</v>
      </c>
      <c r="AQ27" s="621"/>
      <c r="AR27" s="621"/>
      <c r="AS27" s="621"/>
      <c r="AT27" s="621"/>
      <c r="AU27" s="621"/>
      <c r="AV27" s="621"/>
      <c r="AW27" s="621"/>
      <c r="AX27" s="621"/>
      <c r="AY27" s="621"/>
      <c r="AZ27" s="621"/>
      <c r="BA27" s="621"/>
      <c r="BB27" s="621"/>
      <c r="BC27" s="621"/>
      <c r="BD27" s="621"/>
      <c r="BE27" s="621"/>
      <c r="BF27" s="622"/>
      <c r="BG27" s="623">
        <v>3267881</v>
      </c>
      <c r="BH27" s="624"/>
      <c r="BI27" s="624"/>
      <c r="BJ27" s="624"/>
      <c r="BK27" s="624"/>
      <c r="BL27" s="624"/>
      <c r="BM27" s="624"/>
      <c r="BN27" s="625"/>
      <c r="BO27" s="626">
        <v>100</v>
      </c>
      <c r="BP27" s="626"/>
      <c r="BQ27" s="626"/>
      <c r="BR27" s="626"/>
      <c r="BS27" s="627" t="s">
        <v>123</v>
      </c>
      <c r="BT27" s="627"/>
      <c r="BU27" s="627"/>
      <c r="BV27" s="627"/>
      <c r="BW27" s="627"/>
      <c r="BX27" s="627"/>
      <c r="BY27" s="627"/>
      <c r="BZ27" s="627"/>
      <c r="CA27" s="627"/>
      <c r="CB27" s="631"/>
      <c r="CD27" s="620" t="s">
        <v>290</v>
      </c>
      <c r="CE27" s="621"/>
      <c r="CF27" s="621"/>
      <c r="CG27" s="621"/>
      <c r="CH27" s="621"/>
      <c r="CI27" s="621"/>
      <c r="CJ27" s="621"/>
      <c r="CK27" s="621"/>
      <c r="CL27" s="621"/>
      <c r="CM27" s="621"/>
      <c r="CN27" s="621"/>
      <c r="CO27" s="621"/>
      <c r="CP27" s="621"/>
      <c r="CQ27" s="622"/>
      <c r="CR27" s="623">
        <v>224409</v>
      </c>
      <c r="CS27" s="656"/>
      <c r="CT27" s="656"/>
      <c r="CU27" s="656"/>
      <c r="CV27" s="656"/>
      <c r="CW27" s="656"/>
      <c r="CX27" s="656"/>
      <c r="CY27" s="657"/>
      <c r="CZ27" s="628">
        <v>4.3</v>
      </c>
      <c r="DA27" s="653"/>
      <c r="DB27" s="653"/>
      <c r="DC27" s="658"/>
      <c r="DD27" s="632">
        <v>63416</v>
      </c>
      <c r="DE27" s="656"/>
      <c r="DF27" s="656"/>
      <c r="DG27" s="656"/>
      <c r="DH27" s="656"/>
      <c r="DI27" s="656"/>
      <c r="DJ27" s="656"/>
      <c r="DK27" s="657"/>
      <c r="DL27" s="632">
        <v>58025</v>
      </c>
      <c r="DM27" s="656"/>
      <c r="DN27" s="656"/>
      <c r="DO27" s="656"/>
      <c r="DP27" s="656"/>
      <c r="DQ27" s="656"/>
      <c r="DR27" s="656"/>
      <c r="DS27" s="656"/>
      <c r="DT27" s="656"/>
      <c r="DU27" s="656"/>
      <c r="DV27" s="657"/>
      <c r="DW27" s="628">
        <v>1.6</v>
      </c>
      <c r="DX27" s="653"/>
      <c r="DY27" s="653"/>
      <c r="DZ27" s="653"/>
      <c r="EA27" s="653"/>
      <c r="EB27" s="653"/>
      <c r="EC27" s="654"/>
    </row>
    <row r="28" spans="2:133" ht="11.25" customHeight="1" x14ac:dyDescent="0.15">
      <c r="B28" s="620" t="s">
        <v>291</v>
      </c>
      <c r="C28" s="621"/>
      <c r="D28" s="621"/>
      <c r="E28" s="621"/>
      <c r="F28" s="621"/>
      <c r="G28" s="621"/>
      <c r="H28" s="621"/>
      <c r="I28" s="621"/>
      <c r="J28" s="621"/>
      <c r="K28" s="621"/>
      <c r="L28" s="621"/>
      <c r="M28" s="621"/>
      <c r="N28" s="621"/>
      <c r="O28" s="621"/>
      <c r="P28" s="621"/>
      <c r="Q28" s="622"/>
      <c r="R28" s="623">
        <v>60695</v>
      </c>
      <c r="S28" s="624"/>
      <c r="T28" s="624"/>
      <c r="U28" s="624"/>
      <c r="V28" s="624"/>
      <c r="W28" s="624"/>
      <c r="X28" s="624"/>
      <c r="Y28" s="625"/>
      <c r="Z28" s="626">
        <v>1.1000000000000001</v>
      </c>
      <c r="AA28" s="626"/>
      <c r="AB28" s="626"/>
      <c r="AC28" s="626"/>
      <c r="AD28" s="627">
        <v>1242</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292</v>
      </c>
      <c r="CE28" s="621"/>
      <c r="CF28" s="621"/>
      <c r="CG28" s="621"/>
      <c r="CH28" s="621"/>
      <c r="CI28" s="621"/>
      <c r="CJ28" s="621"/>
      <c r="CK28" s="621"/>
      <c r="CL28" s="621"/>
      <c r="CM28" s="621"/>
      <c r="CN28" s="621"/>
      <c r="CO28" s="621"/>
      <c r="CP28" s="621"/>
      <c r="CQ28" s="622"/>
      <c r="CR28" s="623">
        <v>162581</v>
      </c>
      <c r="CS28" s="624"/>
      <c r="CT28" s="624"/>
      <c r="CU28" s="624"/>
      <c r="CV28" s="624"/>
      <c r="CW28" s="624"/>
      <c r="CX28" s="624"/>
      <c r="CY28" s="625"/>
      <c r="CZ28" s="628">
        <v>3.1</v>
      </c>
      <c r="DA28" s="653"/>
      <c r="DB28" s="653"/>
      <c r="DC28" s="658"/>
      <c r="DD28" s="632">
        <v>147812</v>
      </c>
      <c r="DE28" s="624"/>
      <c r="DF28" s="624"/>
      <c r="DG28" s="624"/>
      <c r="DH28" s="624"/>
      <c r="DI28" s="624"/>
      <c r="DJ28" s="624"/>
      <c r="DK28" s="625"/>
      <c r="DL28" s="632">
        <v>147812</v>
      </c>
      <c r="DM28" s="624"/>
      <c r="DN28" s="624"/>
      <c r="DO28" s="624"/>
      <c r="DP28" s="624"/>
      <c r="DQ28" s="624"/>
      <c r="DR28" s="624"/>
      <c r="DS28" s="624"/>
      <c r="DT28" s="624"/>
      <c r="DU28" s="624"/>
      <c r="DV28" s="625"/>
      <c r="DW28" s="628">
        <v>4.2</v>
      </c>
      <c r="DX28" s="653"/>
      <c r="DY28" s="653"/>
      <c r="DZ28" s="653"/>
      <c r="EA28" s="653"/>
      <c r="EB28" s="653"/>
      <c r="EC28" s="654"/>
    </row>
    <row r="29" spans="2:133" ht="11.25" customHeight="1" x14ac:dyDescent="0.15">
      <c r="B29" s="620" t="s">
        <v>293</v>
      </c>
      <c r="C29" s="621"/>
      <c r="D29" s="621"/>
      <c r="E29" s="621"/>
      <c r="F29" s="621"/>
      <c r="G29" s="621"/>
      <c r="H29" s="621"/>
      <c r="I29" s="621"/>
      <c r="J29" s="621"/>
      <c r="K29" s="621"/>
      <c r="L29" s="621"/>
      <c r="M29" s="621"/>
      <c r="N29" s="621"/>
      <c r="O29" s="621"/>
      <c r="P29" s="621"/>
      <c r="Q29" s="622"/>
      <c r="R29" s="623">
        <v>3175</v>
      </c>
      <c r="S29" s="624"/>
      <c r="T29" s="624"/>
      <c r="U29" s="624"/>
      <c r="V29" s="624"/>
      <c r="W29" s="624"/>
      <c r="X29" s="624"/>
      <c r="Y29" s="625"/>
      <c r="Z29" s="626">
        <v>0.1</v>
      </c>
      <c r="AA29" s="626"/>
      <c r="AB29" s="626"/>
      <c r="AC29" s="626"/>
      <c r="AD29" s="627" t="s">
        <v>123</v>
      </c>
      <c r="AE29" s="627"/>
      <c r="AF29" s="627"/>
      <c r="AG29" s="627"/>
      <c r="AH29" s="627"/>
      <c r="AI29" s="627"/>
      <c r="AJ29" s="627"/>
      <c r="AK29" s="627"/>
      <c r="AL29" s="628" t="s">
        <v>123</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294</v>
      </c>
      <c r="CE29" s="662"/>
      <c r="CF29" s="620" t="s">
        <v>67</v>
      </c>
      <c r="CG29" s="621"/>
      <c r="CH29" s="621"/>
      <c r="CI29" s="621"/>
      <c r="CJ29" s="621"/>
      <c r="CK29" s="621"/>
      <c r="CL29" s="621"/>
      <c r="CM29" s="621"/>
      <c r="CN29" s="621"/>
      <c r="CO29" s="621"/>
      <c r="CP29" s="621"/>
      <c r="CQ29" s="622"/>
      <c r="CR29" s="623">
        <v>162581</v>
      </c>
      <c r="CS29" s="656"/>
      <c r="CT29" s="656"/>
      <c r="CU29" s="656"/>
      <c r="CV29" s="656"/>
      <c r="CW29" s="656"/>
      <c r="CX29" s="656"/>
      <c r="CY29" s="657"/>
      <c r="CZ29" s="628">
        <v>3.1</v>
      </c>
      <c r="DA29" s="653"/>
      <c r="DB29" s="653"/>
      <c r="DC29" s="658"/>
      <c r="DD29" s="632">
        <v>147812</v>
      </c>
      <c r="DE29" s="656"/>
      <c r="DF29" s="656"/>
      <c r="DG29" s="656"/>
      <c r="DH29" s="656"/>
      <c r="DI29" s="656"/>
      <c r="DJ29" s="656"/>
      <c r="DK29" s="657"/>
      <c r="DL29" s="632">
        <v>147812</v>
      </c>
      <c r="DM29" s="656"/>
      <c r="DN29" s="656"/>
      <c r="DO29" s="656"/>
      <c r="DP29" s="656"/>
      <c r="DQ29" s="656"/>
      <c r="DR29" s="656"/>
      <c r="DS29" s="656"/>
      <c r="DT29" s="656"/>
      <c r="DU29" s="656"/>
      <c r="DV29" s="657"/>
      <c r="DW29" s="628">
        <v>4.2</v>
      </c>
      <c r="DX29" s="653"/>
      <c r="DY29" s="653"/>
      <c r="DZ29" s="653"/>
      <c r="EA29" s="653"/>
      <c r="EB29" s="653"/>
      <c r="EC29" s="654"/>
    </row>
    <row r="30" spans="2:133" ht="11.25" customHeight="1" x14ac:dyDescent="0.15">
      <c r="B30" s="620" t="s">
        <v>295</v>
      </c>
      <c r="C30" s="621"/>
      <c r="D30" s="621"/>
      <c r="E30" s="621"/>
      <c r="F30" s="621"/>
      <c r="G30" s="621"/>
      <c r="H30" s="621"/>
      <c r="I30" s="621"/>
      <c r="J30" s="621"/>
      <c r="K30" s="621"/>
      <c r="L30" s="621"/>
      <c r="M30" s="621"/>
      <c r="N30" s="621"/>
      <c r="O30" s="621"/>
      <c r="P30" s="621"/>
      <c r="Q30" s="622"/>
      <c r="R30" s="623">
        <v>534070</v>
      </c>
      <c r="S30" s="624"/>
      <c r="T30" s="624"/>
      <c r="U30" s="624"/>
      <c r="V30" s="624"/>
      <c r="W30" s="624"/>
      <c r="X30" s="624"/>
      <c r="Y30" s="625"/>
      <c r="Z30" s="626">
        <v>9.3000000000000007</v>
      </c>
      <c r="AA30" s="626"/>
      <c r="AB30" s="626"/>
      <c r="AC30" s="626"/>
      <c r="AD30" s="627" t="s">
        <v>123</v>
      </c>
      <c r="AE30" s="627"/>
      <c r="AF30" s="627"/>
      <c r="AG30" s="627"/>
      <c r="AH30" s="627"/>
      <c r="AI30" s="627"/>
      <c r="AJ30" s="627"/>
      <c r="AK30" s="627"/>
      <c r="AL30" s="628" t="s">
        <v>123</v>
      </c>
      <c r="AM30" s="629"/>
      <c r="AN30" s="629"/>
      <c r="AO30" s="630"/>
      <c r="AP30" s="605" t="s">
        <v>213</v>
      </c>
      <c r="AQ30" s="606"/>
      <c r="AR30" s="606"/>
      <c r="AS30" s="606"/>
      <c r="AT30" s="606"/>
      <c r="AU30" s="606"/>
      <c r="AV30" s="606"/>
      <c r="AW30" s="606"/>
      <c r="AX30" s="606"/>
      <c r="AY30" s="606"/>
      <c r="AZ30" s="606"/>
      <c r="BA30" s="606"/>
      <c r="BB30" s="606"/>
      <c r="BC30" s="606"/>
      <c r="BD30" s="606"/>
      <c r="BE30" s="606"/>
      <c r="BF30" s="607"/>
      <c r="BG30" s="605" t="s">
        <v>296</v>
      </c>
      <c r="BH30" s="659"/>
      <c r="BI30" s="659"/>
      <c r="BJ30" s="659"/>
      <c r="BK30" s="659"/>
      <c r="BL30" s="659"/>
      <c r="BM30" s="659"/>
      <c r="BN30" s="659"/>
      <c r="BO30" s="659"/>
      <c r="BP30" s="659"/>
      <c r="BQ30" s="660"/>
      <c r="BR30" s="605" t="s">
        <v>297</v>
      </c>
      <c r="BS30" s="659"/>
      <c r="BT30" s="659"/>
      <c r="BU30" s="659"/>
      <c r="BV30" s="659"/>
      <c r="BW30" s="659"/>
      <c r="BX30" s="659"/>
      <c r="BY30" s="659"/>
      <c r="BZ30" s="659"/>
      <c r="CA30" s="659"/>
      <c r="CB30" s="660"/>
      <c r="CD30" s="663"/>
      <c r="CE30" s="664"/>
      <c r="CF30" s="620" t="s">
        <v>298</v>
      </c>
      <c r="CG30" s="621"/>
      <c r="CH30" s="621"/>
      <c r="CI30" s="621"/>
      <c r="CJ30" s="621"/>
      <c r="CK30" s="621"/>
      <c r="CL30" s="621"/>
      <c r="CM30" s="621"/>
      <c r="CN30" s="621"/>
      <c r="CO30" s="621"/>
      <c r="CP30" s="621"/>
      <c r="CQ30" s="622"/>
      <c r="CR30" s="623">
        <v>153857</v>
      </c>
      <c r="CS30" s="624"/>
      <c r="CT30" s="624"/>
      <c r="CU30" s="624"/>
      <c r="CV30" s="624"/>
      <c r="CW30" s="624"/>
      <c r="CX30" s="624"/>
      <c r="CY30" s="625"/>
      <c r="CZ30" s="628">
        <v>2.9</v>
      </c>
      <c r="DA30" s="653"/>
      <c r="DB30" s="653"/>
      <c r="DC30" s="658"/>
      <c r="DD30" s="632">
        <v>139088</v>
      </c>
      <c r="DE30" s="624"/>
      <c r="DF30" s="624"/>
      <c r="DG30" s="624"/>
      <c r="DH30" s="624"/>
      <c r="DI30" s="624"/>
      <c r="DJ30" s="624"/>
      <c r="DK30" s="625"/>
      <c r="DL30" s="632">
        <v>139088</v>
      </c>
      <c r="DM30" s="624"/>
      <c r="DN30" s="624"/>
      <c r="DO30" s="624"/>
      <c r="DP30" s="624"/>
      <c r="DQ30" s="624"/>
      <c r="DR30" s="624"/>
      <c r="DS30" s="624"/>
      <c r="DT30" s="624"/>
      <c r="DU30" s="624"/>
      <c r="DV30" s="625"/>
      <c r="DW30" s="628">
        <v>4</v>
      </c>
      <c r="DX30" s="653"/>
      <c r="DY30" s="653"/>
      <c r="DZ30" s="653"/>
      <c r="EA30" s="653"/>
      <c r="EB30" s="653"/>
      <c r="EC30" s="654"/>
    </row>
    <row r="31" spans="2:133" ht="11.25" customHeight="1" x14ac:dyDescent="0.15">
      <c r="B31" s="636" t="s">
        <v>299</v>
      </c>
      <c r="C31" s="637"/>
      <c r="D31" s="637"/>
      <c r="E31" s="637"/>
      <c r="F31" s="637"/>
      <c r="G31" s="637"/>
      <c r="H31" s="637"/>
      <c r="I31" s="637"/>
      <c r="J31" s="637"/>
      <c r="K31" s="637"/>
      <c r="L31" s="637"/>
      <c r="M31" s="637"/>
      <c r="N31" s="637"/>
      <c r="O31" s="637"/>
      <c r="P31" s="637"/>
      <c r="Q31" s="638"/>
      <c r="R31" s="623" t="s">
        <v>123</v>
      </c>
      <c r="S31" s="624"/>
      <c r="T31" s="624"/>
      <c r="U31" s="624"/>
      <c r="V31" s="624"/>
      <c r="W31" s="624"/>
      <c r="X31" s="624"/>
      <c r="Y31" s="625"/>
      <c r="Z31" s="626" t="s">
        <v>123</v>
      </c>
      <c r="AA31" s="626"/>
      <c r="AB31" s="626"/>
      <c r="AC31" s="626"/>
      <c r="AD31" s="627" t="s">
        <v>123</v>
      </c>
      <c r="AE31" s="627"/>
      <c r="AF31" s="627"/>
      <c r="AG31" s="627"/>
      <c r="AH31" s="627"/>
      <c r="AI31" s="627"/>
      <c r="AJ31" s="627"/>
      <c r="AK31" s="627"/>
      <c r="AL31" s="628" t="s">
        <v>123</v>
      </c>
      <c r="AM31" s="629"/>
      <c r="AN31" s="629"/>
      <c r="AO31" s="630"/>
      <c r="AP31" s="671" t="s">
        <v>300</v>
      </c>
      <c r="AQ31" s="672"/>
      <c r="AR31" s="672"/>
      <c r="AS31" s="672"/>
      <c r="AT31" s="677" t="s">
        <v>301</v>
      </c>
      <c r="AU31" s="206"/>
      <c r="AV31" s="206"/>
      <c r="AW31" s="206"/>
      <c r="AX31" s="609" t="s">
        <v>179</v>
      </c>
      <c r="AY31" s="610"/>
      <c r="AZ31" s="610"/>
      <c r="BA31" s="610"/>
      <c r="BB31" s="610"/>
      <c r="BC31" s="610"/>
      <c r="BD31" s="610"/>
      <c r="BE31" s="610"/>
      <c r="BF31" s="611"/>
      <c r="BG31" s="670">
        <v>99.5</v>
      </c>
      <c r="BH31" s="667"/>
      <c r="BI31" s="667"/>
      <c r="BJ31" s="667"/>
      <c r="BK31" s="667"/>
      <c r="BL31" s="667"/>
      <c r="BM31" s="618">
        <v>98.3</v>
      </c>
      <c r="BN31" s="667"/>
      <c r="BO31" s="667"/>
      <c r="BP31" s="667"/>
      <c r="BQ31" s="668"/>
      <c r="BR31" s="670">
        <v>99.8</v>
      </c>
      <c r="BS31" s="667"/>
      <c r="BT31" s="667"/>
      <c r="BU31" s="667"/>
      <c r="BV31" s="667"/>
      <c r="BW31" s="667"/>
      <c r="BX31" s="618">
        <v>98.7</v>
      </c>
      <c r="BY31" s="667"/>
      <c r="BZ31" s="667"/>
      <c r="CA31" s="667"/>
      <c r="CB31" s="668"/>
      <c r="CD31" s="663"/>
      <c r="CE31" s="664"/>
      <c r="CF31" s="620" t="s">
        <v>302</v>
      </c>
      <c r="CG31" s="621"/>
      <c r="CH31" s="621"/>
      <c r="CI31" s="621"/>
      <c r="CJ31" s="621"/>
      <c r="CK31" s="621"/>
      <c r="CL31" s="621"/>
      <c r="CM31" s="621"/>
      <c r="CN31" s="621"/>
      <c r="CO31" s="621"/>
      <c r="CP31" s="621"/>
      <c r="CQ31" s="622"/>
      <c r="CR31" s="623">
        <v>8724</v>
      </c>
      <c r="CS31" s="656"/>
      <c r="CT31" s="656"/>
      <c r="CU31" s="656"/>
      <c r="CV31" s="656"/>
      <c r="CW31" s="656"/>
      <c r="CX31" s="656"/>
      <c r="CY31" s="657"/>
      <c r="CZ31" s="628">
        <v>0.2</v>
      </c>
      <c r="DA31" s="653"/>
      <c r="DB31" s="653"/>
      <c r="DC31" s="658"/>
      <c r="DD31" s="632">
        <v>8724</v>
      </c>
      <c r="DE31" s="656"/>
      <c r="DF31" s="656"/>
      <c r="DG31" s="656"/>
      <c r="DH31" s="656"/>
      <c r="DI31" s="656"/>
      <c r="DJ31" s="656"/>
      <c r="DK31" s="657"/>
      <c r="DL31" s="632">
        <v>8724</v>
      </c>
      <c r="DM31" s="656"/>
      <c r="DN31" s="656"/>
      <c r="DO31" s="656"/>
      <c r="DP31" s="656"/>
      <c r="DQ31" s="656"/>
      <c r="DR31" s="656"/>
      <c r="DS31" s="656"/>
      <c r="DT31" s="656"/>
      <c r="DU31" s="656"/>
      <c r="DV31" s="657"/>
      <c r="DW31" s="628">
        <v>0.2</v>
      </c>
      <c r="DX31" s="653"/>
      <c r="DY31" s="653"/>
      <c r="DZ31" s="653"/>
      <c r="EA31" s="653"/>
      <c r="EB31" s="653"/>
      <c r="EC31" s="654"/>
    </row>
    <row r="32" spans="2:133" ht="11.25" customHeight="1" x14ac:dyDescent="0.15">
      <c r="B32" s="620" t="s">
        <v>303</v>
      </c>
      <c r="C32" s="621"/>
      <c r="D32" s="621"/>
      <c r="E32" s="621"/>
      <c r="F32" s="621"/>
      <c r="G32" s="621"/>
      <c r="H32" s="621"/>
      <c r="I32" s="621"/>
      <c r="J32" s="621"/>
      <c r="K32" s="621"/>
      <c r="L32" s="621"/>
      <c r="M32" s="621"/>
      <c r="N32" s="621"/>
      <c r="O32" s="621"/>
      <c r="P32" s="621"/>
      <c r="Q32" s="622"/>
      <c r="R32" s="623">
        <v>463265</v>
      </c>
      <c r="S32" s="624"/>
      <c r="T32" s="624"/>
      <c r="U32" s="624"/>
      <c r="V32" s="624"/>
      <c r="W32" s="624"/>
      <c r="X32" s="624"/>
      <c r="Y32" s="625"/>
      <c r="Z32" s="626">
        <v>8</v>
      </c>
      <c r="AA32" s="626"/>
      <c r="AB32" s="626"/>
      <c r="AC32" s="626"/>
      <c r="AD32" s="627" t="s">
        <v>123</v>
      </c>
      <c r="AE32" s="627"/>
      <c r="AF32" s="627"/>
      <c r="AG32" s="627"/>
      <c r="AH32" s="627"/>
      <c r="AI32" s="627"/>
      <c r="AJ32" s="627"/>
      <c r="AK32" s="627"/>
      <c r="AL32" s="628" t="s">
        <v>123</v>
      </c>
      <c r="AM32" s="629"/>
      <c r="AN32" s="629"/>
      <c r="AO32" s="630"/>
      <c r="AP32" s="673"/>
      <c r="AQ32" s="674"/>
      <c r="AR32" s="674"/>
      <c r="AS32" s="674"/>
      <c r="AT32" s="678"/>
      <c r="AU32" s="202" t="s">
        <v>304</v>
      </c>
      <c r="AX32" s="620" t="s">
        <v>305</v>
      </c>
      <c r="AY32" s="621"/>
      <c r="AZ32" s="621"/>
      <c r="BA32" s="621"/>
      <c r="BB32" s="621"/>
      <c r="BC32" s="621"/>
      <c r="BD32" s="621"/>
      <c r="BE32" s="621"/>
      <c r="BF32" s="622"/>
      <c r="BG32" s="680">
        <v>98.1</v>
      </c>
      <c r="BH32" s="656"/>
      <c r="BI32" s="656"/>
      <c r="BJ32" s="656"/>
      <c r="BK32" s="656"/>
      <c r="BL32" s="656"/>
      <c r="BM32" s="629">
        <v>94</v>
      </c>
      <c r="BN32" s="656"/>
      <c r="BO32" s="656"/>
      <c r="BP32" s="656"/>
      <c r="BQ32" s="669"/>
      <c r="BR32" s="680">
        <v>98.6</v>
      </c>
      <c r="BS32" s="656"/>
      <c r="BT32" s="656"/>
      <c r="BU32" s="656"/>
      <c r="BV32" s="656"/>
      <c r="BW32" s="656"/>
      <c r="BX32" s="629">
        <v>95.2</v>
      </c>
      <c r="BY32" s="656"/>
      <c r="BZ32" s="656"/>
      <c r="CA32" s="656"/>
      <c r="CB32" s="669"/>
      <c r="CD32" s="665"/>
      <c r="CE32" s="666"/>
      <c r="CF32" s="620" t="s">
        <v>306</v>
      </c>
      <c r="CG32" s="621"/>
      <c r="CH32" s="621"/>
      <c r="CI32" s="621"/>
      <c r="CJ32" s="621"/>
      <c r="CK32" s="621"/>
      <c r="CL32" s="621"/>
      <c r="CM32" s="621"/>
      <c r="CN32" s="621"/>
      <c r="CO32" s="621"/>
      <c r="CP32" s="621"/>
      <c r="CQ32" s="622"/>
      <c r="CR32" s="623" t="s">
        <v>123</v>
      </c>
      <c r="CS32" s="624"/>
      <c r="CT32" s="624"/>
      <c r="CU32" s="624"/>
      <c r="CV32" s="624"/>
      <c r="CW32" s="624"/>
      <c r="CX32" s="624"/>
      <c r="CY32" s="625"/>
      <c r="CZ32" s="628" t="s">
        <v>123</v>
      </c>
      <c r="DA32" s="653"/>
      <c r="DB32" s="653"/>
      <c r="DC32" s="658"/>
      <c r="DD32" s="632" t="s">
        <v>123</v>
      </c>
      <c r="DE32" s="624"/>
      <c r="DF32" s="624"/>
      <c r="DG32" s="624"/>
      <c r="DH32" s="624"/>
      <c r="DI32" s="624"/>
      <c r="DJ32" s="624"/>
      <c r="DK32" s="625"/>
      <c r="DL32" s="632" t="s">
        <v>123</v>
      </c>
      <c r="DM32" s="624"/>
      <c r="DN32" s="624"/>
      <c r="DO32" s="624"/>
      <c r="DP32" s="624"/>
      <c r="DQ32" s="624"/>
      <c r="DR32" s="624"/>
      <c r="DS32" s="624"/>
      <c r="DT32" s="624"/>
      <c r="DU32" s="624"/>
      <c r="DV32" s="625"/>
      <c r="DW32" s="628" t="s">
        <v>123</v>
      </c>
      <c r="DX32" s="653"/>
      <c r="DY32" s="653"/>
      <c r="DZ32" s="653"/>
      <c r="EA32" s="653"/>
      <c r="EB32" s="653"/>
      <c r="EC32" s="654"/>
    </row>
    <row r="33" spans="2:133" ht="11.25" customHeight="1" x14ac:dyDescent="0.15">
      <c r="B33" s="620" t="s">
        <v>307</v>
      </c>
      <c r="C33" s="621"/>
      <c r="D33" s="621"/>
      <c r="E33" s="621"/>
      <c r="F33" s="621"/>
      <c r="G33" s="621"/>
      <c r="H33" s="621"/>
      <c r="I33" s="621"/>
      <c r="J33" s="621"/>
      <c r="K33" s="621"/>
      <c r="L33" s="621"/>
      <c r="M33" s="621"/>
      <c r="N33" s="621"/>
      <c r="O33" s="621"/>
      <c r="P33" s="621"/>
      <c r="Q33" s="622"/>
      <c r="R33" s="623">
        <v>19718</v>
      </c>
      <c r="S33" s="624"/>
      <c r="T33" s="624"/>
      <c r="U33" s="624"/>
      <c r="V33" s="624"/>
      <c r="W33" s="624"/>
      <c r="X33" s="624"/>
      <c r="Y33" s="625"/>
      <c r="Z33" s="626">
        <v>0.3</v>
      </c>
      <c r="AA33" s="626"/>
      <c r="AB33" s="626"/>
      <c r="AC33" s="626"/>
      <c r="AD33" s="627" t="s">
        <v>123</v>
      </c>
      <c r="AE33" s="627"/>
      <c r="AF33" s="627"/>
      <c r="AG33" s="627"/>
      <c r="AH33" s="627"/>
      <c r="AI33" s="627"/>
      <c r="AJ33" s="627"/>
      <c r="AK33" s="627"/>
      <c r="AL33" s="628" t="s">
        <v>123</v>
      </c>
      <c r="AM33" s="629"/>
      <c r="AN33" s="629"/>
      <c r="AO33" s="630"/>
      <c r="AP33" s="675"/>
      <c r="AQ33" s="676"/>
      <c r="AR33" s="676"/>
      <c r="AS33" s="676"/>
      <c r="AT33" s="679"/>
      <c r="AU33" s="207"/>
      <c r="AV33" s="207"/>
      <c r="AW33" s="207"/>
      <c r="AX33" s="644" t="s">
        <v>308</v>
      </c>
      <c r="AY33" s="645"/>
      <c r="AZ33" s="645"/>
      <c r="BA33" s="645"/>
      <c r="BB33" s="645"/>
      <c r="BC33" s="645"/>
      <c r="BD33" s="645"/>
      <c r="BE33" s="645"/>
      <c r="BF33" s="646"/>
      <c r="BG33" s="681">
        <v>99.8</v>
      </c>
      <c r="BH33" s="682"/>
      <c r="BI33" s="682"/>
      <c r="BJ33" s="682"/>
      <c r="BK33" s="682"/>
      <c r="BL33" s="682"/>
      <c r="BM33" s="683">
        <v>99.1</v>
      </c>
      <c r="BN33" s="682"/>
      <c r="BO33" s="682"/>
      <c r="BP33" s="682"/>
      <c r="BQ33" s="684"/>
      <c r="BR33" s="681">
        <v>99.9</v>
      </c>
      <c r="BS33" s="682"/>
      <c r="BT33" s="682"/>
      <c r="BU33" s="682"/>
      <c r="BV33" s="682"/>
      <c r="BW33" s="682"/>
      <c r="BX33" s="683">
        <v>99.4</v>
      </c>
      <c r="BY33" s="682"/>
      <c r="BZ33" s="682"/>
      <c r="CA33" s="682"/>
      <c r="CB33" s="684"/>
      <c r="CD33" s="620" t="s">
        <v>309</v>
      </c>
      <c r="CE33" s="621"/>
      <c r="CF33" s="621"/>
      <c r="CG33" s="621"/>
      <c r="CH33" s="621"/>
      <c r="CI33" s="621"/>
      <c r="CJ33" s="621"/>
      <c r="CK33" s="621"/>
      <c r="CL33" s="621"/>
      <c r="CM33" s="621"/>
      <c r="CN33" s="621"/>
      <c r="CO33" s="621"/>
      <c r="CP33" s="621"/>
      <c r="CQ33" s="622"/>
      <c r="CR33" s="623">
        <v>2965891</v>
      </c>
      <c r="CS33" s="656"/>
      <c r="CT33" s="656"/>
      <c r="CU33" s="656"/>
      <c r="CV33" s="656"/>
      <c r="CW33" s="656"/>
      <c r="CX33" s="656"/>
      <c r="CY33" s="657"/>
      <c r="CZ33" s="628">
        <v>56.5</v>
      </c>
      <c r="DA33" s="653"/>
      <c r="DB33" s="653"/>
      <c r="DC33" s="658"/>
      <c r="DD33" s="632">
        <v>2450021</v>
      </c>
      <c r="DE33" s="656"/>
      <c r="DF33" s="656"/>
      <c r="DG33" s="656"/>
      <c r="DH33" s="656"/>
      <c r="DI33" s="656"/>
      <c r="DJ33" s="656"/>
      <c r="DK33" s="657"/>
      <c r="DL33" s="632">
        <v>1742214</v>
      </c>
      <c r="DM33" s="656"/>
      <c r="DN33" s="656"/>
      <c r="DO33" s="656"/>
      <c r="DP33" s="656"/>
      <c r="DQ33" s="656"/>
      <c r="DR33" s="656"/>
      <c r="DS33" s="656"/>
      <c r="DT33" s="656"/>
      <c r="DU33" s="656"/>
      <c r="DV33" s="657"/>
      <c r="DW33" s="628">
        <v>49.5</v>
      </c>
      <c r="DX33" s="653"/>
      <c r="DY33" s="653"/>
      <c r="DZ33" s="653"/>
      <c r="EA33" s="653"/>
      <c r="EB33" s="653"/>
      <c r="EC33" s="654"/>
    </row>
    <row r="34" spans="2:133" ht="11.25" customHeight="1" x14ac:dyDescent="0.15">
      <c r="B34" s="620" t="s">
        <v>310</v>
      </c>
      <c r="C34" s="621"/>
      <c r="D34" s="621"/>
      <c r="E34" s="621"/>
      <c r="F34" s="621"/>
      <c r="G34" s="621"/>
      <c r="H34" s="621"/>
      <c r="I34" s="621"/>
      <c r="J34" s="621"/>
      <c r="K34" s="621"/>
      <c r="L34" s="621"/>
      <c r="M34" s="621"/>
      <c r="N34" s="621"/>
      <c r="O34" s="621"/>
      <c r="P34" s="621"/>
      <c r="Q34" s="622"/>
      <c r="R34" s="623">
        <v>16563</v>
      </c>
      <c r="S34" s="624"/>
      <c r="T34" s="624"/>
      <c r="U34" s="624"/>
      <c r="V34" s="624"/>
      <c r="W34" s="624"/>
      <c r="X34" s="624"/>
      <c r="Y34" s="625"/>
      <c r="Z34" s="626">
        <v>0.3</v>
      </c>
      <c r="AA34" s="626"/>
      <c r="AB34" s="626"/>
      <c r="AC34" s="626"/>
      <c r="AD34" s="627" t="s">
        <v>123</v>
      </c>
      <c r="AE34" s="627"/>
      <c r="AF34" s="627"/>
      <c r="AG34" s="627"/>
      <c r="AH34" s="627"/>
      <c r="AI34" s="627"/>
      <c r="AJ34" s="627"/>
      <c r="AK34" s="627"/>
      <c r="AL34" s="628" t="s">
        <v>123</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311</v>
      </c>
      <c r="CE34" s="621"/>
      <c r="CF34" s="621"/>
      <c r="CG34" s="621"/>
      <c r="CH34" s="621"/>
      <c r="CI34" s="621"/>
      <c r="CJ34" s="621"/>
      <c r="CK34" s="621"/>
      <c r="CL34" s="621"/>
      <c r="CM34" s="621"/>
      <c r="CN34" s="621"/>
      <c r="CO34" s="621"/>
      <c r="CP34" s="621"/>
      <c r="CQ34" s="622"/>
      <c r="CR34" s="623">
        <v>1283588</v>
      </c>
      <c r="CS34" s="624"/>
      <c r="CT34" s="624"/>
      <c r="CU34" s="624"/>
      <c r="CV34" s="624"/>
      <c r="CW34" s="624"/>
      <c r="CX34" s="624"/>
      <c r="CY34" s="625"/>
      <c r="CZ34" s="628">
        <v>24.5</v>
      </c>
      <c r="DA34" s="653"/>
      <c r="DB34" s="653"/>
      <c r="DC34" s="658"/>
      <c r="DD34" s="632">
        <v>969663</v>
      </c>
      <c r="DE34" s="624"/>
      <c r="DF34" s="624"/>
      <c r="DG34" s="624"/>
      <c r="DH34" s="624"/>
      <c r="DI34" s="624"/>
      <c r="DJ34" s="624"/>
      <c r="DK34" s="625"/>
      <c r="DL34" s="632">
        <v>702605</v>
      </c>
      <c r="DM34" s="624"/>
      <c r="DN34" s="624"/>
      <c r="DO34" s="624"/>
      <c r="DP34" s="624"/>
      <c r="DQ34" s="624"/>
      <c r="DR34" s="624"/>
      <c r="DS34" s="624"/>
      <c r="DT34" s="624"/>
      <c r="DU34" s="624"/>
      <c r="DV34" s="625"/>
      <c r="DW34" s="628">
        <v>20</v>
      </c>
      <c r="DX34" s="653"/>
      <c r="DY34" s="653"/>
      <c r="DZ34" s="653"/>
      <c r="EA34" s="653"/>
      <c r="EB34" s="653"/>
      <c r="EC34" s="654"/>
    </row>
    <row r="35" spans="2:133" ht="11.25" customHeight="1" x14ac:dyDescent="0.15">
      <c r="B35" s="620" t="s">
        <v>312</v>
      </c>
      <c r="C35" s="621"/>
      <c r="D35" s="621"/>
      <c r="E35" s="621"/>
      <c r="F35" s="621"/>
      <c r="G35" s="621"/>
      <c r="H35" s="621"/>
      <c r="I35" s="621"/>
      <c r="J35" s="621"/>
      <c r="K35" s="621"/>
      <c r="L35" s="621"/>
      <c r="M35" s="621"/>
      <c r="N35" s="621"/>
      <c r="O35" s="621"/>
      <c r="P35" s="621"/>
      <c r="Q35" s="622"/>
      <c r="R35" s="623">
        <v>50446</v>
      </c>
      <c r="S35" s="624"/>
      <c r="T35" s="624"/>
      <c r="U35" s="624"/>
      <c r="V35" s="624"/>
      <c r="W35" s="624"/>
      <c r="X35" s="624"/>
      <c r="Y35" s="625"/>
      <c r="Z35" s="626">
        <v>0.9</v>
      </c>
      <c r="AA35" s="626"/>
      <c r="AB35" s="626"/>
      <c r="AC35" s="626"/>
      <c r="AD35" s="627" t="s">
        <v>123</v>
      </c>
      <c r="AE35" s="627"/>
      <c r="AF35" s="627"/>
      <c r="AG35" s="627"/>
      <c r="AH35" s="627"/>
      <c r="AI35" s="627"/>
      <c r="AJ35" s="627"/>
      <c r="AK35" s="627"/>
      <c r="AL35" s="628" t="s">
        <v>123</v>
      </c>
      <c r="AM35" s="629"/>
      <c r="AN35" s="629"/>
      <c r="AO35" s="630"/>
      <c r="AP35" s="210"/>
      <c r="AQ35" s="605" t="s">
        <v>313</v>
      </c>
      <c r="AR35" s="606"/>
      <c r="AS35" s="606"/>
      <c r="AT35" s="606"/>
      <c r="AU35" s="606"/>
      <c r="AV35" s="606"/>
      <c r="AW35" s="606"/>
      <c r="AX35" s="606"/>
      <c r="AY35" s="606"/>
      <c r="AZ35" s="606"/>
      <c r="BA35" s="606"/>
      <c r="BB35" s="606"/>
      <c r="BC35" s="606"/>
      <c r="BD35" s="606"/>
      <c r="BE35" s="606"/>
      <c r="BF35" s="607"/>
      <c r="BG35" s="605" t="s">
        <v>314</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315</v>
      </c>
      <c r="CE35" s="621"/>
      <c r="CF35" s="621"/>
      <c r="CG35" s="621"/>
      <c r="CH35" s="621"/>
      <c r="CI35" s="621"/>
      <c r="CJ35" s="621"/>
      <c r="CK35" s="621"/>
      <c r="CL35" s="621"/>
      <c r="CM35" s="621"/>
      <c r="CN35" s="621"/>
      <c r="CO35" s="621"/>
      <c r="CP35" s="621"/>
      <c r="CQ35" s="622"/>
      <c r="CR35" s="623">
        <v>172651</v>
      </c>
      <c r="CS35" s="656"/>
      <c r="CT35" s="656"/>
      <c r="CU35" s="656"/>
      <c r="CV35" s="656"/>
      <c r="CW35" s="656"/>
      <c r="CX35" s="656"/>
      <c r="CY35" s="657"/>
      <c r="CZ35" s="628">
        <v>3.3</v>
      </c>
      <c r="DA35" s="653"/>
      <c r="DB35" s="653"/>
      <c r="DC35" s="658"/>
      <c r="DD35" s="632">
        <v>166896</v>
      </c>
      <c r="DE35" s="656"/>
      <c r="DF35" s="656"/>
      <c r="DG35" s="656"/>
      <c r="DH35" s="656"/>
      <c r="DI35" s="656"/>
      <c r="DJ35" s="656"/>
      <c r="DK35" s="657"/>
      <c r="DL35" s="632">
        <v>151369</v>
      </c>
      <c r="DM35" s="656"/>
      <c r="DN35" s="656"/>
      <c r="DO35" s="656"/>
      <c r="DP35" s="656"/>
      <c r="DQ35" s="656"/>
      <c r="DR35" s="656"/>
      <c r="DS35" s="656"/>
      <c r="DT35" s="656"/>
      <c r="DU35" s="656"/>
      <c r="DV35" s="657"/>
      <c r="DW35" s="628">
        <v>4.3</v>
      </c>
      <c r="DX35" s="653"/>
      <c r="DY35" s="653"/>
      <c r="DZ35" s="653"/>
      <c r="EA35" s="653"/>
      <c r="EB35" s="653"/>
      <c r="EC35" s="654"/>
    </row>
    <row r="36" spans="2:133" ht="11.25" customHeight="1" x14ac:dyDescent="0.15">
      <c r="B36" s="620" t="s">
        <v>316</v>
      </c>
      <c r="C36" s="621"/>
      <c r="D36" s="621"/>
      <c r="E36" s="621"/>
      <c r="F36" s="621"/>
      <c r="G36" s="621"/>
      <c r="H36" s="621"/>
      <c r="I36" s="621"/>
      <c r="J36" s="621"/>
      <c r="K36" s="621"/>
      <c r="L36" s="621"/>
      <c r="M36" s="621"/>
      <c r="N36" s="621"/>
      <c r="O36" s="621"/>
      <c r="P36" s="621"/>
      <c r="Q36" s="622"/>
      <c r="R36" s="623">
        <v>401436</v>
      </c>
      <c r="S36" s="624"/>
      <c r="T36" s="624"/>
      <c r="U36" s="624"/>
      <c r="V36" s="624"/>
      <c r="W36" s="624"/>
      <c r="X36" s="624"/>
      <c r="Y36" s="625"/>
      <c r="Z36" s="626">
        <v>7</v>
      </c>
      <c r="AA36" s="626"/>
      <c r="AB36" s="626"/>
      <c r="AC36" s="626"/>
      <c r="AD36" s="627" t="s">
        <v>123</v>
      </c>
      <c r="AE36" s="627"/>
      <c r="AF36" s="627"/>
      <c r="AG36" s="627"/>
      <c r="AH36" s="627"/>
      <c r="AI36" s="627"/>
      <c r="AJ36" s="627"/>
      <c r="AK36" s="627"/>
      <c r="AL36" s="628" t="s">
        <v>123</v>
      </c>
      <c r="AM36" s="629"/>
      <c r="AN36" s="629"/>
      <c r="AO36" s="630"/>
      <c r="AP36" s="210"/>
      <c r="AQ36" s="689" t="s">
        <v>317</v>
      </c>
      <c r="AR36" s="690"/>
      <c r="AS36" s="690"/>
      <c r="AT36" s="690"/>
      <c r="AU36" s="690"/>
      <c r="AV36" s="690"/>
      <c r="AW36" s="690"/>
      <c r="AX36" s="690"/>
      <c r="AY36" s="691"/>
      <c r="AZ36" s="612">
        <v>486898</v>
      </c>
      <c r="BA36" s="613"/>
      <c r="BB36" s="613"/>
      <c r="BC36" s="613"/>
      <c r="BD36" s="613"/>
      <c r="BE36" s="613"/>
      <c r="BF36" s="685"/>
      <c r="BG36" s="609" t="s">
        <v>318</v>
      </c>
      <c r="BH36" s="610"/>
      <c r="BI36" s="610"/>
      <c r="BJ36" s="610"/>
      <c r="BK36" s="610"/>
      <c r="BL36" s="610"/>
      <c r="BM36" s="610"/>
      <c r="BN36" s="610"/>
      <c r="BO36" s="610"/>
      <c r="BP36" s="610"/>
      <c r="BQ36" s="610"/>
      <c r="BR36" s="610"/>
      <c r="BS36" s="610"/>
      <c r="BT36" s="610"/>
      <c r="BU36" s="611"/>
      <c r="BV36" s="612">
        <v>64015</v>
      </c>
      <c r="BW36" s="613"/>
      <c r="BX36" s="613"/>
      <c r="BY36" s="613"/>
      <c r="BZ36" s="613"/>
      <c r="CA36" s="613"/>
      <c r="CB36" s="685"/>
      <c r="CD36" s="620" t="s">
        <v>319</v>
      </c>
      <c r="CE36" s="621"/>
      <c r="CF36" s="621"/>
      <c r="CG36" s="621"/>
      <c r="CH36" s="621"/>
      <c r="CI36" s="621"/>
      <c r="CJ36" s="621"/>
      <c r="CK36" s="621"/>
      <c r="CL36" s="621"/>
      <c r="CM36" s="621"/>
      <c r="CN36" s="621"/>
      <c r="CO36" s="621"/>
      <c r="CP36" s="621"/>
      <c r="CQ36" s="622"/>
      <c r="CR36" s="623">
        <v>1038896</v>
      </c>
      <c r="CS36" s="624"/>
      <c r="CT36" s="624"/>
      <c r="CU36" s="624"/>
      <c r="CV36" s="624"/>
      <c r="CW36" s="624"/>
      <c r="CX36" s="624"/>
      <c r="CY36" s="625"/>
      <c r="CZ36" s="628">
        <v>19.8</v>
      </c>
      <c r="DA36" s="653"/>
      <c r="DB36" s="653"/>
      <c r="DC36" s="658"/>
      <c r="DD36" s="632">
        <v>948522</v>
      </c>
      <c r="DE36" s="624"/>
      <c r="DF36" s="624"/>
      <c r="DG36" s="624"/>
      <c r="DH36" s="624"/>
      <c r="DI36" s="624"/>
      <c r="DJ36" s="624"/>
      <c r="DK36" s="625"/>
      <c r="DL36" s="632">
        <v>713061</v>
      </c>
      <c r="DM36" s="624"/>
      <c r="DN36" s="624"/>
      <c r="DO36" s="624"/>
      <c r="DP36" s="624"/>
      <c r="DQ36" s="624"/>
      <c r="DR36" s="624"/>
      <c r="DS36" s="624"/>
      <c r="DT36" s="624"/>
      <c r="DU36" s="624"/>
      <c r="DV36" s="625"/>
      <c r="DW36" s="628">
        <v>20.3</v>
      </c>
      <c r="DX36" s="653"/>
      <c r="DY36" s="653"/>
      <c r="DZ36" s="653"/>
      <c r="EA36" s="653"/>
      <c r="EB36" s="653"/>
      <c r="EC36" s="654"/>
    </row>
    <row r="37" spans="2:133" ht="11.25" customHeight="1" x14ac:dyDescent="0.15">
      <c r="B37" s="620" t="s">
        <v>320</v>
      </c>
      <c r="C37" s="621"/>
      <c r="D37" s="621"/>
      <c r="E37" s="621"/>
      <c r="F37" s="621"/>
      <c r="G37" s="621"/>
      <c r="H37" s="621"/>
      <c r="I37" s="621"/>
      <c r="J37" s="621"/>
      <c r="K37" s="621"/>
      <c r="L37" s="621"/>
      <c r="M37" s="621"/>
      <c r="N37" s="621"/>
      <c r="O37" s="621"/>
      <c r="P37" s="621"/>
      <c r="Q37" s="622"/>
      <c r="R37" s="623">
        <v>89640</v>
      </c>
      <c r="S37" s="624"/>
      <c r="T37" s="624"/>
      <c r="U37" s="624"/>
      <c r="V37" s="624"/>
      <c r="W37" s="624"/>
      <c r="X37" s="624"/>
      <c r="Y37" s="625"/>
      <c r="Z37" s="626">
        <v>1.6</v>
      </c>
      <c r="AA37" s="626"/>
      <c r="AB37" s="626"/>
      <c r="AC37" s="626"/>
      <c r="AD37" s="627">
        <v>758</v>
      </c>
      <c r="AE37" s="627"/>
      <c r="AF37" s="627"/>
      <c r="AG37" s="627"/>
      <c r="AH37" s="627"/>
      <c r="AI37" s="627"/>
      <c r="AJ37" s="627"/>
      <c r="AK37" s="627"/>
      <c r="AL37" s="628">
        <v>0</v>
      </c>
      <c r="AM37" s="629"/>
      <c r="AN37" s="629"/>
      <c r="AO37" s="630"/>
      <c r="AQ37" s="686" t="s">
        <v>321</v>
      </c>
      <c r="AR37" s="687"/>
      <c r="AS37" s="687"/>
      <c r="AT37" s="687"/>
      <c r="AU37" s="687"/>
      <c r="AV37" s="687"/>
      <c r="AW37" s="687"/>
      <c r="AX37" s="687"/>
      <c r="AY37" s="688"/>
      <c r="AZ37" s="623">
        <v>159927</v>
      </c>
      <c r="BA37" s="624"/>
      <c r="BB37" s="624"/>
      <c r="BC37" s="624"/>
      <c r="BD37" s="656"/>
      <c r="BE37" s="656"/>
      <c r="BF37" s="669"/>
      <c r="BG37" s="620" t="s">
        <v>322</v>
      </c>
      <c r="BH37" s="621"/>
      <c r="BI37" s="621"/>
      <c r="BJ37" s="621"/>
      <c r="BK37" s="621"/>
      <c r="BL37" s="621"/>
      <c r="BM37" s="621"/>
      <c r="BN37" s="621"/>
      <c r="BO37" s="621"/>
      <c r="BP37" s="621"/>
      <c r="BQ37" s="621"/>
      <c r="BR37" s="621"/>
      <c r="BS37" s="621"/>
      <c r="BT37" s="621"/>
      <c r="BU37" s="622"/>
      <c r="BV37" s="623">
        <v>64007</v>
      </c>
      <c r="BW37" s="624"/>
      <c r="BX37" s="624"/>
      <c r="BY37" s="624"/>
      <c r="BZ37" s="624"/>
      <c r="CA37" s="624"/>
      <c r="CB37" s="633"/>
      <c r="CD37" s="620" t="s">
        <v>323</v>
      </c>
      <c r="CE37" s="621"/>
      <c r="CF37" s="621"/>
      <c r="CG37" s="621"/>
      <c r="CH37" s="621"/>
      <c r="CI37" s="621"/>
      <c r="CJ37" s="621"/>
      <c r="CK37" s="621"/>
      <c r="CL37" s="621"/>
      <c r="CM37" s="621"/>
      <c r="CN37" s="621"/>
      <c r="CO37" s="621"/>
      <c r="CP37" s="621"/>
      <c r="CQ37" s="622"/>
      <c r="CR37" s="623">
        <v>473352</v>
      </c>
      <c r="CS37" s="656"/>
      <c r="CT37" s="656"/>
      <c r="CU37" s="656"/>
      <c r="CV37" s="656"/>
      <c r="CW37" s="656"/>
      <c r="CX37" s="656"/>
      <c r="CY37" s="657"/>
      <c r="CZ37" s="628">
        <v>9</v>
      </c>
      <c r="DA37" s="653"/>
      <c r="DB37" s="653"/>
      <c r="DC37" s="658"/>
      <c r="DD37" s="632">
        <v>473352</v>
      </c>
      <c r="DE37" s="656"/>
      <c r="DF37" s="656"/>
      <c r="DG37" s="656"/>
      <c r="DH37" s="656"/>
      <c r="DI37" s="656"/>
      <c r="DJ37" s="656"/>
      <c r="DK37" s="657"/>
      <c r="DL37" s="632">
        <v>471228</v>
      </c>
      <c r="DM37" s="656"/>
      <c r="DN37" s="656"/>
      <c r="DO37" s="656"/>
      <c r="DP37" s="656"/>
      <c r="DQ37" s="656"/>
      <c r="DR37" s="656"/>
      <c r="DS37" s="656"/>
      <c r="DT37" s="656"/>
      <c r="DU37" s="656"/>
      <c r="DV37" s="657"/>
      <c r="DW37" s="628">
        <v>13.4</v>
      </c>
      <c r="DX37" s="653"/>
      <c r="DY37" s="653"/>
      <c r="DZ37" s="653"/>
      <c r="EA37" s="653"/>
      <c r="EB37" s="653"/>
      <c r="EC37" s="654"/>
    </row>
    <row r="38" spans="2:133" ht="11.25" customHeight="1" x14ac:dyDescent="0.15">
      <c r="B38" s="620" t="s">
        <v>324</v>
      </c>
      <c r="C38" s="621"/>
      <c r="D38" s="621"/>
      <c r="E38" s="621"/>
      <c r="F38" s="621"/>
      <c r="G38" s="621"/>
      <c r="H38" s="621"/>
      <c r="I38" s="621"/>
      <c r="J38" s="621"/>
      <c r="K38" s="621"/>
      <c r="L38" s="621"/>
      <c r="M38" s="621"/>
      <c r="N38" s="621"/>
      <c r="O38" s="621"/>
      <c r="P38" s="621"/>
      <c r="Q38" s="622"/>
      <c r="R38" s="623">
        <v>176000</v>
      </c>
      <c r="S38" s="624"/>
      <c r="T38" s="624"/>
      <c r="U38" s="624"/>
      <c r="V38" s="624"/>
      <c r="W38" s="624"/>
      <c r="X38" s="624"/>
      <c r="Y38" s="625"/>
      <c r="Z38" s="626">
        <v>3.1</v>
      </c>
      <c r="AA38" s="626"/>
      <c r="AB38" s="626"/>
      <c r="AC38" s="626"/>
      <c r="AD38" s="627" t="s">
        <v>123</v>
      </c>
      <c r="AE38" s="627"/>
      <c r="AF38" s="627"/>
      <c r="AG38" s="627"/>
      <c r="AH38" s="627"/>
      <c r="AI38" s="627"/>
      <c r="AJ38" s="627"/>
      <c r="AK38" s="627"/>
      <c r="AL38" s="628" t="s">
        <v>123</v>
      </c>
      <c r="AM38" s="629"/>
      <c r="AN38" s="629"/>
      <c r="AO38" s="630"/>
      <c r="AQ38" s="686" t="s">
        <v>325</v>
      </c>
      <c r="AR38" s="687"/>
      <c r="AS38" s="687"/>
      <c r="AT38" s="687"/>
      <c r="AU38" s="687"/>
      <c r="AV38" s="687"/>
      <c r="AW38" s="687"/>
      <c r="AX38" s="687"/>
      <c r="AY38" s="688"/>
      <c r="AZ38" s="623">
        <v>43960</v>
      </c>
      <c r="BA38" s="624"/>
      <c r="BB38" s="624"/>
      <c r="BC38" s="624"/>
      <c r="BD38" s="656"/>
      <c r="BE38" s="656"/>
      <c r="BF38" s="669"/>
      <c r="BG38" s="620" t="s">
        <v>326</v>
      </c>
      <c r="BH38" s="621"/>
      <c r="BI38" s="621"/>
      <c r="BJ38" s="621"/>
      <c r="BK38" s="621"/>
      <c r="BL38" s="621"/>
      <c r="BM38" s="621"/>
      <c r="BN38" s="621"/>
      <c r="BO38" s="621"/>
      <c r="BP38" s="621"/>
      <c r="BQ38" s="621"/>
      <c r="BR38" s="621"/>
      <c r="BS38" s="621"/>
      <c r="BT38" s="621"/>
      <c r="BU38" s="622"/>
      <c r="BV38" s="623">
        <v>681</v>
      </c>
      <c r="BW38" s="624"/>
      <c r="BX38" s="624"/>
      <c r="BY38" s="624"/>
      <c r="BZ38" s="624"/>
      <c r="CA38" s="624"/>
      <c r="CB38" s="633"/>
      <c r="CD38" s="620" t="s">
        <v>327</v>
      </c>
      <c r="CE38" s="621"/>
      <c r="CF38" s="621"/>
      <c r="CG38" s="621"/>
      <c r="CH38" s="621"/>
      <c r="CI38" s="621"/>
      <c r="CJ38" s="621"/>
      <c r="CK38" s="621"/>
      <c r="CL38" s="621"/>
      <c r="CM38" s="621"/>
      <c r="CN38" s="621"/>
      <c r="CO38" s="621"/>
      <c r="CP38" s="621"/>
      <c r="CQ38" s="622"/>
      <c r="CR38" s="623">
        <v>246105</v>
      </c>
      <c r="CS38" s="624"/>
      <c r="CT38" s="624"/>
      <c r="CU38" s="624"/>
      <c r="CV38" s="624"/>
      <c r="CW38" s="624"/>
      <c r="CX38" s="624"/>
      <c r="CY38" s="625"/>
      <c r="CZ38" s="628">
        <v>4.7</v>
      </c>
      <c r="DA38" s="653"/>
      <c r="DB38" s="653"/>
      <c r="DC38" s="658"/>
      <c r="DD38" s="632">
        <v>205871</v>
      </c>
      <c r="DE38" s="624"/>
      <c r="DF38" s="624"/>
      <c r="DG38" s="624"/>
      <c r="DH38" s="624"/>
      <c r="DI38" s="624"/>
      <c r="DJ38" s="624"/>
      <c r="DK38" s="625"/>
      <c r="DL38" s="632">
        <v>175179</v>
      </c>
      <c r="DM38" s="624"/>
      <c r="DN38" s="624"/>
      <c r="DO38" s="624"/>
      <c r="DP38" s="624"/>
      <c r="DQ38" s="624"/>
      <c r="DR38" s="624"/>
      <c r="DS38" s="624"/>
      <c r="DT38" s="624"/>
      <c r="DU38" s="624"/>
      <c r="DV38" s="625"/>
      <c r="DW38" s="628">
        <v>5</v>
      </c>
      <c r="DX38" s="653"/>
      <c r="DY38" s="653"/>
      <c r="DZ38" s="653"/>
      <c r="EA38" s="653"/>
      <c r="EB38" s="653"/>
      <c r="EC38" s="654"/>
    </row>
    <row r="39" spans="2:133" ht="11.25" customHeight="1" x14ac:dyDescent="0.15">
      <c r="B39" s="620" t="s">
        <v>328</v>
      </c>
      <c r="C39" s="621"/>
      <c r="D39" s="621"/>
      <c r="E39" s="621"/>
      <c r="F39" s="621"/>
      <c r="G39" s="621"/>
      <c r="H39" s="621"/>
      <c r="I39" s="621"/>
      <c r="J39" s="621"/>
      <c r="K39" s="621"/>
      <c r="L39" s="621"/>
      <c r="M39" s="621"/>
      <c r="N39" s="621"/>
      <c r="O39" s="621"/>
      <c r="P39" s="621"/>
      <c r="Q39" s="622"/>
      <c r="R39" s="623" t="s">
        <v>123</v>
      </c>
      <c r="S39" s="624"/>
      <c r="T39" s="624"/>
      <c r="U39" s="624"/>
      <c r="V39" s="624"/>
      <c r="W39" s="624"/>
      <c r="X39" s="624"/>
      <c r="Y39" s="625"/>
      <c r="Z39" s="626" t="s">
        <v>123</v>
      </c>
      <c r="AA39" s="626"/>
      <c r="AB39" s="626"/>
      <c r="AC39" s="626"/>
      <c r="AD39" s="627" t="s">
        <v>123</v>
      </c>
      <c r="AE39" s="627"/>
      <c r="AF39" s="627"/>
      <c r="AG39" s="627"/>
      <c r="AH39" s="627"/>
      <c r="AI39" s="627"/>
      <c r="AJ39" s="627"/>
      <c r="AK39" s="627"/>
      <c r="AL39" s="628" t="s">
        <v>123</v>
      </c>
      <c r="AM39" s="629"/>
      <c r="AN39" s="629"/>
      <c r="AO39" s="630"/>
      <c r="AQ39" s="686" t="s">
        <v>329</v>
      </c>
      <c r="AR39" s="687"/>
      <c r="AS39" s="687"/>
      <c r="AT39" s="687"/>
      <c r="AU39" s="687"/>
      <c r="AV39" s="687"/>
      <c r="AW39" s="687"/>
      <c r="AX39" s="687"/>
      <c r="AY39" s="688"/>
      <c r="AZ39" s="623">
        <v>36906</v>
      </c>
      <c r="BA39" s="624"/>
      <c r="BB39" s="624"/>
      <c r="BC39" s="624"/>
      <c r="BD39" s="656"/>
      <c r="BE39" s="656"/>
      <c r="BF39" s="669"/>
      <c r="BG39" s="620" t="s">
        <v>330</v>
      </c>
      <c r="BH39" s="621"/>
      <c r="BI39" s="621"/>
      <c r="BJ39" s="621"/>
      <c r="BK39" s="621"/>
      <c r="BL39" s="621"/>
      <c r="BM39" s="621"/>
      <c r="BN39" s="621"/>
      <c r="BO39" s="621"/>
      <c r="BP39" s="621"/>
      <c r="BQ39" s="621"/>
      <c r="BR39" s="621"/>
      <c r="BS39" s="621"/>
      <c r="BT39" s="621"/>
      <c r="BU39" s="622"/>
      <c r="BV39" s="623">
        <v>1019</v>
      </c>
      <c r="BW39" s="624"/>
      <c r="BX39" s="624"/>
      <c r="BY39" s="624"/>
      <c r="BZ39" s="624"/>
      <c r="CA39" s="624"/>
      <c r="CB39" s="633"/>
      <c r="CD39" s="620" t="s">
        <v>331</v>
      </c>
      <c r="CE39" s="621"/>
      <c r="CF39" s="621"/>
      <c r="CG39" s="621"/>
      <c r="CH39" s="621"/>
      <c r="CI39" s="621"/>
      <c r="CJ39" s="621"/>
      <c r="CK39" s="621"/>
      <c r="CL39" s="621"/>
      <c r="CM39" s="621"/>
      <c r="CN39" s="621"/>
      <c r="CO39" s="621"/>
      <c r="CP39" s="621"/>
      <c r="CQ39" s="622"/>
      <c r="CR39" s="623">
        <v>219151</v>
      </c>
      <c r="CS39" s="656"/>
      <c r="CT39" s="656"/>
      <c r="CU39" s="656"/>
      <c r="CV39" s="656"/>
      <c r="CW39" s="656"/>
      <c r="CX39" s="656"/>
      <c r="CY39" s="657"/>
      <c r="CZ39" s="628">
        <v>4.2</v>
      </c>
      <c r="DA39" s="653"/>
      <c r="DB39" s="653"/>
      <c r="DC39" s="658"/>
      <c r="DD39" s="632">
        <v>159069</v>
      </c>
      <c r="DE39" s="656"/>
      <c r="DF39" s="656"/>
      <c r="DG39" s="656"/>
      <c r="DH39" s="656"/>
      <c r="DI39" s="656"/>
      <c r="DJ39" s="656"/>
      <c r="DK39" s="657"/>
      <c r="DL39" s="632" t="s">
        <v>123</v>
      </c>
      <c r="DM39" s="656"/>
      <c r="DN39" s="656"/>
      <c r="DO39" s="656"/>
      <c r="DP39" s="656"/>
      <c r="DQ39" s="656"/>
      <c r="DR39" s="656"/>
      <c r="DS39" s="656"/>
      <c r="DT39" s="656"/>
      <c r="DU39" s="656"/>
      <c r="DV39" s="657"/>
      <c r="DW39" s="628" t="s">
        <v>123</v>
      </c>
      <c r="DX39" s="653"/>
      <c r="DY39" s="653"/>
      <c r="DZ39" s="653"/>
      <c r="EA39" s="653"/>
      <c r="EB39" s="653"/>
      <c r="EC39" s="654"/>
    </row>
    <row r="40" spans="2:133" ht="11.25" customHeight="1" x14ac:dyDescent="0.15">
      <c r="B40" s="620" t="s">
        <v>332</v>
      </c>
      <c r="C40" s="621"/>
      <c r="D40" s="621"/>
      <c r="E40" s="621"/>
      <c r="F40" s="621"/>
      <c r="G40" s="621"/>
      <c r="H40" s="621"/>
      <c r="I40" s="621"/>
      <c r="J40" s="621"/>
      <c r="K40" s="621"/>
      <c r="L40" s="621"/>
      <c r="M40" s="621"/>
      <c r="N40" s="621"/>
      <c r="O40" s="621"/>
      <c r="P40" s="621"/>
      <c r="Q40" s="622"/>
      <c r="R40" s="623" t="s">
        <v>123</v>
      </c>
      <c r="S40" s="624"/>
      <c r="T40" s="624"/>
      <c r="U40" s="624"/>
      <c r="V40" s="624"/>
      <c r="W40" s="624"/>
      <c r="X40" s="624"/>
      <c r="Y40" s="625"/>
      <c r="Z40" s="626" t="s">
        <v>123</v>
      </c>
      <c r="AA40" s="626"/>
      <c r="AB40" s="626"/>
      <c r="AC40" s="626"/>
      <c r="AD40" s="627" t="s">
        <v>123</v>
      </c>
      <c r="AE40" s="627"/>
      <c r="AF40" s="627"/>
      <c r="AG40" s="627"/>
      <c r="AH40" s="627"/>
      <c r="AI40" s="627"/>
      <c r="AJ40" s="627"/>
      <c r="AK40" s="627"/>
      <c r="AL40" s="628" t="s">
        <v>123</v>
      </c>
      <c r="AM40" s="629"/>
      <c r="AN40" s="629"/>
      <c r="AO40" s="630"/>
      <c r="AQ40" s="686" t="s">
        <v>333</v>
      </c>
      <c r="AR40" s="687"/>
      <c r="AS40" s="687"/>
      <c r="AT40" s="687"/>
      <c r="AU40" s="687"/>
      <c r="AV40" s="687"/>
      <c r="AW40" s="687"/>
      <c r="AX40" s="687"/>
      <c r="AY40" s="688"/>
      <c r="AZ40" s="623">
        <v>18464</v>
      </c>
      <c r="BA40" s="624"/>
      <c r="BB40" s="624"/>
      <c r="BC40" s="624"/>
      <c r="BD40" s="656"/>
      <c r="BE40" s="656"/>
      <c r="BF40" s="669"/>
      <c r="BG40" s="673" t="s">
        <v>334</v>
      </c>
      <c r="BH40" s="674"/>
      <c r="BI40" s="674"/>
      <c r="BJ40" s="674"/>
      <c r="BK40" s="674"/>
      <c r="BL40" s="211"/>
      <c r="BM40" s="621" t="s">
        <v>335</v>
      </c>
      <c r="BN40" s="621"/>
      <c r="BO40" s="621"/>
      <c r="BP40" s="621"/>
      <c r="BQ40" s="621"/>
      <c r="BR40" s="621"/>
      <c r="BS40" s="621"/>
      <c r="BT40" s="621"/>
      <c r="BU40" s="622"/>
      <c r="BV40" s="623">
        <v>95</v>
      </c>
      <c r="BW40" s="624"/>
      <c r="BX40" s="624"/>
      <c r="BY40" s="624"/>
      <c r="BZ40" s="624"/>
      <c r="CA40" s="624"/>
      <c r="CB40" s="633"/>
      <c r="CD40" s="620" t="s">
        <v>336</v>
      </c>
      <c r="CE40" s="621"/>
      <c r="CF40" s="621"/>
      <c r="CG40" s="621"/>
      <c r="CH40" s="621"/>
      <c r="CI40" s="621"/>
      <c r="CJ40" s="621"/>
      <c r="CK40" s="621"/>
      <c r="CL40" s="621"/>
      <c r="CM40" s="621"/>
      <c r="CN40" s="621"/>
      <c r="CO40" s="621"/>
      <c r="CP40" s="621"/>
      <c r="CQ40" s="622"/>
      <c r="CR40" s="623">
        <v>5500</v>
      </c>
      <c r="CS40" s="624"/>
      <c r="CT40" s="624"/>
      <c r="CU40" s="624"/>
      <c r="CV40" s="624"/>
      <c r="CW40" s="624"/>
      <c r="CX40" s="624"/>
      <c r="CY40" s="625"/>
      <c r="CZ40" s="628">
        <v>0.1</v>
      </c>
      <c r="DA40" s="653"/>
      <c r="DB40" s="653"/>
      <c r="DC40" s="658"/>
      <c r="DD40" s="632" t="s">
        <v>123</v>
      </c>
      <c r="DE40" s="624"/>
      <c r="DF40" s="624"/>
      <c r="DG40" s="624"/>
      <c r="DH40" s="624"/>
      <c r="DI40" s="624"/>
      <c r="DJ40" s="624"/>
      <c r="DK40" s="625"/>
      <c r="DL40" s="632" t="s">
        <v>123</v>
      </c>
      <c r="DM40" s="624"/>
      <c r="DN40" s="624"/>
      <c r="DO40" s="624"/>
      <c r="DP40" s="624"/>
      <c r="DQ40" s="624"/>
      <c r="DR40" s="624"/>
      <c r="DS40" s="624"/>
      <c r="DT40" s="624"/>
      <c r="DU40" s="624"/>
      <c r="DV40" s="625"/>
      <c r="DW40" s="628" t="s">
        <v>123</v>
      </c>
      <c r="DX40" s="653"/>
      <c r="DY40" s="653"/>
      <c r="DZ40" s="653"/>
      <c r="EA40" s="653"/>
      <c r="EB40" s="653"/>
      <c r="EC40" s="654"/>
    </row>
    <row r="41" spans="2:133" ht="11.25" customHeight="1" x14ac:dyDescent="0.15">
      <c r="B41" s="644" t="s">
        <v>337</v>
      </c>
      <c r="C41" s="645"/>
      <c r="D41" s="645"/>
      <c r="E41" s="645"/>
      <c r="F41" s="645"/>
      <c r="G41" s="645"/>
      <c r="H41" s="645"/>
      <c r="I41" s="645"/>
      <c r="J41" s="645"/>
      <c r="K41" s="645"/>
      <c r="L41" s="645"/>
      <c r="M41" s="645"/>
      <c r="N41" s="645"/>
      <c r="O41" s="645"/>
      <c r="P41" s="645"/>
      <c r="Q41" s="646"/>
      <c r="R41" s="695">
        <v>5757564</v>
      </c>
      <c r="S41" s="696"/>
      <c r="T41" s="696"/>
      <c r="U41" s="696"/>
      <c r="V41" s="696"/>
      <c r="W41" s="696"/>
      <c r="X41" s="696"/>
      <c r="Y41" s="700"/>
      <c r="Z41" s="701">
        <v>100</v>
      </c>
      <c r="AA41" s="701"/>
      <c r="AB41" s="701"/>
      <c r="AC41" s="701"/>
      <c r="AD41" s="702">
        <v>3519086</v>
      </c>
      <c r="AE41" s="702"/>
      <c r="AF41" s="702"/>
      <c r="AG41" s="702"/>
      <c r="AH41" s="702"/>
      <c r="AI41" s="702"/>
      <c r="AJ41" s="702"/>
      <c r="AK41" s="702"/>
      <c r="AL41" s="703">
        <v>100</v>
      </c>
      <c r="AM41" s="683"/>
      <c r="AN41" s="683"/>
      <c r="AO41" s="704"/>
      <c r="AQ41" s="686" t="s">
        <v>338</v>
      </c>
      <c r="AR41" s="687"/>
      <c r="AS41" s="687"/>
      <c r="AT41" s="687"/>
      <c r="AU41" s="687"/>
      <c r="AV41" s="687"/>
      <c r="AW41" s="687"/>
      <c r="AX41" s="687"/>
      <c r="AY41" s="688"/>
      <c r="AZ41" s="623">
        <v>59560</v>
      </c>
      <c r="BA41" s="624"/>
      <c r="BB41" s="624"/>
      <c r="BC41" s="624"/>
      <c r="BD41" s="656"/>
      <c r="BE41" s="656"/>
      <c r="BF41" s="669"/>
      <c r="BG41" s="673"/>
      <c r="BH41" s="674"/>
      <c r="BI41" s="674"/>
      <c r="BJ41" s="674"/>
      <c r="BK41" s="674"/>
      <c r="BL41" s="211"/>
      <c r="BM41" s="621" t="s">
        <v>339</v>
      </c>
      <c r="BN41" s="621"/>
      <c r="BO41" s="621"/>
      <c r="BP41" s="621"/>
      <c r="BQ41" s="621"/>
      <c r="BR41" s="621"/>
      <c r="BS41" s="621"/>
      <c r="BT41" s="621"/>
      <c r="BU41" s="622"/>
      <c r="BV41" s="623">
        <v>27</v>
      </c>
      <c r="BW41" s="624"/>
      <c r="BX41" s="624"/>
      <c r="BY41" s="624"/>
      <c r="BZ41" s="624"/>
      <c r="CA41" s="624"/>
      <c r="CB41" s="633"/>
      <c r="CD41" s="620" t="s">
        <v>340</v>
      </c>
      <c r="CE41" s="621"/>
      <c r="CF41" s="621"/>
      <c r="CG41" s="621"/>
      <c r="CH41" s="621"/>
      <c r="CI41" s="621"/>
      <c r="CJ41" s="621"/>
      <c r="CK41" s="621"/>
      <c r="CL41" s="621"/>
      <c r="CM41" s="621"/>
      <c r="CN41" s="621"/>
      <c r="CO41" s="621"/>
      <c r="CP41" s="621"/>
      <c r="CQ41" s="622"/>
      <c r="CR41" s="623" t="s">
        <v>123</v>
      </c>
      <c r="CS41" s="656"/>
      <c r="CT41" s="656"/>
      <c r="CU41" s="656"/>
      <c r="CV41" s="656"/>
      <c r="CW41" s="656"/>
      <c r="CX41" s="656"/>
      <c r="CY41" s="657"/>
      <c r="CZ41" s="628" t="s">
        <v>123</v>
      </c>
      <c r="DA41" s="653"/>
      <c r="DB41" s="653"/>
      <c r="DC41" s="658"/>
      <c r="DD41" s="632" t="s">
        <v>123</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341</v>
      </c>
      <c r="AR42" s="693"/>
      <c r="AS42" s="693"/>
      <c r="AT42" s="693"/>
      <c r="AU42" s="693"/>
      <c r="AV42" s="693"/>
      <c r="AW42" s="693"/>
      <c r="AX42" s="693"/>
      <c r="AY42" s="694"/>
      <c r="AZ42" s="695">
        <v>168081</v>
      </c>
      <c r="BA42" s="696"/>
      <c r="BB42" s="696"/>
      <c r="BC42" s="696"/>
      <c r="BD42" s="682"/>
      <c r="BE42" s="682"/>
      <c r="BF42" s="684"/>
      <c r="BG42" s="675"/>
      <c r="BH42" s="676"/>
      <c r="BI42" s="676"/>
      <c r="BJ42" s="676"/>
      <c r="BK42" s="676"/>
      <c r="BL42" s="212"/>
      <c r="BM42" s="645" t="s">
        <v>342</v>
      </c>
      <c r="BN42" s="645"/>
      <c r="BO42" s="645"/>
      <c r="BP42" s="645"/>
      <c r="BQ42" s="645"/>
      <c r="BR42" s="645"/>
      <c r="BS42" s="645"/>
      <c r="BT42" s="645"/>
      <c r="BU42" s="646"/>
      <c r="BV42" s="695">
        <v>473</v>
      </c>
      <c r="BW42" s="696"/>
      <c r="BX42" s="696"/>
      <c r="BY42" s="696"/>
      <c r="BZ42" s="696"/>
      <c r="CA42" s="696"/>
      <c r="CB42" s="705"/>
      <c r="CD42" s="620" t="s">
        <v>343</v>
      </c>
      <c r="CE42" s="621"/>
      <c r="CF42" s="621"/>
      <c r="CG42" s="621"/>
      <c r="CH42" s="621"/>
      <c r="CI42" s="621"/>
      <c r="CJ42" s="621"/>
      <c r="CK42" s="621"/>
      <c r="CL42" s="621"/>
      <c r="CM42" s="621"/>
      <c r="CN42" s="621"/>
      <c r="CO42" s="621"/>
      <c r="CP42" s="621"/>
      <c r="CQ42" s="622"/>
      <c r="CR42" s="623">
        <v>1033665</v>
      </c>
      <c r="CS42" s="656"/>
      <c r="CT42" s="656"/>
      <c r="CU42" s="656"/>
      <c r="CV42" s="656"/>
      <c r="CW42" s="656"/>
      <c r="CX42" s="656"/>
      <c r="CY42" s="657"/>
      <c r="CZ42" s="628">
        <v>19.7</v>
      </c>
      <c r="DA42" s="653"/>
      <c r="DB42" s="653"/>
      <c r="DC42" s="658"/>
      <c r="DD42" s="632">
        <v>435027</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344</v>
      </c>
      <c r="CD43" s="620" t="s">
        <v>345</v>
      </c>
      <c r="CE43" s="621"/>
      <c r="CF43" s="621"/>
      <c r="CG43" s="621"/>
      <c r="CH43" s="621"/>
      <c r="CI43" s="621"/>
      <c r="CJ43" s="621"/>
      <c r="CK43" s="621"/>
      <c r="CL43" s="621"/>
      <c r="CM43" s="621"/>
      <c r="CN43" s="621"/>
      <c r="CO43" s="621"/>
      <c r="CP43" s="621"/>
      <c r="CQ43" s="622"/>
      <c r="CR43" s="623">
        <v>13793</v>
      </c>
      <c r="CS43" s="656"/>
      <c r="CT43" s="656"/>
      <c r="CU43" s="656"/>
      <c r="CV43" s="656"/>
      <c r="CW43" s="656"/>
      <c r="CX43" s="656"/>
      <c r="CY43" s="657"/>
      <c r="CZ43" s="628">
        <v>0.3</v>
      </c>
      <c r="DA43" s="653"/>
      <c r="DB43" s="653"/>
      <c r="DC43" s="658"/>
      <c r="DD43" s="632">
        <v>13793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346</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294</v>
      </c>
      <c r="CE44" s="662"/>
      <c r="CF44" s="620" t="s">
        <v>347</v>
      </c>
      <c r="CG44" s="621"/>
      <c r="CH44" s="621"/>
      <c r="CI44" s="621"/>
      <c r="CJ44" s="621"/>
      <c r="CK44" s="621"/>
      <c r="CL44" s="621"/>
      <c r="CM44" s="621"/>
      <c r="CN44" s="621"/>
      <c r="CO44" s="621"/>
      <c r="CP44" s="621"/>
      <c r="CQ44" s="622"/>
      <c r="CR44" s="623">
        <v>1033665</v>
      </c>
      <c r="CS44" s="624"/>
      <c r="CT44" s="624"/>
      <c r="CU44" s="624"/>
      <c r="CV44" s="624"/>
      <c r="CW44" s="624"/>
      <c r="CX44" s="624"/>
      <c r="CY44" s="625"/>
      <c r="CZ44" s="628">
        <v>19.7</v>
      </c>
      <c r="DA44" s="629"/>
      <c r="DB44" s="629"/>
      <c r="DC44" s="635"/>
      <c r="DD44" s="632">
        <v>435027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348</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349</v>
      </c>
      <c r="CG45" s="621"/>
      <c r="CH45" s="621"/>
      <c r="CI45" s="621"/>
      <c r="CJ45" s="621"/>
      <c r="CK45" s="621"/>
      <c r="CL45" s="621"/>
      <c r="CM45" s="621"/>
      <c r="CN45" s="621"/>
      <c r="CO45" s="621"/>
      <c r="CP45" s="621"/>
      <c r="CQ45" s="622"/>
      <c r="CR45" s="623">
        <v>502934</v>
      </c>
      <c r="CS45" s="656"/>
      <c r="CT45" s="656"/>
      <c r="CU45" s="656"/>
      <c r="CV45" s="656"/>
      <c r="CW45" s="656"/>
      <c r="CX45" s="656"/>
      <c r="CY45" s="657"/>
      <c r="CZ45" s="628">
        <v>9.6</v>
      </c>
      <c r="DA45" s="653"/>
      <c r="DB45" s="653"/>
      <c r="DC45" s="658"/>
      <c r="DD45" s="632">
        <v>121740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350</v>
      </c>
      <c r="CG46" s="621"/>
      <c r="CH46" s="621"/>
      <c r="CI46" s="621"/>
      <c r="CJ46" s="621"/>
      <c r="CK46" s="621"/>
      <c r="CL46" s="621"/>
      <c r="CM46" s="621"/>
      <c r="CN46" s="621"/>
      <c r="CO46" s="621"/>
      <c r="CP46" s="621"/>
      <c r="CQ46" s="622"/>
      <c r="CR46" s="623">
        <v>520981</v>
      </c>
      <c r="CS46" s="624"/>
      <c r="CT46" s="624"/>
      <c r="CU46" s="624"/>
      <c r="CV46" s="624"/>
      <c r="CW46" s="624"/>
      <c r="CX46" s="624"/>
      <c r="CY46" s="625"/>
      <c r="CZ46" s="628">
        <v>9.9</v>
      </c>
      <c r="DA46" s="629"/>
      <c r="DB46" s="629"/>
      <c r="DC46" s="635"/>
      <c r="DD46" s="632">
        <v>303537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351</v>
      </c>
      <c r="CG47" s="621"/>
      <c r="CH47" s="621"/>
      <c r="CI47" s="621"/>
      <c r="CJ47" s="621"/>
      <c r="CK47" s="621"/>
      <c r="CL47" s="621"/>
      <c r="CM47" s="621"/>
      <c r="CN47" s="621"/>
      <c r="CO47" s="621"/>
      <c r="CP47" s="621"/>
      <c r="CQ47" s="622"/>
      <c r="CR47" s="623" t="s">
        <v>123</v>
      </c>
      <c r="CS47" s="656"/>
      <c r="CT47" s="656"/>
      <c r="CU47" s="656"/>
      <c r="CV47" s="656"/>
      <c r="CW47" s="656"/>
      <c r="CX47" s="656"/>
      <c r="CY47" s="657"/>
      <c r="CZ47" s="628" t="s">
        <v>123</v>
      </c>
      <c r="DA47" s="653"/>
      <c r="DB47" s="653"/>
      <c r="DC47" s="658"/>
      <c r="DD47" s="632" t="s">
        <v>123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352</v>
      </c>
      <c r="CG48" s="621"/>
      <c r="CH48" s="621"/>
      <c r="CI48" s="621"/>
      <c r="CJ48" s="621"/>
      <c r="CK48" s="621"/>
      <c r="CL48" s="621"/>
      <c r="CM48" s="621"/>
      <c r="CN48" s="621"/>
      <c r="CO48" s="621"/>
      <c r="CP48" s="621"/>
      <c r="CQ48" s="622"/>
      <c r="CR48" s="623" t="s">
        <v>123</v>
      </c>
      <c r="CS48" s="624"/>
      <c r="CT48" s="624"/>
      <c r="CU48" s="624"/>
      <c r="CV48" s="624"/>
      <c r="CW48" s="624"/>
      <c r="CX48" s="624"/>
      <c r="CY48" s="625"/>
      <c r="CZ48" s="628" t="s">
        <v>123</v>
      </c>
      <c r="DA48" s="629"/>
      <c r="DB48" s="629"/>
      <c r="DC48" s="635"/>
      <c r="DD48" s="632" t="s">
        <v>123</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353</v>
      </c>
      <c r="CE49" s="645"/>
      <c r="CF49" s="645"/>
      <c r="CG49" s="645"/>
      <c r="CH49" s="645"/>
      <c r="CI49" s="645"/>
      <c r="CJ49" s="645"/>
      <c r="CK49" s="645"/>
      <c r="CL49" s="645"/>
      <c r="CM49" s="645"/>
      <c r="CN49" s="645"/>
      <c r="CO49" s="645"/>
      <c r="CP49" s="645"/>
      <c r="CQ49" s="646"/>
      <c r="CR49" s="695">
        <v>5249137</v>
      </c>
      <c r="CS49" s="682"/>
      <c r="CT49" s="682"/>
      <c r="CU49" s="682"/>
      <c r="CV49" s="682"/>
      <c r="CW49" s="682"/>
      <c r="CX49" s="682"/>
      <c r="CY49" s="711"/>
      <c r="CZ49" s="703">
        <v>100</v>
      </c>
      <c r="DA49" s="712"/>
      <c r="DB49" s="712"/>
      <c r="DC49" s="713"/>
      <c r="DD49" s="714">
        <v>3903018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8nk5UK2z3ZPIWYZT9mAE2qHSICKcZt1kg966bX12gCopB5DnpTXIJmyZS2P3YGNc/DnX/NlHshNmPLQ+gnw==" saltValue="7VPNBrWOzEgl+s1Rolon1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Q103" sqref="BQ103:DZ10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354</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355</v>
      </c>
      <c r="DK2" s="723"/>
      <c r="DL2" s="723"/>
      <c r="DM2" s="723"/>
      <c r="DN2" s="723"/>
      <c r="DO2" s="724"/>
      <c r="DP2" s="216"/>
      <c r="DQ2" s="722" t="s">
        <v>356</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357</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358</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359</v>
      </c>
      <c r="B5" s="728"/>
      <c r="C5" s="728"/>
      <c r="D5" s="728"/>
      <c r="E5" s="728"/>
      <c r="F5" s="728"/>
      <c r="G5" s="728"/>
      <c r="H5" s="728"/>
      <c r="I5" s="728"/>
      <c r="J5" s="728"/>
      <c r="K5" s="728"/>
      <c r="L5" s="728"/>
      <c r="M5" s="728"/>
      <c r="N5" s="728"/>
      <c r="O5" s="728"/>
      <c r="P5" s="729"/>
      <c r="Q5" s="733" t="s">
        <v>360</v>
      </c>
      <c r="R5" s="734"/>
      <c r="S5" s="734"/>
      <c r="T5" s="734"/>
      <c r="U5" s="735"/>
      <c r="V5" s="733" t="s">
        <v>361</v>
      </c>
      <c r="W5" s="734"/>
      <c r="X5" s="734"/>
      <c r="Y5" s="734"/>
      <c r="Z5" s="735"/>
      <c r="AA5" s="733" t="s">
        <v>362</v>
      </c>
      <c r="AB5" s="734"/>
      <c r="AC5" s="734"/>
      <c r="AD5" s="734"/>
      <c r="AE5" s="734"/>
      <c r="AF5" s="739" t="s">
        <v>363</v>
      </c>
      <c r="AG5" s="734"/>
      <c r="AH5" s="734"/>
      <c r="AI5" s="734"/>
      <c r="AJ5" s="740"/>
      <c r="AK5" s="734" t="s">
        <v>364</v>
      </c>
      <c r="AL5" s="734"/>
      <c r="AM5" s="734"/>
      <c r="AN5" s="734"/>
      <c r="AO5" s="735"/>
      <c r="AP5" s="733" t="s">
        <v>365</v>
      </c>
      <c r="AQ5" s="734"/>
      <c r="AR5" s="734"/>
      <c r="AS5" s="734"/>
      <c r="AT5" s="735"/>
      <c r="AU5" s="733" t="s">
        <v>366</v>
      </c>
      <c r="AV5" s="734"/>
      <c r="AW5" s="734"/>
      <c r="AX5" s="734"/>
      <c r="AY5" s="740"/>
      <c r="AZ5" s="220"/>
      <c r="BA5" s="220"/>
      <c r="BB5" s="220"/>
      <c r="BC5" s="220"/>
      <c r="BD5" s="220"/>
      <c r="BE5" s="221"/>
      <c r="BF5" s="221"/>
      <c r="BG5" s="221"/>
      <c r="BH5" s="221"/>
      <c r="BI5" s="221"/>
      <c r="BJ5" s="221"/>
      <c r="BK5" s="221"/>
      <c r="BL5" s="221"/>
      <c r="BM5" s="221"/>
      <c r="BN5" s="221"/>
      <c r="BO5" s="221"/>
      <c r="BP5" s="221"/>
      <c r="BQ5" s="727" t="s">
        <v>367</v>
      </c>
      <c r="BR5" s="728"/>
      <c r="BS5" s="728"/>
      <c r="BT5" s="728"/>
      <c r="BU5" s="728"/>
      <c r="BV5" s="728"/>
      <c r="BW5" s="728"/>
      <c r="BX5" s="728"/>
      <c r="BY5" s="728"/>
      <c r="BZ5" s="728"/>
      <c r="CA5" s="728"/>
      <c r="CB5" s="728"/>
      <c r="CC5" s="728"/>
      <c r="CD5" s="728"/>
      <c r="CE5" s="728"/>
      <c r="CF5" s="728"/>
      <c r="CG5" s="729"/>
      <c r="CH5" s="733" t="s">
        <v>368</v>
      </c>
      <c r="CI5" s="734"/>
      <c r="CJ5" s="734"/>
      <c r="CK5" s="734"/>
      <c r="CL5" s="735"/>
      <c r="CM5" s="733" t="s">
        <v>369</v>
      </c>
      <c r="CN5" s="734"/>
      <c r="CO5" s="734"/>
      <c r="CP5" s="734"/>
      <c r="CQ5" s="735"/>
      <c r="CR5" s="733" t="s">
        <v>370</v>
      </c>
      <c r="CS5" s="734"/>
      <c r="CT5" s="734"/>
      <c r="CU5" s="734"/>
      <c r="CV5" s="735"/>
      <c r="CW5" s="733" t="s">
        <v>371</v>
      </c>
      <c r="CX5" s="734"/>
      <c r="CY5" s="734"/>
      <c r="CZ5" s="734"/>
      <c r="DA5" s="735"/>
      <c r="DB5" s="733" t="s">
        <v>372</v>
      </c>
      <c r="DC5" s="734"/>
      <c r="DD5" s="734"/>
      <c r="DE5" s="734"/>
      <c r="DF5" s="735"/>
      <c r="DG5" s="763" t="s">
        <v>373</v>
      </c>
      <c r="DH5" s="764"/>
      <c r="DI5" s="764"/>
      <c r="DJ5" s="764"/>
      <c r="DK5" s="765"/>
      <c r="DL5" s="763" t="s">
        <v>374</v>
      </c>
      <c r="DM5" s="764"/>
      <c r="DN5" s="764"/>
      <c r="DO5" s="764"/>
      <c r="DP5" s="765"/>
      <c r="DQ5" s="733" t="s">
        <v>375</v>
      </c>
      <c r="DR5" s="734"/>
      <c r="DS5" s="734"/>
      <c r="DT5" s="734"/>
      <c r="DU5" s="735"/>
      <c r="DV5" s="733" t="s">
        <v>366</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376</v>
      </c>
      <c r="C7" s="750"/>
      <c r="D7" s="750"/>
      <c r="E7" s="750"/>
      <c r="F7" s="750"/>
      <c r="G7" s="750"/>
      <c r="H7" s="750"/>
      <c r="I7" s="750"/>
      <c r="J7" s="750"/>
      <c r="K7" s="750"/>
      <c r="L7" s="750"/>
      <c r="M7" s="750"/>
      <c r="N7" s="750"/>
      <c r="O7" s="750"/>
      <c r="P7" s="751"/>
      <c r="Q7" s="752">
        <v>5758</v>
      </c>
      <c r="R7" s="753"/>
      <c r="S7" s="753"/>
      <c r="T7" s="753"/>
      <c r="U7" s="753"/>
      <c r="V7" s="753">
        <v>5249</v>
      </c>
      <c r="W7" s="753"/>
      <c r="X7" s="753"/>
      <c r="Y7" s="753"/>
      <c r="Z7" s="753"/>
      <c r="AA7" s="753">
        <v>508</v>
      </c>
      <c r="AB7" s="753"/>
      <c r="AC7" s="753"/>
      <c r="AD7" s="753"/>
      <c r="AE7" s="754"/>
      <c r="AF7" s="755">
        <v>400</v>
      </c>
      <c r="AG7" s="756"/>
      <c r="AH7" s="756"/>
      <c r="AI7" s="756"/>
      <c r="AJ7" s="757"/>
      <c r="AK7" s="758">
        <v>50</v>
      </c>
      <c r="AL7" s="759"/>
      <c r="AM7" s="759"/>
      <c r="AN7" s="759"/>
      <c r="AO7" s="759"/>
      <c r="AP7" s="759">
        <v>1217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549</v>
      </c>
      <c r="BT7" s="747"/>
      <c r="BU7" s="747"/>
      <c r="BV7" s="747"/>
      <c r="BW7" s="747"/>
      <c r="BX7" s="747"/>
      <c r="BY7" s="747"/>
      <c r="BZ7" s="747"/>
      <c r="CA7" s="747"/>
      <c r="CB7" s="747"/>
      <c r="CC7" s="747"/>
      <c r="CD7" s="747"/>
      <c r="CE7" s="747"/>
      <c r="CF7" s="747"/>
      <c r="CG7" s="762"/>
      <c r="CH7" s="743">
        <v>2</v>
      </c>
      <c r="CI7" s="744"/>
      <c r="CJ7" s="744"/>
      <c r="CK7" s="744"/>
      <c r="CL7" s="745"/>
      <c r="CM7" s="743">
        <v>51</v>
      </c>
      <c r="CN7" s="744"/>
      <c r="CO7" s="744"/>
      <c r="CP7" s="744"/>
      <c r="CQ7" s="745"/>
      <c r="CR7" s="743">
        <v>10</v>
      </c>
      <c r="CS7" s="744"/>
      <c r="CT7" s="744"/>
      <c r="CU7" s="744"/>
      <c r="CV7" s="745"/>
      <c r="CW7" s="743" t="s">
        <v>548</v>
      </c>
      <c r="CX7" s="744"/>
      <c r="CY7" s="744"/>
      <c r="CZ7" s="744"/>
      <c r="DA7" s="745"/>
      <c r="DB7" s="743" t="s">
        <v>548</v>
      </c>
      <c r="DC7" s="744"/>
      <c r="DD7" s="744"/>
      <c r="DE7" s="744"/>
      <c r="DF7" s="745"/>
      <c r="DG7" s="743" t="s">
        <v>548</v>
      </c>
      <c r="DH7" s="744"/>
      <c r="DI7" s="744"/>
      <c r="DJ7" s="744"/>
      <c r="DK7" s="745"/>
      <c r="DL7" s="743" t="s">
        <v>548</v>
      </c>
      <c r="DM7" s="744"/>
      <c r="DN7" s="744"/>
      <c r="DO7" s="744"/>
      <c r="DP7" s="745"/>
      <c r="DQ7" s="743" t="s">
        <v>548</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t="s">
        <v>551</v>
      </c>
      <c r="BS8" s="773" t="s">
        <v>550</v>
      </c>
      <c r="BT8" s="774"/>
      <c r="BU8" s="774"/>
      <c r="BV8" s="774"/>
      <c r="BW8" s="774"/>
      <c r="BX8" s="774"/>
      <c r="BY8" s="774"/>
      <c r="BZ8" s="774"/>
      <c r="CA8" s="774"/>
      <c r="CB8" s="774"/>
      <c r="CC8" s="774"/>
      <c r="CD8" s="774"/>
      <c r="CE8" s="774"/>
      <c r="CF8" s="774"/>
      <c r="CG8" s="775"/>
      <c r="CH8" s="776" t="s">
        <v>548</v>
      </c>
      <c r="CI8" s="777"/>
      <c r="CJ8" s="777"/>
      <c r="CK8" s="777"/>
      <c r="CL8" s="778"/>
      <c r="CM8" s="776" t="s">
        <v>548</v>
      </c>
      <c r="CN8" s="777"/>
      <c r="CO8" s="777"/>
      <c r="CP8" s="777"/>
      <c r="CQ8" s="778"/>
      <c r="CR8" s="776" t="s">
        <v>548</v>
      </c>
      <c r="CS8" s="777"/>
      <c r="CT8" s="777"/>
      <c r="CU8" s="777"/>
      <c r="CV8" s="778"/>
      <c r="CW8" s="776" t="s">
        <v>548</v>
      </c>
      <c r="CX8" s="777"/>
      <c r="CY8" s="777"/>
      <c r="CZ8" s="777"/>
      <c r="DA8" s="778"/>
      <c r="DB8" s="776" t="s">
        <v>548</v>
      </c>
      <c r="DC8" s="777"/>
      <c r="DD8" s="777"/>
      <c r="DE8" s="777"/>
      <c r="DF8" s="778"/>
      <c r="DG8" s="776" t="s">
        <v>548</v>
      </c>
      <c r="DH8" s="777"/>
      <c r="DI8" s="777"/>
      <c r="DJ8" s="777"/>
      <c r="DK8" s="778"/>
      <c r="DL8" s="776" t="s">
        <v>548</v>
      </c>
      <c r="DM8" s="777"/>
      <c r="DN8" s="777"/>
      <c r="DO8" s="777"/>
      <c r="DP8" s="778"/>
      <c r="DQ8" s="776" t="s">
        <v>548</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5758</v>
      </c>
      <c r="R23" s="793"/>
      <c r="S23" s="793"/>
      <c r="T23" s="793"/>
      <c r="U23" s="793"/>
      <c r="V23" s="793">
        <v>5249</v>
      </c>
      <c r="W23" s="793"/>
      <c r="X23" s="793"/>
      <c r="Y23" s="793"/>
      <c r="Z23" s="793"/>
      <c r="AA23" s="793">
        <v>508</v>
      </c>
      <c r="AB23" s="793"/>
      <c r="AC23" s="793"/>
      <c r="AD23" s="793"/>
      <c r="AE23" s="794"/>
      <c r="AF23" s="795">
        <v>400</v>
      </c>
      <c r="AG23" s="793"/>
      <c r="AH23" s="793"/>
      <c r="AI23" s="793"/>
      <c r="AJ23" s="796"/>
      <c r="AK23" s="797"/>
      <c r="AL23" s="798"/>
      <c r="AM23" s="798"/>
      <c r="AN23" s="798"/>
      <c r="AO23" s="798"/>
      <c r="AP23" s="793">
        <v>1217</v>
      </c>
      <c r="AQ23" s="793"/>
      <c r="AR23" s="793"/>
      <c r="AS23" s="793"/>
      <c r="AT23" s="793"/>
      <c r="AU23" s="809"/>
      <c r="AV23" s="809"/>
      <c r="AW23" s="809"/>
      <c r="AX23" s="809"/>
      <c r="AY23" s="810"/>
      <c r="AZ23" s="811" t="s">
        <v>123</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359</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366</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723</v>
      </c>
      <c r="R28" s="823"/>
      <c r="S28" s="823"/>
      <c r="T28" s="823"/>
      <c r="U28" s="823"/>
      <c r="V28" s="823">
        <v>659</v>
      </c>
      <c r="W28" s="823"/>
      <c r="X28" s="823"/>
      <c r="Y28" s="823"/>
      <c r="Z28" s="823"/>
      <c r="AA28" s="823">
        <v>64</v>
      </c>
      <c r="AB28" s="823"/>
      <c r="AC28" s="823"/>
      <c r="AD28" s="823"/>
      <c r="AE28" s="824"/>
      <c r="AF28" s="825">
        <v>64</v>
      </c>
      <c r="AG28" s="823"/>
      <c r="AH28" s="823"/>
      <c r="AI28" s="823"/>
      <c r="AJ28" s="826"/>
      <c r="AK28" s="827">
        <v>60</v>
      </c>
      <c r="AL28" s="828"/>
      <c r="AM28" s="828"/>
      <c r="AN28" s="828"/>
      <c r="AO28" s="828"/>
      <c r="AP28" s="828" t="s">
        <v>548</v>
      </c>
      <c r="AQ28" s="828"/>
      <c r="AR28" s="828"/>
      <c r="AS28" s="828"/>
      <c r="AT28" s="828"/>
      <c r="AU28" s="828" t="s">
        <v>548</v>
      </c>
      <c r="AV28" s="828"/>
      <c r="AW28" s="828"/>
      <c r="AX28" s="828"/>
      <c r="AY28" s="828"/>
      <c r="AZ28" s="829" t="s">
        <v>548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708</v>
      </c>
      <c r="R29" s="784"/>
      <c r="S29" s="784"/>
      <c r="T29" s="784"/>
      <c r="U29" s="784"/>
      <c r="V29" s="784">
        <v>588</v>
      </c>
      <c r="W29" s="784"/>
      <c r="X29" s="784"/>
      <c r="Y29" s="784"/>
      <c r="Z29" s="784"/>
      <c r="AA29" s="784">
        <v>120</v>
      </c>
      <c r="AB29" s="784"/>
      <c r="AC29" s="784"/>
      <c r="AD29" s="784"/>
      <c r="AE29" s="785"/>
      <c r="AF29" s="786">
        <v>120</v>
      </c>
      <c r="AG29" s="787"/>
      <c r="AH29" s="787"/>
      <c r="AI29" s="787"/>
      <c r="AJ29" s="788"/>
      <c r="AK29" s="832">
        <v>87</v>
      </c>
      <c r="AL29" s="836"/>
      <c r="AM29" s="836"/>
      <c r="AN29" s="836"/>
      <c r="AO29" s="836"/>
      <c r="AP29" s="836" t="s">
        <v>548</v>
      </c>
      <c r="AQ29" s="836"/>
      <c r="AR29" s="836"/>
      <c r="AS29" s="836"/>
      <c r="AT29" s="836"/>
      <c r="AU29" s="836" t="s">
        <v>548</v>
      </c>
      <c r="AV29" s="836"/>
      <c r="AW29" s="836"/>
      <c r="AX29" s="836"/>
      <c r="AY29" s="836"/>
      <c r="AZ29" s="833" t="s">
        <v>548</v>
      </c>
      <c r="BA29" s="833"/>
      <c r="BB29" s="833"/>
      <c r="BC29" s="833"/>
      <c r="BD29" s="833"/>
      <c r="BE29" s="834"/>
      <c r="BF29" s="834"/>
      <c r="BG29" s="834"/>
      <c r="BH29" s="834"/>
      <c r="BI29" s="835"/>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67</v>
      </c>
      <c r="R30" s="784"/>
      <c r="S30" s="784"/>
      <c r="T30" s="784"/>
      <c r="U30" s="784"/>
      <c r="V30" s="784">
        <v>66</v>
      </c>
      <c r="W30" s="784"/>
      <c r="X30" s="784"/>
      <c r="Y30" s="784"/>
      <c r="Z30" s="784"/>
      <c r="AA30" s="784">
        <v>1</v>
      </c>
      <c r="AB30" s="784"/>
      <c r="AC30" s="784"/>
      <c r="AD30" s="784"/>
      <c r="AE30" s="785"/>
      <c r="AF30" s="786">
        <v>1</v>
      </c>
      <c r="AG30" s="787"/>
      <c r="AH30" s="787"/>
      <c r="AI30" s="787"/>
      <c r="AJ30" s="788"/>
      <c r="AK30" s="832">
        <v>16</v>
      </c>
      <c r="AL30" s="836"/>
      <c r="AM30" s="836"/>
      <c r="AN30" s="836"/>
      <c r="AO30" s="836"/>
      <c r="AP30" s="836" t="s">
        <v>548</v>
      </c>
      <c r="AQ30" s="836"/>
      <c r="AR30" s="836"/>
      <c r="AS30" s="836"/>
      <c r="AT30" s="836"/>
      <c r="AU30" s="830" t="s">
        <v>548</v>
      </c>
      <c r="AV30" s="831"/>
      <c r="AW30" s="831"/>
      <c r="AX30" s="831"/>
      <c r="AY30" s="832"/>
      <c r="AZ30" s="833" t="s">
        <v>548</v>
      </c>
      <c r="BA30" s="833"/>
      <c r="BB30" s="833"/>
      <c r="BC30" s="833"/>
      <c r="BD30" s="833"/>
      <c r="BE30" s="834"/>
      <c r="BF30" s="834"/>
      <c r="BG30" s="834"/>
      <c r="BH30" s="834"/>
      <c r="BI30" s="835"/>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270</v>
      </c>
      <c r="R31" s="784"/>
      <c r="S31" s="784"/>
      <c r="T31" s="784"/>
      <c r="U31" s="784"/>
      <c r="V31" s="784">
        <v>249</v>
      </c>
      <c r="W31" s="784"/>
      <c r="X31" s="784"/>
      <c r="Y31" s="784"/>
      <c r="Z31" s="784"/>
      <c r="AA31" s="784">
        <v>21</v>
      </c>
      <c r="AB31" s="784"/>
      <c r="AC31" s="784"/>
      <c r="AD31" s="784"/>
      <c r="AE31" s="785"/>
      <c r="AF31" s="786">
        <v>39</v>
      </c>
      <c r="AG31" s="787"/>
      <c r="AH31" s="787"/>
      <c r="AI31" s="787"/>
      <c r="AJ31" s="788"/>
      <c r="AK31" s="832">
        <v>160</v>
      </c>
      <c r="AL31" s="836"/>
      <c r="AM31" s="836"/>
      <c r="AN31" s="836"/>
      <c r="AO31" s="836"/>
      <c r="AP31" s="830">
        <v>308</v>
      </c>
      <c r="AQ31" s="831"/>
      <c r="AR31" s="831"/>
      <c r="AS31" s="831"/>
      <c r="AT31" s="832"/>
      <c r="AU31" s="836">
        <v>291</v>
      </c>
      <c r="AV31" s="836"/>
      <c r="AW31" s="836"/>
      <c r="AX31" s="836"/>
      <c r="AY31" s="836"/>
      <c r="AZ31" s="833" t="s">
        <v>548</v>
      </c>
      <c r="BA31" s="833"/>
      <c r="BB31" s="833"/>
      <c r="BC31" s="833"/>
      <c r="BD31" s="833"/>
      <c r="BE31" s="834" t="s">
        <v>394</v>
      </c>
      <c r="BF31" s="834"/>
      <c r="BG31" s="834"/>
      <c r="BH31" s="834"/>
      <c r="BI31" s="835"/>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36</v>
      </c>
      <c r="R32" s="784"/>
      <c r="S32" s="784"/>
      <c r="T32" s="784"/>
      <c r="U32" s="784"/>
      <c r="V32" s="784">
        <v>36</v>
      </c>
      <c r="W32" s="784"/>
      <c r="X32" s="784"/>
      <c r="Y32" s="784"/>
      <c r="Z32" s="784"/>
      <c r="AA32" s="784">
        <v>0</v>
      </c>
      <c r="AB32" s="784"/>
      <c r="AC32" s="784"/>
      <c r="AD32" s="784"/>
      <c r="AE32" s="785"/>
      <c r="AF32" s="786" t="s">
        <v>123</v>
      </c>
      <c r="AG32" s="787"/>
      <c r="AH32" s="787"/>
      <c r="AI32" s="787"/>
      <c r="AJ32" s="788"/>
      <c r="AK32" s="832">
        <v>18</v>
      </c>
      <c r="AL32" s="836"/>
      <c r="AM32" s="836"/>
      <c r="AN32" s="836"/>
      <c r="AO32" s="836"/>
      <c r="AP32" s="830">
        <v>88</v>
      </c>
      <c r="AQ32" s="831"/>
      <c r="AR32" s="831"/>
      <c r="AS32" s="831"/>
      <c r="AT32" s="832"/>
      <c r="AU32" s="836">
        <v>88</v>
      </c>
      <c r="AV32" s="836"/>
      <c r="AW32" s="836"/>
      <c r="AX32" s="836"/>
      <c r="AY32" s="836"/>
      <c r="AZ32" s="833" t="s">
        <v>548</v>
      </c>
      <c r="BA32" s="833"/>
      <c r="BB32" s="833"/>
      <c r="BC32" s="833"/>
      <c r="BD32" s="833"/>
      <c r="BE32" s="834" t="s">
        <v>396</v>
      </c>
      <c r="BF32" s="834"/>
      <c r="BG32" s="834"/>
      <c r="BH32" s="834"/>
      <c r="BI32" s="835"/>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2"/>
      <c r="AL33" s="836"/>
      <c r="AM33" s="836"/>
      <c r="AN33" s="836"/>
      <c r="AO33" s="836"/>
      <c r="AP33" s="836"/>
      <c r="AQ33" s="836"/>
      <c r="AR33" s="836"/>
      <c r="AS33" s="836"/>
      <c r="AT33" s="836"/>
      <c r="AU33" s="836"/>
      <c r="AV33" s="836"/>
      <c r="AW33" s="836"/>
      <c r="AX33" s="836"/>
      <c r="AY33" s="836"/>
      <c r="AZ33" s="833"/>
      <c r="BA33" s="833"/>
      <c r="BB33" s="833"/>
      <c r="BC33" s="833"/>
      <c r="BD33" s="833"/>
      <c r="BE33" s="834"/>
      <c r="BF33" s="834"/>
      <c r="BG33" s="834"/>
      <c r="BH33" s="834"/>
      <c r="BI33" s="835"/>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2"/>
      <c r="AL34" s="836"/>
      <c r="AM34" s="836"/>
      <c r="AN34" s="836"/>
      <c r="AO34" s="836"/>
      <c r="AP34" s="836"/>
      <c r="AQ34" s="836"/>
      <c r="AR34" s="836"/>
      <c r="AS34" s="836"/>
      <c r="AT34" s="836"/>
      <c r="AU34" s="836"/>
      <c r="AV34" s="836"/>
      <c r="AW34" s="836"/>
      <c r="AX34" s="836"/>
      <c r="AY34" s="836"/>
      <c r="AZ34" s="833"/>
      <c r="BA34" s="833"/>
      <c r="BB34" s="833"/>
      <c r="BC34" s="833"/>
      <c r="BD34" s="833"/>
      <c r="BE34" s="834"/>
      <c r="BF34" s="834"/>
      <c r="BG34" s="834"/>
      <c r="BH34" s="834"/>
      <c r="BI34" s="835"/>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2"/>
      <c r="AL35" s="836"/>
      <c r="AM35" s="836"/>
      <c r="AN35" s="836"/>
      <c r="AO35" s="836"/>
      <c r="AP35" s="836"/>
      <c r="AQ35" s="836"/>
      <c r="AR35" s="836"/>
      <c r="AS35" s="836"/>
      <c r="AT35" s="836"/>
      <c r="AU35" s="836"/>
      <c r="AV35" s="836"/>
      <c r="AW35" s="836"/>
      <c r="AX35" s="836"/>
      <c r="AY35" s="836"/>
      <c r="AZ35" s="833"/>
      <c r="BA35" s="833"/>
      <c r="BB35" s="833"/>
      <c r="BC35" s="833"/>
      <c r="BD35" s="833"/>
      <c r="BE35" s="834"/>
      <c r="BF35" s="834"/>
      <c r="BG35" s="834"/>
      <c r="BH35" s="834"/>
      <c r="BI35" s="835"/>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2"/>
      <c r="AL36" s="836"/>
      <c r="AM36" s="836"/>
      <c r="AN36" s="836"/>
      <c r="AO36" s="836"/>
      <c r="AP36" s="836"/>
      <c r="AQ36" s="836"/>
      <c r="AR36" s="836"/>
      <c r="AS36" s="836"/>
      <c r="AT36" s="836"/>
      <c r="AU36" s="836"/>
      <c r="AV36" s="836"/>
      <c r="AW36" s="836"/>
      <c r="AX36" s="836"/>
      <c r="AY36" s="836"/>
      <c r="AZ36" s="833"/>
      <c r="BA36" s="833"/>
      <c r="BB36" s="833"/>
      <c r="BC36" s="833"/>
      <c r="BD36" s="833"/>
      <c r="BE36" s="834"/>
      <c r="BF36" s="834"/>
      <c r="BG36" s="834"/>
      <c r="BH36" s="834"/>
      <c r="BI36" s="835"/>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2"/>
      <c r="AL37" s="836"/>
      <c r="AM37" s="836"/>
      <c r="AN37" s="836"/>
      <c r="AO37" s="836"/>
      <c r="AP37" s="836"/>
      <c r="AQ37" s="836"/>
      <c r="AR37" s="836"/>
      <c r="AS37" s="836"/>
      <c r="AT37" s="836"/>
      <c r="AU37" s="836"/>
      <c r="AV37" s="836"/>
      <c r="AW37" s="836"/>
      <c r="AX37" s="836"/>
      <c r="AY37" s="836"/>
      <c r="AZ37" s="833"/>
      <c r="BA37" s="833"/>
      <c r="BB37" s="833"/>
      <c r="BC37" s="833"/>
      <c r="BD37" s="833"/>
      <c r="BE37" s="834"/>
      <c r="BF37" s="834"/>
      <c r="BG37" s="834"/>
      <c r="BH37" s="834"/>
      <c r="BI37" s="835"/>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2"/>
      <c r="AL38" s="836"/>
      <c r="AM38" s="836"/>
      <c r="AN38" s="836"/>
      <c r="AO38" s="836"/>
      <c r="AP38" s="836"/>
      <c r="AQ38" s="836"/>
      <c r="AR38" s="836"/>
      <c r="AS38" s="836"/>
      <c r="AT38" s="836"/>
      <c r="AU38" s="836"/>
      <c r="AV38" s="836"/>
      <c r="AW38" s="836"/>
      <c r="AX38" s="836"/>
      <c r="AY38" s="836"/>
      <c r="AZ38" s="833"/>
      <c r="BA38" s="833"/>
      <c r="BB38" s="833"/>
      <c r="BC38" s="833"/>
      <c r="BD38" s="833"/>
      <c r="BE38" s="834"/>
      <c r="BF38" s="834"/>
      <c r="BG38" s="834"/>
      <c r="BH38" s="834"/>
      <c r="BI38" s="835"/>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2"/>
      <c r="AL39" s="836"/>
      <c r="AM39" s="836"/>
      <c r="AN39" s="836"/>
      <c r="AO39" s="836"/>
      <c r="AP39" s="836"/>
      <c r="AQ39" s="836"/>
      <c r="AR39" s="836"/>
      <c r="AS39" s="836"/>
      <c r="AT39" s="836"/>
      <c r="AU39" s="836"/>
      <c r="AV39" s="836"/>
      <c r="AW39" s="836"/>
      <c r="AX39" s="836"/>
      <c r="AY39" s="836"/>
      <c r="AZ39" s="833"/>
      <c r="BA39" s="833"/>
      <c r="BB39" s="833"/>
      <c r="BC39" s="833"/>
      <c r="BD39" s="833"/>
      <c r="BE39" s="834"/>
      <c r="BF39" s="834"/>
      <c r="BG39" s="834"/>
      <c r="BH39" s="834"/>
      <c r="BI39" s="835"/>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2"/>
      <c r="AL40" s="836"/>
      <c r="AM40" s="836"/>
      <c r="AN40" s="836"/>
      <c r="AO40" s="836"/>
      <c r="AP40" s="836"/>
      <c r="AQ40" s="836"/>
      <c r="AR40" s="836"/>
      <c r="AS40" s="836"/>
      <c r="AT40" s="836"/>
      <c r="AU40" s="836"/>
      <c r="AV40" s="836"/>
      <c r="AW40" s="836"/>
      <c r="AX40" s="836"/>
      <c r="AY40" s="836"/>
      <c r="AZ40" s="833"/>
      <c r="BA40" s="833"/>
      <c r="BB40" s="833"/>
      <c r="BC40" s="833"/>
      <c r="BD40" s="833"/>
      <c r="BE40" s="834"/>
      <c r="BF40" s="834"/>
      <c r="BG40" s="834"/>
      <c r="BH40" s="834"/>
      <c r="BI40" s="835"/>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2"/>
      <c r="AL41" s="836"/>
      <c r="AM41" s="836"/>
      <c r="AN41" s="836"/>
      <c r="AO41" s="836"/>
      <c r="AP41" s="836"/>
      <c r="AQ41" s="836"/>
      <c r="AR41" s="836"/>
      <c r="AS41" s="836"/>
      <c r="AT41" s="836"/>
      <c r="AU41" s="836"/>
      <c r="AV41" s="836"/>
      <c r="AW41" s="836"/>
      <c r="AX41" s="836"/>
      <c r="AY41" s="836"/>
      <c r="AZ41" s="833"/>
      <c r="BA41" s="833"/>
      <c r="BB41" s="833"/>
      <c r="BC41" s="833"/>
      <c r="BD41" s="833"/>
      <c r="BE41" s="834"/>
      <c r="BF41" s="834"/>
      <c r="BG41" s="834"/>
      <c r="BH41" s="834"/>
      <c r="BI41" s="835"/>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2"/>
      <c r="AL42" s="836"/>
      <c r="AM42" s="836"/>
      <c r="AN42" s="836"/>
      <c r="AO42" s="836"/>
      <c r="AP42" s="836"/>
      <c r="AQ42" s="836"/>
      <c r="AR42" s="836"/>
      <c r="AS42" s="836"/>
      <c r="AT42" s="836"/>
      <c r="AU42" s="836"/>
      <c r="AV42" s="836"/>
      <c r="AW42" s="836"/>
      <c r="AX42" s="836"/>
      <c r="AY42" s="836"/>
      <c r="AZ42" s="833"/>
      <c r="BA42" s="833"/>
      <c r="BB42" s="833"/>
      <c r="BC42" s="833"/>
      <c r="BD42" s="833"/>
      <c r="BE42" s="834"/>
      <c r="BF42" s="834"/>
      <c r="BG42" s="834"/>
      <c r="BH42" s="834"/>
      <c r="BI42" s="835"/>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2"/>
      <c r="AL43" s="836"/>
      <c r="AM43" s="836"/>
      <c r="AN43" s="836"/>
      <c r="AO43" s="836"/>
      <c r="AP43" s="836"/>
      <c r="AQ43" s="836"/>
      <c r="AR43" s="836"/>
      <c r="AS43" s="836"/>
      <c r="AT43" s="836"/>
      <c r="AU43" s="836"/>
      <c r="AV43" s="836"/>
      <c r="AW43" s="836"/>
      <c r="AX43" s="836"/>
      <c r="AY43" s="836"/>
      <c r="AZ43" s="833"/>
      <c r="BA43" s="833"/>
      <c r="BB43" s="833"/>
      <c r="BC43" s="833"/>
      <c r="BD43" s="833"/>
      <c r="BE43" s="834"/>
      <c r="BF43" s="834"/>
      <c r="BG43" s="834"/>
      <c r="BH43" s="834"/>
      <c r="BI43" s="835"/>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2"/>
      <c r="AL44" s="836"/>
      <c r="AM44" s="836"/>
      <c r="AN44" s="836"/>
      <c r="AO44" s="836"/>
      <c r="AP44" s="836"/>
      <c r="AQ44" s="836"/>
      <c r="AR44" s="836"/>
      <c r="AS44" s="836"/>
      <c r="AT44" s="836"/>
      <c r="AU44" s="836"/>
      <c r="AV44" s="836"/>
      <c r="AW44" s="836"/>
      <c r="AX44" s="836"/>
      <c r="AY44" s="836"/>
      <c r="AZ44" s="833"/>
      <c r="BA44" s="833"/>
      <c r="BB44" s="833"/>
      <c r="BC44" s="833"/>
      <c r="BD44" s="833"/>
      <c r="BE44" s="834"/>
      <c r="BF44" s="834"/>
      <c r="BG44" s="834"/>
      <c r="BH44" s="834"/>
      <c r="BI44" s="835"/>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2"/>
      <c r="AL45" s="836"/>
      <c r="AM45" s="836"/>
      <c r="AN45" s="836"/>
      <c r="AO45" s="836"/>
      <c r="AP45" s="836"/>
      <c r="AQ45" s="836"/>
      <c r="AR45" s="836"/>
      <c r="AS45" s="836"/>
      <c r="AT45" s="836"/>
      <c r="AU45" s="836"/>
      <c r="AV45" s="836"/>
      <c r="AW45" s="836"/>
      <c r="AX45" s="836"/>
      <c r="AY45" s="836"/>
      <c r="AZ45" s="833"/>
      <c r="BA45" s="833"/>
      <c r="BB45" s="833"/>
      <c r="BC45" s="833"/>
      <c r="BD45" s="833"/>
      <c r="BE45" s="834"/>
      <c r="BF45" s="834"/>
      <c r="BG45" s="834"/>
      <c r="BH45" s="834"/>
      <c r="BI45" s="835"/>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2"/>
      <c r="AL46" s="836"/>
      <c r="AM46" s="836"/>
      <c r="AN46" s="836"/>
      <c r="AO46" s="836"/>
      <c r="AP46" s="836"/>
      <c r="AQ46" s="836"/>
      <c r="AR46" s="836"/>
      <c r="AS46" s="836"/>
      <c r="AT46" s="836"/>
      <c r="AU46" s="836"/>
      <c r="AV46" s="836"/>
      <c r="AW46" s="836"/>
      <c r="AX46" s="836"/>
      <c r="AY46" s="836"/>
      <c r="AZ46" s="833"/>
      <c r="BA46" s="833"/>
      <c r="BB46" s="833"/>
      <c r="BC46" s="833"/>
      <c r="BD46" s="833"/>
      <c r="BE46" s="834"/>
      <c r="BF46" s="834"/>
      <c r="BG46" s="834"/>
      <c r="BH46" s="834"/>
      <c r="BI46" s="835"/>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2"/>
      <c r="AL47" s="836"/>
      <c r="AM47" s="836"/>
      <c r="AN47" s="836"/>
      <c r="AO47" s="836"/>
      <c r="AP47" s="836"/>
      <c r="AQ47" s="836"/>
      <c r="AR47" s="836"/>
      <c r="AS47" s="836"/>
      <c r="AT47" s="836"/>
      <c r="AU47" s="836"/>
      <c r="AV47" s="836"/>
      <c r="AW47" s="836"/>
      <c r="AX47" s="836"/>
      <c r="AY47" s="836"/>
      <c r="AZ47" s="833"/>
      <c r="BA47" s="833"/>
      <c r="BB47" s="833"/>
      <c r="BC47" s="833"/>
      <c r="BD47" s="833"/>
      <c r="BE47" s="834"/>
      <c r="BF47" s="834"/>
      <c r="BG47" s="834"/>
      <c r="BH47" s="834"/>
      <c r="BI47" s="835"/>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2"/>
      <c r="AL48" s="836"/>
      <c r="AM48" s="836"/>
      <c r="AN48" s="836"/>
      <c r="AO48" s="836"/>
      <c r="AP48" s="836"/>
      <c r="AQ48" s="836"/>
      <c r="AR48" s="836"/>
      <c r="AS48" s="836"/>
      <c r="AT48" s="836"/>
      <c r="AU48" s="836"/>
      <c r="AV48" s="836"/>
      <c r="AW48" s="836"/>
      <c r="AX48" s="836"/>
      <c r="AY48" s="836"/>
      <c r="AZ48" s="833"/>
      <c r="BA48" s="833"/>
      <c r="BB48" s="833"/>
      <c r="BC48" s="833"/>
      <c r="BD48" s="833"/>
      <c r="BE48" s="834"/>
      <c r="BF48" s="834"/>
      <c r="BG48" s="834"/>
      <c r="BH48" s="834"/>
      <c r="BI48" s="835"/>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2"/>
      <c r="AL49" s="836"/>
      <c r="AM49" s="836"/>
      <c r="AN49" s="836"/>
      <c r="AO49" s="836"/>
      <c r="AP49" s="836"/>
      <c r="AQ49" s="836"/>
      <c r="AR49" s="836"/>
      <c r="AS49" s="836"/>
      <c r="AT49" s="836"/>
      <c r="AU49" s="836"/>
      <c r="AV49" s="836"/>
      <c r="AW49" s="836"/>
      <c r="AX49" s="836"/>
      <c r="AY49" s="836"/>
      <c r="AZ49" s="833"/>
      <c r="BA49" s="833"/>
      <c r="BB49" s="833"/>
      <c r="BC49" s="833"/>
      <c r="BD49" s="833"/>
      <c r="BE49" s="834"/>
      <c r="BF49" s="834"/>
      <c r="BG49" s="834"/>
      <c r="BH49" s="834"/>
      <c r="BI49" s="835"/>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7"/>
      <c r="R50" s="838"/>
      <c r="S50" s="838"/>
      <c r="T50" s="838"/>
      <c r="U50" s="838"/>
      <c r="V50" s="838"/>
      <c r="W50" s="838"/>
      <c r="X50" s="838"/>
      <c r="Y50" s="838"/>
      <c r="Z50" s="838"/>
      <c r="AA50" s="838"/>
      <c r="AB50" s="838"/>
      <c r="AC50" s="838"/>
      <c r="AD50" s="838"/>
      <c r="AE50" s="839"/>
      <c r="AF50" s="786"/>
      <c r="AG50" s="787"/>
      <c r="AH50" s="787"/>
      <c r="AI50" s="787"/>
      <c r="AJ50" s="788"/>
      <c r="AK50" s="841"/>
      <c r="AL50" s="838"/>
      <c r="AM50" s="838"/>
      <c r="AN50" s="838"/>
      <c r="AO50" s="838"/>
      <c r="AP50" s="838"/>
      <c r="AQ50" s="838"/>
      <c r="AR50" s="838"/>
      <c r="AS50" s="838"/>
      <c r="AT50" s="838"/>
      <c r="AU50" s="838"/>
      <c r="AV50" s="838"/>
      <c r="AW50" s="838"/>
      <c r="AX50" s="838"/>
      <c r="AY50" s="838"/>
      <c r="AZ50" s="840"/>
      <c r="BA50" s="840"/>
      <c r="BB50" s="840"/>
      <c r="BC50" s="840"/>
      <c r="BD50" s="840"/>
      <c r="BE50" s="834"/>
      <c r="BF50" s="834"/>
      <c r="BG50" s="834"/>
      <c r="BH50" s="834"/>
      <c r="BI50" s="835"/>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7"/>
      <c r="R51" s="838"/>
      <c r="S51" s="838"/>
      <c r="T51" s="838"/>
      <c r="U51" s="838"/>
      <c r="V51" s="838"/>
      <c r="W51" s="838"/>
      <c r="X51" s="838"/>
      <c r="Y51" s="838"/>
      <c r="Z51" s="838"/>
      <c r="AA51" s="838"/>
      <c r="AB51" s="838"/>
      <c r="AC51" s="838"/>
      <c r="AD51" s="838"/>
      <c r="AE51" s="839"/>
      <c r="AF51" s="786"/>
      <c r="AG51" s="787"/>
      <c r="AH51" s="787"/>
      <c r="AI51" s="787"/>
      <c r="AJ51" s="788"/>
      <c r="AK51" s="841"/>
      <c r="AL51" s="838"/>
      <c r="AM51" s="838"/>
      <c r="AN51" s="838"/>
      <c r="AO51" s="838"/>
      <c r="AP51" s="838"/>
      <c r="AQ51" s="838"/>
      <c r="AR51" s="838"/>
      <c r="AS51" s="838"/>
      <c r="AT51" s="838"/>
      <c r="AU51" s="838"/>
      <c r="AV51" s="838"/>
      <c r="AW51" s="838"/>
      <c r="AX51" s="838"/>
      <c r="AY51" s="838"/>
      <c r="AZ51" s="840"/>
      <c r="BA51" s="840"/>
      <c r="BB51" s="840"/>
      <c r="BC51" s="840"/>
      <c r="BD51" s="840"/>
      <c r="BE51" s="834"/>
      <c r="BF51" s="834"/>
      <c r="BG51" s="834"/>
      <c r="BH51" s="834"/>
      <c r="BI51" s="835"/>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7"/>
      <c r="R52" s="838"/>
      <c r="S52" s="838"/>
      <c r="T52" s="838"/>
      <c r="U52" s="838"/>
      <c r="V52" s="838"/>
      <c r="W52" s="838"/>
      <c r="X52" s="838"/>
      <c r="Y52" s="838"/>
      <c r="Z52" s="838"/>
      <c r="AA52" s="838"/>
      <c r="AB52" s="838"/>
      <c r="AC52" s="838"/>
      <c r="AD52" s="838"/>
      <c r="AE52" s="839"/>
      <c r="AF52" s="786"/>
      <c r="AG52" s="787"/>
      <c r="AH52" s="787"/>
      <c r="AI52" s="787"/>
      <c r="AJ52" s="788"/>
      <c r="AK52" s="841"/>
      <c r="AL52" s="838"/>
      <c r="AM52" s="838"/>
      <c r="AN52" s="838"/>
      <c r="AO52" s="838"/>
      <c r="AP52" s="838"/>
      <c r="AQ52" s="838"/>
      <c r="AR52" s="838"/>
      <c r="AS52" s="838"/>
      <c r="AT52" s="838"/>
      <c r="AU52" s="838"/>
      <c r="AV52" s="838"/>
      <c r="AW52" s="838"/>
      <c r="AX52" s="838"/>
      <c r="AY52" s="838"/>
      <c r="AZ52" s="840"/>
      <c r="BA52" s="840"/>
      <c r="BB52" s="840"/>
      <c r="BC52" s="840"/>
      <c r="BD52" s="840"/>
      <c r="BE52" s="834"/>
      <c r="BF52" s="834"/>
      <c r="BG52" s="834"/>
      <c r="BH52" s="834"/>
      <c r="BI52" s="835"/>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7"/>
      <c r="R53" s="838"/>
      <c r="S53" s="838"/>
      <c r="T53" s="838"/>
      <c r="U53" s="838"/>
      <c r="V53" s="838"/>
      <c r="W53" s="838"/>
      <c r="X53" s="838"/>
      <c r="Y53" s="838"/>
      <c r="Z53" s="838"/>
      <c r="AA53" s="838"/>
      <c r="AB53" s="838"/>
      <c r="AC53" s="838"/>
      <c r="AD53" s="838"/>
      <c r="AE53" s="839"/>
      <c r="AF53" s="786"/>
      <c r="AG53" s="787"/>
      <c r="AH53" s="787"/>
      <c r="AI53" s="787"/>
      <c r="AJ53" s="788"/>
      <c r="AK53" s="841"/>
      <c r="AL53" s="838"/>
      <c r="AM53" s="838"/>
      <c r="AN53" s="838"/>
      <c r="AO53" s="838"/>
      <c r="AP53" s="838"/>
      <c r="AQ53" s="838"/>
      <c r="AR53" s="838"/>
      <c r="AS53" s="838"/>
      <c r="AT53" s="838"/>
      <c r="AU53" s="838"/>
      <c r="AV53" s="838"/>
      <c r="AW53" s="838"/>
      <c r="AX53" s="838"/>
      <c r="AY53" s="838"/>
      <c r="AZ53" s="840"/>
      <c r="BA53" s="840"/>
      <c r="BB53" s="840"/>
      <c r="BC53" s="840"/>
      <c r="BD53" s="840"/>
      <c r="BE53" s="834"/>
      <c r="BF53" s="834"/>
      <c r="BG53" s="834"/>
      <c r="BH53" s="834"/>
      <c r="BI53" s="835"/>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7"/>
      <c r="R54" s="838"/>
      <c r="S54" s="838"/>
      <c r="T54" s="838"/>
      <c r="U54" s="838"/>
      <c r="V54" s="838"/>
      <c r="W54" s="838"/>
      <c r="X54" s="838"/>
      <c r="Y54" s="838"/>
      <c r="Z54" s="838"/>
      <c r="AA54" s="838"/>
      <c r="AB54" s="838"/>
      <c r="AC54" s="838"/>
      <c r="AD54" s="838"/>
      <c r="AE54" s="839"/>
      <c r="AF54" s="786"/>
      <c r="AG54" s="787"/>
      <c r="AH54" s="787"/>
      <c r="AI54" s="787"/>
      <c r="AJ54" s="788"/>
      <c r="AK54" s="841"/>
      <c r="AL54" s="838"/>
      <c r="AM54" s="838"/>
      <c r="AN54" s="838"/>
      <c r="AO54" s="838"/>
      <c r="AP54" s="838"/>
      <c r="AQ54" s="838"/>
      <c r="AR54" s="838"/>
      <c r="AS54" s="838"/>
      <c r="AT54" s="838"/>
      <c r="AU54" s="838"/>
      <c r="AV54" s="838"/>
      <c r="AW54" s="838"/>
      <c r="AX54" s="838"/>
      <c r="AY54" s="838"/>
      <c r="AZ54" s="840"/>
      <c r="BA54" s="840"/>
      <c r="BB54" s="840"/>
      <c r="BC54" s="840"/>
      <c r="BD54" s="840"/>
      <c r="BE54" s="834"/>
      <c r="BF54" s="834"/>
      <c r="BG54" s="834"/>
      <c r="BH54" s="834"/>
      <c r="BI54" s="835"/>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7"/>
      <c r="R55" s="838"/>
      <c r="S55" s="838"/>
      <c r="T55" s="838"/>
      <c r="U55" s="838"/>
      <c r="V55" s="838"/>
      <c r="W55" s="838"/>
      <c r="X55" s="838"/>
      <c r="Y55" s="838"/>
      <c r="Z55" s="838"/>
      <c r="AA55" s="838"/>
      <c r="AB55" s="838"/>
      <c r="AC55" s="838"/>
      <c r="AD55" s="838"/>
      <c r="AE55" s="839"/>
      <c r="AF55" s="786"/>
      <c r="AG55" s="787"/>
      <c r="AH55" s="787"/>
      <c r="AI55" s="787"/>
      <c r="AJ55" s="788"/>
      <c r="AK55" s="841"/>
      <c r="AL55" s="838"/>
      <c r="AM55" s="838"/>
      <c r="AN55" s="838"/>
      <c r="AO55" s="838"/>
      <c r="AP55" s="838"/>
      <c r="AQ55" s="838"/>
      <c r="AR55" s="838"/>
      <c r="AS55" s="838"/>
      <c r="AT55" s="838"/>
      <c r="AU55" s="838"/>
      <c r="AV55" s="838"/>
      <c r="AW55" s="838"/>
      <c r="AX55" s="838"/>
      <c r="AY55" s="838"/>
      <c r="AZ55" s="840"/>
      <c r="BA55" s="840"/>
      <c r="BB55" s="840"/>
      <c r="BC55" s="840"/>
      <c r="BD55" s="840"/>
      <c r="BE55" s="834"/>
      <c r="BF55" s="834"/>
      <c r="BG55" s="834"/>
      <c r="BH55" s="834"/>
      <c r="BI55" s="835"/>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7"/>
      <c r="R56" s="838"/>
      <c r="S56" s="838"/>
      <c r="T56" s="838"/>
      <c r="U56" s="838"/>
      <c r="V56" s="838"/>
      <c r="W56" s="838"/>
      <c r="X56" s="838"/>
      <c r="Y56" s="838"/>
      <c r="Z56" s="838"/>
      <c r="AA56" s="838"/>
      <c r="AB56" s="838"/>
      <c r="AC56" s="838"/>
      <c r="AD56" s="838"/>
      <c r="AE56" s="839"/>
      <c r="AF56" s="786"/>
      <c r="AG56" s="787"/>
      <c r="AH56" s="787"/>
      <c r="AI56" s="787"/>
      <c r="AJ56" s="788"/>
      <c r="AK56" s="841"/>
      <c r="AL56" s="838"/>
      <c r="AM56" s="838"/>
      <c r="AN56" s="838"/>
      <c r="AO56" s="838"/>
      <c r="AP56" s="838"/>
      <c r="AQ56" s="838"/>
      <c r="AR56" s="838"/>
      <c r="AS56" s="838"/>
      <c r="AT56" s="838"/>
      <c r="AU56" s="838"/>
      <c r="AV56" s="838"/>
      <c r="AW56" s="838"/>
      <c r="AX56" s="838"/>
      <c r="AY56" s="838"/>
      <c r="AZ56" s="840"/>
      <c r="BA56" s="840"/>
      <c r="BB56" s="840"/>
      <c r="BC56" s="840"/>
      <c r="BD56" s="840"/>
      <c r="BE56" s="834"/>
      <c r="BF56" s="834"/>
      <c r="BG56" s="834"/>
      <c r="BH56" s="834"/>
      <c r="BI56" s="835"/>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7"/>
      <c r="R57" s="838"/>
      <c r="S57" s="838"/>
      <c r="T57" s="838"/>
      <c r="U57" s="838"/>
      <c r="V57" s="838"/>
      <c r="W57" s="838"/>
      <c r="X57" s="838"/>
      <c r="Y57" s="838"/>
      <c r="Z57" s="838"/>
      <c r="AA57" s="838"/>
      <c r="AB57" s="838"/>
      <c r="AC57" s="838"/>
      <c r="AD57" s="838"/>
      <c r="AE57" s="839"/>
      <c r="AF57" s="786"/>
      <c r="AG57" s="787"/>
      <c r="AH57" s="787"/>
      <c r="AI57" s="787"/>
      <c r="AJ57" s="788"/>
      <c r="AK57" s="841"/>
      <c r="AL57" s="838"/>
      <c r="AM57" s="838"/>
      <c r="AN57" s="838"/>
      <c r="AO57" s="838"/>
      <c r="AP57" s="838"/>
      <c r="AQ57" s="838"/>
      <c r="AR57" s="838"/>
      <c r="AS57" s="838"/>
      <c r="AT57" s="838"/>
      <c r="AU57" s="838"/>
      <c r="AV57" s="838"/>
      <c r="AW57" s="838"/>
      <c r="AX57" s="838"/>
      <c r="AY57" s="838"/>
      <c r="AZ57" s="840"/>
      <c r="BA57" s="840"/>
      <c r="BB57" s="840"/>
      <c r="BC57" s="840"/>
      <c r="BD57" s="840"/>
      <c r="BE57" s="834"/>
      <c r="BF57" s="834"/>
      <c r="BG57" s="834"/>
      <c r="BH57" s="834"/>
      <c r="BI57" s="835"/>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7"/>
      <c r="R58" s="838"/>
      <c r="S58" s="838"/>
      <c r="T58" s="838"/>
      <c r="U58" s="838"/>
      <c r="V58" s="838"/>
      <c r="W58" s="838"/>
      <c r="X58" s="838"/>
      <c r="Y58" s="838"/>
      <c r="Z58" s="838"/>
      <c r="AA58" s="838"/>
      <c r="AB58" s="838"/>
      <c r="AC58" s="838"/>
      <c r="AD58" s="838"/>
      <c r="AE58" s="839"/>
      <c r="AF58" s="786"/>
      <c r="AG58" s="787"/>
      <c r="AH58" s="787"/>
      <c r="AI58" s="787"/>
      <c r="AJ58" s="788"/>
      <c r="AK58" s="841"/>
      <c r="AL58" s="838"/>
      <c r="AM58" s="838"/>
      <c r="AN58" s="838"/>
      <c r="AO58" s="838"/>
      <c r="AP58" s="838"/>
      <c r="AQ58" s="838"/>
      <c r="AR58" s="838"/>
      <c r="AS58" s="838"/>
      <c r="AT58" s="838"/>
      <c r="AU58" s="838"/>
      <c r="AV58" s="838"/>
      <c r="AW58" s="838"/>
      <c r="AX58" s="838"/>
      <c r="AY58" s="838"/>
      <c r="AZ58" s="840"/>
      <c r="BA58" s="840"/>
      <c r="BB58" s="840"/>
      <c r="BC58" s="840"/>
      <c r="BD58" s="840"/>
      <c r="BE58" s="834"/>
      <c r="BF58" s="834"/>
      <c r="BG58" s="834"/>
      <c r="BH58" s="834"/>
      <c r="BI58" s="835"/>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7"/>
      <c r="R59" s="838"/>
      <c r="S59" s="838"/>
      <c r="T59" s="838"/>
      <c r="U59" s="838"/>
      <c r="V59" s="838"/>
      <c r="W59" s="838"/>
      <c r="X59" s="838"/>
      <c r="Y59" s="838"/>
      <c r="Z59" s="838"/>
      <c r="AA59" s="838"/>
      <c r="AB59" s="838"/>
      <c r="AC59" s="838"/>
      <c r="AD59" s="838"/>
      <c r="AE59" s="839"/>
      <c r="AF59" s="786"/>
      <c r="AG59" s="787"/>
      <c r="AH59" s="787"/>
      <c r="AI59" s="787"/>
      <c r="AJ59" s="788"/>
      <c r="AK59" s="841"/>
      <c r="AL59" s="838"/>
      <c r="AM59" s="838"/>
      <c r="AN59" s="838"/>
      <c r="AO59" s="838"/>
      <c r="AP59" s="838"/>
      <c r="AQ59" s="838"/>
      <c r="AR59" s="838"/>
      <c r="AS59" s="838"/>
      <c r="AT59" s="838"/>
      <c r="AU59" s="838"/>
      <c r="AV59" s="838"/>
      <c r="AW59" s="838"/>
      <c r="AX59" s="838"/>
      <c r="AY59" s="838"/>
      <c r="AZ59" s="840"/>
      <c r="BA59" s="840"/>
      <c r="BB59" s="840"/>
      <c r="BC59" s="840"/>
      <c r="BD59" s="840"/>
      <c r="BE59" s="834"/>
      <c r="BF59" s="834"/>
      <c r="BG59" s="834"/>
      <c r="BH59" s="834"/>
      <c r="BI59" s="835"/>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7"/>
      <c r="R60" s="838"/>
      <c r="S60" s="838"/>
      <c r="T60" s="838"/>
      <c r="U60" s="838"/>
      <c r="V60" s="838"/>
      <c r="W60" s="838"/>
      <c r="X60" s="838"/>
      <c r="Y60" s="838"/>
      <c r="Z60" s="838"/>
      <c r="AA60" s="838"/>
      <c r="AB60" s="838"/>
      <c r="AC60" s="838"/>
      <c r="AD60" s="838"/>
      <c r="AE60" s="839"/>
      <c r="AF60" s="786"/>
      <c r="AG60" s="787"/>
      <c r="AH60" s="787"/>
      <c r="AI60" s="787"/>
      <c r="AJ60" s="788"/>
      <c r="AK60" s="841"/>
      <c r="AL60" s="838"/>
      <c r="AM60" s="838"/>
      <c r="AN60" s="838"/>
      <c r="AO60" s="838"/>
      <c r="AP60" s="838"/>
      <c r="AQ60" s="838"/>
      <c r="AR60" s="838"/>
      <c r="AS60" s="838"/>
      <c r="AT60" s="838"/>
      <c r="AU60" s="838"/>
      <c r="AV60" s="838"/>
      <c r="AW60" s="838"/>
      <c r="AX60" s="838"/>
      <c r="AY60" s="838"/>
      <c r="AZ60" s="840"/>
      <c r="BA60" s="840"/>
      <c r="BB60" s="840"/>
      <c r="BC60" s="840"/>
      <c r="BD60" s="840"/>
      <c r="BE60" s="834"/>
      <c r="BF60" s="834"/>
      <c r="BG60" s="834"/>
      <c r="BH60" s="834"/>
      <c r="BI60" s="835"/>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7"/>
      <c r="R61" s="838"/>
      <c r="S61" s="838"/>
      <c r="T61" s="838"/>
      <c r="U61" s="838"/>
      <c r="V61" s="838"/>
      <c r="W61" s="838"/>
      <c r="X61" s="838"/>
      <c r="Y61" s="838"/>
      <c r="Z61" s="838"/>
      <c r="AA61" s="838"/>
      <c r="AB61" s="838"/>
      <c r="AC61" s="838"/>
      <c r="AD61" s="838"/>
      <c r="AE61" s="839"/>
      <c r="AF61" s="786"/>
      <c r="AG61" s="787"/>
      <c r="AH61" s="787"/>
      <c r="AI61" s="787"/>
      <c r="AJ61" s="788"/>
      <c r="AK61" s="841"/>
      <c r="AL61" s="838"/>
      <c r="AM61" s="838"/>
      <c r="AN61" s="838"/>
      <c r="AO61" s="838"/>
      <c r="AP61" s="838"/>
      <c r="AQ61" s="838"/>
      <c r="AR61" s="838"/>
      <c r="AS61" s="838"/>
      <c r="AT61" s="838"/>
      <c r="AU61" s="838"/>
      <c r="AV61" s="838"/>
      <c r="AW61" s="838"/>
      <c r="AX61" s="838"/>
      <c r="AY61" s="838"/>
      <c r="AZ61" s="840"/>
      <c r="BA61" s="840"/>
      <c r="BB61" s="840"/>
      <c r="BC61" s="840"/>
      <c r="BD61" s="840"/>
      <c r="BE61" s="834"/>
      <c r="BF61" s="834"/>
      <c r="BG61" s="834"/>
      <c r="BH61" s="834"/>
      <c r="BI61" s="835"/>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7"/>
      <c r="R62" s="838"/>
      <c r="S62" s="838"/>
      <c r="T62" s="838"/>
      <c r="U62" s="838"/>
      <c r="V62" s="838"/>
      <c r="W62" s="838"/>
      <c r="X62" s="838"/>
      <c r="Y62" s="838"/>
      <c r="Z62" s="838"/>
      <c r="AA62" s="838"/>
      <c r="AB62" s="838"/>
      <c r="AC62" s="838"/>
      <c r="AD62" s="838"/>
      <c r="AE62" s="839"/>
      <c r="AF62" s="786"/>
      <c r="AG62" s="787"/>
      <c r="AH62" s="787"/>
      <c r="AI62" s="787"/>
      <c r="AJ62" s="788"/>
      <c r="AK62" s="841"/>
      <c r="AL62" s="838"/>
      <c r="AM62" s="838"/>
      <c r="AN62" s="838"/>
      <c r="AO62" s="838"/>
      <c r="AP62" s="838"/>
      <c r="AQ62" s="838"/>
      <c r="AR62" s="838"/>
      <c r="AS62" s="838"/>
      <c r="AT62" s="838"/>
      <c r="AU62" s="838"/>
      <c r="AV62" s="838"/>
      <c r="AW62" s="838"/>
      <c r="AX62" s="838"/>
      <c r="AY62" s="838"/>
      <c r="AZ62" s="840"/>
      <c r="BA62" s="840"/>
      <c r="BB62" s="840"/>
      <c r="BC62" s="840"/>
      <c r="BD62" s="840"/>
      <c r="BE62" s="834"/>
      <c r="BF62" s="834"/>
      <c r="BG62" s="834"/>
      <c r="BH62" s="834"/>
      <c r="BI62" s="835"/>
      <c r="BJ62" s="849"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398</v>
      </c>
      <c r="C63" s="790"/>
      <c r="D63" s="790"/>
      <c r="E63" s="790"/>
      <c r="F63" s="790"/>
      <c r="G63" s="790"/>
      <c r="H63" s="790"/>
      <c r="I63" s="790"/>
      <c r="J63" s="790"/>
      <c r="K63" s="790"/>
      <c r="L63" s="790"/>
      <c r="M63" s="790"/>
      <c r="N63" s="790"/>
      <c r="O63" s="790"/>
      <c r="P63" s="791"/>
      <c r="Q63" s="842"/>
      <c r="R63" s="843"/>
      <c r="S63" s="843"/>
      <c r="T63" s="843"/>
      <c r="U63" s="843"/>
      <c r="V63" s="843"/>
      <c r="W63" s="843"/>
      <c r="X63" s="843"/>
      <c r="Y63" s="843"/>
      <c r="Z63" s="843"/>
      <c r="AA63" s="843"/>
      <c r="AB63" s="843"/>
      <c r="AC63" s="843"/>
      <c r="AD63" s="843"/>
      <c r="AE63" s="844"/>
      <c r="AF63" s="845">
        <v>224</v>
      </c>
      <c r="AG63" s="846"/>
      <c r="AH63" s="846"/>
      <c r="AI63" s="846"/>
      <c r="AJ63" s="847"/>
      <c r="AK63" s="848"/>
      <c r="AL63" s="843"/>
      <c r="AM63" s="843"/>
      <c r="AN63" s="843"/>
      <c r="AO63" s="843"/>
      <c r="AP63" s="846">
        <v>396</v>
      </c>
      <c r="AQ63" s="846"/>
      <c r="AR63" s="846"/>
      <c r="AS63" s="846"/>
      <c r="AT63" s="846"/>
      <c r="AU63" s="846">
        <v>379</v>
      </c>
      <c r="AV63" s="846"/>
      <c r="AW63" s="846"/>
      <c r="AX63" s="846"/>
      <c r="AY63" s="846"/>
      <c r="AZ63" s="850"/>
      <c r="BA63" s="850"/>
      <c r="BB63" s="850"/>
      <c r="BC63" s="850"/>
      <c r="BD63" s="850"/>
      <c r="BE63" s="851"/>
      <c r="BF63" s="851"/>
      <c r="BG63" s="851"/>
      <c r="BH63" s="851"/>
      <c r="BI63" s="852"/>
      <c r="BJ63" s="853" t="s">
        <v>123</v>
      </c>
      <c r="BK63" s="854"/>
      <c r="BL63" s="854"/>
      <c r="BM63" s="854"/>
      <c r="BN63" s="855"/>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6" t="s">
        <v>385</v>
      </c>
      <c r="AG66" s="815"/>
      <c r="AH66" s="815"/>
      <c r="AI66" s="815"/>
      <c r="AJ66" s="857"/>
      <c r="AK66" s="733" t="s">
        <v>386</v>
      </c>
      <c r="AL66" s="728"/>
      <c r="AM66" s="728"/>
      <c r="AN66" s="728"/>
      <c r="AO66" s="729"/>
      <c r="AP66" s="733" t="s">
        <v>387</v>
      </c>
      <c r="AQ66" s="734"/>
      <c r="AR66" s="734"/>
      <c r="AS66" s="734"/>
      <c r="AT66" s="735"/>
      <c r="AU66" s="733" t="s">
        <v>401</v>
      </c>
      <c r="AV66" s="734"/>
      <c r="AW66" s="734"/>
      <c r="AX66" s="734"/>
      <c r="AY66" s="735"/>
      <c r="AZ66" s="733" t="s">
        <v>366</v>
      </c>
      <c r="BA66" s="734"/>
      <c r="BB66" s="734"/>
      <c r="BC66" s="734"/>
      <c r="BD66" s="740"/>
      <c r="BE66" s="229"/>
      <c r="BF66" s="229"/>
      <c r="BG66" s="229"/>
      <c r="BH66" s="229"/>
      <c r="BI66" s="229"/>
      <c r="BJ66" s="229"/>
      <c r="BK66" s="229"/>
      <c r="BL66" s="229"/>
      <c r="BM66" s="229"/>
      <c r="BN66" s="229"/>
      <c r="BO66" s="229"/>
      <c r="BP66" s="229"/>
      <c r="BQ66" s="226">
        <v>60</v>
      </c>
      <c r="BR66" s="231"/>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8"/>
      <c r="AG67" s="818"/>
      <c r="AH67" s="818"/>
      <c r="AI67" s="818"/>
      <c r="AJ67" s="859"/>
      <c r="AK67" s="860"/>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18"/>
    </row>
    <row r="68" spans="1:131" ht="26.25" customHeight="1" thickTop="1" x14ac:dyDescent="0.15">
      <c r="A68" s="224">
        <v>1</v>
      </c>
      <c r="B68" s="871" t="s">
        <v>552</v>
      </c>
      <c r="C68" s="872"/>
      <c r="D68" s="872"/>
      <c r="E68" s="872"/>
      <c r="F68" s="872"/>
      <c r="G68" s="872"/>
      <c r="H68" s="872"/>
      <c r="I68" s="872"/>
      <c r="J68" s="872"/>
      <c r="K68" s="872"/>
      <c r="L68" s="872"/>
      <c r="M68" s="872"/>
      <c r="N68" s="872"/>
      <c r="O68" s="872"/>
      <c r="P68" s="873"/>
      <c r="Q68" s="874">
        <v>8989</v>
      </c>
      <c r="R68" s="868"/>
      <c r="S68" s="868"/>
      <c r="T68" s="868"/>
      <c r="U68" s="868"/>
      <c r="V68" s="868">
        <v>8935</v>
      </c>
      <c r="W68" s="868"/>
      <c r="X68" s="868"/>
      <c r="Y68" s="868"/>
      <c r="Z68" s="868"/>
      <c r="AA68" s="868">
        <v>54</v>
      </c>
      <c r="AB68" s="868"/>
      <c r="AC68" s="868"/>
      <c r="AD68" s="868"/>
      <c r="AE68" s="868"/>
      <c r="AF68" s="868">
        <v>54</v>
      </c>
      <c r="AG68" s="868"/>
      <c r="AH68" s="868"/>
      <c r="AI68" s="868"/>
      <c r="AJ68" s="868"/>
      <c r="AK68" s="868">
        <v>2644</v>
      </c>
      <c r="AL68" s="868"/>
      <c r="AM68" s="868"/>
      <c r="AN68" s="868"/>
      <c r="AO68" s="868"/>
      <c r="AP68" s="868">
        <v>126</v>
      </c>
      <c r="AQ68" s="868"/>
      <c r="AR68" s="868"/>
      <c r="AS68" s="868"/>
      <c r="AT68" s="868"/>
      <c r="AU68" s="868"/>
      <c r="AV68" s="868"/>
      <c r="AW68" s="868"/>
      <c r="AX68" s="868"/>
      <c r="AY68" s="868"/>
      <c r="AZ68" s="869"/>
      <c r="BA68" s="869"/>
      <c r="BB68" s="869"/>
      <c r="BC68" s="869"/>
      <c r="BD68" s="870"/>
      <c r="BE68" s="229"/>
      <c r="BF68" s="229"/>
      <c r="BG68" s="229"/>
      <c r="BH68" s="229"/>
      <c r="BI68" s="229"/>
      <c r="BJ68" s="229"/>
      <c r="BK68" s="229"/>
      <c r="BL68" s="229"/>
      <c r="BM68" s="229"/>
      <c r="BN68" s="229"/>
      <c r="BO68" s="229"/>
      <c r="BP68" s="229"/>
      <c r="BQ68" s="226">
        <v>62</v>
      </c>
      <c r="BR68" s="231"/>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18"/>
    </row>
    <row r="69" spans="1:131" ht="26.25" customHeight="1" x14ac:dyDescent="0.15">
      <c r="A69" s="226">
        <v>2</v>
      </c>
      <c r="B69" s="875" t="s">
        <v>553</v>
      </c>
      <c r="C69" s="876"/>
      <c r="D69" s="876"/>
      <c r="E69" s="876"/>
      <c r="F69" s="876"/>
      <c r="G69" s="876"/>
      <c r="H69" s="876"/>
      <c r="I69" s="876"/>
      <c r="J69" s="876"/>
      <c r="K69" s="876"/>
      <c r="L69" s="876"/>
      <c r="M69" s="876"/>
      <c r="N69" s="876"/>
      <c r="O69" s="876"/>
      <c r="P69" s="877"/>
      <c r="Q69" s="878">
        <v>63</v>
      </c>
      <c r="R69" s="836"/>
      <c r="S69" s="836"/>
      <c r="T69" s="836"/>
      <c r="U69" s="836"/>
      <c r="V69" s="836">
        <v>63</v>
      </c>
      <c r="W69" s="836"/>
      <c r="X69" s="836"/>
      <c r="Y69" s="836"/>
      <c r="Z69" s="836"/>
      <c r="AA69" s="836">
        <v>0</v>
      </c>
      <c r="AB69" s="836"/>
      <c r="AC69" s="836"/>
      <c r="AD69" s="836"/>
      <c r="AE69" s="836"/>
      <c r="AF69" s="836">
        <v>0</v>
      </c>
      <c r="AG69" s="836"/>
      <c r="AH69" s="836"/>
      <c r="AI69" s="836"/>
      <c r="AJ69" s="836"/>
      <c r="AK69" s="836">
        <v>0</v>
      </c>
      <c r="AL69" s="836"/>
      <c r="AM69" s="836"/>
      <c r="AN69" s="836"/>
      <c r="AO69" s="836"/>
      <c r="AP69" s="836">
        <v>0</v>
      </c>
      <c r="AQ69" s="836"/>
      <c r="AR69" s="836"/>
      <c r="AS69" s="836"/>
      <c r="AT69" s="836"/>
      <c r="AU69" s="836"/>
      <c r="AV69" s="836"/>
      <c r="AW69" s="836"/>
      <c r="AX69" s="836"/>
      <c r="AY69" s="836"/>
      <c r="AZ69" s="834"/>
      <c r="BA69" s="834"/>
      <c r="BB69" s="834"/>
      <c r="BC69" s="834"/>
      <c r="BD69" s="835"/>
      <c r="BE69" s="229"/>
      <c r="BF69" s="229"/>
      <c r="BG69" s="229"/>
      <c r="BH69" s="229"/>
      <c r="BI69" s="229"/>
      <c r="BJ69" s="229"/>
      <c r="BK69" s="229"/>
      <c r="BL69" s="229"/>
      <c r="BM69" s="229"/>
      <c r="BN69" s="229"/>
      <c r="BO69" s="229"/>
      <c r="BP69" s="229"/>
      <c r="BQ69" s="226">
        <v>63</v>
      </c>
      <c r="BR69" s="231"/>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18"/>
    </row>
    <row r="70" spans="1:131" ht="26.25" customHeight="1" x14ac:dyDescent="0.15">
      <c r="A70" s="226">
        <v>3</v>
      </c>
      <c r="B70" s="875" t="s">
        <v>554</v>
      </c>
      <c r="C70" s="876"/>
      <c r="D70" s="876"/>
      <c r="E70" s="876"/>
      <c r="F70" s="876"/>
      <c r="G70" s="876"/>
      <c r="H70" s="876"/>
      <c r="I70" s="876"/>
      <c r="J70" s="876"/>
      <c r="K70" s="876"/>
      <c r="L70" s="876"/>
      <c r="M70" s="876"/>
      <c r="N70" s="876"/>
      <c r="O70" s="876"/>
      <c r="P70" s="877"/>
      <c r="Q70" s="878">
        <v>1354</v>
      </c>
      <c r="R70" s="836"/>
      <c r="S70" s="836"/>
      <c r="T70" s="836"/>
      <c r="U70" s="836"/>
      <c r="V70" s="836">
        <v>1564</v>
      </c>
      <c r="W70" s="836"/>
      <c r="X70" s="836"/>
      <c r="Y70" s="836"/>
      <c r="Z70" s="836"/>
      <c r="AA70" s="836">
        <v>-210</v>
      </c>
      <c r="AB70" s="836"/>
      <c r="AC70" s="836"/>
      <c r="AD70" s="836"/>
      <c r="AE70" s="836"/>
      <c r="AF70" s="836">
        <v>3496</v>
      </c>
      <c r="AG70" s="836"/>
      <c r="AH70" s="836"/>
      <c r="AI70" s="836"/>
      <c r="AJ70" s="836"/>
      <c r="AK70" s="836">
        <v>0</v>
      </c>
      <c r="AL70" s="836"/>
      <c r="AM70" s="836"/>
      <c r="AN70" s="836"/>
      <c r="AO70" s="836"/>
      <c r="AP70" s="836">
        <v>1789</v>
      </c>
      <c r="AQ70" s="836"/>
      <c r="AR70" s="836"/>
      <c r="AS70" s="836"/>
      <c r="AT70" s="836"/>
      <c r="AU70" s="836"/>
      <c r="AV70" s="836"/>
      <c r="AW70" s="836"/>
      <c r="AX70" s="836"/>
      <c r="AY70" s="836"/>
      <c r="AZ70" s="834"/>
      <c r="BA70" s="834"/>
      <c r="BB70" s="834"/>
      <c r="BC70" s="834"/>
      <c r="BD70" s="835"/>
      <c r="BE70" s="229"/>
      <c r="BF70" s="229"/>
      <c r="BG70" s="229"/>
      <c r="BH70" s="229"/>
      <c r="BI70" s="229"/>
      <c r="BJ70" s="229"/>
      <c r="BK70" s="229"/>
      <c r="BL70" s="229"/>
      <c r="BM70" s="229"/>
      <c r="BN70" s="229"/>
      <c r="BO70" s="229"/>
      <c r="BP70" s="229"/>
      <c r="BQ70" s="226">
        <v>64</v>
      </c>
      <c r="BR70" s="231"/>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18"/>
    </row>
    <row r="71" spans="1:131" ht="26.25" customHeight="1" x14ac:dyDescent="0.15">
      <c r="A71" s="226">
        <v>4</v>
      </c>
      <c r="B71" s="875" t="s">
        <v>555</v>
      </c>
      <c r="C71" s="876"/>
      <c r="D71" s="876"/>
      <c r="E71" s="876"/>
      <c r="F71" s="876"/>
      <c r="G71" s="876"/>
      <c r="H71" s="876"/>
      <c r="I71" s="876"/>
      <c r="J71" s="876"/>
      <c r="K71" s="876"/>
      <c r="L71" s="876"/>
      <c r="M71" s="876"/>
      <c r="N71" s="876"/>
      <c r="O71" s="876"/>
      <c r="P71" s="877"/>
      <c r="Q71" s="878">
        <v>589</v>
      </c>
      <c r="R71" s="836"/>
      <c r="S71" s="836"/>
      <c r="T71" s="836"/>
      <c r="U71" s="836"/>
      <c r="V71" s="836">
        <v>469</v>
      </c>
      <c r="W71" s="836"/>
      <c r="X71" s="836"/>
      <c r="Y71" s="836"/>
      <c r="Z71" s="836"/>
      <c r="AA71" s="836">
        <v>120</v>
      </c>
      <c r="AB71" s="836"/>
      <c r="AC71" s="836"/>
      <c r="AD71" s="836"/>
      <c r="AE71" s="836"/>
      <c r="AF71" s="836">
        <v>996</v>
      </c>
      <c r="AG71" s="836"/>
      <c r="AH71" s="836"/>
      <c r="AI71" s="836"/>
      <c r="AJ71" s="836"/>
      <c r="AK71" s="836">
        <v>0</v>
      </c>
      <c r="AL71" s="836"/>
      <c r="AM71" s="836"/>
      <c r="AN71" s="836"/>
      <c r="AO71" s="836"/>
      <c r="AP71" s="836">
        <v>864</v>
      </c>
      <c r="AQ71" s="836"/>
      <c r="AR71" s="836"/>
      <c r="AS71" s="836"/>
      <c r="AT71" s="836"/>
      <c r="AU71" s="836"/>
      <c r="AV71" s="836"/>
      <c r="AW71" s="836"/>
      <c r="AX71" s="836"/>
      <c r="AY71" s="836"/>
      <c r="AZ71" s="834"/>
      <c r="BA71" s="834"/>
      <c r="BB71" s="834"/>
      <c r="BC71" s="834"/>
      <c r="BD71" s="835"/>
      <c r="BE71" s="229"/>
      <c r="BF71" s="229"/>
      <c r="BG71" s="229"/>
      <c r="BH71" s="229"/>
      <c r="BI71" s="229"/>
      <c r="BJ71" s="229"/>
      <c r="BK71" s="229"/>
      <c r="BL71" s="229"/>
      <c r="BM71" s="229"/>
      <c r="BN71" s="229"/>
      <c r="BO71" s="229"/>
      <c r="BP71" s="229"/>
      <c r="BQ71" s="226">
        <v>65</v>
      </c>
      <c r="BR71" s="231"/>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18"/>
    </row>
    <row r="72" spans="1:131" ht="26.25" customHeight="1" x14ac:dyDescent="0.15">
      <c r="A72" s="226">
        <v>5</v>
      </c>
      <c r="B72" s="875" t="s">
        <v>556</v>
      </c>
      <c r="C72" s="876"/>
      <c r="D72" s="876"/>
      <c r="E72" s="876"/>
      <c r="F72" s="876"/>
      <c r="G72" s="876"/>
      <c r="H72" s="876"/>
      <c r="I72" s="876"/>
      <c r="J72" s="876"/>
      <c r="K72" s="876"/>
      <c r="L72" s="876"/>
      <c r="M72" s="876"/>
      <c r="N72" s="876"/>
      <c r="O72" s="876"/>
      <c r="P72" s="877"/>
      <c r="Q72" s="878">
        <v>8445</v>
      </c>
      <c r="R72" s="836"/>
      <c r="S72" s="836"/>
      <c r="T72" s="836"/>
      <c r="U72" s="836"/>
      <c r="V72" s="836">
        <v>6617</v>
      </c>
      <c r="W72" s="836"/>
      <c r="X72" s="836"/>
      <c r="Y72" s="836"/>
      <c r="Z72" s="836"/>
      <c r="AA72" s="836">
        <v>1828</v>
      </c>
      <c r="AB72" s="836"/>
      <c r="AC72" s="836"/>
      <c r="AD72" s="836"/>
      <c r="AE72" s="836"/>
      <c r="AF72" s="836">
        <v>0</v>
      </c>
      <c r="AG72" s="836"/>
      <c r="AH72" s="836"/>
      <c r="AI72" s="836"/>
      <c r="AJ72" s="836"/>
      <c r="AK72" s="836">
        <v>14</v>
      </c>
      <c r="AL72" s="836"/>
      <c r="AM72" s="836"/>
      <c r="AN72" s="836"/>
      <c r="AO72" s="836"/>
      <c r="AP72" s="836">
        <v>0</v>
      </c>
      <c r="AQ72" s="836"/>
      <c r="AR72" s="836"/>
      <c r="AS72" s="836"/>
      <c r="AT72" s="836"/>
      <c r="AU72" s="836"/>
      <c r="AV72" s="836"/>
      <c r="AW72" s="836"/>
      <c r="AX72" s="836"/>
      <c r="AY72" s="836"/>
      <c r="AZ72" s="834"/>
      <c r="BA72" s="834"/>
      <c r="BB72" s="834"/>
      <c r="BC72" s="834"/>
      <c r="BD72" s="835"/>
      <c r="BE72" s="229"/>
      <c r="BF72" s="229"/>
      <c r="BG72" s="229"/>
      <c r="BH72" s="229"/>
      <c r="BI72" s="229"/>
      <c r="BJ72" s="229"/>
      <c r="BK72" s="229"/>
      <c r="BL72" s="229"/>
      <c r="BM72" s="229"/>
      <c r="BN72" s="229"/>
      <c r="BO72" s="229"/>
      <c r="BP72" s="229"/>
      <c r="BQ72" s="226">
        <v>66</v>
      </c>
      <c r="BR72" s="231"/>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18"/>
    </row>
    <row r="73" spans="1:131" ht="26.25" customHeight="1" x14ac:dyDescent="0.15">
      <c r="A73" s="226">
        <v>6</v>
      </c>
      <c r="B73" s="875" t="s">
        <v>557</v>
      </c>
      <c r="C73" s="876"/>
      <c r="D73" s="876"/>
      <c r="E73" s="876"/>
      <c r="F73" s="876"/>
      <c r="G73" s="876"/>
      <c r="H73" s="876"/>
      <c r="I73" s="876"/>
      <c r="J73" s="876"/>
      <c r="K73" s="876"/>
      <c r="L73" s="876"/>
      <c r="M73" s="876"/>
      <c r="N73" s="876"/>
      <c r="O73" s="876"/>
      <c r="P73" s="877"/>
      <c r="Q73" s="878">
        <v>1514</v>
      </c>
      <c r="R73" s="836"/>
      <c r="S73" s="836"/>
      <c r="T73" s="836"/>
      <c r="U73" s="836"/>
      <c r="V73" s="836">
        <v>1513</v>
      </c>
      <c r="W73" s="836"/>
      <c r="X73" s="836"/>
      <c r="Y73" s="836"/>
      <c r="Z73" s="836"/>
      <c r="AA73" s="836">
        <v>1</v>
      </c>
      <c r="AB73" s="836"/>
      <c r="AC73" s="836"/>
      <c r="AD73" s="836"/>
      <c r="AE73" s="836"/>
      <c r="AF73" s="836">
        <v>0</v>
      </c>
      <c r="AG73" s="836"/>
      <c r="AH73" s="836"/>
      <c r="AI73" s="836"/>
      <c r="AJ73" s="836"/>
      <c r="AK73" s="836">
        <v>0</v>
      </c>
      <c r="AL73" s="836"/>
      <c r="AM73" s="836"/>
      <c r="AN73" s="836"/>
      <c r="AO73" s="836"/>
      <c r="AP73" s="836">
        <v>0</v>
      </c>
      <c r="AQ73" s="836"/>
      <c r="AR73" s="836"/>
      <c r="AS73" s="836"/>
      <c r="AT73" s="836"/>
      <c r="AU73" s="836"/>
      <c r="AV73" s="836"/>
      <c r="AW73" s="836"/>
      <c r="AX73" s="836"/>
      <c r="AY73" s="836"/>
      <c r="AZ73" s="834"/>
      <c r="BA73" s="834"/>
      <c r="BB73" s="834"/>
      <c r="BC73" s="834"/>
      <c r="BD73" s="835"/>
      <c r="BE73" s="229"/>
      <c r="BF73" s="229"/>
      <c r="BG73" s="229"/>
      <c r="BH73" s="229"/>
      <c r="BI73" s="229"/>
      <c r="BJ73" s="229"/>
      <c r="BK73" s="229"/>
      <c r="BL73" s="229"/>
      <c r="BM73" s="229"/>
      <c r="BN73" s="229"/>
      <c r="BO73" s="229"/>
      <c r="BP73" s="229"/>
      <c r="BQ73" s="226">
        <v>67</v>
      </c>
      <c r="BR73" s="231"/>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18"/>
    </row>
    <row r="74" spans="1:131" ht="26.25" customHeight="1" x14ac:dyDescent="0.15">
      <c r="A74" s="226">
        <v>7</v>
      </c>
      <c r="B74" s="875" t="s">
        <v>558</v>
      </c>
      <c r="C74" s="876"/>
      <c r="D74" s="876"/>
      <c r="E74" s="876"/>
      <c r="F74" s="876"/>
      <c r="G74" s="876"/>
      <c r="H74" s="876"/>
      <c r="I74" s="876"/>
      <c r="J74" s="876"/>
      <c r="K74" s="876"/>
      <c r="L74" s="876"/>
      <c r="M74" s="876"/>
      <c r="N74" s="876"/>
      <c r="O74" s="876"/>
      <c r="P74" s="877"/>
      <c r="Q74" s="878">
        <v>2</v>
      </c>
      <c r="R74" s="836"/>
      <c r="S74" s="836"/>
      <c r="T74" s="836"/>
      <c r="U74" s="836"/>
      <c r="V74" s="836">
        <v>0</v>
      </c>
      <c r="W74" s="836"/>
      <c r="X74" s="836"/>
      <c r="Y74" s="836"/>
      <c r="Z74" s="836"/>
      <c r="AA74" s="836">
        <v>2</v>
      </c>
      <c r="AB74" s="836"/>
      <c r="AC74" s="836"/>
      <c r="AD74" s="836"/>
      <c r="AE74" s="836"/>
      <c r="AF74" s="836">
        <v>0</v>
      </c>
      <c r="AG74" s="836"/>
      <c r="AH74" s="836"/>
      <c r="AI74" s="836"/>
      <c r="AJ74" s="836"/>
      <c r="AK74" s="836">
        <v>0</v>
      </c>
      <c r="AL74" s="836"/>
      <c r="AM74" s="836"/>
      <c r="AN74" s="836"/>
      <c r="AO74" s="836"/>
      <c r="AP74" s="836">
        <v>0</v>
      </c>
      <c r="AQ74" s="836"/>
      <c r="AR74" s="836"/>
      <c r="AS74" s="836"/>
      <c r="AT74" s="836"/>
      <c r="AU74" s="836"/>
      <c r="AV74" s="836"/>
      <c r="AW74" s="836"/>
      <c r="AX74" s="836"/>
      <c r="AY74" s="836"/>
      <c r="AZ74" s="834"/>
      <c r="BA74" s="834"/>
      <c r="BB74" s="834"/>
      <c r="BC74" s="834"/>
      <c r="BD74" s="835"/>
      <c r="BE74" s="229"/>
      <c r="BF74" s="229"/>
      <c r="BG74" s="229"/>
      <c r="BH74" s="229"/>
      <c r="BI74" s="229"/>
      <c r="BJ74" s="229"/>
      <c r="BK74" s="229"/>
      <c r="BL74" s="229"/>
      <c r="BM74" s="229"/>
      <c r="BN74" s="229"/>
      <c r="BO74" s="229"/>
      <c r="BP74" s="229"/>
      <c r="BQ74" s="226">
        <v>68</v>
      </c>
      <c r="BR74" s="231"/>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18"/>
    </row>
    <row r="75" spans="1:131" ht="26.25" customHeight="1" x14ac:dyDescent="0.15">
      <c r="A75" s="226">
        <v>8</v>
      </c>
      <c r="B75" s="875" t="s">
        <v>559</v>
      </c>
      <c r="C75" s="876"/>
      <c r="D75" s="876"/>
      <c r="E75" s="876"/>
      <c r="F75" s="876"/>
      <c r="G75" s="876"/>
      <c r="H75" s="876"/>
      <c r="I75" s="876"/>
      <c r="J75" s="876"/>
      <c r="K75" s="876"/>
      <c r="L75" s="876"/>
      <c r="M75" s="876"/>
      <c r="N75" s="876"/>
      <c r="O75" s="876"/>
      <c r="P75" s="877"/>
      <c r="Q75" s="879">
        <v>53</v>
      </c>
      <c r="R75" s="831"/>
      <c r="S75" s="831"/>
      <c r="T75" s="831"/>
      <c r="U75" s="832"/>
      <c r="V75" s="830">
        <v>29</v>
      </c>
      <c r="W75" s="831"/>
      <c r="X75" s="831"/>
      <c r="Y75" s="831"/>
      <c r="Z75" s="832"/>
      <c r="AA75" s="830">
        <v>24</v>
      </c>
      <c r="AB75" s="831"/>
      <c r="AC75" s="831"/>
      <c r="AD75" s="831"/>
      <c r="AE75" s="832"/>
      <c r="AF75" s="830">
        <v>0</v>
      </c>
      <c r="AG75" s="831"/>
      <c r="AH75" s="831"/>
      <c r="AI75" s="831"/>
      <c r="AJ75" s="832"/>
      <c r="AK75" s="830">
        <v>0</v>
      </c>
      <c r="AL75" s="831"/>
      <c r="AM75" s="831"/>
      <c r="AN75" s="831"/>
      <c r="AO75" s="832"/>
      <c r="AP75" s="830">
        <v>0</v>
      </c>
      <c r="AQ75" s="831"/>
      <c r="AR75" s="831"/>
      <c r="AS75" s="831"/>
      <c r="AT75" s="832"/>
      <c r="AU75" s="830"/>
      <c r="AV75" s="831"/>
      <c r="AW75" s="831"/>
      <c r="AX75" s="831"/>
      <c r="AY75" s="832"/>
      <c r="AZ75" s="834"/>
      <c r="BA75" s="834"/>
      <c r="BB75" s="834"/>
      <c r="BC75" s="834"/>
      <c r="BD75" s="835"/>
      <c r="BE75" s="229"/>
      <c r="BF75" s="229"/>
      <c r="BG75" s="229"/>
      <c r="BH75" s="229"/>
      <c r="BI75" s="229"/>
      <c r="BJ75" s="229"/>
      <c r="BK75" s="229"/>
      <c r="BL75" s="229"/>
      <c r="BM75" s="229"/>
      <c r="BN75" s="229"/>
      <c r="BO75" s="229"/>
      <c r="BP75" s="229"/>
      <c r="BQ75" s="226">
        <v>69</v>
      </c>
      <c r="BR75" s="231"/>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18"/>
    </row>
    <row r="76" spans="1:131" ht="26.25" customHeight="1" x14ac:dyDescent="0.15">
      <c r="A76" s="226">
        <v>9</v>
      </c>
      <c r="B76" s="875" t="s">
        <v>560</v>
      </c>
      <c r="C76" s="876"/>
      <c r="D76" s="876"/>
      <c r="E76" s="876"/>
      <c r="F76" s="876"/>
      <c r="G76" s="876"/>
      <c r="H76" s="876"/>
      <c r="I76" s="876"/>
      <c r="J76" s="876"/>
      <c r="K76" s="876"/>
      <c r="L76" s="876"/>
      <c r="M76" s="876"/>
      <c r="N76" s="876"/>
      <c r="O76" s="876"/>
      <c r="P76" s="877"/>
      <c r="Q76" s="879">
        <v>43</v>
      </c>
      <c r="R76" s="831"/>
      <c r="S76" s="831"/>
      <c r="T76" s="831"/>
      <c r="U76" s="832"/>
      <c r="V76" s="830">
        <v>42</v>
      </c>
      <c r="W76" s="831"/>
      <c r="X76" s="831"/>
      <c r="Y76" s="831"/>
      <c r="Z76" s="832"/>
      <c r="AA76" s="830">
        <v>1</v>
      </c>
      <c r="AB76" s="831"/>
      <c r="AC76" s="831"/>
      <c r="AD76" s="831"/>
      <c r="AE76" s="832"/>
      <c r="AF76" s="830">
        <v>0</v>
      </c>
      <c r="AG76" s="831"/>
      <c r="AH76" s="831"/>
      <c r="AI76" s="831"/>
      <c r="AJ76" s="832"/>
      <c r="AK76" s="830">
        <v>0</v>
      </c>
      <c r="AL76" s="831"/>
      <c r="AM76" s="831"/>
      <c r="AN76" s="831"/>
      <c r="AO76" s="832"/>
      <c r="AP76" s="830">
        <v>0</v>
      </c>
      <c r="AQ76" s="831"/>
      <c r="AR76" s="831"/>
      <c r="AS76" s="831"/>
      <c r="AT76" s="832"/>
      <c r="AU76" s="830"/>
      <c r="AV76" s="831"/>
      <c r="AW76" s="831"/>
      <c r="AX76" s="831"/>
      <c r="AY76" s="832"/>
      <c r="AZ76" s="834"/>
      <c r="BA76" s="834"/>
      <c r="BB76" s="834"/>
      <c r="BC76" s="834"/>
      <c r="BD76" s="835"/>
      <c r="BE76" s="229"/>
      <c r="BF76" s="229"/>
      <c r="BG76" s="229"/>
      <c r="BH76" s="229"/>
      <c r="BI76" s="229"/>
      <c r="BJ76" s="229"/>
      <c r="BK76" s="229"/>
      <c r="BL76" s="229"/>
      <c r="BM76" s="229"/>
      <c r="BN76" s="229"/>
      <c r="BO76" s="229"/>
      <c r="BP76" s="229"/>
      <c r="BQ76" s="226">
        <v>70</v>
      </c>
      <c r="BR76" s="231"/>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18"/>
    </row>
    <row r="77" spans="1:131" ht="26.25" customHeight="1" x14ac:dyDescent="0.15">
      <c r="A77" s="226">
        <v>10</v>
      </c>
      <c r="B77" s="875"/>
      <c r="C77" s="876"/>
      <c r="D77" s="876"/>
      <c r="E77" s="876"/>
      <c r="F77" s="876"/>
      <c r="G77" s="876"/>
      <c r="H77" s="876"/>
      <c r="I77" s="876"/>
      <c r="J77" s="876"/>
      <c r="K77" s="876"/>
      <c r="L77" s="876"/>
      <c r="M77" s="876"/>
      <c r="N77" s="876"/>
      <c r="O77" s="876"/>
      <c r="P77" s="877"/>
      <c r="Q77" s="879"/>
      <c r="R77" s="831"/>
      <c r="S77" s="831"/>
      <c r="T77" s="831"/>
      <c r="U77" s="832"/>
      <c r="V77" s="830"/>
      <c r="W77" s="831"/>
      <c r="X77" s="831"/>
      <c r="Y77" s="831"/>
      <c r="Z77" s="832"/>
      <c r="AA77" s="830"/>
      <c r="AB77" s="831"/>
      <c r="AC77" s="831"/>
      <c r="AD77" s="831"/>
      <c r="AE77" s="832"/>
      <c r="AF77" s="830"/>
      <c r="AG77" s="831"/>
      <c r="AH77" s="831"/>
      <c r="AI77" s="831"/>
      <c r="AJ77" s="832"/>
      <c r="AK77" s="830"/>
      <c r="AL77" s="831"/>
      <c r="AM77" s="831"/>
      <c r="AN77" s="831"/>
      <c r="AO77" s="832"/>
      <c r="AP77" s="830"/>
      <c r="AQ77" s="831"/>
      <c r="AR77" s="831"/>
      <c r="AS77" s="831"/>
      <c r="AT77" s="832"/>
      <c r="AU77" s="830"/>
      <c r="AV77" s="831"/>
      <c r="AW77" s="831"/>
      <c r="AX77" s="831"/>
      <c r="AY77" s="832"/>
      <c r="AZ77" s="834"/>
      <c r="BA77" s="834"/>
      <c r="BB77" s="834"/>
      <c r="BC77" s="834"/>
      <c r="BD77" s="835"/>
      <c r="BE77" s="229"/>
      <c r="BF77" s="229"/>
      <c r="BG77" s="229"/>
      <c r="BH77" s="229"/>
      <c r="BI77" s="229"/>
      <c r="BJ77" s="229"/>
      <c r="BK77" s="229"/>
      <c r="BL77" s="229"/>
      <c r="BM77" s="229"/>
      <c r="BN77" s="229"/>
      <c r="BO77" s="229"/>
      <c r="BP77" s="229"/>
      <c r="BQ77" s="226">
        <v>71</v>
      </c>
      <c r="BR77" s="231"/>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18"/>
    </row>
    <row r="78" spans="1:131" ht="26.25" customHeight="1" x14ac:dyDescent="0.15">
      <c r="A78" s="226">
        <v>11</v>
      </c>
      <c r="B78" s="875"/>
      <c r="C78" s="876"/>
      <c r="D78" s="876"/>
      <c r="E78" s="876"/>
      <c r="F78" s="876"/>
      <c r="G78" s="876"/>
      <c r="H78" s="876"/>
      <c r="I78" s="876"/>
      <c r="J78" s="876"/>
      <c r="K78" s="876"/>
      <c r="L78" s="876"/>
      <c r="M78" s="876"/>
      <c r="N78" s="876"/>
      <c r="O78" s="876"/>
      <c r="P78" s="877"/>
      <c r="Q78" s="878"/>
      <c r="R78" s="836"/>
      <c r="S78" s="836"/>
      <c r="T78" s="836"/>
      <c r="U78" s="836"/>
      <c r="V78" s="836"/>
      <c r="W78" s="836"/>
      <c r="X78" s="836"/>
      <c r="Y78" s="836"/>
      <c r="Z78" s="836"/>
      <c r="AA78" s="836"/>
      <c r="AB78" s="836"/>
      <c r="AC78" s="836"/>
      <c r="AD78" s="836"/>
      <c r="AE78" s="836"/>
      <c r="AF78" s="836"/>
      <c r="AG78" s="836"/>
      <c r="AH78" s="836"/>
      <c r="AI78" s="836"/>
      <c r="AJ78" s="836"/>
      <c r="AK78" s="836"/>
      <c r="AL78" s="836"/>
      <c r="AM78" s="836"/>
      <c r="AN78" s="836"/>
      <c r="AO78" s="836"/>
      <c r="AP78" s="836"/>
      <c r="AQ78" s="836"/>
      <c r="AR78" s="836"/>
      <c r="AS78" s="836"/>
      <c r="AT78" s="836"/>
      <c r="AU78" s="836"/>
      <c r="AV78" s="836"/>
      <c r="AW78" s="836"/>
      <c r="AX78" s="836"/>
      <c r="AY78" s="836"/>
      <c r="AZ78" s="834"/>
      <c r="BA78" s="834"/>
      <c r="BB78" s="834"/>
      <c r="BC78" s="834"/>
      <c r="BD78" s="835"/>
      <c r="BE78" s="229"/>
      <c r="BF78" s="229"/>
      <c r="BG78" s="229"/>
      <c r="BH78" s="229"/>
      <c r="BI78" s="229"/>
      <c r="BJ78" s="218"/>
      <c r="BK78" s="218"/>
      <c r="BL78" s="218"/>
      <c r="BM78" s="218"/>
      <c r="BN78" s="218"/>
      <c r="BO78" s="229"/>
      <c r="BP78" s="229"/>
      <c r="BQ78" s="226">
        <v>72</v>
      </c>
      <c r="BR78" s="231"/>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18"/>
    </row>
    <row r="79" spans="1:131" ht="26.25" customHeight="1" x14ac:dyDescent="0.15">
      <c r="A79" s="226">
        <v>12</v>
      </c>
      <c r="B79" s="875"/>
      <c r="C79" s="876"/>
      <c r="D79" s="876"/>
      <c r="E79" s="876"/>
      <c r="F79" s="876"/>
      <c r="G79" s="876"/>
      <c r="H79" s="876"/>
      <c r="I79" s="876"/>
      <c r="J79" s="876"/>
      <c r="K79" s="876"/>
      <c r="L79" s="876"/>
      <c r="M79" s="876"/>
      <c r="N79" s="876"/>
      <c r="O79" s="876"/>
      <c r="P79" s="877"/>
      <c r="Q79" s="878"/>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836"/>
      <c r="AP79" s="836"/>
      <c r="AQ79" s="836"/>
      <c r="AR79" s="836"/>
      <c r="AS79" s="836"/>
      <c r="AT79" s="836"/>
      <c r="AU79" s="836"/>
      <c r="AV79" s="836"/>
      <c r="AW79" s="836"/>
      <c r="AX79" s="836"/>
      <c r="AY79" s="836"/>
      <c r="AZ79" s="834"/>
      <c r="BA79" s="834"/>
      <c r="BB79" s="834"/>
      <c r="BC79" s="834"/>
      <c r="BD79" s="835"/>
      <c r="BE79" s="229"/>
      <c r="BF79" s="229"/>
      <c r="BG79" s="229"/>
      <c r="BH79" s="229"/>
      <c r="BI79" s="229"/>
      <c r="BJ79" s="218"/>
      <c r="BK79" s="218"/>
      <c r="BL79" s="218"/>
      <c r="BM79" s="218"/>
      <c r="BN79" s="218"/>
      <c r="BO79" s="229"/>
      <c r="BP79" s="229"/>
      <c r="BQ79" s="226">
        <v>73</v>
      </c>
      <c r="BR79" s="231"/>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18"/>
    </row>
    <row r="80" spans="1:131" ht="26.25" customHeight="1" x14ac:dyDescent="0.15">
      <c r="A80" s="226">
        <v>13</v>
      </c>
      <c r="B80" s="875"/>
      <c r="C80" s="876"/>
      <c r="D80" s="876"/>
      <c r="E80" s="876"/>
      <c r="F80" s="876"/>
      <c r="G80" s="876"/>
      <c r="H80" s="876"/>
      <c r="I80" s="876"/>
      <c r="J80" s="876"/>
      <c r="K80" s="876"/>
      <c r="L80" s="876"/>
      <c r="M80" s="876"/>
      <c r="N80" s="876"/>
      <c r="O80" s="876"/>
      <c r="P80" s="877"/>
      <c r="Q80" s="878"/>
      <c r="R80" s="836"/>
      <c r="S80" s="836"/>
      <c r="T80" s="836"/>
      <c r="U80" s="836"/>
      <c r="V80" s="836"/>
      <c r="W80" s="836"/>
      <c r="X80" s="836"/>
      <c r="Y80" s="836"/>
      <c r="Z80" s="836"/>
      <c r="AA80" s="836"/>
      <c r="AB80" s="836"/>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836"/>
      <c r="AY80" s="836"/>
      <c r="AZ80" s="834"/>
      <c r="BA80" s="834"/>
      <c r="BB80" s="834"/>
      <c r="BC80" s="834"/>
      <c r="BD80" s="835"/>
      <c r="BE80" s="229"/>
      <c r="BF80" s="229"/>
      <c r="BG80" s="229"/>
      <c r="BH80" s="229"/>
      <c r="BI80" s="229"/>
      <c r="BJ80" s="229"/>
      <c r="BK80" s="229"/>
      <c r="BL80" s="229"/>
      <c r="BM80" s="229"/>
      <c r="BN80" s="229"/>
      <c r="BO80" s="229"/>
      <c r="BP80" s="229"/>
      <c r="BQ80" s="226">
        <v>74</v>
      </c>
      <c r="BR80" s="231"/>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18"/>
    </row>
    <row r="81" spans="1:131" ht="26.25" customHeight="1" x14ac:dyDescent="0.15">
      <c r="A81" s="226">
        <v>14</v>
      </c>
      <c r="B81" s="875"/>
      <c r="C81" s="876"/>
      <c r="D81" s="876"/>
      <c r="E81" s="876"/>
      <c r="F81" s="876"/>
      <c r="G81" s="876"/>
      <c r="H81" s="876"/>
      <c r="I81" s="876"/>
      <c r="J81" s="876"/>
      <c r="K81" s="876"/>
      <c r="L81" s="876"/>
      <c r="M81" s="876"/>
      <c r="N81" s="876"/>
      <c r="O81" s="876"/>
      <c r="P81" s="877"/>
      <c r="Q81" s="878"/>
      <c r="R81" s="836"/>
      <c r="S81" s="836"/>
      <c r="T81" s="836"/>
      <c r="U81" s="836"/>
      <c r="V81" s="836"/>
      <c r="W81" s="836"/>
      <c r="X81" s="836"/>
      <c r="Y81" s="836"/>
      <c r="Z81" s="836"/>
      <c r="AA81" s="836"/>
      <c r="AB81" s="836"/>
      <c r="AC81" s="836"/>
      <c r="AD81" s="836"/>
      <c r="AE81" s="836"/>
      <c r="AF81" s="836"/>
      <c r="AG81" s="836"/>
      <c r="AH81" s="836"/>
      <c r="AI81" s="836"/>
      <c r="AJ81" s="836"/>
      <c r="AK81" s="836"/>
      <c r="AL81" s="836"/>
      <c r="AM81" s="836"/>
      <c r="AN81" s="836"/>
      <c r="AO81" s="836"/>
      <c r="AP81" s="836"/>
      <c r="AQ81" s="836"/>
      <c r="AR81" s="836"/>
      <c r="AS81" s="836"/>
      <c r="AT81" s="836"/>
      <c r="AU81" s="836"/>
      <c r="AV81" s="836"/>
      <c r="AW81" s="836"/>
      <c r="AX81" s="836"/>
      <c r="AY81" s="836"/>
      <c r="AZ81" s="834"/>
      <c r="BA81" s="834"/>
      <c r="BB81" s="834"/>
      <c r="BC81" s="834"/>
      <c r="BD81" s="835"/>
      <c r="BE81" s="229"/>
      <c r="BF81" s="229"/>
      <c r="BG81" s="229"/>
      <c r="BH81" s="229"/>
      <c r="BI81" s="229"/>
      <c r="BJ81" s="229"/>
      <c r="BK81" s="229"/>
      <c r="BL81" s="229"/>
      <c r="BM81" s="229"/>
      <c r="BN81" s="229"/>
      <c r="BO81" s="229"/>
      <c r="BP81" s="229"/>
      <c r="BQ81" s="226">
        <v>75</v>
      </c>
      <c r="BR81" s="231"/>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18"/>
    </row>
    <row r="82" spans="1:131" ht="26.25" customHeight="1" x14ac:dyDescent="0.15">
      <c r="A82" s="226">
        <v>15</v>
      </c>
      <c r="B82" s="875"/>
      <c r="C82" s="876"/>
      <c r="D82" s="876"/>
      <c r="E82" s="876"/>
      <c r="F82" s="876"/>
      <c r="G82" s="876"/>
      <c r="H82" s="876"/>
      <c r="I82" s="876"/>
      <c r="J82" s="876"/>
      <c r="K82" s="876"/>
      <c r="L82" s="876"/>
      <c r="M82" s="876"/>
      <c r="N82" s="876"/>
      <c r="O82" s="876"/>
      <c r="P82" s="877"/>
      <c r="Q82" s="878"/>
      <c r="R82" s="836"/>
      <c r="S82" s="836"/>
      <c r="T82" s="836"/>
      <c r="U82" s="836"/>
      <c r="V82" s="836"/>
      <c r="W82" s="836"/>
      <c r="X82" s="836"/>
      <c r="Y82" s="836"/>
      <c r="Z82" s="836"/>
      <c r="AA82" s="836"/>
      <c r="AB82" s="836"/>
      <c r="AC82" s="836"/>
      <c r="AD82" s="836"/>
      <c r="AE82" s="836"/>
      <c r="AF82" s="836"/>
      <c r="AG82" s="836"/>
      <c r="AH82" s="836"/>
      <c r="AI82" s="836"/>
      <c r="AJ82" s="836"/>
      <c r="AK82" s="836"/>
      <c r="AL82" s="836"/>
      <c r="AM82" s="836"/>
      <c r="AN82" s="836"/>
      <c r="AO82" s="836"/>
      <c r="AP82" s="836"/>
      <c r="AQ82" s="836"/>
      <c r="AR82" s="836"/>
      <c r="AS82" s="836"/>
      <c r="AT82" s="836"/>
      <c r="AU82" s="836"/>
      <c r="AV82" s="836"/>
      <c r="AW82" s="836"/>
      <c r="AX82" s="836"/>
      <c r="AY82" s="836"/>
      <c r="AZ82" s="834"/>
      <c r="BA82" s="834"/>
      <c r="BB82" s="834"/>
      <c r="BC82" s="834"/>
      <c r="BD82" s="835"/>
      <c r="BE82" s="229"/>
      <c r="BF82" s="229"/>
      <c r="BG82" s="229"/>
      <c r="BH82" s="229"/>
      <c r="BI82" s="229"/>
      <c r="BJ82" s="229"/>
      <c r="BK82" s="229"/>
      <c r="BL82" s="229"/>
      <c r="BM82" s="229"/>
      <c r="BN82" s="229"/>
      <c r="BO82" s="229"/>
      <c r="BP82" s="229"/>
      <c r="BQ82" s="226">
        <v>76</v>
      </c>
      <c r="BR82" s="231"/>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18"/>
    </row>
    <row r="83" spans="1:131" ht="26.25" customHeight="1" x14ac:dyDescent="0.15">
      <c r="A83" s="226">
        <v>16</v>
      </c>
      <c r="B83" s="875"/>
      <c r="C83" s="876"/>
      <c r="D83" s="876"/>
      <c r="E83" s="876"/>
      <c r="F83" s="876"/>
      <c r="G83" s="876"/>
      <c r="H83" s="876"/>
      <c r="I83" s="876"/>
      <c r="J83" s="876"/>
      <c r="K83" s="876"/>
      <c r="L83" s="876"/>
      <c r="M83" s="876"/>
      <c r="N83" s="876"/>
      <c r="O83" s="876"/>
      <c r="P83" s="877"/>
      <c r="Q83" s="878"/>
      <c r="R83" s="836"/>
      <c r="S83" s="836"/>
      <c r="T83" s="836"/>
      <c r="U83" s="836"/>
      <c r="V83" s="836"/>
      <c r="W83" s="836"/>
      <c r="X83" s="836"/>
      <c r="Y83" s="836"/>
      <c r="Z83" s="836"/>
      <c r="AA83" s="836"/>
      <c r="AB83" s="836"/>
      <c r="AC83" s="836"/>
      <c r="AD83" s="836"/>
      <c r="AE83" s="836"/>
      <c r="AF83" s="836"/>
      <c r="AG83" s="836"/>
      <c r="AH83" s="836"/>
      <c r="AI83" s="836"/>
      <c r="AJ83" s="836"/>
      <c r="AK83" s="836"/>
      <c r="AL83" s="836"/>
      <c r="AM83" s="836"/>
      <c r="AN83" s="836"/>
      <c r="AO83" s="836"/>
      <c r="AP83" s="836"/>
      <c r="AQ83" s="836"/>
      <c r="AR83" s="836"/>
      <c r="AS83" s="836"/>
      <c r="AT83" s="836"/>
      <c r="AU83" s="836"/>
      <c r="AV83" s="836"/>
      <c r="AW83" s="836"/>
      <c r="AX83" s="836"/>
      <c r="AY83" s="836"/>
      <c r="AZ83" s="834"/>
      <c r="BA83" s="834"/>
      <c r="BB83" s="834"/>
      <c r="BC83" s="834"/>
      <c r="BD83" s="835"/>
      <c r="BE83" s="229"/>
      <c r="BF83" s="229"/>
      <c r="BG83" s="229"/>
      <c r="BH83" s="229"/>
      <c r="BI83" s="229"/>
      <c r="BJ83" s="229"/>
      <c r="BK83" s="229"/>
      <c r="BL83" s="229"/>
      <c r="BM83" s="229"/>
      <c r="BN83" s="229"/>
      <c r="BO83" s="229"/>
      <c r="BP83" s="229"/>
      <c r="BQ83" s="226">
        <v>77</v>
      </c>
      <c r="BR83" s="231"/>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18"/>
    </row>
    <row r="84" spans="1:131" ht="26.25" customHeight="1" x14ac:dyDescent="0.15">
      <c r="A84" s="226">
        <v>17</v>
      </c>
      <c r="B84" s="875"/>
      <c r="C84" s="876"/>
      <c r="D84" s="876"/>
      <c r="E84" s="876"/>
      <c r="F84" s="876"/>
      <c r="G84" s="876"/>
      <c r="H84" s="876"/>
      <c r="I84" s="876"/>
      <c r="J84" s="876"/>
      <c r="K84" s="876"/>
      <c r="L84" s="876"/>
      <c r="M84" s="876"/>
      <c r="N84" s="876"/>
      <c r="O84" s="876"/>
      <c r="P84" s="877"/>
      <c r="Q84" s="878"/>
      <c r="R84" s="836"/>
      <c r="S84" s="836"/>
      <c r="T84" s="836"/>
      <c r="U84" s="836"/>
      <c r="V84" s="836"/>
      <c r="W84" s="836"/>
      <c r="X84" s="836"/>
      <c r="Y84" s="836"/>
      <c r="Z84" s="836"/>
      <c r="AA84" s="836"/>
      <c r="AB84" s="836"/>
      <c r="AC84" s="836"/>
      <c r="AD84" s="836"/>
      <c r="AE84" s="836"/>
      <c r="AF84" s="836"/>
      <c r="AG84" s="836"/>
      <c r="AH84" s="836"/>
      <c r="AI84" s="836"/>
      <c r="AJ84" s="836"/>
      <c r="AK84" s="836"/>
      <c r="AL84" s="836"/>
      <c r="AM84" s="836"/>
      <c r="AN84" s="836"/>
      <c r="AO84" s="836"/>
      <c r="AP84" s="836"/>
      <c r="AQ84" s="836"/>
      <c r="AR84" s="836"/>
      <c r="AS84" s="836"/>
      <c r="AT84" s="836"/>
      <c r="AU84" s="836"/>
      <c r="AV84" s="836"/>
      <c r="AW84" s="836"/>
      <c r="AX84" s="836"/>
      <c r="AY84" s="836"/>
      <c r="AZ84" s="834"/>
      <c r="BA84" s="834"/>
      <c r="BB84" s="834"/>
      <c r="BC84" s="834"/>
      <c r="BD84" s="835"/>
      <c r="BE84" s="229"/>
      <c r="BF84" s="229"/>
      <c r="BG84" s="229"/>
      <c r="BH84" s="229"/>
      <c r="BI84" s="229"/>
      <c r="BJ84" s="229"/>
      <c r="BK84" s="229"/>
      <c r="BL84" s="229"/>
      <c r="BM84" s="229"/>
      <c r="BN84" s="229"/>
      <c r="BO84" s="229"/>
      <c r="BP84" s="229"/>
      <c r="BQ84" s="226">
        <v>78</v>
      </c>
      <c r="BR84" s="231"/>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18"/>
    </row>
    <row r="85" spans="1:131" ht="26.25" customHeight="1" x14ac:dyDescent="0.15">
      <c r="A85" s="226">
        <v>18</v>
      </c>
      <c r="B85" s="875"/>
      <c r="C85" s="876"/>
      <c r="D85" s="876"/>
      <c r="E85" s="876"/>
      <c r="F85" s="876"/>
      <c r="G85" s="876"/>
      <c r="H85" s="876"/>
      <c r="I85" s="876"/>
      <c r="J85" s="876"/>
      <c r="K85" s="876"/>
      <c r="L85" s="876"/>
      <c r="M85" s="876"/>
      <c r="N85" s="876"/>
      <c r="O85" s="876"/>
      <c r="P85" s="877"/>
      <c r="Q85" s="878"/>
      <c r="R85" s="836"/>
      <c r="S85" s="836"/>
      <c r="T85" s="836"/>
      <c r="U85" s="836"/>
      <c r="V85" s="836"/>
      <c r="W85" s="836"/>
      <c r="X85" s="836"/>
      <c r="Y85" s="836"/>
      <c r="Z85" s="836"/>
      <c r="AA85" s="836"/>
      <c r="AB85" s="836"/>
      <c r="AC85" s="836"/>
      <c r="AD85" s="836"/>
      <c r="AE85" s="836"/>
      <c r="AF85" s="836"/>
      <c r="AG85" s="836"/>
      <c r="AH85" s="836"/>
      <c r="AI85" s="836"/>
      <c r="AJ85" s="836"/>
      <c r="AK85" s="836"/>
      <c r="AL85" s="836"/>
      <c r="AM85" s="836"/>
      <c r="AN85" s="836"/>
      <c r="AO85" s="836"/>
      <c r="AP85" s="836"/>
      <c r="AQ85" s="836"/>
      <c r="AR85" s="836"/>
      <c r="AS85" s="836"/>
      <c r="AT85" s="836"/>
      <c r="AU85" s="836"/>
      <c r="AV85" s="836"/>
      <c r="AW85" s="836"/>
      <c r="AX85" s="836"/>
      <c r="AY85" s="836"/>
      <c r="AZ85" s="834"/>
      <c r="BA85" s="834"/>
      <c r="BB85" s="834"/>
      <c r="BC85" s="834"/>
      <c r="BD85" s="835"/>
      <c r="BE85" s="229"/>
      <c r="BF85" s="229"/>
      <c r="BG85" s="229"/>
      <c r="BH85" s="229"/>
      <c r="BI85" s="229"/>
      <c r="BJ85" s="229"/>
      <c r="BK85" s="229"/>
      <c r="BL85" s="229"/>
      <c r="BM85" s="229"/>
      <c r="BN85" s="229"/>
      <c r="BO85" s="229"/>
      <c r="BP85" s="229"/>
      <c r="BQ85" s="226">
        <v>79</v>
      </c>
      <c r="BR85" s="231"/>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18"/>
    </row>
    <row r="86" spans="1:131" ht="26.25" customHeight="1" x14ac:dyDescent="0.15">
      <c r="A86" s="226">
        <v>19</v>
      </c>
      <c r="B86" s="875"/>
      <c r="C86" s="876"/>
      <c r="D86" s="876"/>
      <c r="E86" s="876"/>
      <c r="F86" s="876"/>
      <c r="G86" s="876"/>
      <c r="H86" s="876"/>
      <c r="I86" s="876"/>
      <c r="J86" s="876"/>
      <c r="K86" s="876"/>
      <c r="L86" s="876"/>
      <c r="M86" s="876"/>
      <c r="N86" s="876"/>
      <c r="O86" s="876"/>
      <c r="P86" s="877"/>
      <c r="Q86" s="878"/>
      <c r="R86" s="836"/>
      <c r="S86" s="836"/>
      <c r="T86" s="836"/>
      <c r="U86" s="836"/>
      <c r="V86" s="836"/>
      <c r="W86" s="836"/>
      <c r="X86" s="836"/>
      <c r="Y86" s="836"/>
      <c r="Z86" s="836"/>
      <c r="AA86" s="836"/>
      <c r="AB86" s="836"/>
      <c r="AC86" s="836"/>
      <c r="AD86" s="836"/>
      <c r="AE86" s="836"/>
      <c r="AF86" s="836"/>
      <c r="AG86" s="836"/>
      <c r="AH86" s="836"/>
      <c r="AI86" s="836"/>
      <c r="AJ86" s="836"/>
      <c r="AK86" s="836"/>
      <c r="AL86" s="836"/>
      <c r="AM86" s="836"/>
      <c r="AN86" s="836"/>
      <c r="AO86" s="836"/>
      <c r="AP86" s="836"/>
      <c r="AQ86" s="836"/>
      <c r="AR86" s="836"/>
      <c r="AS86" s="836"/>
      <c r="AT86" s="836"/>
      <c r="AU86" s="836"/>
      <c r="AV86" s="836"/>
      <c r="AW86" s="836"/>
      <c r="AX86" s="836"/>
      <c r="AY86" s="836"/>
      <c r="AZ86" s="834"/>
      <c r="BA86" s="834"/>
      <c r="BB86" s="834"/>
      <c r="BC86" s="834"/>
      <c r="BD86" s="835"/>
      <c r="BE86" s="229"/>
      <c r="BF86" s="229"/>
      <c r="BG86" s="229"/>
      <c r="BH86" s="229"/>
      <c r="BI86" s="229"/>
      <c r="BJ86" s="229"/>
      <c r="BK86" s="229"/>
      <c r="BL86" s="229"/>
      <c r="BM86" s="229"/>
      <c r="BN86" s="229"/>
      <c r="BO86" s="229"/>
      <c r="BP86" s="229"/>
      <c r="BQ86" s="226">
        <v>80</v>
      </c>
      <c r="BR86" s="231"/>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18"/>
    </row>
    <row r="88" spans="1:131" ht="26.25" customHeight="1" thickBot="1" x14ac:dyDescent="0.2">
      <c r="A88" s="228" t="s">
        <v>378</v>
      </c>
      <c r="B88" s="789" t="s">
        <v>402</v>
      </c>
      <c r="C88" s="790"/>
      <c r="D88" s="790"/>
      <c r="E88" s="790"/>
      <c r="F88" s="790"/>
      <c r="G88" s="790"/>
      <c r="H88" s="790"/>
      <c r="I88" s="790"/>
      <c r="J88" s="790"/>
      <c r="K88" s="790"/>
      <c r="L88" s="790"/>
      <c r="M88" s="790"/>
      <c r="N88" s="790"/>
      <c r="O88" s="790"/>
      <c r="P88" s="791"/>
      <c r="Q88" s="842"/>
      <c r="R88" s="843"/>
      <c r="S88" s="843"/>
      <c r="T88" s="843"/>
      <c r="U88" s="843"/>
      <c r="V88" s="843"/>
      <c r="W88" s="843"/>
      <c r="X88" s="843"/>
      <c r="Y88" s="843"/>
      <c r="Z88" s="843"/>
      <c r="AA88" s="843"/>
      <c r="AB88" s="843"/>
      <c r="AC88" s="843"/>
      <c r="AD88" s="843"/>
      <c r="AE88" s="843"/>
      <c r="AF88" s="846">
        <v>4546</v>
      </c>
      <c r="AG88" s="846"/>
      <c r="AH88" s="846"/>
      <c r="AI88" s="846"/>
      <c r="AJ88" s="846"/>
      <c r="AK88" s="843"/>
      <c r="AL88" s="843"/>
      <c r="AM88" s="843"/>
      <c r="AN88" s="843"/>
      <c r="AO88" s="843"/>
      <c r="AP88" s="846">
        <v>2779</v>
      </c>
      <c r="AQ88" s="846"/>
      <c r="AR88" s="846"/>
      <c r="AS88" s="846"/>
      <c r="AT88" s="846"/>
      <c r="AU88" s="846"/>
      <c r="AV88" s="846"/>
      <c r="AW88" s="846"/>
      <c r="AX88" s="846"/>
      <c r="AY88" s="846"/>
      <c r="AZ88" s="851"/>
      <c r="BA88" s="851"/>
      <c r="BB88" s="851"/>
      <c r="BC88" s="851"/>
      <c r="BD88" s="852"/>
      <c r="BE88" s="229"/>
      <c r="BF88" s="229"/>
      <c r="BG88" s="229"/>
      <c r="BH88" s="229"/>
      <c r="BI88" s="229"/>
      <c r="BJ88" s="229"/>
      <c r="BK88" s="229"/>
      <c r="BL88" s="229"/>
      <c r="BM88" s="229"/>
      <c r="BN88" s="229"/>
      <c r="BO88" s="229"/>
      <c r="BP88" s="229"/>
      <c r="BQ88" s="226">
        <v>82</v>
      </c>
      <c r="BR88" s="231"/>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v>
      </c>
      <c r="CS102" s="854"/>
      <c r="CT102" s="854"/>
      <c r="CU102" s="854"/>
      <c r="CV102" s="891"/>
      <c r="CW102" s="890"/>
      <c r="CX102" s="854"/>
      <c r="CY102" s="854"/>
      <c r="CZ102" s="854"/>
      <c r="DA102" s="891"/>
      <c r="DB102" s="890"/>
      <c r="DC102" s="854"/>
      <c r="DD102" s="854"/>
      <c r="DE102" s="854"/>
      <c r="DF102" s="891"/>
      <c r="DG102" s="890"/>
      <c r="DH102" s="854"/>
      <c r="DI102" s="854"/>
      <c r="DJ102" s="854"/>
      <c r="DK102" s="891"/>
      <c r="DL102" s="890"/>
      <c r="DM102" s="854"/>
      <c r="DN102" s="854"/>
      <c r="DO102" s="854"/>
      <c r="DP102" s="891"/>
      <c r="DQ102" s="890"/>
      <c r="DR102" s="854"/>
      <c r="DS102" s="854"/>
      <c r="DT102" s="854"/>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296</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296</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296</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203240</v>
      </c>
      <c r="AB110" s="900"/>
      <c r="AC110" s="900"/>
      <c r="AD110" s="900"/>
      <c r="AE110" s="901"/>
      <c r="AF110" s="902">
        <v>188686</v>
      </c>
      <c r="AG110" s="900"/>
      <c r="AH110" s="900"/>
      <c r="AI110" s="900"/>
      <c r="AJ110" s="901"/>
      <c r="AK110" s="902">
        <v>162582</v>
      </c>
      <c r="AL110" s="900"/>
      <c r="AM110" s="900"/>
      <c r="AN110" s="900"/>
      <c r="AO110" s="901"/>
      <c r="AP110" s="903">
        <v>4.7</v>
      </c>
      <c r="AQ110" s="904"/>
      <c r="AR110" s="904"/>
      <c r="AS110" s="904"/>
      <c r="AT110" s="905"/>
      <c r="AU110" s="906" t="s">
        <v>70</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1374121</v>
      </c>
      <c r="BR110" s="931"/>
      <c r="BS110" s="931"/>
      <c r="BT110" s="931"/>
      <c r="BU110" s="931"/>
      <c r="BV110" s="931">
        <v>1195324</v>
      </c>
      <c r="BW110" s="931"/>
      <c r="BX110" s="931"/>
      <c r="BY110" s="931"/>
      <c r="BZ110" s="931"/>
      <c r="CA110" s="931">
        <v>1217466</v>
      </c>
      <c r="CB110" s="931"/>
      <c r="CC110" s="931"/>
      <c r="CD110" s="931"/>
      <c r="CE110" s="931"/>
      <c r="CF110" s="944">
        <v>35.1</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123</v>
      </c>
      <c r="DH110" s="931"/>
      <c r="DI110" s="931"/>
      <c r="DJ110" s="931"/>
      <c r="DK110" s="931"/>
      <c r="DL110" s="931" t="s">
        <v>123</v>
      </c>
      <c r="DM110" s="931"/>
      <c r="DN110" s="931"/>
      <c r="DO110" s="931"/>
      <c r="DP110" s="931"/>
      <c r="DQ110" s="931" t="s">
        <v>123</v>
      </c>
      <c r="DR110" s="931"/>
      <c r="DS110" s="931"/>
      <c r="DT110" s="931"/>
      <c r="DU110" s="931"/>
      <c r="DV110" s="932" t="s">
        <v>123</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123</v>
      </c>
      <c r="AB111" s="938"/>
      <c r="AC111" s="938"/>
      <c r="AD111" s="938"/>
      <c r="AE111" s="939"/>
      <c r="AF111" s="940" t="s">
        <v>123</v>
      </c>
      <c r="AG111" s="938"/>
      <c r="AH111" s="938"/>
      <c r="AI111" s="938"/>
      <c r="AJ111" s="939"/>
      <c r="AK111" s="940" t="s">
        <v>123</v>
      </c>
      <c r="AL111" s="938"/>
      <c r="AM111" s="938"/>
      <c r="AN111" s="938"/>
      <c r="AO111" s="939"/>
      <c r="AP111" s="941" t="s">
        <v>123</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123</v>
      </c>
      <c r="BR111" s="926"/>
      <c r="BS111" s="926"/>
      <c r="BT111" s="926"/>
      <c r="BU111" s="926"/>
      <c r="BV111" s="926" t="s">
        <v>123</v>
      </c>
      <c r="BW111" s="926"/>
      <c r="BX111" s="926"/>
      <c r="BY111" s="926"/>
      <c r="BZ111" s="926"/>
      <c r="CA111" s="926" t="s">
        <v>123</v>
      </c>
      <c r="CB111" s="926"/>
      <c r="CC111" s="926"/>
      <c r="CD111" s="926"/>
      <c r="CE111" s="926"/>
      <c r="CF111" s="920" t="s">
        <v>123</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123</v>
      </c>
      <c r="DH111" s="926"/>
      <c r="DI111" s="926"/>
      <c r="DJ111" s="926"/>
      <c r="DK111" s="926"/>
      <c r="DL111" s="926" t="s">
        <v>123</v>
      </c>
      <c r="DM111" s="926"/>
      <c r="DN111" s="926"/>
      <c r="DO111" s="926"/>
      <c r="DP111" s="926"/>
      <c r="DQ111" s="926" t="s">
        <v>123</v>
      </c>
      <c r="DR111" s="926"/>
      <c r="DS111" s="926"/>
      <c r="DT111" s="926"/>
      <c r="DU111" s="926"/>
      <c r="DV111" s="927" t="s">
        <v>123</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123</v>
      </c>
      <c r="AB112" s="959"/>
      <c r="AC112" s="959"/>
      <c r="AD112" s="959"/>
      <c r="AE112" s="960"/>
      <c r="AF112" s="961" t="s">
        <v>123</v>
      </c>
      <c r="AG112" s="959"/>
      <c r="AH112" s="959"/>
      <c r="AI112" s="959"/>
      <c r="AJ112" s="960"/>
      <c r="AK112" s="961" t="s">
        <v>123</v>
      </c>
      <c r="AL112" s="959"/>
      <c r="AM112" s="959"/>
      <c r="AN112" s="959"/>
      <c r="AO112" s="960"/>
      <c r="AP112" s="962" t="s">
        <v>123</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551119</v>
      </c>
      <c r="BR112" s="926"/>
      <c r="BS112" s="926"/>
      <c r="BT112" s="926"/>
      <c r="BU112" s="926"/>
      <c r="BV112" s="926">
        <v>463219</v>
      </c>
      <c r="BW112" s="926"/>
      <c r="BX112" s="926"/>
      <c r="BY112" s="926"/>
      <c r="BZ112" s="926"/>
      <c r="CA112" s="926">
        <v>378572</v>
      </c>
      <c r="CB112" s="926"/>
      <c r="CC112" s="926"/>
      <c r="CD112" s="926"/>
      <c r="CE112" s="926"/>
      <c r="CF112" s="920">
        <v>10.9</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123</v>
      </c>
      <c r="DH112" s="926"/>
      <c r="DI112" s="926"/>
      <c r="DJ112" s="926"/>
      <c r="DK112" s="926"/>
      <c r="DL112" s="926" t="s">
        <v>123</v>
      </c>
      <c r="DM112" s="926"/>
      <c r="DN112" s="926"/>
      <c r="DO112" s="926"/>
      <c r="DP112" s="926"/>
      <c r="DQ112" s="926" t="s">
        <v>123</v>
      </c>
      <c r="DR112" s="926"/>
      <c r="DS112" s="926"/>
      <c r="DT112" s="926"/>
      <c r="DU112" s="926"/>
      <c r="DV112" s="927" t="s">
        <v>123</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122670</v>
      </c>
      <c r="AB113" s="938"/>
      <c r="AC113" s="938"/>
      <c r="AD113" s="938"/>
      <c r="AE113" s="939"/>
      <c r="AF113" s="940">
        <v>115010</v>
      </c>
      <c r="AG113" s="938"/>
      <c r="AH113" s="938"/>
      <c r="AI113" s="938"/>
      <c r="AJ113" s="939"/>
      <c r="AK113" s="940">
        <v>101112</v>
      </c>
      <c r="AL113" s="938"/>
      <c r="AM113" s="938"/>
      <c r="AN113" s="938"/>
      <c r="AO113" s="939"/>
      <c r="AP113" s="941">
        <v>2.9</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383706</v>
      </c>
      <c r="BR113" s="926"/>
      <c r="BS113" s="926"/>
      <c r="BT113" s="926"/>
      <c r="BU113" s="926"/>
      <c r="BV113" s="926">
        <v>355200</v>
      </c>
      <c r="BW113" s="926"/>
      <c r="BX113" s="926"/>
      <c r="BY113" s="926"/>
      <c r="BZ113" s="926"/>
      <c r="CA113" s="926">
        <v>330818</v>
      </c>
      <c r="CB113" s="926"/>
      <c r="CC113" s="926"/>
      <c r="CD113" s="926"/>
      <c r="CE113" s="926"/>
      <c r="CF113" s="920">
        <v>9.5</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123</v>
      </c>
      <c r="DH113" s="959"/>
      <c r="DI113" s="959"/>
      <c r="DJ113" s="959"/>
      <c r="DK113" s="960"/>
      <c r="DL113" s="961" t="s">
        <v>123</v>
      </c>
      <c r="DM113" s="959"/>
      <c r="DN113" s="959"/>
      <c r="DO113" s="959"/>
      <c r="DP113" s="960"/>
      <c r="DQ113" s="961" t="s">
        <v>123</v>
      </c>
      <c r="DR113" s="959"/>
      <c r="DS113" s="959"/>
      <c r="DT113" s="959"/>
      <c r="DU113" s="960"/>
      <c r="DV113" s="962" t="s">
        <v>123</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61784</v>
      </c>
      <c r="AB114" s="959"/>
      <c r="AC114" s="959"/>
      <c r="AD114" s="959"/>
      <c r="AE114" s="960"/>
      <c r="AF114" s="961">
        <v>65674</v>
      </c>
      <c r="AG114" s="959"/>
      <c r="AH114" s="959"/>
      <c r="AI114" s="959"/>
      <c r="AJ114" s="960"/>
      <c r="AK114" s="961">
        <v>71509</v>
      </c>
      <c r="AL114" s="959"/>
      <c r="AM114" s="959"/>
      <c r="AN114" s="959"/>
      <c r="AO114" s="960"/>
      <c r="AP114" s="962">
        <v>2.1</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207042</v>
      </c>
      <c r="BR114" s="926"/>
      <c r="BS114" s="926"/>
      <c r="BT114" s="926"/>
      <c r="BU114" s="926"/>
      <c r="BV114" s="926">
        <v>218180</v>
      </c>
      <c r="BW114" s="926"/>
      <c r="BX114" s="926"/>
      <c r="BY114" s="926"/>
      <c r="BZ114" s="926"/>
      <c r="CA114" s="926">
        <v>236552</v>
      </c>
      <c r="CB114" s="926"/>
      <c r="CC114" s="926"/>
      <c r="CD114" s="926"/>
      <c r="CE114" s="926"/>
      <c r="CF114" s="920">
        <v>6.8</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123</v>
      </c>
      <c r="DH114" s="959"/>
      <c r="DI114" s="959"/>
      <c r="DJ114" s="959"/>
      <c r="DK114" s="960"/>
      <c r="DL114" s="961" t="s">
        <v>123</v>
      </c>
      <c r="DM114" s="959"/>
      <c r="DN114" s="959"/>
      <c r="DO114" s="959"/>
      <c r="DP114" s="960"/>
      <c r="DQ114" s="961" t="s">
        <v>123</v>
      </c>
      <c r="DR114" s="959"/>
      <c r="DS114" s="959"/>
      <c r="DT114" s="959"/>
      <c r="DU114" s="960"/>
      <c r="DV114" s="962" t="s">
        <v>123</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123</v>
      </c>
      <c r="AB115" s="938"/>
      <c r="AC115" s="938"/>
      <c r="AD115" s="938"/>
      <c r="AE115" s="939"/>
      <c r="AF115" s="940" t="s">
        <v>123</v>
      </c>
      <c r="AG115" s="938"/>
      <c r="AH115" s="938"/>
      <c r="AI115" s="938"/>
      <c r="AJ115" s="939"/>
      <c r="AK115" s="940" t="s">
        <v>123</v>
      </c>
      <c r="AL115" s="938"/>
      <c r="AM115" s="938"/>
      <c r="AN115" s="938"/>
      <c r="AO115" s="939"/>
      <c r="AP115" s="941" t="s">
        <v>123</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v>297</v>
      </c>
      <c r="BR115" s="926"/>
      <c r="BS115" s="926"/>
      <c r="BT115" s="926"/>
      <c r="BU115" s="926"/>
      <c r="BV115" s="926" t="s">
        <v>123</v>
      </c>
      <c r="BW115" s="926"/>
      <c r="BX115" s="926"/>
      <c r="BY115" s="926"/>
      <c r="BZ115" s="926"/>
      <c r="CA115" s="926" t="s">
        <v>123</v>
      </c>
      <c r="CB115" s="926"/>
      <c r="CC115" s="926"/>
      <c r="CD115" s="926"/>
      <c r="CE115" s="926"/>
      <c r="CF115" s="920" t="s">
        <v>123</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123</v>
      </c>
      <c r="DH115" s="959"/>
      <c r="DI115" s="959"/>
      <c r="DJ115" s="959"/>
      <c r="DK115" s="960"/>
      <c r="DL115" s="961" t="s">
        <v>123</v>
      </c>
      <c r="DM115" s="959"/>
      <c r="DN115" s="959"/>
      <c r="DO115" s="959"/>
      <c r="DP115" s="960"/>
      <c r="DQ115" s="961" t="s">
        <v>123</v>
      </c>
      <c r="DR115" s="959"/>
      <c r="DS115" s="959"/>
      <c r="DT115" s="959"/>
      <c r="DU115" s="960"/>
      <c r="DV115" s="962" t="s">
        <v>123</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123</v>
      </c>
      <c r="AB116" s="959"/>
      <c r="AC116" s="959"/>
      <c r="AD116" s="959"/>
      <c r="AE116" s="960"/>
      <c r="AF116" s="961" t="s">
        <v>123</v>
      </c>
      <c r="AG116" s="959"/>
      <c r="AH116" s="959"/>
      <c r="AI116" s="959"/>
      <c r="AJ116" s="960"/>
      <c r="AK116" s="961" t="s">
        <v>123</v>
      </c>
      <c r="AL116" s="959"/>
      <c r="AM116" s="959"/>
      <c r="AN116" s="959"/>
      <c r="AO116" s="960"/>
      <c r="AP116" s="962" t="s">
        <v>123</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123</v>
      </c>
      <c r="BR116" s="926"/>
      <c r="BS116" s="926"/>
      <c r="BT116" s="926"/>
      <c r="BU116" s="926"/>
      <c r="BV116" s="926" t="s">
        <v>123</v>
      </c>
      <c r="BW116" s="926"/>
      <c r="BX116" s="926"/>
      <c r="BY116" s="926"/>
      <c r="BZ116" s="926"/>
      <c r="CA116" s="926" t="s">
        <v>123</v>
      </c>
      <c r="CB116" s="926"/>
      <c r="CC116" s="926"/>
      <c r="CD116" s="926"/>
      <c r="CE116" s="926"/>
      <c r="CF116" s="920" t="s">
        <v>123</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123</v>
      </c>
      <c r="DH116" s="959"/>
      <c r="DI116" s="959"/>
      <c r="DJ116" s="959"/>
      <c r="DK116" s="960"/>
      <c r="DL116" s="961" t="s">
        <v>123</v>
      </c>
      <c r="DM116" s="959"/>
      <c r="DN116" s="959"/>
      <c r="DO116" s="959"/>
      <c r="DP116" s="960"/>
      <c r="DQ116" s="961" t="s">
        <v>123</v>
      </c>
      <c r="DR116" s="959"/>
      <c r="DS116" s="959"/>
      <c r="DT116" s="959"/>
      <c r="DU116" s="960"/>
      <c r="DV116" s="962" t="s">
        <v>123</v>
      </c>
      <c r="DW116" s="963"/>
      <c r="DX116" s="963"/>
      <c r="DY116" s="963"/>
      <c r="DZ116" s="964"/>
    </row>
    <row r="117" spans="1:130" s="218" customFormat="1" ht="26.25" customHeight="1" x14ac:dyDescent="0.15">
      <c r="A117" s="912" t="s">
        <v>179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387694</v>
      </c>
      <c r="AB117" s="979"/>
      <c r="AC117" s="979"/>
      <c r="AD117" s="979"/>
      <c r="AE117" s="980"/>
      <c r="AF117" s="981">
        <v>369370</v>
      </c>
      <c r="AG117" s="979"/>
      <c r="AH117" s="979"/>
      <c r="AI117" s="979"/>
      <c r="AJ117" s="980"/>
      <c r="AK117" s="981">
        <v>335203</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123</v>
      </c>
      <c r="BR117" s="926"/>
      <c r="BS117" s="926"/>
      <c r="BT117" s="926"/>
      <c r="BU117" s="926"/>
      <c r="BV117" s="926" t="s">
        <v>123</v>
      </c>
      <c r="BW117" s="926"/>
      <c r="BX117" s="926"/>
      <c r="BY117" s="926"/>
      <c r="BZ117" s="926"/>
      <c r="CA117" s="926" t="s">
        <v>123</v>
      </c>
      <c r="CB117" s="926"/>
      <c r="CC117" s="926"/>
      <c r="CD117" s="926"/>
      <c r="CE117" s="926"/>
      <c r="CF117" s="920" t="s">
        <v>123</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123</v>
      </c>
      <c r="DH117" s="959"/>
      <c r="DI117" s="959"/>
      <c r="DJ117" s="959"/>
      <c r="DK117" s="960"/>
      <c r="DL117" s="961" t="s">
        <v>123</v>
      </c>
      <c r="DM117" s="959"/>
      <c r="DN117" s="959"/>
      <c r="DO117" s="959"/>
      <c r="DP117" s="960"/>
      <c r="DQ117" s="961" t="s">
        <v>123</v>
      </c>
      <c r="DR117" s="959"/>
      <c r="DS117" s="959"/>
      <c r="DT117" s="959"/>
      <c r="DU117" s="960"/>
      <c r="DV117" s="962" t="s">
        <v>123</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296</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123</v>
      </c>
      <c r="BR118" s="1000"/>
      <c r="BS118" s="1000"/>
      <c r="BT118" s="1000"/>
      <c r="BU118" s="1000"/>
      <c r="BV118" s="1000" t="s">
        <v>123</v>
      </c>
      <c r="BW118" s="1000"/>
      <c r="BX118" s="1000"/>
      <c r="BY118" s="1000"/>
      <c r="BZ118" s="1000"/>
      <c r="CA118" s="1000" t="s">
        <v>123</v>
      </c>
      <c r="CB118" s="1000"/>
      <c r="CC118" s="1000"/>
      <c r="CD118" s="1000"/>
      <c r="CE118" s="1000"/>
      <c r="CF118" s="920" t="s">
        <v>123</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123</v>
      </c>
      <c r="DH118" s="959"/>
      <c r="DI118" s="959"/>
      <c r="DJ118" s="959"/>
      <c r="DK118" s="960"/>
      <c r="DL118" s="961" t="s">
        <v>123</v>
      </c>
      <c r="DM118" s="959"/>
      <c r="DN118" s="959"/>
      <c r="DO118" s="959"/>
      <c r="DP118" s="960"/>
      <c r="DQ118" s="961" t="s">
        <v>123</v>
      </c>
      <c r="DR118" s="959"/>
      <c r="DS118" s="959"/>
      <c r="DT118" s="959"/>
      <c r="DU118" s="960"/>
      <c r="DV118" s="962" t="s">
        <v>123</v>
      </c>
      <c r="DW118" s="963"/>
      <c r="DX118" s="963"/>
      <c r="DY118" s="963"/>
      <c r="DZ118" s="964"/>
    </row>
    <row r="119" spans="1:130" s="218"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123</v>
      </c>
      <c r="AB119" s="900"/>
      <c r="AC119" s="900"/>
      <c r="AD119" s="900"/>
      <c r="AE119" s="901"/>
      <c r="AF119" s="902" t="s">
        <v>123</v>
      </c>
      <c r="AG119" s="900"/>
      <c r="AH119" s="900"/>
      <c r="AI119" s="900"/>
      <c r="AJ119" s="901"/>
      <c r="AK119" s="902" t="s">
        <v>123</v>
      </c>
      <c r="AL119" s="900"/>
      <c r="AM119" s="900"/>
      <c r="AN119" s="900"/>
      <c r="AO119" s="901"/>
      <c r="AP119" s="903" t="s">
        <v>123</v>
      </c>
      <c r="AQ119" s="904"/>
      <c r="AR119" s="904"/>
      <c r="AS119" s="904"/>
      <c r="AT119" s="905"/>
      <c r="AU119" s="910"/>
      <c r="AV119" s="911"/>
      <c r="AW119" s="911"/>
      <c r="AX119" s="911"/>
      <c r="AY119" s="911"/>
      <c r="AZ119" s="239" t="s">
        <v>179</v>
      </c>
      <c r="BA119" s="239"/>
      <c r="BB119" s="239"/>
      <c r="BC119" s="239"/>
      <c r="BD119" s="239"/>
      <c r="BE119" s="239"/>
      <c r="BF119" s="239"/>
      <c r="BG119" s="239"/>
      <c r="BH119" s="239"/>
      <c r="BI119" s="239"/>
      <c r="BJ119" s="239"/>
      <c r="BK119" s="239"/>
      <c r="BL119" s="239"/>
      <c r="BM119" s="239"/>
      <c r="BN119" s="239"/>
      <c r="BO119" s="977" t="s">
        <v>443</v>
      </c>
      <c r="BP119" s="1005"/>
      <c r="BQ119" s="999">
        <v>2516285</v>
      </c>
      <c r="BR119" s="1000"/>
      <c r="BS119" s="1000"/>
      <c r="BT119" s="1000"/>
      <c r="BU119" s="1000"/>
      <c r="BV119" s="1000">
        <v>2231923</v>
      </c>
      <c r="BW119" s="1000"/>
      <c r="BX119" s="1000"/>
      <c r="BY119" s="1000"/>
      <c r="BZ119" s="1000"/>
      <c r="CA119" s="1000">
        <v>2163408</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123</v>
      </c>
      <c r="DH119" s="986"/>
      <c r="DI119" s="986"/>
      <c r="DJ119" s="986"/>
      <c r="DK119" s="987"/>
      <c r="DL119" s="985" t="s">
        <v>123</v>
      </c>
      <c r="DM119" s="986"/>
      <c r="DN119" s="986"/>
      <c r="DO119" s="986"/>
      <c r="DP119" s="987"/>
      <c r="DQ119" s="985" t="s">
        <v>123</v>
      </c>
      <c r="DR119" s="986"/>
      <c r="DS119" s="986"/>
      <c r="DT119" s="986"/>
      <c r="DU119" s="987"/>
      <c r="DV119" s="988" t="s">
        <v>123</v>
      </c>
      <c r="DW119" s="989"/>
      <c r="DX119" s="989"/>
      <c r="DY119" s="989"/>
      <c r="DZ119" s="990"/>
    </row>
    <row r="120" spans="1:130" s="218"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123</v>
      </c>
      <c r="AB120" s="959"/>
      <c r="AC120" s="959"/>
      <c r="AD120" s="959"/>
      <c r="AE120" s="960"/>
      <c r="AF120" s="961" t="s">
        <v>123</v>
      </c>
      <c r="AG120" s="959"/>
      <c r="AH120" s="959"/>
      <c r="AI120" s="959"/>
      <c r="AJ120" s="960"/>
      <c r="AK120" s="961" t="s">
        <v>123</v>
      </c>
      <c r="AL120" s="959"/>
      <c r="AM120" s="959"/>
      <c r="AN120" s="959"/>
      <c r="AO120" s="960"/>
      <c r="AP120" s="962" t="s">
        <v>123</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5108816</v>
      </c>
      <c r="BR120" s="931"/>
      <c r="BS120" s="931"/>
      <c r="BT120" s="931"/>
      <c r="BU120" s="931"/>
      <c r="BV120" s="931">
        <v>6093996</v>
      </c>
      <c r="BW120" s="931"/>
      <c r="BX120" s="931"/>
      <c r="BY120" s="931"/>
      <c r="BZ120" s="931"/>
      <c r="CA120" s="931">
        <v>6641450</v>
      </c>
      <c r="CB120" s="931"/>
      <c r="CC120" s="931"/>
      <c r="CD120" s="931"/>
      <c r="CE120" s="931"/>
      <c r="CF120" s="944">
        <v>191.5</v>
      </c>
      <c r="CG120" s="945"/>
      <c r="CH120" s="945"/>
      <c r="CI120" s="945"/>
      <c r="CJ120" s="945"/>
      <c r="CK120" s="1006" t="s">
        <v>447</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123</v>
      </c>
      <c r="DH120" s="931"/>
      <c r="DI120" s="931"/>
      <c r="DJ120" s="931"/>
      <c r="DK120" s="931"/>
      <c r="DL120" s="931" t="s">
        <v>123</v>
      </c>
      <c r="DM120" s="931"/>
      <c r="DN120" s="931"/>
      <c r="DO120" s="931"/>
      <c r="DP120" s="931"/>
      <c r="DQ120" s="931">
        <v>290571</v>
      </c>
      <c r="DR120" s="931"/>
      <c r="DS120" s="931"/>
      <c r="DT120" s="931"/>
      <c r="DU120" s="931"/>
      <c r="DV120" s="932">
        <v>8.4</v>
      </c>
      <c r="DW120" s="932"/>
      <c r="DX120" s="932"/>
      <c r="DY120" s="932"/>
      <c r="DZ120" s="933"/>
    </row>
    <row r="121" spans="1:130" s="218"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123</v>
      </c>
      <c r="AB121" s="959"/>
      <c r="AC121" s="959"/>
      <c r="AD121" s="959"/>
      <c r="AE121" s="960"/>
      <c r="AF121" s="961" t="s">
        <v>123</v>
      </c>
      <c r="AG121" s="959"/>
      <c r="AH121" s="959"/>
      <c r="AI121" s="959"/>
      <c r="AJ121" s="960"/>
      <c r="AK121" s="961" t="s">
        <v>123</v>
      </c>
      <c r="AL121" s="959"/>
      <c r="AM121" s="959"/>
      <c r="AN121" s="959"/>
      <c r="AO121" s="960"/>
      <c r="AP121" s="962" t="s">
        <v>123</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208810</v>
      </c>
      <c r="BR121" s="926"/>
      <c r="BS121" s="926"/>
      <c r="BT121" s="926"/>
      <c r="BU121" s="926"/>
      <c r="BV121" s="926">
        <v>196207</v>
      </c>
      <c r="BW121" s="926"/>
      <c r="BX121" s="926"/>
      <c r="BY121" s="926"/>
      <c r="BZ121" s="926"/>
      <c r="CA121" s="926">
        <v>183584</v>
      </c>
      <c r="CB121" s="926"/>
      <c r="CC121" s="926"/>
      <c r="CD121" s="926"/>
      <c r="CE121" s="926"/>
      <c r="CF121" s="920">
        <v>5.3</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119467</v>
      </c>
      <c r="DH121" s="926"/>
      <c r="DI121" s="926"/>
      <c r="DJ121" s="926"/>
      <c r="DK121" s="926"/>
      <c r="DL121" s="926">
        <v>103734</v>
      </c>
      <c r="DM121" s="926"/>
      <c r="DN121" s="926"/>
      <c r="DO121" s="926"/>
      <c r="DP121" s="926"/>
      <c r="DQ121" s="926">
        <v>88001</v>
      </c>
      <c r="DR121" s="926"/>
      <c r="DS121" s="926"/>
      <c r="DT121" s="926"/>
      <c r="DU121" s="926"/>
      <c r="DV121" s="927">
        <v>2.5</v>
      </c>
      <c r="DW121" s="927"/>
      <c r="DX121" s="927"/>
      <c r="DY121" s="927"/>
      <c r="DZ121" s="928"/>
    </row>
    <row r="122" spans="1:130" s="218"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123</v>
      </c>
      <c r="AB122" s="959"/>
      <c r="AC122" s="959"/>
      <c r="AD122" s="959"/>
      <c r="AE122" s="960"/>
      <c r="AF122" s="961" t="s">
        <v>123</v>
      </c>
      <c r="AG122" s="959"/>
      <c r="AH122" s="959"/>
      <c r="AI122" s="959"/>
      <c r="AJ122" s="960"/>
      <c r="AK122" s="961" t="s">
        <v>123</v>
      </c>
      <c r="AL122" s="959"/>
      <c r="AM122" s="959"/>
      <c r="AN122" s="959"/>
      <c r="AO122" s="960"/>
      <c r="AP122" s="962" t="s">
        <v>123</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1066601</v>
      </c>
      <c r="BR122" s="1000"/>
      <c r="BS122" s="1000"/>
      <c r="BT122" s="1000"/>
      <c r="BU122" s="1000"/>
      <c r="BV122" s="1000">
        <v>900892</v>
      </c>
      <c r="BW122" s="1000"/>
      <c r="BX122" s="1000"/>
      <c r="BY122" s="1000"/>
      <c r="BZ122" s="1000"/>
      <c r="CA122" s="1000">
        <v>747318</v>
      </c>
      <c r="CB122" s="1000"/>
      <c r="CC122" s="1000"/>
      <c r="CD122" s="1000"/>
      <c r="CE122" s="1000"/>
      <c r="CF122" s="1017">
        <v>21.6</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123</v>
      </c>
      <c r="DH122" s="926"/>
      <c r="DI122" s="926"/>
      <c r="DJ122" s="926"/>
      <c r="DK122" s="926"/>
      <c r="DL122" s="926" t="s">
        <v>123</v>
      </c>
      <c r="DM122" s="926"/>
      <c r="DN122" s="926"/>
      <c r="DO122" s="926"/>
      <c r="DP122" s="926"/>
      <c r="DQ122" s="926" t="s">
        <v>123</v>
      </c>
      <c r="DR122" s="926"/>
      <c r="DS122" s="926"/>
      <c r="DT122" s="926"/>
      <c r="DU122" s="926"/>
      <c r="DV122" s="927" t="s">
        <v>123</v>
      </c>
      <c r="DW122" s="927"/>
      <c r="DX122" s="927"/>
      <c r="DY122" s="927"/>
      <c r="DZ122" s="928"/>
    </row>
    <row r="123" spans="1:130" s="218"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123</v>
      </c>
      <c r="AB123" s="959"/>
      <c r="AC123" s="959"/>
      <c r="AD123" s="959"/>
      <c r="AE123" s="960"/>
      <c r="AF123" s="961" t="s">
        <v>123</v>
      </c>
      <c r="AG123" s="959"/>
      <c r="AH123" s="959"/>
      <c r="AI123" s="959"/>
      <c r="AJ123" s="960"/>
      <c r="AK123" s="961" t="s">
        <v>123</v>
      </c>
      <c r="AL123" s="959"/>
      <c r="AM123" s="959"/>
      <c r="AN123" s="959"/>
      <c r="AO123" s="960"/>
      <c r="AP123" s="962" t="s">
        <v>123</v>
      </c>
      <c r="AQ123" s="963"/>
      <c r="AR123" s="963"/>
      <c r="AS123" s="963"/>
      <c r="AT123" s="964"/>
      <c r="AU123" s="997"/>
      <c r="AV123" s="998"/>
      <c r="AW123" s="998"/>
      <c r="AX123" s="998"/>
      <c r="AY123" s="998"/>
      <c r="AZ123" s="239" t="s">
        <v>179</v>
      </c>
      <c r="BA123" s="239"/>
      <c r="BB123" s="239"/>
      <c r="BC123" s="239"/>
      <c r="BD123" s="239"/>
      <c r="BE123" s="239"/>
      <c r="BF123" s="239"/>
      <c r="BG123" s="239"/>
      <c r="BH123" s="239"/>
      <c r="BI123" s="239"/>
      <c r="BJ123" s="239"/>
      <c r="BK123" s="239"/>
      <c r="BL123" s="239"/>
      <c r="BM123" s="239"/>
      <c r="BN123" s="239"/>
      <c r="BO123" s="977" t="s">
        <v>451</v>
      </c>
      <c r="BP123" s="1005"/>
      <c r="BQ123" s="1063">
        <v>6384227</v>
      </c>
      <c r="BR123" s="1064"/>
      <c r="BS123" s="1064"/>
      <c r="BT123" s="1064"/>
      <c r="BU123" s="1064"/>
      <c r="BV123" s="1064">
        <v>7191095</v>
      </c>
      <c r="BW123" s="1064"/>
      <c r="BX123" s="1064"/>
      <c r="BY123" s="1064"/>
      <c r="BZ123" s="1064"/>
      <c r="CA123" s="1064">
        <v>7572352</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123</v>
      </c>
      <c r="DH123" s="959"/>
      <c r="DI123" s="959"/>
      <c r="DJ123" s="959"/>
      <c r="DK123" s="960"/>
      <c r="DL123" s="961" t="s">
        <v>123</v>
      </c>
      <c r="DM123" s="959"/>
      <c r="DN123" s="959"/>
      <c r="DO123" s="959"/>
      <c r="DP123" s="960"/>
      <c r="DQ123" s="961" t="s">
        <v>123</v>
      </c>
      <c r="DR123" s="959"/>
      <c r="DS123" s="959"/>
      <c r="DT123" s="959"/>
      <c r="DU123" s="960"/>
      <c r="DV123" s="962" t="s">
        <v>123</v>
      </c>
      <c r="DW123" s="963"/>
      <c r="DX123" s="963"/>
      <c r="DY123" s="963"/>
      <c r="DZ123" s="964"/>
    </row>
    <row r="124" spans="1:130" s="218"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123</v>
      </c>
      <c r="AB124" s="959"/>
      <c r="AC124" s="959"/>
      <c r="AD124" s="959"/>
      <c r="AE124" s="960"/>
      <c r="AF124" s="961" t="s">
        <v>123</v>
      </c>
      <c r="AG124" s="959"/>
      <c r="AH124" s="959"/>
      <c r="AI124" s="959"/>
      <c r="AJ124" s="960"/>
      <c r="AK124" s="961" t="s">
        <v>123</v>
      </c>
      <c r="AL124" s="959"/>
      <c r="AM124" s="959"/>
      <c r="AN124" s="959"/>
      <c r="AO124" s="960"/>
      <c r="AP124" s="962" t="s">
        <v>123</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123</v>
      </c>
      <c r="BR124" s="1027"/>
      <c r="BS124" s="1027"/>
      <c r="BT124" s="1027"/>
      <c r="BU124" s="1027"/>
      <c r="BV124" s="1027" t="s">
        <v>123</v>
      </c>
      <c r="BW124" s="1027"/>
      <c r="BX124" s="1027"/>
      <c r="BY124" s="1027"/>
      <c r="BZ124" s="1027"/>
      <c r="CA124" s="1027" t="s">
        <v>123</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v>431652</v>
      </c>
      <c r="DH124" s="986"/>
      <c r="DI124" s="986"/>
      <c r="DJ124" s="986"/>
      <c r="DK124" s="987"/>
      <c r="DL124" s="985">
        <v>359485</v>
      </c>
      <c r="DM124" s="986"/>
      <c r="DN124" s="986"/>
      <c r="DO124" s="986"/>
      <c r="DP124" s="987"/>
      <c r="DQ124" s="985" t="s">
        <v>123</v>
      </c>
      <c r="DR124" s="986"/>
      <c r="DS124" s="986"/>
      <c r="DT124" s="986"/>
      <c r="DU124" s="987"/>
      <c r="DV124" s="988" t="s">
        <v>123</v>
      </c>
      <c r="DW124" s="989"/>
      <c r="DX124" s="989"/>
      <c r="DY124" s="989"/>
      <c r="DZ124" s="990"/>
    </row>
    <row r="125" spans="1:130" s="218"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123</v>
      </c>
      <c r="AB125" s="959"/>
      <c r="AC125" s="959"/>
      <c r="AD125" s="959"/>
      <c r="AE125" s="960"/>
      <c r="AF125" s="961" t="s">
        <v>123</v>
      </c>
      <c r="AG125" s="959"/>
      <c r="AH125" s="959"/>
      <c r="AI125" s="959"/>
      <c r="AJ125" s="960"/>
      <c r="AK125" s="961" t="s">
        <v>123</v>
      </c>
      <c r="AL125" s="959"/>
      <c r="AM125" s="959"/>
      <c r="AN125" s="959"/>
      <c r="AO125" s="960"/>
      <c r="AP125" s="962" t="s">
        <v>123</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123</v>
      </c>
      <c r="DH125" s="931"/>
      <c r="DI125" s="931"/>
      <c r="DJ125" s="931"/>
      <c r="DK125" s="931"/>
      <c r="DL125" s="931" t="s">
        <v>123</v>
      </c>
      <c r="DM125" s="931"/>
      <c r="DN125" s="931"/>
      <c r="DO125" s="931"/>
      <c r="DP125" s="931"/>
      <c r="DQ125" s="931" t="s">
        <v>123</v>
      </c>
      <c r="DR125" s="931"/>
      <c r="DS125" s="931"/>
      <c r="DT125" s="931"/>
      <c r="DU125" s="931"/>
      <c r="DV125" s="932" t="s">
        <v>123</v>
      </c>
      <c r="DW125" s="932"/>
      <c r="DX125" s="932"/>
      <c r="DY125" s="932"/>
      <c r="DZ125" s="933"/>
    </row>
    <row r="126" spans="1:130" s="218"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123</v>
      </c>
      <c r="AB126" s="959"/>
      <c r="AC126" s="959"/>
      <c r="AD126" s="959"/>
      <c r="AE126" s="960"/>
      <c r="AF126" s="961" t="s">
        <v>123</v>
      </c>
      <c r="AG126" s="959"/>
      <c r="AH126" s="959"/>
      <c r="AI126" s="959"/>
      <c r="AJ126" s="960"/>
      <c r="AK126" s="961" t="s">
        <v>123</v>
      </c>
      <c r="AL126" s="959"/>
      <c r="AM126" s="959"/>
      <c r="AN126" s="959"/>
      <c r="AO126" s="960"/>
      <c r="AP126" s="962" t="s">
        <v>123</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123</v>
      </c>
      <c r="DH126" s="926"/>
      <c r="DI126" s="926"/>
      <c r="DJ126" s="926"/>
      <c r="DK126" s="926"/>
      <c r="DL126" s="926" t="s">
        <v>123</v>
      </c>
      <c r="DM126" s="926"/>
      <c r="DN126" s="926"/>
      <c r="DO126" s="926"/>
      <c r="DP126" s="926"/>
      <c r="DQ126" s="926" t="s">
        <v>123</v>
      </c>
      <c r="DR126" s="926"/>
      <c r="DS126" s="926"/>
      <c r="DT126" s="926"/>
      <c r="DU126" s="926"/>
      <c r="DV126" s="927" t="s">
        <v>123</v>
      </c>
      <c r="DW126" s="927"/>
      <c r="DX126" s="927"/>
      <c r="DY126" s="927"/>
      <c r="DZ126" s="928"/>
    </row>
    <row r="127" spans="1:130" s="218"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123</v>
      </c>
      <c r="AB127" s="959"/>
      <c r="AC127" s="959"/>
      <c r="AD127" s="959"/>
      <c r="AE127" s="960"/>
      <c r="AF127" s="961" t="s">
        <v>123</v>
      </c>
      <c r="AG127" s="959"/>
      <c r="AH127" s="959"/>
      <c r="AI127" s="959"/>
      <c r="AJ127" s="960"/>
      <c r="AK127" s="961" t="s">
        <v>123</v>
      </c>
      <c r="AL127" s="959"/>
      <c r="AM127" s="959"/>
      <c r="AN127" s="959"/>
      <c r="AO127" s="960"/>
      <c r="AP127" s="962" t="s">
        <v>123</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123</v>
      </c>
      <c r="DH127" s="926"/>
      <c r="DI127" s="926"/>
      <c r="DJ127" s="926"/>
      <c r="DK127" s="926"/>
      <c r="DL127" s="926" t="s">
        <v>123</v>
      </c>
      <c r="DM127" s="926"/>
      <c r="DN127" s="926"/>
      <c r="DO127" s="926"/>
      <c r="DP127" s="926"/>
      <c r="DQ127" s="926" t="s">
        <v>123</v>
      </c>
      <c r="DR127" s="926"/>
      <c r="DS127" s="926"/>
      <c r="DT127" s="926"/>
      <c r="DU127" s="926"/>
      <c r="DV127" s="927" t="s">
        <v>123</v>
      </c>
      <c r="DW127" s="927"/>
      <c r="DX127" s="927"/>
      <c r="DY127" s="927"/>
      <c r="DZ127" s="928"/>
    </row>
    <row r="128" spans="1:130" s="218"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14769</v>
      </c>
      <c r="AB128" s="1046"/>
      <c r="AC128" s="1046"/>
      <c r="AD128" s="1046"/>
      <c r="AE128" s="1047"/>
      <c r="AF128" s="1048">
        <v>14769</v>
      </c>
      <c r="AG128" s="1046"/>
      <c r="AH128" s="1046"/>
      <c r="AI128" s="1046"/>
      <c r="AJ128" s="1047"/>
      <c r="AK128" s="1048">
        <v>14769</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123</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v>297</v>
      </c>
      <c r="DH128" s="1038"/>
      <c r="DI128" s="1038"/>
      <c r="DJ128" s="1038"/>
      <c r="DK128" s="1038"/>
      <c r="DL128" s="1038" t="s">
        <v>123</v>
      </c>
      <c r="DM128" s="1038"/>
      <c r="DN128" s="1038"/>
      <c r="DO128" s="1038"/>
      <c r="DP128" s="1038"/>
      <c r="DQ128" s="1038" t="s">
        <v>123</v>
      </c>
      <c r="DR128" s="1038"/>
      <c r="DS128" s="1038"/>
      <c r="DT128" s="1038"/>
      <c r="DU128" s="1038"/>
      <c r="DV128" s="1039" t="s">
        <v>123</v>
      </c>
      <c r="DW128" s="1039"/>
      <c r="DX128" s="1039"/>
      <c r="DY128" s="1039"/>
      <c r="DZ128" s="1040"/>
    </row>
    <row r="129" spans="1:131" s="218" customFormat="1" ht="26.25" customHeight="1" x14ac:dyDescent="0.15">
      <c r="A129" s="934" t="s">
        <v>104</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4290751</v>
      </c>
      <c r="AB129" s="959"/>
      <c r="AC129" s="959"/>
      <c r="AD129" s="959"/>
      <c r="AE129" s="960"/>
      <c r="AF129" s="961">
        <v>3913307</v>
      </c>
      <c r="AG129" s="959"/>
      <c r="AH129" s="959"/>
      <c r="AI129" s="959"/>
      <c r="AJ129" s="960"/>
      <c r="AK129" s="961">
        <v>3619327</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123</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191913</v>
      </c>
      <c r="AB130" s="959"/>
      <c r="AC130" s="959"/>
      <c r="AD130" s="959"/>
      <c r="AE130" s="960"/>
      <c r="AF130" s="961">
        <v>173490</v>
      </c>
      <c r="AG130" s="959"/>
      <c r="AH130" s="959"/>
      <c r="AI130" s="959"/>
      <c r="AJ130" s="960"/>
      <c r="AK130" s="961">
        <v>151742</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4.7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4098838</v>
      </c>
      <c r="AB131" s="986"/>
      <c r="AC131" s="986"/>
      <c r="AD131" s="986"/>
      <c r="AE131" s="987"/>
      <c r="AF131" s="985">
        <v>3739817</v>
      </c>
      <c r="AG131" s="986"/>
      <c r="AH131" s="986"/>
      <c r="AI131" s="986"/>
      <c r="AJ131" s="987"/>
      <c r="AK131" s="985">
        <v>3467585</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4.4161784390000003</v>
      </c>
      <c r="AB132" s="1097"/>
      <c r="AC132" s="1097"/>
      <c r="AD132" s="1097"/>
      <c r="AE132" s="1098"/>
      <c r="AF132" s="1099">
        <v>4.842777066</v>
      </c>
      <c r="AG132" s="1097"/>
      <c r="AH132" s="1097"/>
      <c r="AI132" s="1097"/>
      <c r="AJ132" s="1098"/>
      <c r="AK132" s="1099">
        <v>4.8648266729999996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6</v>
      </c>
      <c r="AB133" s="1080"/>
      <c r="AC133" s="1080"/>
      <c r="AD133" s="1080"/>
      <c r="AE133" s="1081"/>
      <c r="AF133" s="1079">
        <v>5.3</v>
      </c>
      <c r="AG133" s="1080"/>
      <c r="AH133" s="1080"/>
      <c r="AI133" s="1080"/>
      <c r="AJ133" s="1081"/>
      <c r="AK133" s="1079">
        <v>4.7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5iZAqZUcxMfemzxNrGOSxqjOqpTowoLR65nyT40mzC6OUIUjH7WAxVdqOJCU88dtSvNXZxmasiLyED7QpxzX7g==" saltValue="gv9lnuxKmbLR1OZQ6j7uv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election activeCell="AU31" sqref="AU31"/>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X7rb4USfD832RVJJrS5SqzLMum7o0sjYNd9xz5COrotiaZ1Cq1vcLIhktmWgnmW3QC6CwvrlgHFHFfxUJAvfJQ==" saltValue="0APCextdcbudN1+F/zeU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nh0SaVozhMt9920L2rhu2QW9W+houUCpqYp+2DzuHZtFp6JTKogQ3924OOc0KLeOF3CDh+qjSG2dQK1EfsqXw==" saltValue="UGsdcHHoARCipQCnpHKJ2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M23" sqref="AM23"/>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862591</v>
      </c>
      <c r="AP9" s="269">
        <v>190375</v>
      </c>
      <c r="AQ9" s="270">
        <v>154424</v>
      </c>
      <c r="AR9" s="271">
        <v>23.3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155125</v>
      </c>
      <c r="AP10" s="272">
        <v>34236</v>
      </c>
      <c r="AQ10" s="273">
        <v>18194</v>
      </c>
      <c r="AR10" s="274">
        <v>88.2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18609</v>
      </c>
      <c r="AP11" s="272">
        <v>4107</v>
      </c>
      <c r="AQ11" s="273">
        <v>1285</v>
      </c>
      <c r="AR11" s="274">
        <v>219.6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t="s">
        <v>489</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38767</v>
      </c>
      <c r="AP13" s="272">
        <v>8556</v>
      </c>
      <c r="AQ13" s="273">
        <v>5735</v>
      </c>
      <c r="AR13" s="274">
        <v>49.2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13793</v>
      </c>
      <c r="AP14" s="272">
        <v>3044</v>
      </c>
      <c r="AQ14" s="273">
        <v>2950</v>
      </c>
      <c r="AR14" s="274">
        <v>3.2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-59230</v>
      </c>
      <c r="AP15" s="272">
        <v>-13072</v>
      </c>
      <c r="AQ15" s="273">
        <v>-9110</v>
      </c>
      <c r="AR15" s="274">
        <v>43.5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179</v>
      </c>
      <c r="AL16" s="1120"/>
      <c r="AM16" s="1120"/>
      <c r="AN16" s="1121"/>
      <c r="AO16" s="272">
        <v>1029655</v>
      </c>
      <c r="AP16" s="272">
        <v>227247</v>
      </c>
      <c r="AQ16" s="273">
        <v>173477</v>
      </c>
      <c r="AR16" s="274">
        <v>31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17.440000000000001</v>
      </c>
      <c r="AP21" s="286">
        <v>14.28</v>
      </c>
      <c r="AQ21" s="287">
        <v>3.16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98.8</v>
      </c>
      <c r="AP22" s="291">
        <v>96</v>
      </c>
      <c r="AQ22" s="292">
        <v>2.8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162582</v>
      </c>
      <c r="AP32" s="300">
        <v>35882</v>
      </c>
      <c r="AQ32" s="301">
        <v>83140</v>
      </c>
      <c r="AR32" s="302">
        <v>-56.8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101112</v>
      </c>
      <c r="AP35" s="300">
        <v>22316</v>
      </c>
      <c r="AQ35" s="301">
        <v>26106</v>
      </c>
      <c r="AR35" s="302">
        <v>-14.5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71509</v>
      </c>
      <c r="AP36" s="300">
        <v>15782</v>
      </c>
      <c r="AQ36" s="301">
        <v>4689</v>
      </c>
      <c r="AR36" s="302">
        <v>236.6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489</v>
      </c>
      <c r="AP37" s="300" t="s">
        <v>489</v>
      </c>
      <c r="AQ37" s="301">
        <v>554</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7</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-14769</v>
      </c>
      <c r="AP39" s="300">
        <v>-3260</v>
      </c>
      <c r="AQ39" s="301">
        <v>-2038</v>
      </c>
      <c r="AR39" s="302">
        <v>60</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-151742</v>
      </c>
      <c r="AP40" s="300">
        <v>-33490</v>
      </c>
      <c r="AQ40" s="301">
        <v>-74354</v>
      </c>
      <c r="AR40" s="302">
        <v>-55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289</v>
      </c>
      <c r="AL41" s="1137"/>
      <c r="AM41" s="1137"/>
      <c r="AN41" s="1138"/>
      <c r="AO41" s="300">
        <v>168692</v>
      </c>
      <c r="AP41" s="300">
        <v>37231</v>
      </c>
      <c r="AQ41" s="301">
        <v>38106</v>
      </c>
      <c r="AR41" s="302">
        <v>-2.2999999999999998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906447</v>
      </c>
      <c r="AN51" s="322">
        <v>192697</v>
      </c>
      <c r="AO51" s="323">
        <v>10.6</v>
      </c>
      <c r="AP51" s="324">
        <v>125391</v>
      </c>
      <c r="AQ51" s="325">
        <v>-60.4</v>
      </c>
      <c r="AR51" s="326">
        <v>71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561815</v>
      </c>
      <c r="AN52" s="330">
        <v>119433</v>
      </c>
      <c r="AO52" s="331">
        <v>18.3</v>
      </c>
      <c r="AP52" s="332">
        <v>68516</v>
      </c>
      <c r="AQ52" s="333">
        <v>-65.599999999999994</v>
      </c>
      <c r="AR52" s="334">
        <v>83.9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1270935</v>
      </c>
      <c r="AN53" s="322">
        <v>270297</v>
      </c>
      <c r="AO53" s="323">
        <v>40.299999999999997</v>
      </c>
      <c r="AP53" s="324">
        <v>122054</v>
      </c>
      <c r="AQ53" s="325">
        <v>-2.7</v>
      </c>
      <c r="AR53" s="326">
        <v>43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484292</v>
      </c>
      <c r="AN54" s="330">
        <v>102997</v>
      </c>
      <c r="AO54" s="331">
        <v>-13.8</v>
      </c>
      <c r="AP54" s="332">
        <v>68298</v>
      </c>
      <c r="AQ54" s="333">
        <v>-0.3</v>
      </c>
      <c r="AR54" s="334">
        <v>-13.5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922439</v>
      </c>
      <c r="AN55" s="322">
        <v>197440</v>
      </c>
      <c r="AO55" s="323">
        <v>-27</v>
      </c>
      <c r="AP55" s="324">
        <v>111644</v>
      </c>
      <c r="AQ55" s="325">
        <v>-8.5</v>
      </c>
      <c r="AR55" s="326">
        <v>-18.5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450825</v>
      </c>
      <c r="AN56" s="330">
        <v>96495</v>
      </c>
      <c r="AO56" s="331">
        <v>-6.3</v>
      </c>
      <c r="AP56" s="332">
        <v>66606</v>
      </c>
      <c r="AQ56" s="333">
        <v>-2.5</v>
      </c>
      <c r="AR56" s="334">
        <v>-3.8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645234</v>
      </c>
      <c r="AN57" s="322">
        <v>140025</v>
      </c>
      <c r="AO57" s="323">
        <v>-29.1</v>
      </c>
      <c r="AP57" s="324">
        <v>127917</v>
      </c>
      <c r="AQ57" s="325">
        <v>14.6</v>
      </c>
      <c r="AR57" s="326">
        <v>-43.7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254901</v>
      </c>
      <c r="AN58" s="330">
        <v>55317</v>
      </c>
      <c r="AO58" s="331">
        <v>-42.7</v>
      </c>
      <c r="AP58" s="332">
        <v>69746</v>
      </c>
      <c r="AQ58" s="333">
        <v>4.7</v>
      </c>
      <c r="AR58" s="334">
        <v>-47.4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1033665</v>
      </c>
      <c r="AN59" s="322">
        <v>228132</v>
      </c>
      <c r="AO59" s="323">
        <v>62.9</v>
      </c>
      <c r="AP59" s="324">
        <v>135931</v>
      </c>
      <c r="AQ59" s="325">
        <v>6.3</v>
      </c>
      <c r="AR59" s="326">
        <v>56.6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520981</v>
      </c>
      <c r="AN60" s="330">
        <v>114981</v>
      </c>
      <c r="AO60" s="331">
        <v>107.9</v>
      </c>
      <c r="AP60" s="332">
        <v>75320</v>
      </c>
      <c r="AQ60" s="333">
        <v>8</v>
      </c>
      <c r="AR60" s="334">
        <v>99.9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955744</v>
      </c>
      <c r="AN61" s="337">
        <v>205718</v>
      </c>
      <c r="AO61" s="338">
        <v>11.5</v>
      </c>
      <c r="AP61" s="339">
        <v>124587</v>
      </c>
      <c r="AQ61" s="340">
        <v>-10.1</v>
      </c>
      <c r="AR61" s="326">
        <v>21.6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454563</v>
      </c>
      <c r="AN62" s="330">
        <v>97845</v>
      </c>
      <c r="AO62" s="331">
        <v>12.7</v>
      </c>
      <c r="AP62" s="332">
        <v>69697</v>
      </c>
      <c r="AQ62" s="333">
        <v>-11.1</v>
      </c>
      <c r="AR62" s="334">
        <v>23.8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89ljPhPWqwt1nsSIAf3AB/KbT2EefjAk6SViSFU139ruM+demiaFha0uv52u4Rep5YCklhBHEpJ4t3F/cFQVkA==" saltValue="0xquPpckphmmJTm77U+3N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GvTYFFQ7VhMs7zAXYs+BpizQ6ol307H4s5NRSDEQodfwbRMvcTC6RvfIa003b8IrxsS79UD856j227KO8KzbRg==" saltValue="Q7t86nXAT1DBzMFHWJUTx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ZBspFRbli9zAeuJwvYLbFlftLNcOIJ01xGfzoZ0jE5dLZ/i5+M4uDgRMVonM+/3oU7jjVPIImbTi3Gf+uD3LQA==" saltValue="vl6kpxdb01xB2RoyvVnzJ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J47" sqref="J47: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92.02</v>
      </c>
      <c r="G47" s="12">
        <v>72.739999999999995</v>
      </c>
      <c r="H47" s="12">
        <v>66.91</v>
      </c>
      <c r="I47" s="12">
        <v>97.19</v>
      </c>
      <c r="J47" s="13">
        <v>115.26</v>
      </c>
    </row>
    <row r="48" spans="2:10" ht="57.75" customHeight="1" x14ac:dyDescent="0.15">
      <c r="B48" s="14"/>
      <c r="C48" s="1141" t="s">
        <v>4</v>
      </c>
      <c r="D48" s="1141"/>
      <c r="E48" s="1142"/>
      <c r="F48" s="15">
        <v>17</v>
      </c>
      <c r="G48" s="16">
        <v>14.39</v>
      </c>
      <c r="H48" s="16">
        <v>11.54</v>
      </c>
      <c r="I48" s="16">
        <v>15.06</v>
      </c>
      <c r="J48" s="17">
        <v>11.04</v>
      </c>
    </row>
    <row r="49" spans="2:10" ht="57.75" customHeight="1" thickBot="1" x14ac:dyDescent="0.2">
      <c r="B49" s="18"/>
      <c r="C49" s="1143" t="s">
        <v>5</v>
      </c>
      <c r="D49" s="1143"/>
      <c r="E49" s="1144"/>
      <c r="F49" s="19" t="s">
        <v>532</v>
      </c>
      <c r="G49" s="20" t="s">
        <v>533</v>
      </c>
      <c r="H49" s="20">
        <v>18.78</v>
      </c>
      <c r="I49" s="20">
        <v>18.57</v>
      </c>
      <c r="J49" s="21" t="s">
        <v>534</v>
      </c>
    </row>
    <row r="50" spans="2:10" x14ac:dyDescent="0.15"/>
  </sheetData>
  <sheetProtection algorithmName="SHA-512" hashValue="/4fyr0WS0fHA2JiCsUZsAjTtGI4JxFKb5uQBr4J19KPSP15jBuuRQY2i/l16UKcMhmnTpw6y3mDsMICQRW6CMQ==" saltValue="szRtD5F02PTTjxfrRR1a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2026-03-10T00:23:45Z</cp:lastPrinted>
  <dcterms:created xsi:type="dcterms:W3CDTF">2026-02-26T09:31:35Z</dcterms:created>
  <dcterms:modified xsi:type="dcterms:W3CDTF">2026-03-10T00:23:53Z</dcterms:modified>
  <cp:category/>
</cp:coreProperties>
</file>