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1.31.250\庁内共有\04総務課\NLG015\決算関係\財政状況資料集\R7\20260304【市町村財政課311〆】令和６年度財政状況資料集の作成等について\★提出書類\"/>
    </mc:Choice>
  </mc:AlternateContent>
  <bookViews>
    <workbookView xWindow="0" yWindow="0" windowWidth="16965" windowHeight="9795" firstSheet="3" activeTab="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<sst xmlns="http://schemas.openxmlformats.org/spreadsheetml/2006/main" count="1166" uniqueCount="566">
  <si>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</si>
  <si>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</si>
  <si>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</si>
  <si>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</si>
  <si>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</si>
  <si>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</si>
  <si>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</si>
  <si>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</si>
  <si>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</si>
  <si>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</si>
  <si>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</si>
  <si>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</si>
  <si>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</si>
  <si>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</si>
  <si>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</si>
  <si>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</si>
  <si>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</si>
  <si>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</si>
  <si>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</si>
  <si>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</si>
  <si>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</si>
  <si>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</si>
  <si>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</si>
  <si>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</si>
  <si>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</si>
  <si>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</si>
  <si>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</si>
  <si>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</si>
  <si>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</si>
  <si>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</si>
  <si>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</si>
  <si>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</si>
  <si>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</si>
  <si>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</si>
  <si>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</si>
  <si>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</si>
  <si>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</si>
  <si>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</si>
  <si>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</si>
  <si>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</si>
  <si>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</si>
  <si>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</si>
  <si>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</si>
  <si>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</si>
  <si>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</si>
  <si>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</si>
  <si>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</si>
  <si>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</si>
  <si>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</si>
  <si>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</si>
  <si>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</si>
  <si>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</si>
  <si>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</si>
  <si>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</si>
  <si>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</si>
  <si>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</si>
  <si>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</si>
  <si>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</si>
  <si>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</si>
  <si>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</si>
  <si>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</si>
  <si>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</si>
  <si>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</si>
  <si>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</si>
  <si>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</si>
  <si>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</si>
  <si>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</si>
  <si>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</si>
  <si>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</si>
  <si>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</si>
  <si>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</si>
  <si>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</si>
  <si>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</si>
  <si>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</si>
  <si>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</si>
  <si>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</si>
  <si>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</si>
  <si>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</si>
  <si>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</si>
  <si>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</si>
  <si>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</si>
  <si>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</si>
  <si>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</si>
  <si>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</si>
  <si>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</si>
  <si>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</si>
  <si>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</si>
  <si>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</si>
  <si>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</si>
  <si>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</si>
  <si>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</si>
  <si>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</si>
  <si>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</si>
  <si>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</si>
  <si>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</si>
  <si>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</si>
  <si>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</si>
  <si>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</si>
  <si>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</si>
  <si>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</si>
  <si>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</si>
  <si>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</si>
  <si>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</si>
  <si>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</si>
  <si>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</si>
  <si>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</si>
  <si>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</si>
  <si>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</si>
  <si>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</si>
  <si>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</si>
  <si>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</si>
  <si>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</si>
  <si>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</si>
  <si>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</si>
  <si>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</si>
  <si>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</si>
  <si>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</si>
  <si>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</si>
  <si>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</si>
  <si>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</si>
  <si>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</si>
  <si>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</si>
  <si>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</si>
  <si>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</si>
  <si>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</si>
  <si>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</si>
  <si>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</si>
  <si>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</si>
  <si>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</si>
  <si>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</si>
  <si>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</si>
  <si>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</si>
  <si>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</si>
  <si>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</si>
  <si>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</si>
  <si>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</si>
  <si>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</si>
  <si>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</si>
  <si>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</si>
  <si>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</si>
  <si>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</si>
  <si>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</si>
  <si>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</si>
  <si>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</si>
  <si>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</si>
  <si>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</si>
  <si>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</si>
  <si>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</si>
  <si>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</si>
  <si>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</si>
  <si>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</si>
  <si>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</si>
  <si>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</si>
  <si>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</si>
  <si>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</si>
  <si>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</si>
  <si>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</si>
  <si>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</si>
  <si>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</si>
  <si>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</si>
  <si>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</si>
  <si>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</si>
  <si>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</si>
  <si>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</si>
  <si>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</si>
  <si>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</si>
  <si>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</si>
  <si>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</si>
  <si>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</si>
  <si>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</si>
  <si>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</si>
  <si>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</si>
  <si>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</si>
  <si>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</si>
  <si>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</si>
  <si>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</si>
  <si>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</si>
  <si>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</si>
  <si>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</si>
  <si>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</si>
  <si>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</si>
  <si>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</si>
  <si>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</si>
  <si>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</si>
  <si>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</si>
  <si>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</si>
  <si>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</si>
  <si>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</si>
  <si>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</si>
  <si>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</si>
  <si>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</si>
  <si>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</si>
  <si>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</si>
  <si>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</si>
  <si>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</si>
  <si>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</si>
  <si>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</si>
  <si>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</si>
  <si>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</si>
  <si>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</si>
  <si>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</si>
  <si>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</si>
  <si>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</si>
  <si>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</si>
  <si>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福島県中島村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</si>
  <si>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</si>
  <si>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</si>
  <si>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</si>
  <si>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</si>
  <si>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</si>
  <si>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</si>
  <si>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</si>
  <si>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</si>
  <si>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</si>
  <si>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</si>
  <si>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</si>
  <si>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</si>
  <si>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</si>
  <si>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</si>
  <si>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</si>
  <si>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</si>
  <si>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</si>
  <si>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</si>
  <si>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</si>
  <si>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</si>
  <si>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</si>
  <si>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</si>
  <si>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</si>
  <si>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</si>
  <si>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</si>
  <si>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</si>
  <si>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</si>
  <si>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</si>
  <si>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</si>
  <si>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</si>
  <si>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</si>
  <si>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</si>
  <si>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</si>
  <si>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</si>
  <si>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</si>
  <si>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</si>
  <si>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</si>
  <si>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</si>
  <si>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</si>
  <si>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</si>
  <si>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</si>
  <si>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</si>
  <si>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</si>
  <si>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</si>
  <si>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</si>
  <si>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</si>
  <si>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</si>
  <si>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</si>
  <si>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</si>
  <si>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</si>
  <si>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</si>
  <si>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</si>
  <si>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</si>
  <si>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</si>
  <si>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</si>
  <si>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</si>
  <si>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</si>
  <si>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</si>
  <si>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</si>
  <si>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</si>
  <si>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</si>
  <si>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</si>
  <si>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</si>
  <si>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</si>
  <si>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</si>
  <si>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</si>
  <si>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</si>
  <si>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</si>
  <si>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</si>
  <si>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</si>
  <si>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</si>
  <si>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</si>
  <si>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</si>
  <si>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</si>
  <si>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</si>
  <si>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</si>
  <si>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</si>
  <si>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</si>
  <si>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</si>
  <si>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</si>
  <si>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</si>
  <si>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</si>
  <si>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</si>
  <si>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</si>
  <si>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</si>
  <si>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</si>
  <si>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</si>
  <si>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</si>
  <si>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</si>
  <si>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</si>
  <si>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</si>
  <si>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</si>
  <si>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</si>
  <si>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</si>
  <si>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</si>
  <si>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</si>
  <si>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</si>
  <si>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</si>
  <si>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</si>
  <si>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</si>
  <si>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</si>
  <si>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</si>
  <si>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</si>
  <si>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</si>
  <si>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</si>
  <si>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</si>
  <si>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</si>
  <si>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</si>
  <si>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</si>
  <si>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</si>
  <si>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</si>
  <si>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</si>
  <si>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</si>
  <si>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</si>
  <si>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</si>
  <si>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</si>
  <si>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</si>
  <si>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</si>
  <si>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</si>
  <si>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</si>
  <si>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</si>
  <si>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</si>
  <si>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</si>
  <si>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</si>
  <si>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</si>
  <si>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</si>
  <si>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</si>
  <si>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</si>
  <si>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</si>
  <si>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</si>
  <si>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</si>
  <si>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</si>
  <si>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</si>
  <si>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</si>
  <si>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</si>
  <si>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</si>
  <si>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</si>
  <si>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</si>
  <si>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</si>
  <si>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</si>
  <si>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</si>
  <si>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</si>
  <si>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</si>
  <si>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</si>
  <si>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</si>
  <si>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</si>
  <si>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</si>
  <si>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</si>
  <si>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</si>
  <si>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</si>
  <si>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福島県中島村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</si>
  <si>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</si>
  <si>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</si>
  <si>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</si>
  <si>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</si>
  <si>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</si>
  <si>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</si>
  <si>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</si>
  <si>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</si>
  <si>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</si>
  <si>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</si>
  <si>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</si>
  <si>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</si>
  <si>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</si>
  <si>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</si>
  <si>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</si>
  <si>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</si>
  <si>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</si>
  <si>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</si>
  <si>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</si>
  <si>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</si>
  <si>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</si>
  <si>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</si>
  <si>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</si>
  <si>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</si>
  <si>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</si>
  <si>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</si>
  <si>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</si>
  <si>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</si>
  <si>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</si>
  <si>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</si>
  <si>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</si>
  <si>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</si>
  <si>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</si>
  <si>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</si>
  <si>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</si>
  <si>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</si>
  <si>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</si>
  <si>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t>
    <phoneticPr fontId="5"/>
  </si>
  <si>
    <t>法適用企業</t>
    <phoneticPr fontId="5"/>
  </si>
  <si>
    <t>農業集落排水処理事業</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</si>
  <si>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</si>
  <si>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</si>
  <si>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</si>
  <si>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</si>
  <si>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</si>
  <si>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</si>
  <si>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</si>
  <si>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</si>
  <si>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</si>
  <si>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</si>
  <si>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</si>
  <si>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</si>
  <si>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</si>
  <si>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</si>
  <si>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</si>
  <si>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</si>
  <si>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</si>
  <si>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</si>
  <si>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</si>
  <si>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</si>
  <si>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</si>
  <si>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</si>
  <si>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</si>
  <si>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</si>
  <si>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</si>
  <si>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</si>
  <si>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</si>
  <si>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</si>
  <si>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</si>
  <si>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</si>
  <si>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</si>
  <si>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</si>
  <si>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</si>
  <si>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</si>
  <si>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</si>
  <si>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</si>
  <si>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</si>
  <si>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</si>
  <si>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</si>
  <si>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</si>
  <si>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</si>
  <si>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</si>
  <si>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</si>
  <si>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</si>
  <si>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</si>
  <si>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</si>
  <si>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</si>
  <si>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</si>
  <si>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</si>
  <si>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</si>
  <si>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</si>
  <si>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</si>
  <si>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</si>
  <si>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農業集落排水処理事業会計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</si>
  <si>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</si>
  <si>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</si>
  <si>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</si>
  <si>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</si>
  <si>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</si>
  <si>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</si>
  <si>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</si>
  <si>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</si>
  <si>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</si>
  <si>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</si>
  <si>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</si>
  <si>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</si>
  <si>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</si>
  <si>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</si>
  <si>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</si>
  <si>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</si>
  <si>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</si>
  <si>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</si>
  <si>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</si>
  <si>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</si>
  <si>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</si>
  <si>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</si>
  <si>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</si>
  <si>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</si>
  <si>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</si>
  <si>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</si>
  <si>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</si>
  <si>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</si>
  <si>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</si>
  <si>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</si>
  <si>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</si>
  <si>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</si>
  <si>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</si>
  <si>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</si>
  <si>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</si>
  <si>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</si>
  <si>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</si>
  <si>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</si>
  <si>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</si>
  <si>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</si>
  <si>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</si>
  <si>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</si>
  <si>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</si>
  <si>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</si>
  <si>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</si>
  <si>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</si>
  <si>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</si>
  <si>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</si>
  <si>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</si>
  <si>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</si>
  <si>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</si>
  <si>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</si>
  <si>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</si>
  <si>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</si>
  <si>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</si>
  <si>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</si>
  <si>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</si>
  <si>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</si>
  <si>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</si>
  <si>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</si>
  <si>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</si>
  <si>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</si>
  <si>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</si>
  <si>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</si>
  <si>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</si>
  <si>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</si>
  <si>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</si>
  <si>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</si>
  <si>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</si>
  <si>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</si>
  <si>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</si>
  <si>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</si>
  <si>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</si>
  <si>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</si>
  <si>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</si>
  <si>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</si>
  <si>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</si>
  <si>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</si>
  <si>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</si>
  <si>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</si>
  <si>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</si>
  <si>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</si>
  <si>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</si>
  <si>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</si>
  <si>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</si>
  <si>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1.35</t>
  </si>
  <si>
    <t>▲ 3.97</t>
  </si>
  <si>
    <t>▲ 0.98</t>
  </si>
  <si>
    <t>▲ 4.33</t>
  </si>
  <si>
    <t>一般会計</t>
  </si>
  <si>
    <t>簡易水道事業</t>
  </si>
  <si>
    <t>土地造成事業特別会計</t>
  </si>
  <si>
    <t>国民健康保険特別会計</t>
  </si>
  <si>
    <t>農業集落排水処理事業</t>
  </si>
  <si>
    <t>介護保険特別会計</t>
  </si>
  <si>
    <t>墓地会計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</si>
  <si>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</si>
  <si>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</si>
  <si>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</si>
  <si>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</si>
  <si>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</si>
  <si>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</si>
  <si>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</si>
  <si>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</si>
  <si>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</si>
  <si>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白河地方広域市町村圏整備組合　一般会計</t>
    <phoneticPr fontId="2"/>
  </si>
  <si>
    <t>白河地方広域市町村圏整備組合　水道用水供給事業会計</t>
    <phoneticPr fontId="2"/>
  </si>
  <si>
    <t>福島県市町村総合事務組合　一般会計</t>
    <phoneticPr fontId="2"/>
  </si>
  <si>
    <t>福島県市町村総合事務組合　消防補償等特別会計</t>
    <phoneticPr fontId="2"/>
  </si>
  <si>
    <t>福島県市町村総合事務組合　消防賞じゅつ金特別会計</t>
    <phoneticPr fontId="2"/>
  </si>
  <si>
    <t>福島県市町村総合事務組合　非常勤職員公務災害補償特別会計</t>
    <phoneticPr fontId="2"/>
  </si>
  <si>
    <t>福島県市町村総合事務組合　自治会館管理特別会計</t>
    <phoneticPr fontId="2"/>
  </si>
  <si>
    <t>福島県後期高齢者医療広域連合　一般会計</t>
    <phoneticPr fontId="2"/>
  </si>
  <si>
    <t>福島県後期高齢者医療広域連合　後期高齢者医療特別会計</t>
    <phoneticPr fontId="2"/>
  </si>
  <si>
    <t>-</t>
    <phoneticPr fontId="2"/>
  </si>
  <si>
    <t>白河地方土地開発公社</t>
    <rPh sb="0" eb="4">
      <t>シラカワチホウ</t>
    </rPh>
    <rPh sb="4" eb="8">
      <t>トチカイハツ</t>
    </rPh>
    <rPh sb="8" eb="10">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</si>
</sst>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4241-47D1-9E5A-B8F7C884D3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183358</c:v>
                </c:pt>
                <c:pt idx="1">
                  <c:v>172646</c:v>
                </c:pt>
                <c:pt idx="2">
                  <c:v>104211</c:v>
                </c:pt>
                <c:pt idx="3">
                  <c:v>165524</c:v>
                </c:pt>
                <c:pt idx="4">
                  <c:v>172807</c:v>
                </c:pt>
              </c:numCache>
            </c:numRef>
          </c:val>
          <c:smooth val="0"/>
          <c:extLst>
            <c:ext xmlns:c16="http://schemas.microsoft.com/office/drawing/2014/chart" uri="{C3380CC4-5D6E-409C-BE32-E72D297353CC}">
              <c16:uniqueId val="{00000001-4241-47D1-9E5A-B8F7C884D3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12.95</c:v>
                </c:pt>
                <c:pt idx="1">
                  <c:v>10.8</c:v>
                </c:pt>
                <c:pt idx="2">
                  <c:v>10.119999999999999</c:v>
                </c:pt>
                <c:pt idx="3">
                  <c:v>10.029999999999999</c:v>
                </c:pt>
                <c:pt idx="4">
                  <c:v>13.1</c:v>
                </c:pt>
              </c:numCache>
            </c:numRef>
          </c:val>
          <c:extLst>
            <c:ext xmlns:c16="http://schemas.microsoft.com/office/drawing/2014/chart" uri="{C3380CC4-5D6E-409C-BE32-E72D297353CC}">
              <c16:uniqueId val="{00000000-F134-4083-A148-BEF276336A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54.73</c:v>
                </c:pt>
                <c:pt idx="1">
                  <c:v>57.37</c:v>
                </c:pt>
                <c:pt idx="2">
                  <c:v>61.09</c:v>
                </c:pt>
                <c:pt idx="3">
                  <c:v>63.74</c:v>
                </c:pt>
                <c:pt idx="4">
                  <c:v>58.85</c:v>
                </c:pt>
              </c:numCache>
            </c:numRef>
          </c:val>
          <c:extLst>
            <c:ext xmlns:c16="http://schemas.microsoft.com/office/drawing/2014/chart" uri="{C3380CC4-5D6E-409C-BE32-E72D297353CC}">
              <c16:uniqueId val="{00000001-F134-4083-A148-BEF276336A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2.38</c:v>
                </c:pt>
                <c:pt idx="1">
                  <c:v>-1.35</c:v>
                </c:pt>
                <c:pt idx="2">
                  <c:v>-3.97</c:v>
                </c:pt>
                <c:pt idx="3">
                  <c:v>-0.98</c:v>
                </c:pt>
                <c:pt idx="4">
                  <c:v>-4.33</c:v>
                </c:pt>
              </c:numCache>
            </c:numRef>
          </c:val>
          <c:smooth val="0"/>
          <c:extLst>
            <c:ext xmlns:c16="http://schemas.microsoft.com/office/drawing/2014/chart" uri="{C3380CC4-5D6E-409C-BE32-E72D297353CC}">
              <c16:uniqueId val="{00000002-F134-4083-A148-BEF276336A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0.77</c:v>
                </c:pt>
                <c:pt idx="2">
                  <c:v>#N/A</c:v>
                </c:pt>
                <c:pt idx="3">
                  <c:v>0.57999999999999996</c:v>
                </c:pt>
                <c:pt idx="4">
                  <c:v>#N/A</c:v>
                </c:pt>
                <c:pt idx="5">
                  <c:v>1</c:v>
                </c:pt>
                <c:pt idx="6">
                  <c:v>0</c:v>
                </c:pt>
                <c:pt idx="7">
                  <c:v>0</c:v>
                </c:pt>
                <c:pt idx="8">
                  <c:v>0</c:v>
                </c:pt>
                <c:pt idx="9">
                  <c:v>0</c:v>
                </c:pt>
              </c:numCache>
            </c:numRef>
          </c:val>
          <c:extLst>
            <c:ext xmlns:c16="http://schemas.microsoft.com/office/drawing/2014/chart" uri="{C3380CC4-5D6E-409C-BE32-E72D297353CC}">
              <c16:uniqueId val="{00000000-0486-4D7E-8BEE-ECC36EE814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86-4D7E-8BEE-ECC36EE814E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0486-4D7E-8BEE-ECC36EE814EE}"/>
            </c:ext>
          </c:extLst>
        </c:ser>
        <c:ser>
          <c:idx val="3"/>
          <c:order val="3"/>
          <c:tx>
            <c:strRef>
              <c:f>データシート!$A$30</c:f>
              <c:strCache>
                <c:ptCount val="1"/>
                <c:pt idx="0">
                  <c:v>墓地会計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0.27</c:v>
                </c:pt>
                <c:pt idx="2">
                  <c:v>#N/A</c:v>
                </c:pt>
                <c:pt idx="3">
                  <c:v>0.14000000000000001</c:v>
                </c:pt>
                <c:pt idx="4">
                  <c:v>#N/A</c:v>
                </c:pt>
                <c:pt idx="5">
                  <c:v>0.15</c:v>
                </c:pt>
                <c:pt idx="6">
                  <c:v>#N/A</c:v>
                </c:pt>
                <c:pt idx="7">
                  <c:v>0.18</c:v>
                </c:pt>
                <c:pt idx="8">
                  <c:v>#N/A</c:v>
                </c:pt>
                <c:pt idx="9">
                  <c:v>0.18</c:v>
                </c:pt>
              </c:numCache>
            </c:numRef>
          </c:val>
          <c:extLst>
            <c:ext xmlns:c16="http://schemas.microsoft.com/office/drawing/2014/chart" uri="{C3380CC4-5D6E-409C-BE32-E72D297353CC}">
              <c16:uniqueId val="{00000003-0486-4D7E-8BEE-ECC36EE814EE}"/>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1.71</c:v>
                </c:pt>
                <c:pt idx="2">
                  <c:v>#N/A</c:v>
                </c:pt>
                <c:pt idx="3">
                  <c:v>1.75</c:v>
                </c:pt>
                <c:pt idx="4">
                  <c:v>#N/A</c:v>
                </c:pt>
                <c:pt idx="5">
                  <c:v>1.43</c:v>
                </c:pt>
                <c:pt idx="6">
                  <c:v>#N/A</c:v>
                </c:pt>
                <c:pt idx="7">
                  <c:v>1.08</c:v>
                </c:pt>
                <c:pt idx="8">
                  <c:v>#N/A</c:v>
                </c:pt>
                <c:pt idx="9">
                  <c:v>1.7</c:v>
                </c:pt>
              </c:numCache>
            </c:numRef>
          </c:val>
          <c:extLst>
            <c:ext xmlns:c16="http://schemas.microsoft.com/office/drawing/2014/chart" uri="{C3380CC4-5D6E-409C-BE32-E72D297353CC}">
              <c16:uniqueId val="{00000004-0486-4D7E-8BEE-ECC36EE814EE}"/>
            </c:ext>
          </c:extLst>
        </c:ser>
        <c:ser>
          <c:idx val="5"/>
          <c:order val="5"/>
          <c:tx>
            <c:strRef>
              <c:f>データシート!$A$32</c:f>
              <c:strCache>
                <c:ptCount val="1"/>
                <c:pt idx="0">
                  <c:v>農業集落排水処理事業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1.1599999999999999</c:v>
                </c:pt>
                <c:pt idx="8">
                  <c:v>#N/A</c:v>
                </c:pt>
                <c:pt idx="9">
                  <c:v>1.87</c:v>
                </c:pt>
              </c:numCache>
            </c:numRef>
          </c:val>
          <c:extLst>
            <c:ext xmlns:c16="http://schemas.microsoft.com/office/drawing/2014/chart" uri="{C3380CC4-5D6E-409C-BE32-E72D297353CC}">
              <c16:uniqueId val="{00000005-0486-4D7E-8BEE-ECC36EE814E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2.82</c:v>
                </c:pt>
                <c:pt idx="2">
                  <c:v>#N/A</c:v>
                </c:pt>
                <c:pt idx="3">
                  <c:v>2.2799999999999998</c:v>
                </c:pt>
                <c:pt idx="4">
                  <c:v>#N/A</c:v>
                </c:pt>
                <c:pt idx="5">
                  <c:v>1.9</c:v>
                </c:pt>
                <c:pt idx="6">
                  <c:v>#N/A</c:v>
                </c:pt>
                <c:pt idx="7">
                  <c:v>1.95</c:v>
                </c:pt>
                <c:pt idx="8">
                  <c:v>#N/A</c:v>
                </c:pt>
                <c:pt idx="9">
                  <c:v>2</c:v>
                </c:pt>
              </c:numCache>
            </c:numRef>
          </c:val>
          <c:extLst>
            <c:ext xmlns:c16="http://schemas.microsoft.com/office/drawing/2014/chart" uri="{C3380CC4-5D6E-409C-BE32-E72D297353CC}">
              <c16:uniqueId val="{00000006-0486-4D7E-8BEE-ECC36EE814EE}"/>
            </c:ext>
          </c:extLst>
        </c:ser>
        <c:ser>
          <c:idx val="7"/>
          <c:order val="7"/>
          <c:tx>
            <c:strRef>
              <c:f>データシート!$A$34</c:f>
              <c:strCache>
                <c:ptCount val="1"/>
                <c:pt idx="0">
                  <c:v>土地造成事業特別会計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2.0699999999999998</c:v>
                </c:pt>
                <c:pt idx="2">
                  <c:v>#N/A</c:v>
                </c:pt>
                <c:pt idx="3">
                  <c:v>2.17</c:v>
                </c:pt>
                <c:pt idx="4">
                  <c:v>#N/A</c:v>
                </c:pt>
                <c:pt idx="5">
                  <c:v>2.4700000000000002</c:v>
                </c:pt>
                <c:pt idx="6">
                  <c:v>#N/A</c:v>
                </c:pt>
                <c:pt idx="7">
                  <c:v>2.4</c:v>
                </c:pt>
                <c:pt idx="8">
                  <c:v>#N/A</c:v>
                </c:pt>
                <c:pt idx="9">
                  <c:v>2.44</c:v>
                </c:pt>
              </c:numCache>
            </c:numRef>
          </c:val>
          <c:extLst>
            <c:ext xmlns:c16="http://schemas.microsoft.com/office/drawing/2014/chart" uri="{C3380CC4-5D6E-409C-BE32-E72D297353CC}">
              <c16:uniqueId val="{00000007-0486-4D7E-8BEE-ECC36EE814EE}"/>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2.0299999999999998</c:v>
                </c:pt>
                <c:pt idx="8">
                  <c:v>#N/A</c:v>
                </c:pt>
                <c:pt idx="9">
                  <c:v>2.94</c:v>
                </c:pt>
              </c:numCache>
            </c:numRef>
          </c:val>
          <c:extLst>
            <c:ext xmlns:c16="http://schemas.microsoft.com/office/drawing/2014/chart" uri="{C3380CC4-5D6E-409C-BE32-E72D297353CC}">
              <c16:uniqueId val="{00000008-0486-4D7E-8BEE-ECC36EE814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12.67</c:v>
                </c:pt>
                <c:pt idx="2">
                  <c:v>#N/A</c:v>
                </c:pt>
                <c:pt idx="3">
                  <c:v>10.65</c:v>
                </c:pt>
                <c:pt idx="4">
                  <c:v>#N/A</c:v>
                </c:pt>
                <c:pt idx="5">
                  <c:v>9.9700000000000006</c:v>
                </c:pt>
                <c:pt idx="6">
                  <c:v>#N/A</c:v>
                </c:pt>
                <c:pt idx="7">
                  <c:v>10.029999999999999</c:v>
                </c:pt>
                <c:pt idx="8">
                  <c:v>#N/A</c:v>
                </c:pt>
                <c:pt idx="9">
                  <c:v>13.1</c:v>
                </c:pt>
              </c:numCache>
            </c:numRef>
          </c:val>
          <c:extLst>
            <c:ext xmlns:c16="http://schemas.microsoft.com/office/drawing/2014/chart" uri="{C3380CC4-5D6E-409C-BE32-E72D297353CC}">
              <c16:uniqueId val="{00000009-0486-4D7E-8BEE-ECC36EE814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256</c:v>
                </c:pt>
                <c:pt idx="5">
                  <c:v>254</c:v>
                </c:pt>
                <c:pt idx="8">
                  <c:v>233</c:v>
                </c:pt>
                <c:pt idx="11">
                  <c:v>234</c:v>
                </c:pt>
                <c:pt idx="14">
                  <c:v>237</c:v>
                </c:pt>
              </c:numCache>
            </c:numRef>
          </c:val>
          <c:extLst>
            <c:ext xmlns:c16="http://schemas.microsoft.com/office/drawing/2014/chart" uri="{C3380CC4-5D6E-409C-BE32-E72D297353CC}">
              <c16:uniqueId val="{00000000-E283-4A90-B39B-D832A8CC65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83-4A90-B39B-D832A8CC65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283-4A90-B39B-D832A8CC65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5</c:v>
                </c:pt>
                <c:pt idx="6">
                  <c:v>7</c:v>
                </c:pt>
                <c:pt idx="9">
                  <c:v>6</c:v>
                </c:pt>
                <c:pt idx="12">
                  <c:v>6</c:v>
                </c:pt>
              </c:numCache>
            </c:numRef>
          </c:val>
          <c:extLst>
            <c:ext xmlns:c16="http://schemas.microsoft.com/office/drawing/2014/chart" uri="{C3380CC4-5D6E-409C-BE32-E72D297353CC}">
              <c16:uniqueId val="{00000003-E283-4A90-B39B-D832A8CC65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173</c:v>
                </c:pt>
                <c:pt idx="3">
                  <c:v>153</c:v>
                </c:pt>
                <c:pt idx="6">
                  <c:v>140</c:v>
                </c:pt>
                <c:pt idx="9">
                  <c:v>108</c:v>
                </c:pt>
                <c:pt idx="12">
                  <c:v>113</c:v>
                </c:pt>
              </c:numCache>
            </c:numRef>
          </c:val>
          <c:extLst>
            <c:ext xmlns:c16="http://schemas.microsoft.com/office/drawing/2014/chart" uri="{C3380CC4-5D6E-409C-BE32-E72D297353CC}">
              <c16:uniqueId val="{00000004-E283-4A90-B39B-D832A8CC65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83-4A90-B39B-D832A8CC65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83-4A90-B39B-D832A8CC65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229</c:v>
                </c:pt>
                <c:pt idx="3">
                  <c:v>252</c:v>
                </c:pt>
                <c:pt idx="6">
                  <c:v>254</c:v>
                </c:pt>
                <c:pt idx="9">
                  <c:v>247</c:v>
                </c:pt>
                <c:pt idx="12">
                  <c:v>256</c:v>
                </c:pt>
              </c:numCache>
            </c:numRef>
          </c:val>
          <c:extLst>
            <c:ext xmlns:c16="http://schemas.microsoft.com/office/drawing/2014/chart" uri="{C3380CC4-5D6E-409C-BE32-E72D297353CC}">
              <c16:uniqueId val="{00000007-E283-4A90-B39B-D832A8CC65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150</c:v>
                </c:pt>
                <c:pt idx="2">
                  <c:v>#N/A</c:v>
                </c:pt>
                <c:pt idx="3">
                  <c:v>#N/A</c:v>
                </c:pt>
                <c:pt idx="4">
                  <c:v>156</c:v>
                </c:pt>
                <c:pt idx="5">
                  <c:v>#N/A</c:v>
                </c:pt>
                <c:pt idx="6">
                  <c:v>#N/A</c:v>
                </c:pt>
                <c:pt idx="7">
                  <c:v>168</c:v>
                </c:pt>
                <c:pt idx="8">
                  <c:v>#N/A</c:v>
                </c:pt>
                <c:pt idx="9">
                  <c:v>#N/A</c:v>
                </c:pt>
                <c:pt idx="10">
                  <c:v>127</c:v>
                </c:pt>
                <c:pt idx="11">
                  <c:v>#N/A</c:v>
                </c:pt>
                <c:pt idx="12">
                  <c:v>#N/A</c:v>
                </c:pt>
                <c:pt idx="13">
                  <c:v>138</c:v>
                </c:pt>
                <c:pt idx="14">
                  <c:v>#N/A</c:v>
                </c:pt>
              </c:numCache>
            </c:numRef>
          </c:val>
          <c:smooth val="0"/>
          <c:extLst>
            <c:ext xmlns:c16="http://schemas.microsoft.com/office/drawing/2014/chart" uri="{C3380CC4-5D6E-409C-BE32-E72D297353CC}">
              <c16:uniqueId val="{00000008-E283-4A90-B39B-D832A8CC65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2447</c:v>
                </c:pt>
                <c:pt idx="5">
                  <c:v>2336</c:v>
                </c:pt>
                <c:pt idx="8">
                  <c:v>2276</c:v>
                </c:pt>
                <c:pt idx="11">
                  <c:v>2290</c:v>
                </c:pt>
                <c:pt idx="14">
                  <c:v>2392</c:v>
                </c:pt>
              </c:numCache>
            </c:numRef>
          </c:val>
          <c:extLst>
            <c:ext xmlns:c16="http://schemas.microsoft.com/office/drawing/2014/chart" uri="{C3380CC4-5D6E-409C-BE32-E72D297353CC}">
              <c16:uniqueId val="{00000000-3A9B-48BA-8831-82586838A1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A9B-48BA-8831-82586838A1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3015</c:v>
                </c:pt>
                <c:pt idx="5">
                  <c:v>3120</c:v>
                </c:pt>
                <c:pt idx="8">
                  <c:v>2886</c:v>
                </c:pt>
                <c:pt idx="11">
                  <c:v>2784</c:v>
                </c:pt>
                <c:pt idx="14">
                  <c:v>2441</c:v>
                </c:pt>
              </c:numCache>
            </c:numRef>
          </c:val>
          <c:extLst>
            <c:ext xmlns:c16="http://schemas.microsoft.com/office/drawing/2014/chart" uri="{C3380CC4-5D6E-409C-BE32-E72D297353CC}">
              <c16:uniqueId val="{00000002-3A9B-48BA-8831-82586838A1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9B-48BA-8831-82586838A1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9B-48BA-8831-82586838A1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9B-48BA-8831-82586838A1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317</c:v>
                </c:pt>
                <c:pt idx="3">
                  <c:v>303</c:v>
                </c:pt>
                <c:pt idx="6">
                  <c:v>269</c:v>
                </c:pt>
                <c:pt idx="9">
                  <c:v>191</c:v>
                </c:pt>
                <c:pt idx="12">
                  <c:v>211</c:v>
                </c:pt>
              </c:numCache>
            </c:numRef>
          </c:val>
          <c:extLst>
            <c:ext xmlns:c16="http://schemas.microsoft.com/office/drawing/2014/chart" uri="{C3380CC4-5D6E-409C-BE32-E72D297353CC}">
              <c16:uniqueId val="{00000006-3A9B-48BA-8831-82586838A1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c:v>
                </c:pt>
                <c:pt idx="3">
                  <c:v>35</c:v>
                </c:pt>
                <c:pt idx="6">
                  <c:v>32</c:v>
                </c:pt>
                <c:pt idx="9">
                  <c:v>30</c:v>
                </c:pt>
                <c:pt idx="12">
                  <c:v>28</c:v>
                </c:pt>
              </c:numCache>
            </c:numRef>
          </c:val>
          <c:extLst>
            <c:ext xmlns:c16="http://schemas.microsoft.com/office/drawing/2014/chart" uri="{C3380CC4-5D6E-409C-BE32-E72D297353CC}">
              <c16:uniqueId val="{00000007-3A9B-48BA-8831-82586838A1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958</c:v>
                </c:pt>
                <c:pt idx="3">
                  <c:v>812</c:v>
                </c:pt>
                <c:pt idx="6">
                  <c:v>805</c:v>
                </c:pt>
                <c:pt idx="9">
                  <c:v>738</c:v>
                </c:pt>
                <c:pt idx="12">
                  <c:v>730</c:v>
                </c:pt>
              </c:numCache>
            </c:numRef>
          </c:val>
          <c:extLst>
            <c:ext xmlns:c16="http://schemas.microsoft.com/office/drawing/2014/chart" uri="{C3380CC4-5D6E-409C-BE32-E72D297353CC}">
              <c16:uniqueId val="{00000008-3A9B-48BA-8831-82586838A1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9B-48BA-8831-82586838A1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2753</c:v>
                </c:pt>
                <c:pt idx="3">
                  <c:v>3095</c:v>
                </c:pt>
                <c:pt idx="6">
                  <c:v>3255</c:v>
                </c:pt>
                <c:pt idx="9">
                  <c:v>3636</c:v>
                </c:pt>
                <c:pt idx="12">
                  <c:v>3920</c:v>
                </c:pt>
              </c:numCache>
            </c:numRef>
          </c:val>
          <c:extLst>
            <c:ext xmlns:c16="http://schemas.microsoft.com/office/drawing/2014/chart" uri="{C3380CC4-5D6E-409C-BE32-E72D297353CC}">
              <c16:uniqueId val="{0000000A-3A9B-48BA-8831-82586838A1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55</c:v>
                </c:pt>
                <c:pt idx="14">
                  <c:v>#N/A</c:v>
                </c:pt>
              </c:numCache>
            </c:numRef>
          </c:val>
          <c:smooth val="0"/>
          <c:extLst>
            <c:ext xmlns:c16="http://schemas.microsoft.com/office/drawing/2014/chart" uri="{C3380CC4-5D6E-409C-BE32-E72D297353CC}">
              <c16:uniqueId val="{0000000B-3A9B-48BA-8831-82586838A1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1272</c:v>
                </c:pt>
                <c:pt idx="1">
                  <c:v>1353</c:v>
                </c:pt>
                <c:pt idx="2">
                  <c:v>1288</c:v>
                </c:pt>
              </c:numCache>
            </c:numRef>
          </c:val>
          <c:extLst>
            <c:ext xmlns:c16="http://schemas.microsoft.com/office/drawing/2014/chart" uri="{C3380CC4-5D6E-409C-BE32-E72D297353CC}">
              <c16:uniqueId val="{00000000-99FE-4338-ADCC-CEE9BE9981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c:v>
                </c:pt>
                <c:pt idx="1">
                  <c:v>88</c:v>
                </c:pt>
                <c:pt idx="2">
                  <c:v>88</c:v>
                </c:pt>
              </c:numCache>
            </c:numRef>
          </c:val>
          <c:extLst>
            <c:ext xmlns:c16="http://schemas.microsoft.com/office/drawing/2014/chart" uri="{C3380CC4-5D6E-409C-BE32-E72D297353CC}">
              <c16:uniqueId val="{00000001-99FE-4338-ADCC-CEE9BE9981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1395</c:v>
                </c:pt>
                <c:pt idx="1">
                  <c:v>1120</c:v>
                </c:pt>
                <c:pt idx="2">
                  <c:v>872</c:v>
                </c:pt>
              </c:numCache>
            </c:numRef>
          </c:val>
          <c:extLst>
            <c:ext xmlns:c16="http://schemas.microsoft.com/office/drawing/2014/chart" uri="{C3380CC4-5D6E-409C-BE32-E72D297353CC}">
              <c16:uniqueId val="{00000002-99FE-4338-ADCC-CEE9BE9981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元利償還金は前年度比で</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百万円増加している。公共施設整備等事業が完了したことから、今後は新規借り入れを抑制し、比率の減少を目指す。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一般会計等に係る地方債の現在高は、前年度比で</a:t>
          </a:r>
          <a:r>
            <a:rPr kumimoji="1" lang="en-US" altLang="ja-JP" sz="1400">
              <a:latin typeface="ＭＳ ゴシック" pitchFamily="49" charset="-128"/>
              <a:ea typeface="ＭＳ ゴシック" pitchFamily="49" charset="-128"/>
            </a:rPr>
            <a:t>284</a:t>
          </a:r>
          <a:r>
            <a:rPr kumimoji="1" lang="ja-JP" altLang="en-US" sz="1400">
              <a:latin typeface="ＭＳ ゴシック" pitchFamily="49" charset="-128"/>
              <a:ea typeface="ＭＳ ゴシック" pitchFamily="49" charset="-128"/>
            </a:rPr>
            <a:t>百万円の増となっている。主な要因として公共施設整備等事業、農道長寿命化事業及びため池浚渫事業の実施に伴い地方債を発行したものと考えられる。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地方債の現在高は増加傾向となることが予測されるが、借入の抑制及び基金の活用により健全な財政運営に努める。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福島県中島村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年度においては、特定目的基金を活用した公共施設等整備事業や農道長寿命化事業などが実施されたことから、基金全体として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物価高騰及び人件費高騰の影響により取崩額が増加していく見込であり、長期的に減少傾向となることが予測される。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今後も特定目的基金を有効に活用していく。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・公共施設等の計画的な整備及び維持補修の実施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・子育て支援事業、緑あふれる村づくり事業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・村の地域振興に資する事業に関する施策の推進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・雇用創出につながる地域の実情に応じた事業に関する施策の推進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・公共施設等整備基金：役場外構工事等の公共施設整備事業や農道長寿命化事業の財源として取崩したことによる減少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・ふるさと納税基金：子育て支援事業や学校教育事業の財源として取崩したことによる減少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今後も各特定目的基金の性質に適した事業において有効に活用していく。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単独事業への充当により、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現在は自主財源の不足を財政調整基金で埋めている状況である。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今後は自主財源の確保に努め、財政調整基金に依存しすぎない財政運営をめざす。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今後は地方債の償還計画を作成し、基金額を検討していきたい。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4,732
4,653
18.92
3,944,181
3,642,958
286,787
2,188,903
3,920,316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歳入のうち自主財源が約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割程度であり、地方交付税が約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割を占めていることから、指数に変化はない。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数年取り組んできた庁舎等公共施設の整備が完了したことから、今後は投資的経費が抑制されることが見込まれる。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12277</xdr:rowOff>
    </xdr:from>
    <xdr:to>
      <xdr:col>23</xdr:col>
      <xdr:colOff>133350</xdr:colOff>
      <xdr:row>44</xdr:row>
      <xdr:rowOff>12277</xdr:rowOff>
    </xdr:to>
    <xdr:cxnSp macro="">
      <xdr:nvCxnSpPr>
        <xdr:cNvPr id="68" name="直線コネクタ 67"/>
        <xdr:cNvCxnSpPr/>
      </xdr:nvCxnSpPr>
      <xdr:spPr>
        <a:xfrm>
          <a:off x="4114800" y="75560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12277</xdr:rowOff>
    </xdr:to>
    <xdr:cxnSp macro="">
      <xdr:nvCxnSpPr>
        <xdr:cNvPr id="71" name="直線コネクタ 70"/>
        <xdr:cNvCxnSpPr/>
      </xdr:nvCxnSpPr>
      <xdr:spPr>
        <a:xfrm>
          <a:off x="3225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44</xdr:row>
      <xdr:rowOff>4233</xdr:rowOff>
    </xdr:to>
    <xdr:cxnSp macro="">
      <xdr:nvCxnSpPr>
        <xdr:cNvPr id="74" name="直線コネクタ 73"/>
        <xdr:cNvCxnSpPr/>
      </xdr:nvCxnSpPr>
      <xdr:spPr>
        <a:xfrm>
          <a:off x="2336800" y="75399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76" name="テキスト ボックス 75"/>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151554</xdr:rowOff>
    </xdr:from>
    <xdr:to>
      <xdr:col>11</xdr:col>
      <xdr:colOff>31750</xdr:colOff>
      <xdr:row>43</xdr:row>
      <xdr:rowOff>167640</xdr:rowOff>
    </xdr:to>
    <xdr:cxnSp macro="">
      <xdr:nvCxnSpPr>
        <xdr:cNvPr id="77" name="直線コネクタ 76"/>
        <xdr:cNvCxnSpPr/>
      </xdr:nvCxnSpPr>
      <xdr:spPr>
        <a:xfrm>
          <a:off x="1447800" y="75239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79" name="テキスト ボックス 78"/>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81" name="テキスト ボックス 80"/>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132927</xdr:rowOff>
    </xdr:from>
    <xdr:to>
      <xdr:col>23</xdr:col>
      <xdr:colOff>184150</xdr:colOff>
      <xdr:row>44</xdr:row>
      <xdr:rowOff>63077</xdr:rowOff>
    </xdr:to>
    <xdr:sp macro="" textlink="">
      <xdr:nvSpPr>
        <xdr:cNvPr id="87" name="楕円 86"/>
        <xdr:cNvSpPr/>
      </xdr:nvSpPr>
      <xdr:spPr>
        <a:xfrm>
          <a:off x="4902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149454</xdr:rowOff>
    </xdr:from>
    <xdr:ext cx="762000" cy="259045"/>
    <xdr:sp macro="" textlink="">
      <xdr:nvSpPr>
        <xdr:cNvPr id="88" name="財政力該当値テキスト"/>
        <xdr:cNvSpPr txBox="1"/>
      </xdr:nvSpPr>
      <xdr:spPr>
        <a:xfrm>
          <a:off x="50419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132927</xdr:rowOff>
    </xdr:from>
    <xdr:to>
      <xdr:col>19</xdr:col>
      <xdr:colOff>184150</xdr:colOff>
      <xdr:row>44</xdr:row>
      <xdr:rowOff>63077</xdr:rowOff>
    </xdr:to>
    <xdr:sp macro="" textlink="">
      <xdr:nvSpPr>
        <xdr:cNvPr id="89" name="楕円 88"/>
        <xdr:cNvSpPr/>
      </xdr:nvSpPr>
      <xdr:spPr>
        <a:xfrm>
          <a:off x="4064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90" name="テキスト ボックス 89"/>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65210</xdr:rowOff>
    </xdr:from>
    <xdr:ext cx="762000" cy="259045"/>
    <xdr:sp macro="" textlink="">
      <xdr:nvSpPr>
        <xdr:cNvPr id="92" name="テキスト ボックス 91"/>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3" name="楕円 92"/>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57167</xdr:rowOff>
    </xdr:from>
    <xdr:ext cx="762000" cy="259045"/>
    <xdr:sp macro="" textlink="">
      <xdr:nvSpPr>
        <xdr:cNvPr id="94" name="テキスト ボックス 93"/>
        <xdr:cNvSpPr txBox="1"/>
      </xdr:nvSpPr>
      <xdr:spPr>
        <a:xfrm>
          <a:off x="1955800" y="725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100754</xdr:rowOff>
    </xdr:from>
    <xdr:to>
      <xdr:col>7</xdr:col>
      <xdr:colOff>31750</xdr:colOff>
      <xdr:row>44</xdr:row>
      <xdr:rowOff>30904</xdr:rowOff>
    </xdr:to>
    <xdr:sp macro="" textlink="">
      <xdr:nvSpPr>
        <xdr:cNvPr id="95" name="楕円 94"/>
        <xdr:cNvSpPr/>
      </xdr:nvSpPr>
      <xdr:spPr>
        <a:xfrm>
          <a:off x="1397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41081</xdr:rowOff>
    </xdr:from>
    <xdr:ext cx="762000" cy="259045"/>
    <xdr:sp macro="" textlink="">
      <xdr:nvSpPr>
        <xdr:cNvPr id="96" name="テキスト ボックス 95"/>
        <xdr:cNvSpPr txBox="1"/>
      </xdr:nvSpPr>
      <xdr:spPr>
        <a:xfrm>
          <a:off x="1066800" y="724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人件費、扶助費、公債費ともに前年度と比較し増加している。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継続して取り組んできた公共施設整備事業が完了したことから、今後は地方債の発行を抑制するとともに、既存の事務事業の見直しを進め、財政構造の弾力性向上を図る。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99822</xdr:rowOff>
    </xdr:to>
    <xdr:cxnSp macro="">
      <xdr:nvCxnSpPr>
        <xdr:cNvPr id="129" name="直線コネクタ 128"/>
        <xdr:cNvCxnSpPr/>
      </xdr:nvCxnSpPr>
      <xdr:spPr>
        <a:xfrm>
          <a:off x="4114800" y="1077569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62</xdr:row>
      <xdr:rowOff>145796</xdr:rowOff>
    </xdr:to>
    <xdr:cxnSp macro="">
      <xdr:nvCxnSpPr>
        <xdr:cNvPr id="132" name="直線コネクタ 131"/>
        <xdr:cNvCxnSpPr/>
      </xdr:nvCxnSpPr>
      <xdr:spPr>
        <a:xfrm>
          <a:off x="3225800" y="107370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107188</xdr:rowOff>
    </xdr:to>
    <xdr:cxnSp macro="">
      <xdr:nvCxnSpPr>
        <xdr:cNvPr id="135" name="直線コネクタ 134"/>
        <xdr:cNvCxnSpPr/>
      </xdr:nvCxnSpPr>
      <xdr:spPr>
        <a:xfrm>
          <a:off x="2336800" y="107226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94996</xdr:rowOff>
    </xdr:to>
    <xdr:cxnSp macro="">
      <xdr:nvCxnSpPr>
        <xdr:cNvPr id="138" name="直線コネクタ 137"/>
        <xdr:cNvCxnSpPr/>
      </xdr:nvCxnSpPr>
      <xdr:spPr>
        <a:xfrm flipV="1">
          <a:off x="1447800" y="1072261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48" name="楕円 147"/>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21099</xdr:rowOff>
    </xdr:from>
    <xdr:ext cx="762000" cy="259045"/>
    <xdr:sp macro="" textlink="">
      <xdr:nvSpPr>
        <xdr:cNvPr id="149" name="財政構造の弾力性該当値テキスト"/>
        <xdr:cNvSpPr txBox="1"/>
      </xdr:nvSpPr>
      <xdr:spPr>
        <a:xfrm>
          <a:off x="5041900" y="10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0" name="楕円 149"/>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1" name="テキスト ボックス 150"/>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56388</xdr:rowOff>
    </xdr:from>
    <xdr:to>
      <xdr:col>15</xdr:col>
      <xdr:colOff>133350</xdr:colOff>
      <xdr:row>62</xdr:row>
      <xdr:rowOff>157988</xdr:rowOff>
    </xdr:to>
    <xdr:sp macro="" textlink="">
      <xdr:nvSpPr>
        <xdr:cNvPr id="152" name="楕円 151"/>
        <xdr:cNvSpPr/>
      </xdr:nvSpPr>
      <xdr:spPr>
        <a:xfrm>
          <a:off x="3175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53" name="テキスト ボックス 152"/>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4" name="楕円 153"/>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5" name="テキスト ボックス 154"/>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6" name="楕円 155"/>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57" name="テキスト ボックス 156"/>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て低い数値となっているのは、主に物件費を要因としており、保有する施設数が他市町村に比べ少ないため、施設管理にかかる費用負担が少ないことによる。今後は長寿命化を図るため、適切な維持補修に努めるとともに、既存の施設の在り方について検討を進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137551</xdr:rowOff>
    </xdr:from>
    <xdr:to>
      <xdr:col>23</xdr:col>
      <xdr:colOff>133350</xdr:colOff>
      <xdr:row>81</xdr:row>
      <xdr:rowOff>149822</xdr:rowOff>
    </xdr:to>
    <xdr:cxnSp macro="">
      <xdr:nvCxnSpPr>
        <xdr:cNvPr id="191" name="直線コネクタ 190"/>
        <xdr:cNvCxnSpPr/>
      </xdr:nvCxnSpPr>
      <xdr:spPr>
        <a:xfrm flipV="1">
          <a:off x="4114800" y="14025001"/>
          <a:ext cx="838200" cy="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122889</xdr:rowOff>
    </xdr:from>
    <xdr:to>
      <xdr:col>19</xdr:col>
      <xdr:colOff>133350</xdr:colOff>
      <xdr:row>81</xdr:row>
      <xdr:rowOff>149822</xdr:rowOff>
    </xdr:to>
    <xdr:cxnSp macro="">
      <xdr:nvCxnSpPr>
        <xdr:cNvPr id="194" name="直線コネクタ 193"/>
        <xdr:cNvCxnSpPr/>
      </xdr:nvCxnSpPr>
      <xdr:spPr>
        <a:xfrm>
          <a:off x="3225800" y="14010339"/>
          <a:ext cx="889000" cy="2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104156</xdr:rowOff>
    </xdr:from>
    <xdr:to>
      <xdr:col>15</xdr:col>
      <xdr:colOff>82550</xdr:colOff>
      <xdr:row>81</xdr:row>
      <xdr:rowOff>122889</xdr:rowOff>
    </xdr:to>
    <xdr:cxnSp macro="">
      <xdr:nvCxnSpPr>
        <xdr:cNvPr id="197" name="直線コネクタ 196"/>
        <xdr:cNvCxnSpPr/>
      </xdr:nvCxnSpPr>
      <xdr:spPr>
        <a:xfrm>
          <a:off x="2336800" y="13991606"/>
          <a:ext cx="889000" cy="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104156</xdr:rowOff>
    </xdr:from>
    <xdr:to>
      <xdr:col>11</xdr:col>
      <xdr:colOff>31750</xdr:colOff>
      <xdr:row>81</xdr:row>
      <xdr:rowOff>161782</xdr:rowOff>
    </xdr:to>
    <xdr:cxnSp macro="">
      <xdr:nvCxnSpPr>
        <xdr:cNvPr id="200" name="直線コネクタ 199"/>
        <xdr:cNvCxnSpPr/>
      </xdr:nvCxnSpPr>
      <xdr:spPr>
        <a:xfrm flipV="1">
          <a:off x="1447800" y="13991606"/>
          <a:ext cx="889000" cy="5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86751</xdr:rowOff>
    </xdr:from>
    <xdr:to>
      <xdr:col>23</xdr:col>
      <xdr:colOff>184150</xdr:colOff>
      <xdr:row>82</xdr:row>
      <xdr:rowOff>16901</xdr:rowOff>
    </xdr:to>
    <xdr:sp macro="" textlink="">
      <xdr:nvSpPr>
        <xdr:cNvPr id="210" name="楕円 209"/>
        <xdr:cNvSpPr/>
      </xdr:nvSpPr>
      <xdr:spPr>
        <a:xfrm>
          <a:off x="4902200" y="139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8028</xdr:rowOff>
    </xdr:from>
    <xdr:ext cx="762000" cy="259045"/>
    <xdr:sp macro="" textlink="">
      <xdr:nvSpPr>
        <xdr:cNvPr id="211" name="人件費・物件費等の状況該当値テキスト"/>
        <xdr:cNvSpPr txBox="1"/>
      </xdr:nvSpPr>
      <xdr:spPr>
        <a:xfrm>
          <a:off x="5041900" y="1389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99022</xdr:rowOff>
    </xdr:from>
    <xdr:to>
      <xdr:col>19</xdr:col>
      <xdr:colOff>184150</xdr:colOff>
      <xdr:row>82</xdr:row>
      <xdr:rowOff>29172</xdr:rowOff>
    </xdr:to>
    <xdr:sp macro="" textlink="">
      <xdr:nvSpPr>
        <xdr:cNvPr id="212" name="楕円 211"/>
        <xdr:cNvSpPr/>
      </xdr:nvSpPr>
      <xdr:spPr>
        <a:xfrm>
          <a:off x="4064000" y="1398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39349</xdr:rowOff>
    </xdr:from>
    <xdr:ext cx="736600" cy="259045"/>
    <xdr:sp macro="" textlink="">
      <xdr:nvSpPr>
        <xdr:cNvPr id="213" name="テキスト ボックス 212"/>
        <xdr:cNvSpPr txBox="1"/>
      </xdr:nvSpPr>
      <xdr:spPr>
        <a:xfrm>
          <a:off x="3733800" y="1375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72089</xdr:rowOff>
    </xdr:from>
    <xdr:to>
      <xdr:col>15</xdr:col>
      <xdr:colOff>133350</xdr:colOff>
      <xdr:row>82</xdr:row>
      <xdr:rowOff>2239</xdr:rowOff>
    </xdr:to>
    <xdr:sp macro="" textlink="">
      <xdr:nvSpPr>
        <xdr:cNvPr id="214" name="楕円 213"/>
        <xdr:cNvSpPr/>
      </xdr:nvSpPr>
      <xdr:spPr>
        <a:xfrm>
          <a:off x="3175000" y="139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12416</xdr:rowOff>
    </xdr:from>
    <xdr:ext cx="762000" cy="259045"/>
    <xdr:sp macro="" textlink="">
      <xdr:nvSpPr>
        <xdr:cNvPr id="215" name="テキスト ボックス 214"/>
        <xdr:cNvSpPr txBox="1"/>
      </xdr:nvSpPr>
      <xdr:spPr>
        <a:xfrm>
          <a:off x="2844800" y="1372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53356</xdr:rowOff>
    </xdr:from>
    <xdr:to>
      <xdr:col>11</xdr:col>
      <xdr:colOff>82550</xdr:colOff>
      <xdr:row>81</xdr:row>
      <xdr:rowOff>154956</xdr:rowOff>
    </xdr:to>
    <xdr:sp macro="" textlink="">
      <xdr:nvSpPr>
        <xdr:cNvPr id="216" name="楕円 215"/>
        <xdr:cNvSpPr/>
      </xdr:nvSpPr>
      <xdr:spPr>
        <a:xfrm>
          <a:off x="2286000" y="139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165133</xdr:rowOff>
    </xdr:from>
    <xdr:ext cx="762000" cy="259045"/>
    <xdr:sp macro="" textlink="">
      <xdr:nvSpPr>
        <xdr:cNvPr id="217" name="テキスト ボックス 216"/>
        <xdr:cNvSpPr txBox="1"/>
      </xdr:nvSpPr>
      <xdr:spPr>
        <a:xfrm>
          <a:off x="1955800" y="1370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110982</xdr:rowOff>
    </xdr:from>
    <xdr:to>
      <xdr:col>7</xdr:col>
      <xdr:colOff>31750</xdr:colOff>
      <xdr:row>82</xdr:row>
      <xdr:rowOff>41132</xdr:rowOff>
    </xdr:to>
    <xdr:sp macro="" textlink="">
      <xdr:nvSpPr>
        <xdr:cNvPr id="218" name="楕円 217"/>
        <xdr:cNvSpPr/>
      </xdr:nvSpPr>
      <xdr:spPr>
        <a:xfrm>
          <a:off x="1397000" y="139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51309</xdr:rowOff>
    </xdr:from>
    <xdr:ext cx="762000" cy="259045"/>
    <xdr:sp macro="" textlink="">
      <xdr:nvSpPr>
        <xdr:cNvPr id="219" name="テキスト ボックス 218"/>
        <xdr:cNvSpPr txBox="1"/>
      </xdr:nvSpPr>
      <xdr:spPr>
        <a:xfrm>
          <a:off x="1066800" y="1376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％の増となっているが、本村は他市町村と比べ職員数が少ないため、若干名の給与水準の変動によりラスパイレス指数に影響を及ぼすものと考えられ、他市町村より給与水準が高いとは一概に判断できない。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今後も様々な情勢を踏まえ、給与の適正化を図る。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86</xdr:row>
      <xdr:rowOff>34572</xdr:rowOff>
    </xdr:to>
    <xdr:cxnSp macro="">
      <xdr:nvCxnSpPr>
        <xdr:cNvPr id="253" name="直線コネクタ 252"/>
        <xdr:cNvCxnSpPr/>
      </xdr:nvCxnSpPr>
      <xdr:spPr>
        <a:xfrm>
          <a:off x="16179800" y="14672028"/>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152400</xdr:rowOff>
    </xdr:to>
    <xdr:cxnSp macro="">
      <xdr:nvCxnSpPr>
        <xdr:cNvPr id="256" name="直線コネクタ 255"/>
        <xdr:cNvCxnSpPr/>
      </xdr:nvCxnSpPr>
      <xdr:spPr>
        <a:xfrm flipV="1">
          <a:off x="15290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88195</xdr:rowOff>
    </xdr:to>
    <xdr:cxnSp macro="">
      <xdr:nvCxnSpPr>
        <xdr:cNvPr id="259" name="直線コネクタ 258"/>
        <xdr:cNvCxnSpPr/>
      </xdr:nvCxnSpPr>
      <xdr:spPr>
        <a:xfrm flipV="1">
          <a:off x="14401800" y="147256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88195</xdr:rowOff>
    </xdr:to>
    <xdr:cxnSp macro="">
      <xdr:nvCxnSpPr>
        <xdr:cNvPr id="262" name="直線コネクタ 261"/>
        <xdr:cNvCxnSpPr/>
      </xdr:nvCxnSpPr>
      <xdr:spPr>
        <a:xfrm>
          <a:off x="13512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5" name="フローチャート: 判断 264"/>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66" name="テキスト ボックス 265"/>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2" name="楕円 271"/>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3" name="給与水準   （国との比較）該当値テキスト"/>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4" name="楕円 273"/>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5" name="テキスト ボックス 274"/>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6" name="楕円 275"/>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7" name="テキスト ボックス 276"/>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78" name="楕円 277"/>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79" name="テキスト ボックス 27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0" name="楕円 279"/>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1" name="テキスト ボックス 280"/>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の積極的な活用による業務の効率化を図り、人員配置の見直しを検討していく。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142759</xdr:rowOff>
    </xdr:from>
    <xdr:to>
      <xdr:col>81</xdr:col>
      <xdr:colOff>44450</xdr:colOff>
      <xdr:row>59</xdr:row>
      <xdr:rowOff>150400</xdr:rowOff>
    </xdr:to>
    <xdr:cxnSp macro="">
      <xdr:nvCxnSpPr>
        <xdr:cNvPr id="315" name="直線コネクタ 314"/>
        <xdr:cNvCxnSpPr/>
      </xdr:nvCxnSpPr>
      <xdr:spPr>
        <a:xfrm flipV="1">
          <a:off x="16179800" y="10258309"/>
          <a:ext cx="8382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131699</xdr:rowOff>
    </xdr:from>
    <xdr:to>
      <xdr:col>77</xdr:col>
      <xdr:colOff>44450</xdr:colOff>
      <xdr:row>59</xdr:row>
      <xdr:rowOff>150400</xdr:rowOff>
    </xdr:to>
    <xdr:cxnSp macro="">
      <xdr:nvCxnSpPr>
        <xdr:cNvPr id="318" name="直線コネクタ 317"/>
        <xdr:cNvCxnSpPr/>
      </xdr:nvCxnSpPr>
      <xdr:spPr>
        <a:xfrm>
          <a:off x="15290800" y="10247249"/>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129889</xdr:rowOff>
    </xdr:from>
    <xdr:to>
      <xdr:col>72</xdr:col>
      <xdr:colOff>203200</xdr:colOff>
      <xdr:row>59</xdr:row>
      <xdr:rowOff>131699</xdr:rowOff>
    </xdr:to>
    <xdr:cxnSp macro="">
      <xdr:nvCxnSpPr>
        <xdr:cNvPr id="321" name="直線コネクタ 320"/>
        <xdr:cNvCxnSpPr/>
      </xdr:nvCxnSpPr>
      <xdr:spPr>
        <a:xfrm>
          <a:off x="14401800" y="10245439"/>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124862</xdr:rowOff>
    </xdr:from>
    <xdr:to>
      <xdr:col>68</xdr:col>
      <xdr:colOff>152400</xdr:colOff>
      <xdr:row>59</xdr:row>
      <xdr:rowOff>129889</xdr:rowOff>
    </xdr:to>
    <xdr:cxnSp macro="">
      <xdr:nvCxnSpPr>
        <xdr:cNvPr id="324" name="直線コネクタ 323"/>
        <xdr:cNvCxnSpPr/>
      </xdr:nvCxnSpPr>
      <xdr:spPr>
        <a:xfrm>
          <a:off x="13512800" y="10240412"/>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91959</xdr:rowOff>
    </xdr:from>
    <xdr:to>
      <xdr:col>81</xdr:col>
      <xdr:colOff>95250</xdr:colOff>
      <xdr:row>60</xdr:row>
      <xdr:rowOff>22109</xdr:rowOff>
    </xdr:to>
    <xdr:sp macro="" textlink="">
      <xdr:nvSpPr>
        <xdr:cNvPr id="334" name="楕円 333"/>
        <xdr:cNvSpPr/>
      </xdr:nvSpPr>
      <xdr:spPr>
        <a:xfrm>
          <a:off x="16967200" y="1020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13236</xdr:rowOff>
    </xdr:from>
    <xdr:ext cx="762000" cy="259045"/>
    <xdr:sp macro="" textlink="">
      <xdr:nvSpPr>
        <xdr:cNvPr id="335" name="定員管理の状況該当値テキスト"/>
        <xdr:cNvSpPr txBox="1"/>
      </xdr:nvSpPr>
      <xdr:spPr>
        <a:xfrm>
          <a:off x="17106900" y="1012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99600</xdr:rowOff>
    </xdr:from>
    <xdr:to>
      <xdr:col>77</xdr:col>
      <xdr:colOff>95250</xdr:colOff>
      <xdr:row>60</xdr:row>
      <xdr:rowOff>29750</xdr:rowOff>
    </xdr:to>
    <xdr:sp macro="" textlink="">
      <xdr:nvSpPr>
        <xdr:cNvPr id="336" name="楕円 335"/>
        <xdr:cNvSpPr/>
      </xdr:nvSpPr>
      <xdr:spPr>
        <a:xfrm>
          <a:off x="16129000" y="102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39927</xdr:rowOff>
    </xdr:from>
    <xdr:ext cx="736600" cy="259045"/>
    <xdr:sp macro="" textlink="">
      <xdr:nvSpPr>
        <xdr:cNvPr id="337" name="テキスト ボックス 336"/>
        <xdr:cNvSpPr txBox="1"/>
      </xdr:nvSpPr>
      <xdr:spPr>
        <a:xfrm>
          <a:off x="15798800" y="9984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80899</xdr:rowOff>
    </xdr:from>
    <xdr:to>
      <xdr:col>73</xdr:col>
      <xdr:colOff>44450</xdr:colOff>
      <xdr:row>60</xdr:row>
      <xdr:rowOff>11049</xdr:rowOff>
    </xdr:to>
    <xdr:sp macro="" textlink="">
      <xdr:nvSpPr>
        <xdr:cNvPr id="338" name="楕円 337"/>
        <xdr:cNvSpPr/>
      </xdr:nvSpPr>
      <xdr:spPr>
        <a:xfrm>
          <a:off x="152400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21226</xdr:rowOff>
    </xdr:from>
    <xdr:ext cx="762000" cy="259045"/>
    <xdr:sp macro="" textlink="">
      <xdr:nvSpPr>
        <xdr:cNvPr id="339" name="テキスト ボックス 338"/>
        <xdr:cNvSpPr txBox="1"/>
      </xdr:nvSpPr>
      <xdr:spPr>
        <a:xfrm>
          <a:off x="14909800" y="99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79089</xdr:rowOff>
    </xdr:from>
    <xdr:to>
      <xdr:col>68</xdr:col>
      <xdr:colOff>203200</xdr:colOff>
      <xdr:row>60</xdr:row>
      <xdr:rowOff>9239</xdr:rowOff>
    </xdr:to>
    <xdr:sp macro="" textlink="">
      <xdr:nvSpPr>
        <xdr:cNvPr id="340" name="楕円 339"/>
        <xdr:cNvSpPr/>
      </xdr:nvSpPr>
      <xdr:spPr>
        <a:xfrm>
          <a:off x="14351000" y="101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19416</xdr:rowOff>
    </xdr:from>
    <xdr:ext cx="762000" cy="259045"/>
    <xdr:sp macro="" textlink="">
      <xdr:nvSpPr>
        <xdr:cNvPr id="341" name="テキスト ボックス 340"/>
        <xdr:cNvSpPr txBox="1"/>
      </xdr:nvSpPr>
      <xdr:spPr>
        <a:xfrm>
          <a:off x="14020800" y="99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74062</xdr:rowOff>
    </xdr:from>
    <xdr:to>
      <xdr:col>64</xdr:col>
      <xdr:colOff>152400</xdr:colOff>
      <xdr:row>60</xdr:row>
      <xdr:rowOff>4212</xdr:rowOff>
    </xdr:to>
    <xdr:sp macro="" textlink="">
      <xdr:nvSpPr>
        <xdr:cNvPr id="342" name="楕円 341"/>
        <xdr:cNvSpPr/>
      </xdr:nvSpPr>
      <xdr:spPr>
        <a:xfrm>
          <a:off x="13462000" y="101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14389</xdr:rowOff>
    </xdr:from>
    <xdr:ext cx="762000" cy="259045"/>
    <xdr:sp macro="" textlink="">
      <xdr:nvSpPr>
        <xdr:cNvPr id="343" name="テキスト ボックス 342"/>
        <xdr:cNvSpPr txBox="1"/>
      </xdr:nvSpPr>
      <xdr:spPr>
        <a:xfrm>
          <a:off x="13131800" y="995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類似団体平均を上回っているため、今後は起債上限枠の設定等を検討するなどして借入の抑制を図り、起債依存型の事業実施を見直していく。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133894</xdr:rowOff>
    </xdr:from>
    <xdr:to>
      <xdr:col>81</xdr:col>
      <xdr:colOff>44450</xdr:colOff>
      <xdr:row>40</xdr:row>
      <xdr:rowOff>161472</xdr:rowOff>
    </xdr:to>
    <xdr:cxnSp macro="">
      <xdr:nvCxnSpPr>
        <xdr:cNvPr id="378" name="直線コネクタ 377"/>
        <xdr:cNvCxnSpPr/>
      </xdr:nvCxnSpPr>
      <xdr:spPr>
        <a:xfrm flipV="1">
          <a:off x="16179800" y="6991894"/>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38281</xdr:rowOff>
    </xdr:to>
    <xdr:cxnSp macro="">
      <xdr:nvCxnSpPr>
        <xdr:cNvPr id="381" name="直線コネクタ 380"/>
        <xdr:cNvCxnSpPr/>
      </xdr:nvCxnSpPr>
      <xdr:spPr>
        <a:xfrm flipV="1">
          <a:off x="15290800" y="701947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38281</xdr:rowOff>
    </xdr:from>
    <xdr:to>
      <xdr:col>72</xdr:col>
      <xdr:colOff>203200</xdr:colOff>
      <xdr:row>41</xdr:row>
      <xdr:rowOff>45176</xdr:rowOff>
    </xdr:to>
    <xdr:cxnSp macro="">
      <xdr:nvCxnSpPr>
        <xdr:cNvPr id="384" name="直線コネクタ 383"/>
        <xdr:cNvCxnSpPr/>
      </xdr:nvCxnSpPr>
      <xdr:spPr>
        <a:xfrm flipV="1">
          <a:off x="14401800" y="706773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45176</xdr:rowOff>
    </xdr:from>
    <xdr:to>
      <xdr:col>68</xdr:col>
      <xdr:colOff>152400</xdr:colOff>
      <xdr:row>41</xdr:row>
      <xdr:rowOff>72753</xdr:rowOff>
    </xdr:to>
    <xdr:cxnSp macro="">
      <xdr:nvCxnSpPr>
        <xdr:cNvPr id="387" name="直線コネクタ 386"/>
        <xdr:cNvCxnSpPr/>
      </xdr:nvCxnSpPr>
      <xdr:spPr>
        <a:xfrm flipV="1">
          <a:off x="13512800" y="70746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83094</xdr:rowOff>
    </xdr:from>
    <xdr:to>
      <xdr:col>81</xdr:col>
      <xdr:colOff>95250</xdr:colOff>
      <xdr:row>41</xdr:row>
      <xdr:rowOff>13244</xdr:rowOff>
    </xdr:to>
    <xdr:sp macro="" textlink="">
      <xdr:nvSpPr>
        <xdr:cNvPr id="397" name="楕円 396"/>
        <xdr:cNvSpPr/>
      </xdr:nvSpPr>
      <xdr:spPr>
        <a:xfrm>
          <a:off x="169672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55171</xdr:rowOff>
    </xdr:from>
    <xdr:ext cx="762000" cy="259045"/>
    <xdr:sp macro="" textlink="">
      <xdr:nvSpPr>
        <xdr:cNvPr id="398" name="公債費負担の状況該当値テキスト"/>
        <xdr:cNvSpPr txBox="1"/>
      </xdr:nvSpPr>
      <xdr:spPr>
        <a:xfrm>
          <a:off x="17106900" y="691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399" name="楕円 398"/>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0" name="テキスト ボックス 399"/>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158931</xdr:rowOff>
    </xdr:from>
    <xdr:to>
      <xdr:col>73</xdr:col>
      <xdr:colOff>44450</xdr:colOff>
      <xdr:row>41</xdr:row>
      <xdr:rowOff>89081</xdr:rowOff>
    </xdr:to>
    <xdr:sp macro="" textlink="">
      <xdr:nvSpPr>
        <xdr:cNvPr id="401" name="楕円 400"/>
        <xdr:cNvSpPr/>
      </xdr:nvSpPr>
      <xdr:spPr>
        <a:xfrm>
          <a:off x="15240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73858</xdr:rowOff>
    </xdr:from>
    <xdr:ext cx="762000" cy="259045"/>
    <xdr:sp macro="" textlink="">
      <xdr:nvSpPr>
        <xdr:cNvPr id="402" name="テキスト ボックス 401"/>
        <xdr:cNvSpPr txBox="1"/>
      </xdr:nvSpPr>
      <xdr:spPr>
        <a:xfrm>
          <a:off x="14909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165826</xdr:rowOff>
    </xdr:from>
    <xdr:to>
      <xdr:col>68</xdr:col>
      <xdr:colOff>203200</xdr:colOff>
      <xdr:row>41</xdr:row>
      <xdr:rowOff>95976</xdr:rowOff>
    </xdr:to>
    <xdr:sp macro="" textlink="">
      <xdr:nvSpPr>
        <xdr:cNvPr id="403" name="楕円 402"/>
        <xdr:cNvSpPr/>
      </xdr:nvSpPr>
      <xdr:spPr>
        <a:xfrm>
          <a:off x="143510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80753</xdr:rowOff>
    </xdr:from>
    <xdr:ext cx="762000" cy="259045"/>
    <xdr:sp macro="" textlink="">
      <xdr:nvSpPr>
        <xdr:cNvPr id="404" name="テキスト ボックス 403"/>
        <xdr:cNvSpPr txBox="1"/>
      </xdr:nvSpPr>
      <xdr:spPr>
        <a:xfrm>
          <a:off x="14020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21953</xdr:rowOff>
    </xdr:from>
    <xdr:to>
      <xdr:col>64</xdr:col>
      <xdr:colOff>152400</xdr:colOff>
      <xdr:row>41</xdr:row>
      <xdr:rowOff>123553</xdr:rowOff>
    </xdr:to>
    <xdr:sp macro="" textlink="">
      <xdr:nvSpPr>
        <xdr:cNvPr id="405" name="楕円 404"/>
        <xdr:cNvSpPr/>
      </xdr:nvSpPr>
      <xdr:spPr>
        <a:xfrm>
          <a:off x="13462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108330</xdr:rowOff>
    </xdr:from>
    <xdr:ext cx="762000" cy="259045"/>
    <xdr:sp macro="" textlink="">
      <xdr:nvSpPr>
        <xdr:cNvPr id="406" name="テキスト ボックス 405"/>
        <xdr:cNvSpPr txBox="1"/>
      </xdr:nvSpPr>
      <xdr:spPr>
        <a:xfrm>
          <a:off x="13131800" y="713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年度決算においてはじめて将来負担比率が数値となって表れた。これは、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に渡り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取り組んできた庁舎等公共施設の整備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に伴い発行した地方債残高の増及び事業費に充てるため取崩した充当可能基金の減によるものである。今後は事業量の適正化を図り、将来負担比率の縮減に努めていく。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147320</xdr:rowOff>
    </xdr:from>
    <xdr:to>
      <xdr:col>81</xdr:col>
      <xdr:colOff>95250</xdr:colOff>
      <xdr:row>14</xdr:row>
      <xdr:rowOff>77470</xdr:rowOff>
    </xdr:to>
    <xdr:sp macro="" textlink="">
      <xdr:nvSpPr>
        <xdr:cNvPr id="455" name="楕円 454"/>
        <xdr:cNvSpPr/>
      </xdr:nvSpPr>
      <xdr:spPr>
        <a:xfrm>
          <a:off x="169672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119397</xdr:rowOff>
    </xdr:from>
    <xdr:ext cx="762000" cy="259045"/>
    <xdr:sp macro="" textlink="">
      <xdr:nvSpPr>
        <xdr:cNvPr id="456" name="将来負担の状況該当値テキスト"/>
        <xdr:cNvSpPr txBox="1"/>
      </xdr:nvSpPr>
      <xdr:spPr>
        <a:xfrm>
          <a:off x="171069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4,732
4,653
18.92
3,944,181
3,642,958
286,787
2,188,903
3,920,316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人件費については、類似団体内平均値より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％高い数値となっている。今後も計画的な採用に努めるとともに、業務の効率化・適切な人員配置により超過勤務手当の抑制を図る。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115570</xdr:rowOff>
    </xdr:to>
    <xdr:cxnSp macro="">
      <xdr:nvCxnSpPr>
        <xdr:cNvPr id="66" name="直線コネクタ 65"/>
        <xdr:cNvCxnSpPr/>
      </xdr:nvCxnSpPr>
      <xdr:spPr>
        <a:xfrm>
          <a:off x="3987800" y="6428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37</xdr:row>
      <xdr:rowOff>100330</xdr:rowOff>
    </xdr:to>
    <xdr:cxnSp macro="">
      <xdr:nvCxnSpPr>
        <xdr:cNvPr id="69" name="直線コネクタ 68"/>
        <xdr:cNvCxnSpPr/>
      </xdr:nvCxnSpPr>
      <xdr:spPr>
        <a:xfrm flipV="1">
          <a:off x="3098800" y="642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66040</xdr:rowOff>
    </xdr:to>
    <xdr:cxnSp macro="">
      <xdr:nvCxnSpPr>
        <xdr:cNvPr id="72" name="直線コネクタ 71"/>
        <xdr:cNvCxnSpPr/>
      </xdr:nvCxnSpPr>
      <xdr:spPr>
        <a:xfrm flipV="1">
          <a:off x="2209800" y="6443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39</xdr:row>
      <xdr:rowOff>54610</xdr:rowOff>
    </xdr:to>
    <xdr:cxnSp macro="">
      <xdr:nvCxnSpPr>
        <xdr:cNvPr id="75" name="直線コネクタ 74"/>
        <xdr:cNvCxnSpPr/>
      </xdr:nvCxnSpPr>
      <xdr:spPr>
        <a:xfrm flipV="1">
          <a:off x="1320800" y="65811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3810</xdr:rowOff>
    </xdr:from>
    <xdr:to>
      <xdr:col>6</xdr:col>
      <xdr:colOff>171450</xdr:colOff>
      <xdr:row>39</xdr:row>
      <xdr:rowOff>105410</xdr:rowOff>
    </xdr:to>
    <xdr:sp macro="" textlink="">
      <xdr:nvSpPr>
        <xdr:cNvPr id="93" name="楕円 92"/>
        <xdr:cNvSpPr/>
      </xdr:nvSpPr>
      <xdr:spPr>
        <a:xfrm>
          <a:off x="1270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90187</xdr:rowOff>
    </xdr:from>
    <xdr:ext cx="762000" cy="259045"/>
    <xdr:sp macro="" textlink="">
      <xdr:nvSpPr>
        <xdr:cNvPr id="94" name="テキスト ボックス 93"/>
        <xdr:cNvSpPr txBox="1"/>
      </xdr:nvSpPr>
      <xdr:spPr>
        <a:xfrm>
          <a:off x="939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％上回っている。これは、行政システムの改修や整備等にかかった費用により一時的に増加しているものと考えられる。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56134</xdr:rowOff>
    </xdr:from>
    <xdr:to>
      <xdr:col>82</xdr:col>
      <xdr:colOff>107950</xdr:colOff>
      <xdr:row>15</xdr:row>
      <xdr:rowOff>156718</xdr:rowOff>
    </xdr:to>
    <xdr:cxnSp macro="">
      <xdr:nvCxnSpPr>
        <xdr:cNvPr id="125" name="直線コネクタ 124"/>
        <xdr:cNvCxnSpPr/>
      </xdr:nvCxnSpPr>
      <xdr:spPr>
        <a:xfrm>
          <a:off x="15671800" y="262788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56134</xdr:rowOff>
    </xdr:to>
    <xdr:cxnSp macro="">
      <xdr:nvCxnSpPr>
        <xdr:cNvPr id="128" name="直線コネクタ 127"/>
        <xdr:cNvCxnSpPr/>
      </xdr:nvCxnSpPr>
      <xdr:spPr>
        <a:xfrm>
          <a:off x="14782800" y="25501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14</xdr:row>
      <xdr:rowOff>149860</xdr:rowOff>
    </xdr:to>
    <xdr:cxnSp macro="">
      <xdr:nvCxnSpPr>
        <xdr:cNvPr id="131" name="直線コネクタ 130"/>
        <xdr:cNvCxnSpPr/>
      </xdr:nvCxnSpPr>
      <xdr:spPr>
        <a:xfrm>
          <a:off x="13893800" y="24907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62992</xdr:rowOff>
    </xdr:from>
    <xdr:to>
      <xdr:col>69</xdr:col>
      <xdr:colOff>92075</xdr:colOff>
      <xdr:row>14</xdr:row>
      <xdr:rowOff>90424</xdr:rowOff>
    </xdr:to>
    <xdr:cxnSp macro="">
      <xdr:nvCxnSpPr>
        <xdr:cNvPr id="134" name="直線コネクタ 133"/>
        <xdr:cNvCxnSpPr/>
      </xdr:nvCxnSpPr>
      <xdr:spPr>
        <a:xfrm>
          <a:off x="13004800" y="2463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4" name="楕円 143"/>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77995</xdr:rowOff>
    </xdr:from>
    <xdr:ext cx="762000" cy="259045"/>
    <xdr:sp macro="" textlink="">
      <xdr:nvSpPr>
        <xdr:cNvPr id="145" name="物件費該当値テキスト"/>
        <xdr:cNvSpPr txBox="1"/>
      </xdr:nvSpPr>
      <xdr:spPr>
        <a:xfrm>
          <a:off x="165989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xdr:rowOff>
    </xdr:from>
    <xdr:to>
      <xdr:col>78</xdr:col>
      <xdr:colOff>120650</xdr:colOff>
      <xdr:row>15</xdr:row>
      <xdr:rowOff>106934</xdr:rowOff>
    </xdr:to>
    <xdr:sp macro="" textlink="">
      <xdr:nvSpPr>
        <xdr:cNvPr id="146" name="楕円 145"/>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91711</xdr:rowOff>
    </xdr:from>
    <xdr:ext cx="736600" cy="259045"/>
    <xdr:sp macro="" textlink="">
      <xdr:nvSpPr>
        <xdr:cNvPr id="147" name="テキスト ボックス 146"/>
        <xdr:cNvSpPr txBox="1"/>
      </xdr:nvSpPr>
      <xdr:spPr>
        <a:xfrm>
          <a:off x="15290800" y="2663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8" name="楕円 147"/>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13987</xdr:rowOff>
    </xdr:from>
    <xdr:ext cx="762000" cy="259045"/>
    <xdr:sp macro="" textlink="">
      <xdr:nvSpPr>
        <xdr:cNvPr id="149" name="テキスト ボックス 148"/>
        <xdr:cNvSpPr txBox="1"/>
      </xdr:nvSpPr>
      <xdr:spPr>
        <a:xfrm>
          <a:off x="144018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50" name="楕円 149"/>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126001</xdr:rowOff>
    </xdr:from>
    <xdr:ext cx="762000" cy="259045"/>
    <xdr:sp macro="" textlink="">
      <xdr:nvSpPr>
        <xdr:cNvPr id="151" name="テキスト ボックス 150"/>
        <xdr:cNvSpPr txBox="1"/>
      </xdr:nvSpPr>
      <xdr:spPr>
        <a:xfrm>
          <a:off x="13512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xdr:rowOff>
    </xdr:from>
    <xdr:to>
      <xdr:col>65</xdr:col>
      <xdr:colOff>53975</xdr:colOff>
      <xdr:row>14</xdr:row>
      <xdr:rowOff>113792</xdr:rowOff>
    </xdr:to>
    <xdr:sp macro="" textlink="">
      <xdr:nvSpPr>
        <xdr:cNvPr id="152" name="楕円 151"/>
        <xdr:cNvSpPr/>
      </xdr:nvSpPr>
      <xdr:spPr>
        <a:xfrm>
          <a:off x="12954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123969</xdr:rowOff>
    </xdr:from>
    <xdr:ext cx="762000" cy="259045"/>
    <xdr:sp macro="" textlink="">
      <xdr:nvSpPr>
        <xdr:cNvPr id="153" name="テキスト ボックス 152"/>
        <xdr:cNvSpPr txBox="1"/>
      </xdr:nvSpPr>
      <xdr:spPr>
        <a:xfrm>
          <a:off x="12623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％増加したが、これは臨時交付金による給付金事業の実施や、身体障害者福祉における給付費やサービス費の増加が主な要因と考えられる。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今後も資格審査等を厳正に行い、適正な運営に努める。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138430</xdr:rowOff>
    </xdr:from>
    <xdr:to>
      <xdr:col>24</xdr:col>
      <xdr:colOff>25400</xdr:colOff>
      <xdr:row>58</xdr:row>
      <xdr:rowOff>58420</xdr:rowOff>
    </xdr:to>
    <xdr:cxnSp macro="">
      <xdr:nvCxnSpPr>
        <xdr:cNvPr id="183" name="直線コネクタ 182"/>
        <xdr:cNvCxnSpPr/>
      </xdr:nvCxnSpPr>
      <xdr:spPr>
        <a:xfrm>
          <a:off x="3987800" y="9911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138430</xdr:rowOff>
    </xdr:to>
    <xdr:cxnSp macro="">
      <xdr:nvCxnSpPr>
        <xdr:cNvPr id="186" name="直線コネクタ 185"/>
        <xdr:cNvCxnSpPr/>
      </xdr:nvCxnSpPr>
      <xdr:spPr>
        <a:xfrm>
          <a:off x="3098800" y="9842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104140</xdr:rowOff>
    </xdr:from>
    <xdr:to>
      <xdr:col>15</xdr:col>
      <xdr:colOff>98425</xdr:colOff>
      <xdr:row>57</xdr:row>
      <xdr:rowOff>69850</xdr:rowOff>
    </xdr:to>
    <xdr:cxnSp macro="">
      <xdr:nvCxnSpPr>
        <xdr:cNvPr id="189" name="直線コネクタ 188"/>
        <xdr:cNvCxnSpPr/>
      </xdr:nvCxnSpPr>
      <xdr:spPr>
        <a:xfrm>
          <a:off x="2209800" y="9705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104140</xdr:rowOff>
    </xdr:from>
    <xdr:to>
      <xdr:col>11</xdr:col>
      <xdr:colOff>9525</xdr:colOff>
      <xdr:row>56</xdr:row>
      <xdr:rowOff>127000</xdr:rowOff>
    </xdr:to>
    <xdr:cxnSp macro="">
      <xdr:nvCxnSpPr>
        <xdr:cNvPr id="192" name="直線コネクタ 191"/>
        <xdr:cNvCxnSpPr/>
      </xdr:nvCxnSpPr>
      <xdr:spPr>
        <a:xfrm flipV="1">
          <a:off x="1320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xdr:rowOff>
    </xdr:from>
    <xdr:to>
      <xdr:col>24</xdr:col>
      <xdr:colOff>76200</xdr:colOff>
      <xdr:row>58</xdr:row>
      <xdr:rowOff>109220</xdr:rowOff>
    </xdr:to>
    <xdr:sp macro="" textlink="">
      <xdr:nvSpPr>
        <xdr:cNvPr id="202" name="楕円 201"/>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151147</xdr:rowOff>
    </xdr:from>
    <xdr:ext cx="762000" cy="259045"/>
    <xdr:sp macro="" textlink="">
      <xdr:nvSpPr>
        <xdr:cNvPr id="203" name="扶助費該当値テキスト"/>
        <xdr:cNvSpPr txBox="1"/>
      </xdr:nvSpPr>
      <xdr:spPr>
        <a:xfrm>
          <a:off x="4914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87630</xdr:rowOff>
    </xdr:from>
    <xdr:to>
      <xdr:col>20</xdr:col>
      <xdr:colOff>38100</xdr:colOff>
      <xdr:row>58</xdr:row>
      <xdr:rowOff>17780</xdr:rowOff>
    </xdr:to>
    <xdr:sp macro="" textlink="">
      <xdr:nvSpPr>
        <xdr:cNvPr id="204" name="楕円 203"/>
        <xdr:cNvSpPr/>
      </xdr:nvSpPr>
      <xdr:spPr>
        <a:xfrm>
          <a:off x="3937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2557</xdr:rowOff>
    </xdr:from>
    <xdr:ext cx="736600" cy="259045"/>
    <xdr:sp macro="" textlink="">
      <xdr:nvSpPr>
        <xdr:cNvPr id="205" name="テキスト ボックス 204"/>
        <xdr:cNvSpPr txBox="1"/>
      </xdr:nvSpPr>
      <xdr:spPr>
        <a:xfrm>
          <a:off x="3606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6" name="楕円 205"/>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7" name="テキスト ボックス 206"/>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08" name="楕円 207"/>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209" name="テキスト ボックス 208"/>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0" name="楕円 209"/>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1" name="テキスト ボックス 210"/>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ているが、介護保険特別会計、国民健康保険特別会計及び後期高齢者医療特別会計への操出金が主な要因となっている。今後も料金の適正化や健康事業の推進など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xdr:rowOff>
    </xdr:from>
    <xdr:to>
      <xdr:col>82</xdr:col>
      <xdr:colOff>107950</xdr:colOff>
      <xdr:row>55</xdr:row>
      <xdr:rowOff>39370</xdr:rowOff>
    </xdr:to>
    <xdr:cxnSp macro="">
      <xdr:nvCxnSpPr>
        <xdr:cNvPr id="243" name="直線コネクタ 242"/>
        <xdr:cNvCxnSpPr/>
      </xdr:nvCxnSpPr>
      <xdr:spPr>
        <a:xfrm>
          <a:off x="15671800" y="9438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58</xdr:row>
      <xdr:rowOff>88900</xdr:rowOff>
    </xdr:to>
    <xdr:cxnSp macro="">
      <xdr:nvCxnSpPr>
        <xdr:cNvPr id="246" name="直線コネクタ 245"/>
        <xdr:cNvCxnSpPr/>
      </xdr:nvCxnSpPr>
      <xdr:spPr>
        <a:xfrm flipV="1">
          <a:off x="14782800" y="94386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54610</xdr:rowOff>
    </xdr:to>
    <xdr:cxnSp macro="">
      <xdr:nvCxnSpPr>
        <xdr:cNvPr id="249" name="直線コネクタ 248"/>
        <xdr:cNvCxnSpPr/>
      </xdr:nvCxnSpPr>
      <xdr:spPr>
        <a:xfrm flipV="1">
          <a:off x="13893800" y="10033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1" name="テキスト ボックス 250"/>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59</xdr:row>
      <xdr:rowOff>153670</xdr:rowOff>
    </xdr:to>
    <xdr:cxnSp macro="">
      <xdr:nvCxnSpPr>
        <xdr:cNvPr id="252" name="直線コネクタ 251"/>
        <xdr:cNvCxnSpPr/>
      </xdr:nvCxnSpPr>
      <xdr:spPr>
        <a:xfrm flipV="1">
          <a:off x="13004800" y="10170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4" name="テキスト ボックス 253"/>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6" name="テキスト ボックス 255"/>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62" name="楕円 261"/>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5097</xdr:rowOff>
    </xdr:from>
    <xdr:ext cx="762000" cy="259045"/>
    <xdr:sp macro="" textlink="">
      <xdr:nvSpPr>
        <xdr:cNvPr id="263" name="その他該当値テキスト"/>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129540</xdr:rowOff>
    </xdr:from>
    <xdr:to>
      <xdr:col>78</xdr:col>
      <xdr:colOff>120650</xdr:colOff>
      <xdr:row>55</xdr:row>
      <xdr:rowOff>59690</xdr:rowOff>
    </xdr:to>
    <xdr:sp macro="" textlink="">
      <xdr:nvSpPr>
        <xdr:cNvPr id="264" name="楕円 263"/>
        <xdr:cNvSpPr/>
      </xdr:nvSpPr>
      <xdr:spPr>
        <a:xfrm>
          <a:off x="15621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69867</xdr:rowOff>
    </xdr:from>
    <xdr:ext cx="736600" cy="259045"/>
    <xdr:sp macro="" textlink="">
      <xdr:nvSpPr>
        <xdr:cNvPr id="265" name="テキスト ボックス 264"/>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66" name="楕円 265"/>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7" name="テキスト ボックス 266"/>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68" name="楕円 267"/>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69" name="テキスト ボックス 268"/>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102870</xdr:rowOff>
    </xdr:from>
    <xdr:to>
      <xdr:col>65</xdr:col>
      <xdr:colOff>53975</xdr:colOff>
      <xdr:row>60</xdr:row>
      <xdr:rowOff>33020</xdr:rowOff>
    </xdr:to>
    <xdr:sp macro="" textlink="">
      <xdr:nvSpPr>
        <xdr:cNvPr id="270" name="楕円 269"/>
        <xdr:cNvSpPr/>
      </xdr:nvSpPr>
      <xdr:spPr>
        <a:xfrm>
          <a:off x="12954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17797</xdr:rowOff>
    </xdr:from>
    <xdr:ext cx="762000" cy="259045"/>
    <xdr:sp macro="" textlink="">
      <xdr:nvSpPr>
        <xdr:cNvPr id="271" name="テキスト ボックス 270"/>
        <xdr:cNvSpPr txBox="1"/>
      </xdr:nvSpPr>
      <xdr:spPr>
        <a:xfrm>
          <a:off x="12623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％減少したが、類似団体内平均値を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％上回っている。これは、一部事務組合への負担金が物価高騰の影響を受けて多額となっていることが主な要因となっている。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今後も補助金の交付等においては内容を精査し、適正な支出に努める。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42418</xdr:rowOff>
    </xdr:from>
    <xdr:to>
      <xdr:col>82</xdr:col>
      <xdr:colOff>107950</xdr:colOff>
      <xdr:row>39</xdr:row>
      <xdr:rowOff>78994</xdr:rowOff>
    </xdr:to>
    <xdr:cxnSp macro="">
      <xdr:nvCxnSpPr>
        <xdr:cNvPr id="301" name="直線コネクタ 300"/>
        <xdr:cNvCxnSpPr/>
      </xdr:nvCxnSpPr>
      <xdr:spPr>
        <a:xfrm flipV="1">
          <a:off x="15671800" y="67289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39</xdr:row>
      <xdr:rowOff>78994</xdr:rowOff>
    </xdr:to>
    <xdr:cxnSp macro="">
      <xdr:nvCxnSpPr>
        <xdr:cNvPr id="304" name="直線コネクタ 303"/>
        <xdr:cNvCxnSpPr/>
      </xdr:nvCxnSpPr>
      <xdr:spPr>
        <a:xfrm>
          <a:off x="14782800" y="6422644"/>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78994</xdr:rowOff>
    </xdr:to>
    <xdr:cxnSp macro="">
      <xdr:nvCxnSpPr>
        <xdr:cNvPr id="307" name="直線コネクタ 306"/>
        <xdr:cNvCxnSpPr/>
      </xdr:nvCxnSpPr>
      <xdr:spPr>
        <a:xfrm>
          <a:off x="13893800" y="63540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46990</xdr:rowOff>
    </xdr:to>
    <xdr:cxnSp macro="">
      <xdr:nvCxnSpPr>
        <xdr:cNvPr id="310" name="直線コネクタ 309"/>
        <xdr:cNvCxnSpPr/>
      </xdr:nvCxnSpPr>
      <xdr:spPr>
        <a:xfrm flipV="1">
          <a:off x="13004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163068</xdr:rowOff>
    </xdr:from>
    <xdr:to>
      <xdr:col>82</xdr:col>
      <xdr:colOff>158750</xdr:colOff>
      <xdr:row>39</xdr:row>
      <xdr:rowOff>93218</xdr:rowOff>
    </xdr:to>
    <xdr:sp macro="" textlink="">
      <xdr:nvSpPr>
        <xdr:cNvPr id="320" name="楕円 319"/>
        <xdr:cNvSpPr/>
      </xdr:nvSpPr>
      <xdr:spPr>
        <a:xfrm>
          <a:off x="16459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135145</xdr:rowOff>
    </xdr:from>
    <xdr:ext cx="762000" cy="259045"/>
    <xdr:sp macro="" textlink="">
      <xdr:nvSpPr>
        <xdr:cNvPr id="321" name="補助費等該当値テキスト"/>
        <xdr:cNvSpPr txBox="1"/>
      </xdr:nvSpPr>
      <xdr:spPr>
        <a:xfrm>
          <a:off x="165989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28194</xdr:rowOff>
    </xdr:from>
    <xdr:to>
      <xdr:col>78</xdr:col>
      <xdr:colOff>120650</xdr:colOff>
      <xdr:row>39</xdr:row>
      <xdr:rowOff>129794</xdr:rowOff>
    </xdr:to>
    <xdr:sp macro="" textlink="">
      <xdr:nvSpPr>
        <xdr:cNvPr id="322" name="楕円 321"/>
        <xdr:cNvSpPr/>
      </xdr:nvSpPr>
      <xdr:spPr>
        <a:xfrm>
          <a:off x="15621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114571</xdr:rowOff>
    </xdr:from>
    <xdr:ext cx="736600" cy="259045"/>
    <xdr:sp macro="" textlink="">
      <xdr:nvSpPr>
        <xdr:cNvPr id="323" name="テキスト ボックス 322"/>
        <xdr:cNvSpPr txBox="1"/>
      </xdr:nvSpPr>
      <xdr:spPr>
        <a:xfrm>
          <a:off x="15290800" y="680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4" name="楕円 323"/>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5" name="テキスト ボックス 324"/>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6" name="楕円 325"/>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7" name="テキスト ボックス 326"/>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8" name="楕円 327"/>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9" name="テキスト ボックス 328"/>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公債費は前年度から変化なく横ばいとなっている。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今後公共施設等整備事業により発行した地方債の償還が始まることから、新規の発行についてはその必要性を慎重に検討し、抑制に努めていく。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88900</xdr:rowOff>
    </xdr:to>
    <xdr:cxnSp macro="">
      <xdr:nvCxnSpPr>
        <xdr:cNvPr id="361" name="直線コネクタ 360"/>
        <xdr:cNvCxnSpPr/>
      </xdr:nvCxnSpPr>
      <xdr:spPr>
        <a:xfrm>
          <a:off x="3987800" y="12947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115570</xdr:rowOff>
    </xdr:to>
    <xdr:cxnSp macro="">
      <xdr:nvCxnSpPr>
        <xdr:cNvPr id="364" name="直線コネクタ 363"/>
        <xdr:cNvCxnSpPr/>
      </xdr:nvCxnSpPr>
      <xdr:spPr>
        <a:xfrm flipV="1">
          <a:off x="3098800" y="12947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115570</xdr:rowOff>
    </xdr:to>
    <xdr:cxnSp macro="">
      <xdr:nvCxnSpPr>
        <xdr:cNvPr id="367" name="直線コネクタ 366"/>
        <xdr:cNvCxnSpPr/>
      </xdr:nvCxnSpPr>
      <xdr:spPr>
        <a:xfrm>
          <a:off x="2209800" y="12955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96520</xdr:rowOff>
    </xdr:to>
    <xdr:cxnSp macro="">
      <xdr:nvCxnSpPr>
        <xdr:cNvPr id="370" name="直線コネクタ 369"/>
        <xdr:cNvCxnSpPr/>
      </xdr:nvCxnSpPr>
      <xdr:spPr>
        <a:xfrm>
          <a:off x="1320800" y="12951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38100</xdr:rowOff>
    </xdr:from>
    <xdr:to>
      <xdr:col>24</xdr:col>
      <xdr:colOff>76200</xdr:colOff>
      <xdr:row>75</xdr:row>
      <xdr:rowOff>139700</xdr:rowOff>
    </xdr:to>
    <xdr:sp macro="" textlink="">
      <xdr:nvSpPr>
        <xdr:cNvPr id="380" name="楕円 379"/>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54627</xdr:rowOff>
    </xdr:from>
    <xdr:ext cx="762000" cy="259045"/>
    <xdr:sp macro="" textlink="">
      <xdr:nvSpPr>
        <xdr:cNvPr id="381" name="公債費該当値テキスト"/>
        <xdr:cNvSpPr txBox="1"/>
      </xdr:nvSpPr>
      <xdr:spPr>
        <a:xfrm>
          <a:off x="4914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38100</xdr:rowOff>
    </xdr:from>
    <xdr:to>
      <xdr:col>20</xdr:col>
      <xdr:colOff>38100</xdr:colOff>
      <xdr:row>75</xdr:row>
      <xdr:rowOff>139700</xdr:rowOff>
    </xdr:to>
    <xdr:sp macro="" textlink="">
      <xdr:nvSpPr>
        <xdr:cNvPr id="382" name="楕円 381"/>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149877</xdr:rowOff>
    </xdr:from>
    <xdr:ext cx="736600" cy="259045"/>
    <xdr:sp macro="" textlink="">
      <xdr:nvSpPr>
        <xdr:cNvPr id="383" name="テキスト ボックス 382"/>
        <xdr:cNvSpPr txBox="1"/>
      </xdr:nvSpPr>
      <xdr:spPr>
        <a:xfrm>
          <a:off x="3606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4" name="楕円 383"/>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5" name="テキスト ボックス 384"/>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6" name="楕円 385"/>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87" name="テキスト ボックス 386"/>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88" name="楕円 387"/>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89" name="テキスト ボックス 388"/>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％上回っている。なかでも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latin typeface="ＭＳ Ｐゴシック" panose="020B0600070205080204" pitchFamily="50" charset="-128"/>
              <a:ea typeface="ＭＳ Ｐゴシック" panose="020B0600070205080204" pitchFamily="50" charset="-128"/>
            </a:rPr>
            <a:t>補助費等及び物件費が比率の大半を占めている。補助費等</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％のうち</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％が一部事務組合負担金となっており、物価高騰の影響もあり多額となっている。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97282</xdr:rowOff>
    </xdr:from>
    <xdr:to>
      <xdr:col>82</xdr:col>
      <xdr:colOff>107950</xdr:colOff>
      <xdr:row>80</xdr:row>
      <xdr:rowOff>44704</xdr:rowOff>
    </xdr:to>
    <xdr:cxnSp macro="">
      <xdr:nvCxnSpPr>
        <xdr:cNvPr id="420" name="直線コネクタ 419"/>
        <xdr:cNvCxnSpPr/>
      </xdr:nvCxnSpPr>
      <xdr:spPr>
        <a:xfrm>
          <a:off x="15671800" y="1364183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1" name="公債費以外平均値テキスト"/>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28702</xdr:rowOff>
    </xdr:from>
    <xdr:to>
      <xdr:col>78</xdr:col>
      <xdr:colOff>69850</xdr:colOff>
      <xdr:row>79</xdr:row>
      <xdr:rowOff>97282</xdr:rowOff>
    </xdr:to>
    <xdr:cxnSp macro="">
      <xdr:nvCxnSpPr>
        <xdr:cNvPr id="423" name="直線コネクタ 422"/>
        <xdr:cNvCxnSpPr/>
      </xdr:nvCxnSpPr>
      <xdr:spPr>
        <a:xfrm>
          <a:off x="14782800" y="135732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5" name="テキスト ボックス 424"/>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79</xdr:row>
      <xdr:rowOff>37846</xdr:rowOff>
    </xdr:to>
    <xdr:cxnSp macro="">
      <xdr:nvCxnSpPr>
        <xdr:cNvPr id="426" name="直線コネクタ 425"/>
        <xdr:cNvCxnSpPr/>
      </xdr:nvCxnSpPr>
      <xdr:spPr>
        <a:xfrm flipV="1">
          <a:off x="13893800" y="135732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28" name="テキスト ボックス 427"/>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37846</xdr:rowOff>
    </xdr:from>
    <xdr:to>
      <xdr:col>69</xdr:col>
      <xdr:colOff>92075</xdr:colOff>
      <xdr:row>80</xdr:row>
      <xdr:rowOff>35561</xdr:rowOff>
    </xdr:to>
    <xdr:cxnSp macro="">
      <xdr:nvCxnSpPr>
        <xdr:cNvPr id="429" name="直線コネクタ 428"/>
        <xdr:cNvCxnSpPr/>
      </xdr:nvCxnSpPr>
      <xdr:spPr>
        <a:xfrm flipV="1">
          <a:off x="13004800" y="13582396"/>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3" name="テキスト ボックス 432"/>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165354</xdr:rowOff>
    </xdr:from>
    <xdr:to>
      <xdr:col>82</xdr:col>
      <xdr:colOff>158750</xdr:colOff>
      <xdr:row>80</xdr:row>
      <xdr:rowOff>95504</xdr:rowOff>
    </xdr:to>
    <xdr:sp macro="" textlink="">
      <xdr:nvSpPr>
        <xdr:cNvPr id="439" name="楕円 438"/>
        <xdr:cNvSpPr/>
      </xdr:nvSpPr>
      <xdr:spPr>
        <a:xfrm>
          <a:off x="16459200" y="137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137431</xdr:rowOff>
    </xdr:from>
    <xdr:ext cx="762000" cy="259045"/>
    <xdr:sp macro="" textlink="">
      <xdr:nvSpPr>
        <xdr:cNvPr id="440" name="公債費以外該当値テキスト"/>
        <xdr:cNvSpPr txBox="1"/>
      </xdr:nvSpPr>
      <xdr:spPr>
        <a:xfrm>
          <a:off x="165989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46482</xdr:rowOff>
    </xdr:from>
    <xdr:to>
      <xdr:col>78</xdr:col>
      <xdr:colOff>120650</xdr:colOff>
      <xdr:row>79</xdr:row>
      <xdr:rowOff>148082</xdr:rowOff>
    </xdr:to>
    <xdr:sp macro="" textlink="">
      <xdr:nvSpPr>
        <xdr:cNvPr id="441" name="楕円 440"/>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132859</xdr:rowOff>
    </xdr:from>
    <xdr:ext cx="736600" cy="259045"/>
    <xdr:sp macro="" textlink="">
      <xdr:nvSpPr>
        <xdr:cNvPr id="442" name="テキスト ボックス 441"/>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43" name="楕円 442"/>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44" name="テキスト ボックス 443"/>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158496</xdr:rowOff>
    </xdr:from>
    <xdr:to>
      <xdr:col>69</xdr:col>
      <xdr:colOff>142875</xdr:colOff>
      <xdr:row>79</xdr:row>
      <xdr:rowOff>88646</xdr:rowOff>
    </xdr:to>
    <xdr:sp macro="" textlink="">
      <xdr:nvSpPr>
        <xdr:cNvPr id="445" name="楕円 444"/>
        <xdr:cNvSpPr/>
      </xdr:nvSpPr>
      <xdr:spPr>
        <a:xfrm>
          <a:off x="13843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73423</xdr:rowOff>
    </xdr:from>
    <xdr:ext cx="762000" cy="259045"/>
    <xdr:sp macro="" textlink="">
      <xdr:nvSpPr>
        <xdr:cNvPr id="446" name="テキスト ボックス 445"/>
        <xdr:cNvSpPr txBox="1"/>
      </xdr:nvSpPr>
      <xdr:spPr>
        <a:xfrm>
          <a:off x="13512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47" name="楕円 446"/>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48" name="テキスト ボックス 447"/>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109672</xdr:rowOff>
    </xdr:from>
    <xdr:to>
      <xdr:col>29</xdr:col>
      <xdr:colOff>127000</xdr:colOff>
      <xdr:row>18</xdr:row>
      <xdr:rowOff>138327</xdr:rowOff>
    </xdr:to>
    <xdr:cxnSp macro="">
      <xdr:nvCxnSpPr>
        <xdr:cNvPr id="49" name="直線コネクタ 48"/>
        <xdr:cNvCxnSpPr/>
      </xdr:nvCxnSpPr>
      <xdr:spPr bwMode="auto">
        <a:xfrm flipV="1">
          <a:off x="5003800" y="3243397"/>
          <a:ext cx="647700" cy="28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138327</xdr:rowOff>
    </xdr:from>
    <xdr:to>
      <xdr:col>26</xdr:col>
      <xdr:colOff>50800</xdr:colOff>
      <xdr:row>18</xdr:row>
      <xdr:rowOff>141638</xdr:rowOff>
    </xdr:to>
    <xdr:cxnSp macro="">
      <xdr:nvCxnSpPr>
        <xdr:cNvPr id="52" name="直線コネクタ 51"/>
        <xdr:cNvCxnSpPr/>
      </xdr:nvCxnSpPr>
      <xdr:spPr bwMode="auto">
        <a:xfrm flipV="1">
          <a:off x="4305300" y="3272052"/>
          <a:ext cx="698500" cy="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141638</xdr:rowOff>
    </xdr:from>
    <xdr:to>
      <xdr:col>22</xdr:col>
      <xdr:colOff>114300</xdr:colOff>
      <xdr:row>18</xdr:row>
      <xdr:rowOff>142518</xdr:rowOff>
    </xdr:to>
    <xdr:cxnSp macro="">
      <xdr:nvCxnSpPr>
        <xdr:cNvPr id="55" name="直線コネクタ 54"/>
        <xdr:cNvCxnSpPr/>
      </xdr:nvCxnSpPr>
      <xdr:spPr bwMode="auto">
        <a:xfrm flipV="1">
          <a:off x="3606800" y="3275363"/>
          <a:ext cx="698500" cy="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142518</xdr:rowOff>
    </xdr:from>
    <xdr:to>
      <xdr:col>18</xdr:col>
      <xdr:colOff>177800</xdr:colOff>
      <xdr:row>18</xdr:row>
      <xdr:rowOff>160602</xdr:rowOff>
    </xdr:to>
    <xdr:cxnSp macro="">
      <xdr:nvCxnSpPr>
        <xdr:cNvPr id="58" name="直線コネクタ 57"/>
        <xdr:cNvCxnSpPr/>
      </xdr:nvCxnSpPr>
      <xdr:spPr bwMode="auto">
        <a:xfrm flipV="1">
          <a:off x="2908300" y="3276243"/>
          <a:ext cx="698500" cy="18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58872</xdr:rowOff>
    </xdr:from>
    <xdr:to>
      <xdr:col>29</xdr:col>
      <xdr:colOff>177800</xdr:colOff>
      <xdr:row>18</xdr:row>
      <xdr:rowOff>160472</xdr:rowOff>
    </xdr:to>
    <xdr:sp macro="" textlink="">
      <xdr:nvSpPr>
        <xdr:cNvPr id="68" name="楕円 67"/>
        <xdr:cNvSpPr/>
      </xdr:nvSpPr>
      <xdr:spPr bwMode="auto">
        <a:xfrm>
          <a:off x="5600700" y="3192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138899</xdr:rowOff>
    </xdr:from>
    <xdr:ext cx="762000" cy="259045"/>
    <xdr:sp macro="" textlink="">
      <xdr:nvSpPr>
        <xdr:cNvPr id="69" name="人口1人当たり決算額の推移該当値テキスト130"/>
        <xdr:cNvSpPr txBox="1"/>
      </xdr:nvSpPr>
      <xdr:spPr>
        <a:xfrm>
          <a:off x="5740400" y="310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87527</xdr:rowOff>
    </xdr:from>
    <xdr:to>
      <xdr:col>26</xdr:col>
      <xdr:colOff>101600</xdr:colOff>
      <xdr:row>19</xdr:row>
      <xdr:rowOff>17677</xdr:rowOff>
    </xdr:to>
    <xdr:sp macro="" textlink="">
      <xdr:nvSpPr>
        <xdr:cNvPr id="70" name="楕円 69"/>
        <xdr:cNvSpPr/>
      </xdr:nvSpPr>
      <xdr:spPr bwMode="auto">
        <a:xfrm>
          <a:off x="4953000" y="3221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2454</xdr:rowOff>
    </xdr:from>
    <xdr:ext cx="736600" cy="259045"/>
    <xdr:sp macro="" textlink="">
      <xdr:nvSpPr>
        <xdr:cNvPr id="71" name="テキスト ボックス 70"/>
        <xdr:cNvSpPr txBox="1"/>
      </xdr:nvSpPr>
      <xdr:spPr>
        <a:xfrm>
          <a:off x="4622800" y="330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90838</xdr:rowOff>
    </xdr:from>
    <xdr:to>
      <xdr:col>22</xdr:col>
      <xdr:colOff>165100</xdr:colOff>
      <xdr:row>19</xdr:row>
      <xdr:rowOff>20988</xdr:rowOff>
    </xdr:to>
    <xdr:sp macro="" textlink="">
      <xdr:nvSpPr>
        <xdr:cNvPr id="72" name="楕円 71"/>
        <xdr:cNvSpPr/>
      </xdr:nvSpPr>
      <xdr:spPr bwMode="auto">
        <a:xfrm>
          <a:off x="4254500" y="322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5765</xdr:rowOff>
    </xdr:from>
    <xdr:ext cx="762000" cy="259045"/>
    <xdr:sp macro="" textlink="">
      <xdr:nvSpPr>
        <xdr:cNvPr id="73" name="テキスト ボックス 72"/>
        <xdr:cNvSpPr txBox="1"/>
      </xdr:nvSpPr>
      <xdr:spPr>
        <a:xfrm>
          <a:off x="3924300" y="331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91718</xdr:rowOff>
    </xdr:from>
    <xdr:to>
      <xdr:col>19</xdr:col>
      <xdr:colOff>38100</xdr:colOff>
      <xdr:row>19</xdr:row>
      <xdr:rowOff>21868</xdr:rowOff>
    </xdr:to>
    <xdr:sp macro="" textlink="">
      <xdr:nvSpPr>
        <xdr:cNvPr id="74" name="楕円 73"/>
        <xdr:cNvSpPr/>
      </xdr:nvSpPr>
      <xdr:spPr bwMode="auto">
        <a:xfrm>
          <a:off x="3556000" y="3225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6645</xdr:rowOff>
    </xdr:from>
    <xdr:ext cx="762000" cy="259045"/>
    <xdr:sp macro="" textlink="">
      <xdr:nvSpPr>
        <xdr:cNvPr id="75" name="テキスト ボックス 74"/>
        <xdr:cNvSpPr txBox="1"/>
      </xdr:nvSpPr>
      <xdr:spPr>
        <a:xfrm>
          <a:off x="3225800" y="331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109802</xdr:rowOff>
    </xdr:from>
    <xdr:to>
      <xdr:col>15</xdr:col>
      <xdr:colOff>101600</xdr:colOff>
      <xdr:row>19</xdr:row>
      <xdr:rowOff>39952</xdr:rowOff>
    </xdr:to>
    <xdr:sp macro="" textlink="">
      <xdr:nvSpPr>
        <xdr:cNvPr id="76" name="楕円 75"/>
        <xdr:cNvSpPr/>
      </xdr:nvSpPr>
      <xdr:spPr bwMode="auto">
        <a:xfrm>
          <a:off x="2857500" y="324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24729</xdr:rowOff>
    </xdr:from>
    <xdr:ext cx="762000" cy="259045"/>
    <xdr:sp macro="" textlink="">
      <xdr:nvSpPr>
        <xdr:cNvPr id="77" name="テキスト ボックス 76"/>
        <xdr:cNvSpPr txBox="1"/>
      </xdr:nvSpPr>
      <xdr:spPr>
        <a:xfrm>
          <a:off x="2527300" y="332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74359</xdr:rowOff>
    </xdr:from>
    <xdr:to>
      <xdr:col>29</xdr:col>
      <xdr:colOff>127000</xdr:colOff>
      <xdr:row>37</xdr:row>
      <xdr:rowOff>91247</xdr:rowOff>
    </xdr:to>
    <xdr:cxnSp macro="">
      <xdr:nvCxnSpPr>
        <xdr:cNvPr id="107" name="直線コネクタ 106"/>
        <xdr:cNvCxnSpPr/>
      </xdr:nvCxnSpPr>
      <xdr:spPr bwMode="auto">
        <a:xfrm flipV="1">
          <a:off x="5003800" y="7199059"/>
          <a:ext cx="647700" cy="16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43698</xdr:rowOff>
    </xdr:from>
    <xdr:to>
      <xdr:col>26</xdr:col>
      <xdr:colOff>50800</xdr:colOff>
      <xdr:row>37</xdr:row>
      <xdr:rowOff>91247</xdr:rowOff>
    </xdr:to>
    <xdr:cxnSp macro="">
      <xdr:nvCxnSpPr>
        <xdr:cNvPr id="110" name="直線コネクタ 109"/>
        <xdr:cNvCxnSpPr/>
      </xdr:nvCxnSpPr>
      <xdr:spPr bwMode="auto">
        <a:xfrm>
          <a:off x="4305300" y="7168398"/>
          <a:ext cx="698500" cy="47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43698</xdr:rowOff>
    </xdr:from>
    <xdr:to>
      <xdr:col>22</xdr:col>
      <xdr:colOff>114300</xdr:colOff>
      <xdr:row>37</xdr:row>
      <xdr:rowOff>58163</xdr:rowOff>
    </xdr:to>
    <xdr:cxnSp macro="">
      <xdr:nvCxnSpPr>
        <xdr:cNvPr id="113" name="直線コネクタ 112"/>
        <xdr:cNvCxnSpPr/>
      </xdr:nvCxnSpPr>
      <xdr:spPr bwMode="auto">
        <a:xfrm flipV="1">
          <a:off x="3606800" y="7168398"/>
          <a:ext cx="698500" cy="1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247025</xdr:rowOff>
    </xdr:from>
    <xdr:ext cx="762000" cy="259045"/>
    <xdr:sp macro="" textlink="">
      <xdr:nvSpPr>
        <xdr:cNvPr id="115" name="テキスト ボックス 114"/>
        <xdr:cNvSpPr txBox="1"/>
      </xdr:nvSpPr>
      <xdr:spPr>
        <a:xfrm>
          <a:off x="3924300" y="685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58163</xdr:rowOff>
    </xdr:from>
    <xdr:to>
      <xdr:col>18</xdr:col>
      <xdr:colOff>177800</xdr:colOff>
      <xdr:row>37</xdr:row>
      <xdr:rowOff>68552</xdr:rowOff>
    </xdr:to>
    <xdr:cxnSp macro="">
      <xdr:nvCxnSpPr>
        <xdr:cNvPr id="116" name="直線コネクタ 115"/>
        <xdr:cNvCxnSpPr/>
      </xdr:nvCxnSpPr>
      <xdr:spPr bwMode="auto">
        <a:xfrm flipV="1">
          <a:off x="2908300" y="7182863"/>
          <a:ext cx="698500" cy="10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23559</xdr:rowOff>
    </xdr:from>
    <xdr:to>
      <xdr:col>29</xdr:col>
      <xdr:colOff>177800</xdr:colOff>
      <xdr:row>37</xdr:row>
      <xdr:rowOff>125159</xdr:rowOff>
    </xdr:to>
    <xdr:sp macro="" textlink="">
      <xdr:nvSpPr>
        <xdr:cNvPr id="126" name="楕円 125"/>
        <xdr:cNvSpPr/>
      </xdr:nvSpPr>
      <xdr:spPr bwMode="auto">
        <a:xfrm>
          <a:off x="5600700" y="714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167086</xdr:rowOff>
    </xdr:from>
    <xdr:ext cx="762000" cy="259045"/>
    <xdr:sp macro="" textlink="">
      <xdr:nvSpPr>
        <xdr:cNvPr id="127" name="人口1人当たり決算額の推移該当値テキスト445"/>
        <xdr:cNvSpPr txBox="1"/>
      </xdr:nvSpPr>
      <xdr:spPr>
        <a:xfrm>
          <a:off x="5740400" y="712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40447</xdr:rowOff>
    </xdr:from>
    <xdr:to>
      <xdr:col>26</xdr:col>
      <xdr:colOff>101600</xdr:colOff>
      <xdr:row>37</xdr:row>
      <xdr:rowOff>142047</xdr:rowOff>
    </xdr:to>
    <xdr:sp macro="" textlink="">
      <xdr:nvSpPr>
        <xdr:cNvPr id="128" name="楕円 127"/>
        <xdr:cNvSpPr/>
      </xdr:nvSpPr>
      <xdr:spPr bwMode="auto">
        <a:xfrm>
          <a:off x="4953000" y="716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126824</xdr:rowOff>
    </xdr:from>
    <xdr:ext cx="736600" cy="259045"/>
    <xdr:sp macro="" textlink="">
      <xdr:nvSpPr>
        <xdr:cNvPr id="129" name="テキスト ボックス 128"/>
        <xdr:cNvSpPr txBox="1"/>
      </xdr:nvSpPr>
      <xdr:spPr>
        <a:xfrm>
          <a:off x="4622800" y="7251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164348</xdr:rowOff>
    </xdr:from>
    <xdr:to>
      <xdr:col>22</xdr:col>
      <xdr:colOff>165100</xdr:colOff>
      <xdr:row>37</xdr:row>
      <xdr:rowOff>94498</xdr:rowOff>
    </xdr:to>
    <xdr:sp macro="" textlink="">
      <xdr:nvSpPr>
        <xdr:cNvPr id="130" name="楕円 129"/>
        <xdr:cNvSpPr/>
      </xdr:nvSpPr>
      <xdr:spPr bwMode="auto">
        <a:xfrm>
          <a:off x="4254500" y="7117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79275</xdr:rowOff>
    </xdr:from>
    <xdr:ext cx="762000" cy="259045"/>
    <xdr:sp macro="" textlink="">
      <xdr:nvSpPr>
        <xdr:cNvPr id="131" name="テキスト ボックス 130"/>
        <xdr:cNvSpPr txBox="1"/>
      </xdr:nvSpPr>
      <xdr:spPr>
        <a:xfrm>
          <a:off x="3924300" y="720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7363</xdr:rowOff>
    </xdr:from>
    <xdr:to>
      <xdr:col>19</xdr:col>
      <xdr:colOff>38100</xdr:colOff>
      <xdr:row>37</xdr:row>
      <xdr:rowOff>108963</xdr:rowOff>
    </xdr:to>
    <xdr:sp macro="" textlink="">
      <xdr:nvSpPr>
        <xdr:cNvPr id="132" name="楕円 131"/>
        <xdr:cNvSpPr/>
      </xdr:nvSpPr>
      <xdr:spPr bwMode="auto">
        <a:xfrm>
          <a:off x="3556000" y="713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93740</xdr:rowOff>
    </xdr:from>
    <xdr:ext cx="762000" cy="259045"/>
    <xdr:sp macro="" textlink="">
      <xdr:nvSpPr>
        <xdr:cNvPr id="133" name="テキスト ボックス 132"/>
        <xdr:cNvSpPr txBox="1"/>
      </xdr:nvSpPr>
      <xdr:spPr>
        <a:xfrm>
          <a:off x="3225800" y="721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17752</xdr:rowOff>
    </xdr:from>
    <xdr:to>
      <xdr:col>15</xdr:col>
      <xdr:colOff>101600</xdr:colOff>
      <xdr:row>37</xdr:row>
      <xdr:rowOff>119352</xdr:rowOff>
    </xdr:to>
    <xdr:sp macro="" textlink="">
      <xdr:nvSpPr>
        <xdr:cNvPr id="134" name="楕円 133"/>
        <xdr:cNvSpPr/>
      </xdr:nvSpPr>
      <xdr:spPr bwMode="auto">
        <a:xfrm>
          <a:off x="2857500" y="714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104129</xdr:rowOff>
    </xdr:from>
    <xdr:ext cx="762000" cy="259045"/>
    <xdr:sp macro="" textlink="">
      <xdr:nvSpPr>
        <xdr:cNvPr id="135" name="テキスト ボックス 134"/>
        <xdr:cNvSpPr txBox="1"/>
      </xdr:nvSpPr>
      <xdr:spPr>
        <a:xfrm>
          <a:off x="2527300" y="722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4,732
4,653
18.92
3,944,181
3,642,958
286,787
2,188,903
3,920,316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102646</xdr:rowOff>
    </xdr:from>
    <xdr:to>
      <xdr:col>24</xdr:col>
      <xdr:colOff>63500</xdr:colOff>
      <xdr:row>37</xdr:row>
      <xdr:rowOff>129211</xdr:rowOff>
    </xdr:to>
    <xdr:cxnSp macro="">
      <xdr:nvCxnSpPr>
        <xdr:cNvPr id="60" name="直線コネクタ 59"/>
        <xdr:cNvCxnSpPr/>
      </xdr:nvCxnSpPr>
      <xdr:spPr>
        <a:xfrm flipV="1">
          <a:off x="3797300" y="6446296"/>
          <a:ext cx="838200" cy="2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129001</xdr:rowOff>
    </xdr:from>
    <xdr:to>
      <xdr:col>19</xdr:col>
      <xdr:colOff>177800</xdr:colOff>
      <xdr:row>37</xdr:row>
      <xdr:rowOff>129211</xdr:rowOff>
    </xdr:to>
    <xdr:cxnSp macro="">
      <xdr:nvCxnSpPr>
        <xdr:cNvPr id="63" name="直線コネクタ 62"/>
        <xdr:cNvCxnSpPr/>
      </xdr:nvCxnSpPr>
      <xdr:spPr>
        <a:xfrm>
          <a:off x="2908300" y="6472651"/>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129001</xdr:rowOff>
    </xdr:from>
    <xdr:to>
      <xdr:col>15</xdr:col>
      <xdr:colOff>50800</xdr:colOff>
      <xdr:row>37</xdr:row>
      <xdr:rowOff>130204</xdr:rowOff>
    </xdr:to>
    <xdr:cxnSp macro="">
      <xdr:nvCxnSpPr>
        <xdr:cNvPr id="66" name="直線コネクタ 65"/>
        <xdr:cNvCxnSpPr/>
      </xdr:nvCxnSpPr>
      <xdr:spPr>
        <a:xfrm flipV="1">
          <a:off x="2019300" y="6472651"/>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130204</xdr:rowOff>
    </xdr:from>
    <xdr:to>
      <xdr:col>10</xdr:col>
      <xdr:colOff>114300</xdr:colOff>
      <xdr:row>37</xdr:row>
      <xdr:rowOff>146573</xdr:rowOff>
    </xdr:to>
    <xdr:cxnSp macro="">
      <xdr:nvCxnSpPr>
        <xdr:cNvPr id="69" name="直線コネクタ 68"/>
        <xdr:cNvCxnSpPr/>
      </xdr:nvCxnSpPr>
      <xdr:spPr>
        <a:xfrm flipV="1">
          <a:off x="1130300" y="6473854"/>
          <a:ext cx="889000" cy="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51846</xdr:rowOff>
    </xdr:from>
    <xdr:to>
      <xdr:col>24</xdr:col>
      <xdr:colOff>114300</xdr:colOff>
      <xdr:row>37</xdr:row>
      <xdr:rowOff>153446</xdr:rowOff>
    </xdr:to>
    <xdr:sp macro="" textlink="">
      <xdr:nvSpPr>
        <xdr:cNvPr id="79" name="楕円 78"/>
        <xdr:cNvSpPr/>
      </xdr:nvSpPr>
      <xdr:spPr>
        <a:xfrm>
          <a:off x="4584700" y="63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138223</xdr:rowOff>
    </xdr:from>
    <xdr:ext cx="599010" cy="259045"/>
    <xdr:sp macro="" textlink="">
      <xdr:nvSpPr>
        <xdr:cNvPr id="80" name="人件費該当値テキスト"/>
        <xdr:cNvSpPr txBox="1"/>
      </xdr:nvSpPr>
      <xdr:spPr>
        <a:xfrm>
          <a:off x="4686300" y="631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78411</xdr:rowOff>
    </xdr:from>
    <xdr:to>
      <xdr:col>20</xdr:col>
      <xdr:colOff>38100</xdr:colOff>
      <xdr:row>38</xdr:row>
      <xdr:rowOff>8561</xdr:rowOff>
    </xdr:to>
    <xdr:sp macro="" textlink="">
      <xdr:nvSpPr>
        <xdr:cNvPr id="81" name="楕円 80"/>
        <xdr:cNvSpPr/>
      </xdr:nvSpPr>
      <xdr:spPr>
        <a:xfrm>
          <a:off x="3746500" y="64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171138</xdr:rowOff>
    </xdr:from>
    <xdr:ext cx="599010" cy="259045"/>
    <xdr:sp macro="" textlink="">
      <xdr:nvSpPr>
        <xdr:cNvPr id="82" name="テキスト ボックス 81"/>
        <xdr:cNvSpPr txBox="1"/>
      </xdr:nvSpPr>
      <xdr:spPr>
        <a:xfrm>
          <a:off x="3497795" y="651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78201</xdr:rowOff>
    </xdr:from>
    <xdr:to>
      <xdr:col>15</xdr:col>
      <xdr:colOff>101600</xdr:colOff>
      <xdr:row>38</xdr:row>
      <xdr:rowOff>8351</xdr:rowOff>
    </xdr:to>
    <xdr:sp macro="" textlink="">
      <xdr:nvSpPr>
        <xdr:cNvPr id="83" name="楕円 82"/>
        <xdr:cNvSpPr/>
      </xdr:nvSpPr>
      <xdr:spPr>
        <a:xfrm>
          <a:off x="28575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170928</xdr:rowOff>
    </xdr:from>
    <xdr:ext cx="599010" cy="259045"/>
    <xdr:sp macro="" textlink="">
      <xdr:nvSpPr>
        <xdr:cNvPr id="84" name="テキスト ボックス 83"/>
        <xdr:cNvSpPr txBox="1"/>
      </xdr:nvSpPr>
      <xdr:spPr>
        <a:xfrm>
          <a:off x="2608795" y="651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79404</xdr:rowOff>
    </xdr:from>
    <xdr:to>
      <xdr:col>10</xdr:col>
      <xdr:colOff>165100</xdr:colOff>
      <xdr:row>38</xdr:row>
      <xdr:rowOff>9554</xdr:rowOff>
    </xdr:to>
    <xdr:sp macro="" textlink="">
      <xdr:nvSpPr>
        <xdr:cNvPr id="85" name="楕円 84"/>
        <xdr:cNvSpPr/>
      </xdr:nvSpPr>
      <xdr:spPr>
        <a:xfrm>
          <a:off x="1968500" y="642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681</xdr:rowOff>
    </xdr:from>
    <xdr:ext cx="599010" cy="259045"/>
    <xdr:sp macro="" textlink="">
      <xdr:nvSpPr>
        <xdr:cNvPr id="86" name="テキスト ボックス 85"/>
        <xdr:cNvSpPr txBox="1"/>
      </xdr:nvSpPr>
      <xdr:spPr>
        <a:xfrm>
          <a:off x="1719795" y="651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95773</xdr:rowOff>
    </xdr:from>
    <xdr:to>
      <xdr:col>6</xdr:col>
      <xdr:colOff>38100</xdr:colOff>
      <xdr:row>38</xdr:row>
      <xdr:rowOff>25923</xdr:rowOff>
    </xdr:to>
    <xdr:sp macro="" textlink="">
      <xdr:nvSpPr>
        <xdr:cNvPr id="87" name="楕円 86"/>
        <xdr:cNvSpPr/>
      </xdr:nvSpPr>
      <xdr:spPr>
        <a:xfrm>
          <a:off x="1079500" y="643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17050</xdr:rowOff>
    </xdr:from>
    <xdr:ext cx="599010" cy="259045"/>
    <xdr:sp macro="" textlink="">
      <xdr:nvSpPr>
        <xdr:cNvPr id="88" name="テキスト ボックス 87"/>
        <xdr:cNvSpPr txBox="1"/>
      </xdr:nvSpPr>
      <xdr:spPr>
        <a:xfrm>
          <a:off x="830795" y="653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29004</xdr:rowOff>
    </xdr:from>
    <xdr:to>
      <xdr:col>24</xdr:col>
      <xdr:colOff>63500</xdr:colOff>
      <xdr:row>58</xdr:row>
      <xdr:rowOff>51068</xdr:rowOff>
    </xdr:to>
    <xdr:cxnSp macro="">
      <xdr:nvCxnSpPr>
        <xdr:cNvPr id="119" name="直線コネクタ 118"/>
        <xdr:cNvCxnSpPr/>
      </xdr:nvCxnSpPr>
      <xdr:spPr>
        <a:xfrm>
          <a:off x="3797300" y="9973104"/>
          <a:ext cx="838200" cy="2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29004</xdr:rowOff>
    </xdr:from>
    <xdr:to>
      <xdr:col>19</xdr:col>
      <xdr:colOff>177800</xdr:colOff>
      <xdr:row>58</xdr:row>
      <xdr:rowOff>94403</xdr:rowOff>
    </xdr:to>
    <xdr:cxnSp macro="">
      <xdr:nvCxnSpPr>
        <xdr:cNvPr id="122" name="直線コネクタ 121"/>
        <xdr:cNvCxnSpPr/>
      </xdr:nvCxnSpPr>
      <xdr:spPr>
        <a:xfrm flipV="1">
          <a:off x="2908300" y="9973104"/>
          <a:ext cx="889000" cy="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94403</xdr:rowOff>
    </xdr:from>
    <xdr:to>
      <xdr:col>15</xdr:col>
      <xdr:colOff>50800</xdr:colOff>
      <xdr:row>58</xdr:row>
      <xdr:rowOff>98837</xdr:rowOff>
    </xdr:to>
    <xdr:cxnSp macro="">
      <xdr:nvCxnSpPr>
        <xdr:cNvPr id="125" name="直線コネクタ 124"/>
        <xdr:cNvCxnSpPr/>
      </xdr:nvCxnSpPr>
      <xdr:spPr>
        <a:xfrm flipV="1">
          <a:off x="2019300" y="10038503"/>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32855</xdr:rowOff>
    </xdr:from>
    <xdr:to>
      <xdr:col>10</xdr:col>
      <xdr:colOff>114300</xdr:colOff>
      <xdr:row>58</xdr:row>
      <xdr:rowOff>98837</xdr:rowOff>
    </xdr:to>
    <xdr:cxnSp macro="">
      <xdr:nvCxnSpPr>
        <xdr:cNvPr id="128" name="直線コネクタ 127"/>
        <xdr:cNvCxnSpPr/>
      </xdr:nvCxnSpPr>
      <xdr:spPr>
        <a:xfrm>
          <a:off x="1130300" y="9976955"/>
          <a:ext cx="889000" cy="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268</xdr:rowOff>
    </xdr:from>
    <xdr:to>
      <xdr:col>24</xdr:col>
      <xdr:colOff>114300</xdr:colOff>
      <xdr:row>58</xdr:row>
      <xdr:rowOff>101868</xdr:rowOff>
    </xdr:to>
    <xdr:sp macro="" textlink="">
      <xdr:nvSpPr>
        <xdr:cNvPr id="138" name="楕円 137"/>
        <xdr:cNvSpPr/>
      </xdr:nvSpPr>
      <xdr:spPr>
        <a:xfrm>
          <a:off x="4584700" y="99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86645</xdr:rowOff>
    </xdr:from>
    <xdr:ext cx="599010" cy="259045"/>
    <xdr:sp macro="" textlink="">
      <xdr:nvSpPr>
        <xdr:cNvPr id="139" name="物件費該当値テキスト"/>
        <xdr:cNvSpPr txBox="1"/>
      </xdr:nvSpPr>
      <xdr:spPr>
        <a:xfrm>
          <a:off x="4686300" y="985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149654</xdr:rowOff>
    </xdr:from>
    <xdr:to>
      <xdr:col>20</xdr:col>
      <xdr:colOff>38100</xdr:colOff>
      <xdr:row>58</xdr:row>
      <xdr:rowOff>79804</xdr:rowOff>
    </xdr:to>
    <xdr:sp macro="" textlink="">
      <xdr:nvSpPr>
        <xdr:cNvPr id="140" name="楕円 139"/>
        <xdr:cNvSpPr/>
      </xdr:nvSpPr>
      <xdr:spPr>
        <a:xfrm>
          <a:off x="3746500" y="992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70931</xdr:rowOff>
    </xdr:from>
    <xdr:ext cx="599010" cy="259045"/>
    <xdr:sp macro="" textlink="">
      <xdr:nvSpPr>
        <xdr:cNvPr id="141" name="テキスト ボックス 140"/>
        <xdr:cNvSpPr txBox="1"/>
      </xdr:nvSpPr>
      <xdr:spPr>
        <a:xfrm>
          <a:off x="3497795" y="1001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43603</xdr:rowOff>
    </xdr:from>
    <xdr:to>
      <xdr:col>15</xdr:col>
      <xdr:colOff>101600</xdr:colOff>
      <xdr:row>58</xdr:row>
      <xdr:rowOff>145203</xdr:rowOff>
    </xdr:to>
    <xdr:sp macro="" textlink="">
      <xdr:nvSpPr>
        <xdr:cNvPr id="142" name="楕円 141"/>
        <xdr:cNvSpPr/>
      </xdr:nvSpPr>
      <xdr:spPr>
        <a:xfrm>
          <a:off x="2857500" y="99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136330</xdr:rowOff>
    </xdr:from>
    <xdr:ext cx="599010" cy="259045"/>
    <xdr:sp macro="" textlink="">
      <xdr:nvSpPr>
        <xdr:cNvPr id="143" name="テキスト ボックス 142"/>
        <xdr:cNvSpPr txBox="1"/>
      </xdr:nvSpPr>
      <xdr:spPr>
        <a:xfrm>
          <a:off x="2608795" y="100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48037</xdr:rowOff>
    </xdr:from>
    <xdr:to>
      <xdr:col>10</xdr:col>
      <xdr:colOff>165100</xdr:colOff>
      <xdr:row>58</xdr:row>
      <xdr:rowOff>149637</xdr:rowOff>
    </xdr:to>
    <xdr:sp macro="" textlink="">
      <xdr:nvSpPr>
        <xdr:cNvPr id="144" name="楕円 143"/>
        <xdr:cNvSpPr/>
      </xdr:nvSpPr>
      <xdr:spPr>
        <a:xfrm>
          <a:off x="1968500" y="99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140764</xdr:rowOff>
    </xdr:from>
    <xdr:ext cx="599010" cy="259045"/>
    <xdr:sp macro="" textlink="">
      <xdr:nvSpPr>
        <xdr:cNvPr id="145" name="テキスト ボックス 144"/>
        <xdr:cNvSpPr txBox="1"/>
      </xdr:nvSpPr>
      <xdr:spPr>
        <a:xfrm>
          <a:off x="1719795" y="1008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153505</xdr:rowOff>
    </xdr:from>
    <xdr:to>
      <xdr:col>6</xdr:col>
      <xdr:colOff>38100</xdr:colOff>
      <xdr:row>58</xdr:row>
      <xdr:rowOff>83655</xdr:rowOff>
    </xdr:to>
    <xdr:sp macro="" textlink="">
      <xdr:nvSpPr>
        <xdr:cNvPr id="146" name="楕円 145"/>
        <xdr:cNvSpPr/>
      </xdr:nvSpPr>
      <xdr:spPr>
        <a:xfrm>
          <a:off x="1079500" y="99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74782</xdr:rowOff>
    </xdr:from>
    <xdr:ext cx="599010" cy="259045"/>
    <xdr:sp macro="" textlink="">
      <xdr:nvSpPr>
        <xdr:cNvPr id="147" name="テキスト ボックス 146"/>
        <xdr:cNvSpPr txBox="1"/>
      </xdr:nvSpPr>
      <xdr:spPr>
        <a:xfrm>
          <a:off x="830795" y="1001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130803</xdr:rowOff>
    </xdr:from>
    <xdr:to>
      <xdr:col>24</xdr:col>
      <xdr:colOff>63500</xdr:colOff>
      <xdr:row>78</xdr:row>
      <xdr:rowOff>95864</xdr:rowOff>
    </xdr:to>
    <xdr:cxnSp macro="">
      <xdr:nvCxnSpPr>
        <xdr:cNvPr id="174" name="直線コネクタ 173"/>
        <xdr:cNvCxnSpPr/>
      </xdr:nvCxnSpPr>
      <xdr:spPr>
        <a:xfrm>
          <a:off x="3797300" y="13332453"/>
          <a:ext cx="838200" cy="1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73104</xdr:rowOff>
    </xdr:from>
    <xdr:to>
      <xdr:col>19</xdr:col>
      <xdr:colOff>177800</xdr:colOff>
      <xdr:row>77</xdr:row>
      <xdr:rowOff>130803</xdr:rowOff>
    </xdr:to>
    <xdr:cxnSp macro="">
      <xdr:nvCxnSpPr>
        <xdr:cNvPr id="177" name="直線コネクタ 176"/>
        <xdr:cNvCxnSpPr/>
      </xdr:nvCxnSpPr>
      <xdr:spPr>
        <a:xfrm>
          <a:off x="2908300" y="13274754"/>
          <a:ext cx="8890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73104</xdr:rowOff>
    </xdr:from>
    <xdr:to>
      <xdr:col>15</xdr:col>
      <xdr:colOff>50800</xdr:colOff>
      <xdr:row>78</xdr:row>
      <xdr:rowOff>63768</xdr:rowOff>
    </xdr:to>
    <xdr:cxnSp macro="">
      <xdr:nvCxnSpPr>
        <xdr:cNvPr id="180" name="直線コネクタ 179"/>
        <xdr:cNvCxnSpPr/>
      </xdr:nvCxnSpPr>
      <xdr:spPr>
        <a:xfrm flipV="1">
          <a:off x="2019300" y="13274754"/>
          <a:ext cx="889000" cy="1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47236</xdr:rowOff>
    </xdr:from>
    <xdr:to>
      <xdr:col>10</xdr:col>
      <xdr:colOff>114300</xdr:colOff>
      <xdr:row>78</xdr:row>
      <xdr:rowOff>63768</xdr:rowOff>
    </xdr:to>
    <xdr:cxnSp macro="">
      <xdr:nvCxnSpPr>
        <xdr:cNvPr id="183" name="直線コネクタ 182"/>
        <xdr:cNvCxnSpPr/>
      </xdr:nvCxnSpPr>
      <xdr:spPr>
        <a:xfrm>
          <a:off x="1130300" y="13077436"/>
          <a:ext cx="889000" cy="3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45064</xdr:rowOff>
    </xdr:from>
    <xdr:to>
      <xdr:col>24</xdr:col>
      <xdr:colOff>114300</xdr:colOff>
      <xdr:row>78</xdr:row>
      <xdr:rowOff>146664</xdr:rowOff>
    </xdr:to>
    <xdr:sp macro="" textlink="">
      <xdr:nvSpPr>
        <xdr:cNvPr id="193" name="楕円 192"/>
        <xdr:cNvSpPr/>
      </xdr:nvSpPr>
      <xdr:spPr>
        <a:xfrm>
          <a:off x="4584700" y="134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131441</xdr:rowOff>
    </xdr:from>
    <xdr:ext cx="469744" cy="259045"/>
    <xdr:sp macro="" textlink="">
      <xdr:nvSpPr>
        <xdr:cNvPr id="194" name="維持補修費該当値テキスト"/>
        <xdr:cNvSpPr txBox="1"/>
      </xdr:nvSpPr>
      <xdr:spPr>
        <a:xfrm>
          <a:off x="4686300" y="1333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80003</xdr:rowOff>
    </xdr:from>
    <xdr:to>
      <xdr:col>20</xdr:col>
      <xdr:colOff>38100</xdr:colOff>
      <xdr:row>78</xdr:row>
      <xdr:rowOff>10153</xdr:rowOff>
    </xdr:to>
    <xdr:sp macro="" textlink="">
      <xdr:nvSpPr>
        <xdr:cNvPr id="195" name="楕円 194"/>
        <xdr:cNvSpPr/>
      </xdr:nvSpPr>
      <xdr:spPr>
        <a:xfrm>
          <a:off x="3746500" y="132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1280</xdr:rowOff>
    </xdr:from>
    <xdr:ext cx="534377" cy="259045"/>
    <xdr:sp macro="" textlink="">
      <xdr:nvSpPr>
        <xdr:cNvPr id="196" name="テキスト ボックス 195"/>
        <xdr:cNvSpPr txBox="1"/>
      </xdr:nvSpPr>
      <xdr:spPr>
        <a:xfrm>
          <a:off x="3530111" y="133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22304</xdr:rowOff>
    </xdr:from>
    <xdr:to>
      <xdr:col>15</xdr:col>
      <xdr:colOff>101600</xdr:colOff>
      <xdr:row>77</xdr:row>
      <xdr:rowOff>123904</xdr:rowOff>
    </xdr:to>
    <xdr:sp macro="" textlink="">
      <xdr:nvSpPr>
        <xdr:cNvPr id="197" name="楕円 196"/>
        <xdr:cNvSpPr/>
      </xdr:nvSpPr>
      <xdr:spPr>
        <a:xfrm>
          <a:off x="2857500" y="132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140431</xdr:rowOff>
    </xdr:from>
    <xdr:ext cx="534377" cy="259045"/>
    <xdr:sp macro="" textlink="">
      <xdr:nvSpPr>
        <xdr:cNvPr id="198" name="テキスト ボックス 197"/>
        <xdr:cNvSpPr txBox="1"/>
      </xdr:nvSpPr>
      <xdr:spPr>
        <a:xfrm>
          <a:off x="2641111" y="1299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12968</xdr:rowOff>
    </xdr:from>
    <xdr:to>
      <xdr:col>10</xdr:col>
      <xdr:colOff>165100</xdr:colOff>
      <xdr:row>78</xdr:row>
      <xdr:rowOff>114568</xdr:rowOff>
    </xdr:to>
    <xdr:sp macro="" textlink="">
      <xdr:nvSpPr>
        <xdr:cNvPr id="199" name="楕円 198"/>
        <xdr:cNvSpPr/>
      </xdr:nvSpPr>
      <xdr:spPr>
        <a:xfrm>
          <a:off x="1968500" y="13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105695</xdr:rowOff>
    </xdr:from>
    <xdr:ext cx="469744" cy="259045"/>
    <xdr:sp macro="" textlink="">
      <xdr:nvSpPr>
        <xdr:cNvPr id="200" name="テキスト ボックス 199"/>
        <xdr:cNvSpPr txBox="1"/>
      </xdr:nvSpPr>
      <xdr:spPr>
        <a:xfrm>
          <a:off x="1784428" y="1347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167886</xdr:rowOff>
    </xdr:from>
    <xdr:to>
      <xdr:col>6</xdr:col>
      <xdr:colOff>38100</xdr:colOff>
      <xdr:row>76</xdr:row>
      <xdr:rowOff>98036</xdr:rowOff>
    </xdr:to>
    <xdr:sp macro="" textlink="">
      <xdr:nvSpPr>
        <xdr:cNvPr id="201" name="楕円 200"/>
        <xdr:cNvSpPr/>
      </xdr:nvSpPr>
      <xdr:spPr>
        <a:xfrm>
          <a:off x="1079500" y="130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114563</xdr:rowOff>
    </xdr:from>
    <xdr:ext cx="534377" cy="259045"/>
    <xdr:sp macro="" textlink="">
      <xdr:nvSpPr>
        <xdr:cNvPr id="202" name="テキスト ボックス 201"/>
        <xdr:cNvSpPr txBox="1"/>
      </xdr:nvSpPr>
      <xdr:spPr>
        <a:xfrm>
          <a:off x="863111" y="128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159272</xdr:rowOff>
    </xdr:from>
    <xdr:to>
      <xdr:col>24</xdr:col>
      <xdr:colOff>63500</xdr:colOff>
      <xdr:row>97</xdr:row>
      <xdr:rowOff>161058</xdr:rowOff>
    </xdr:to>
    <xdr:cxnSp macro="">
      <xdr:nvCxnSpPr>
        <xdr:cNvPr id="234" name="直線コネクタ 233"/>
        <xdr:cNvCxnSpPr/>
      </xdr:nvCxnSpPr>
      <xdr:spPr>
        <a:xfrm>
          <a:off x="3797300" y="16789922"/>
          <a:ext cx="8382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159272</xdr:rowOff>
    </xdr:from>
    <xdr:to>
      <xdr:col>19</xdr:col>
      <xdr:colOff>177800</xdr:colOff>
      <xdr:row>98</xdr:row>
      <xdr:rowOff>4020</xdr:rowOff>
    </xdr:to>
    <xdr:cxnSp macro="">
      <xdr:nvCxnSpPr>
        <xdr:cNvPr id="237" name="直線コネクタ 236"/>
        <xdr:cNvCxnSpPr/>
      </xdr:nvCxnSpPr>
      <xdr:spPr>
        <a:xfrm flipV="1">
          <a:off x="2908300" y="16789922"/>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21372</xdr:rowOff>
    </xdr:from>
    <xdr:to>
      <xdr:col>15</xdr:col>
      <xdr:colOff>50800</xdr:colOff>
      <xdr:row>98</xdr:row>
      <xdr:rowOff>4020</xdr:rowOff>
    </xdr:to>
    <xdr:cxnSp macro="">
      <xdr:nvCxnSpPr>
        <xdr:cNvPr id="240" name="直線コネクタ 239"/>
        <xdr:cNvCxnSpPr/>
      </xdr:nvCxnSpPr>
      <xdr:spPr>
        <a:xfrm>
          <a:off x="2019300" y="16652022"/>
          <a:ext cx="889000" cy="15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21372</xdr:rowOff>
    </xdr:from>
    <xdr:to>
      <xdr:col>10</xdr:col>
      <xdr:colOff>114300</xdr:colOff>
      <xdr:row>98</xdr:row>
      <xdr:rowOff>84902</xdr:rowOff>
    </xdr:to>
    <xdr:cxnSp macro="">
      <xdr:nvCxnSpPr>
        <xdr:cNvPr id="243" name="直線コネクタ 242"/>
        <xdr:cNvCxnSpPr/>
      </xdr:nvCxnSpPr>
      <xdr:spPr>
        <a:xfrm flipV="1">
          <a:off x="1130300" y="16652022"/>
          <a:ext cx="889000" cy="23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110258</xdr:rowOff>
    </xdr:from>
    <xdr:to>
      <xdr:col>24</xdr:col>
      <xdr:colOff>114300</xdr:colOff>
      <xdr:row>98</xdr:row>
      <xdr:rowOff>40408</xdr:rowOff>
    </xdr:to>
    <xdr:sp macro="" textlink="">
      <xdr:nvSpPr>
        <xdr:cNvPr id="253" name="楕円 252"/>
        <xdr:cNvSpPr/>
      </xdr:nvSpPr>
      <xdr:spPr>
        <a:xfrm>
          <a:off x="4584700" y="16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88685</xdr:rowOff>
    </xdr:from>
    <xdr:ext cx="534377" cy="259045"/>
    <xdr:sp macro="" textlink="">
      <xdr:nvSpPr>
        <xdr:cNvPr id="254" name="扶助費該当値テキスト"/>
        <xdr:cNvSpPr txBox="1"/>
      </xdr:nvSpPr>
      <xdr:spPr>
        <a:xfrm>
          <a:off x="4686300" y="1671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108472</xdr:rowOff>
    </xdr:from>
    <xdr:to>
      <xdr:col>20</xdr:col>
      <xdr:colOff>38100</xdr:colOff>
      <xdr:row>98</xdr:row>
      <xdr:rowOff>38622</xdr:rowOff>
    </xdr:to>
    <xdr:sp macro="" textlink="">
      <xdr:nvSpPr>
        <xdr:cNvPr id="255" name="楕円 254"/>
        <xdr:cNvSpPr/>
      </xdr:nvSpPr>
      <xdr:spPr>
        <a:xfrm>
          <a:off x="3746500" y="167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29749</xdr:rowOff>
    </xdr:from>
    <xdr:ext cx="534377" cy="259045"/>
    <xdr:sp macro="" textlink="">
      <xdr:nvSpPr>
        <xdr:cNvPr id="256" name="テキスト ボックス 255"/>
        <xdr:cNvSpPr txBox="1"/>
      </xdr:nvSpPr>
      <xdr:spPr>
        <a:xfrm>
          <a:off x="3530111" y="168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124670</xdr:rowOff>
    </xdr:from>
    <xdr:to>
      <xdr:col>15</xdr:col>
      <xdr:colOff>101600</xdr:colOff>
      <xdr:row>98</xdr:row>
      <xdr:rowOff>54820</xdr:rowOff>
    </xdr:to>
    <xdr:sp macro="" textlink="">
      <xdr:nvSpPr>
        <xdr:cNvPr id="257" name="楕円 256"/>
        <xdr:cNvSpPr/>
      </xdr:nvSpPr>
      <xdr:spPr>
        <a:xfrm>
          <a:off x="2857500" y="167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45947</xdr:rowOff>
    </xdr:from>
    <xdr:ext cx="534377" cy="259045"/>
    <xdr:sp macro="" textlink="">
      <xdr:nvSpPr>
        <xdr:cNvPr id="258" name="テキスト ボックス 257"/>
        <xdr:cNvSpPr txBox="1"/>
      </xdr:nvSpPr>
      <xdr:spPr>
        <a:xfrm>
          <a:off x="2641111" y="1684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142022</xdr:rowOff>
    </xdr:from>
    <xdr:to>
      <xdr:col>10</xdr:col>
      <xdr:colOff>165100</xdr:colOff>
      <xdr:row>97</xdr:row>
      <xdr:rowOff>72172</xdr:rowOff>
    </xdr:to>
    <xdr:sp macro="" textlink="">
      <xdr:nvSpPr>
        <xdr:cNvPr id="259" name="楕円 258"/>
        <xdr:cNvSpPr/>
      </xdr:nvSpPr>
      <xdr:spPr>
        <a:xfrm>
          <a:off x="1968500" y="1660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63299</xdr:rowOff>
    </xdr:from>
    <xdr:ext cx="534377" cy="259045"/>
    <xdr:sp macro="" textlink="">
      <xdr:nvSpPr>
        <xdr:cNvPr id="260" name="テキスト ボックス 259"/>
        <xdr:cNvSpPr txBox="1"/>
      </xdr:nvSpPr>
      <xdr:spPr>
        <a:xfrm>
          <a:off x="1752111" y="166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34102</xdr:rowOff>
    </xdr:from>
    <xdr:to>
      <xdr:col>6</xdr:col>
      <xdr:colOff>38100</xdr:colOff>
      <xdr:row>98</xdr:row>
      <xdr:rowOff>135702</xdr:rowOff>
    </xdr:to>
    <xdr:sp macro="" textlink="">
      <xdr:nvSpPr>
        <xdr:cNvPr id="261" name="楕円 260"/>
        <xdr:cNvSpPr/>
      </xdr:nvSpPr>
      <xdr:spPr>
        <a:xfrm>
          <a:off x="1079500" y="168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126829</xdr:rowOff>
    </xdr:from>
    <xdr:ext cx="534377" cy="259045"/>
    <xdr:sp macro="" textlink="">
      <xdr:nvSpPr>
        <xdr:cNvPr id="262" name="テキスト ボックス 261"/>
        <xdr:cNvSpPr txBox="1"/>
      </xdr:nvSpPr>
      <xdr:spPr>
        <a:xfrm>
          <a:off x="863111" y="1692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108124</xdr:rowOff>
    </xdr:from>
    <xdr:to>
      <xdr:col>55</xdr:col>
      <xdr:colOff>0</xdr:colOff>
      <xdr:row>36</xdr:row>
      <xdr:rowOff>143774</xdr:rowOff>
    </xdr:to>
    <xdr:cxnSp macro="">
      <xdr:nvCxnSpPr>
        <xdr:cNvPr id="289" name="直線コネクタ 288"/>
        <xdr:cNvCxnSpPr/>
      </xdr:nvCxnSpPr>
      <xdr:spPr>
        <a:xfrm flipV="1">
          <a:off x="9639300" y="6280324"/>
          <a:ext cx="838200" cy="3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143774</xdr:rowOff>
    </xdr:from>
    <xdr:to>
      <xdr:col>50</xdr:col>
      <xdr:colOff>114300</xdr:colOff>
      <xdr:row>37</xdr:row>
      <xdr:rowOff>63503</xdr:rowOff>
    </xdr:to>
    <xdr:cxnSp macro="">
      <xdr:nvCxnSpPr>
        <xdr:cNvPr id="292" name="直線コネクタ 291"/>
        <xdr:cNvCxnSpPr/>
      </xdr:nvCxnSpPr>
      <xdr:spPr>
        <a:xfrm flipV="1">
          <a:off x="8750300" y="6315974"/>
          <a:ext cx="8890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63503</xdr:rowOff>
    </xdr:from>
    <xdr:to>
      <xdr:col>45</xdr:col>
      <xdr:colOff>177800</xdr:colOff>
      <xdr:row>37</xdr:row>
      <xdr:rowOff>85915</xdr:rowOff>
    </xdr:to>
    <xdr:cxnSp macro="">
      <xdr:nvCxnSpPr>
        <xdr:cNvPr id="295" name="直線コネクタ 294"/>
        <xdr:cNvCxnSpPr/>
      </xdr:nvCxnSpPr>
      <xdr:spPr>
        <a:xfrm flipV="1">
          <a:off x="7861300" y="6407153"/>
          <a:ext cx="889000" cy="2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46763</xdr:rowOff>
    </xdr:from>
    <xdr:to>
      <xdr:col>41</xdr:col>
      <xdr:colOff>50800</xdr:colOff>
      <xdr:row>37</xdr:row>
      <xdr:rowOff>85915</xdr:rowOff>
    </xdr:to>
    <xdr:cxnSp macro="">
      <xdr:nvCxnSpPr>
        <xdr:cNvPr id="298" name="直線コネクタ 297"/>
        <xdr:cNvCxnSpPr/>
      </xdr:nvCxnSpPr>
      <xdr:spPr>
        <a:xfrm>
          <a:off x="6972300" y="6218963"/>
          <a:ext cx="889000" cy="2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57324</xdr:rowOff>
    </xdr:from>
    <xdr:to>
      <xdr:col>55</xdr:col>
      <xdr:colOff>50800</xdr:colOff>
      <xdr:row>36</xdr:row>
      <xdr:rowOff>158924</xdr:rowOff>
    </xdr:to>
    <xdr:sp macro="" textlink="">
      <xdr:nvSpPr>
        <xdr:cNvPr id="308" name="楕円 307"/>
        <xdr:cNvSpPr/>
      </xdr:nvSpPr>
      <xdr:spPr>
        <a:xfrm>
          <a:off x="10426700" y="622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35751</xdr:rowOff>
    </xdr:from>
    <xdr:ext cx="599010" cy="259045"/>
    <xdr:sp macro="" textlink="">
      <xdr:nvSpPr>
        <xdr:cNvPr id="309" name="補助費等該当値テキスト"/>
        <xdr:cNvSpPr txBox="1"/>
      </xdr:nvSpPr>
      <xdr:spPr>
        <a:xfrm>
          <a:off x="10528300" y="620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92974</xdr:rowOff>
    </xdr:from>
    <xdr:to>
      <xdr:col>50</xdr:col>
      <xdr:colOff>165100</xdr:colOff>
      <xdr:row>37</xdr:row>
      <xdr:rowOff>23124</xdr:rowOff>
    </xdr:to>
    <xdr:sp macro="" textlink="">
      <xdr:nvSpPr>
        <xdr:cNvPr id="310" name="楕円 309"/>
        <xdr:cNvSpPr/>
      </xdr:nvSpPr>
      <xdr:spPr>
        <a:xfrm>
          <a:off x="9588500" y="62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14251</xdr:rowOff>
    </xdr:from>
    <xdr:ext cx="599010" cy="259045"/>
    <xdr:sp macro="" textlink="">
      <xdr:nvSpPr>
        <xdr:cNvPr id="311" name="テキスト ボックス 310"/>
        <xdr:cNvSpPr txBox="1"/>
      </xdr:nvSpPr>
      <xdr:spPr>
        <a:xfrm>
          <a:off x="9339795" y="635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12703</xdr:rowOff>
    </xdr:from>
    <xdr:to>
      <xdr:col>46</xdr:col>
      <xdr:colOff>38100</xdr:colOff>
      <xdr:row>37</xdr:row>
      <xdr:rowOff>114303</xdr:rowOff>
    </xdr:to>
    <xdr:sp macro="" textlink="">
      <xdr:nvSpPr>
        <xdr:cNvPr id="312" name="楕円 311"/>
        <xdr:cNvSpPr/>
      </xdr:nvSpPr>
      <xdr:spPr>
        <a:xfrm>
          <a:off x="8699500" y="635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105430</xdr:rowOff>
    </xdr:from>
    <xdr:ext cx="599010" cy="259045"/>
    <xdr:sp macro="" textlink="">
      <xdr:nvSpPr>
        <xdr:cNvPr id="313" name="テキスト ボックス 312"/>
        <xdr:cNvSpPr txBox="1"/>
      </xdr:nvSpPr>
      <xdr:spPr>
        <a:xfrm>
          <a:off x="8450795" y="644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35115</xdr:rowOff>
    </xdr:from>
    <xdr:to>
      <xdr:col>41</xdr:col>
      <xdr:colOff>101600</xdr:colOff>
      <xdr:row>37</xdr:row>
      <xdr:rowOff>136715</xdr:rowOff>
    </xdr:to>
    <xdr:sp macro="" textlink="">
      <xdr:nvSpPr>
        <xdr:cNvPr id="314" name="楕円 313"/>
        <xdr:cNvSpPr/>
      </xdr:nvSpPr>
      <xdr:spPr>
        <a:xfrm>
          <a:off x="7810500" y="63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127842</xdr:rowOff>
    </xdr:from>
    <xdr:ext cx="534377" cy="259045"/>
    <xdr:sp macro="" textlink="">
      <xdr:nvSpPr>
        <xdr:cNvPr id="315" name="テキスト ボックス 314"/>
        <xdr:cNvSpPr txBox="1"/>
      </xdr:nvSpPr>
      <xdr:spPr>
        <a:xfrm>
          <a:off x="7594111" y="647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167413</xdr:rowOff>
    </xdr:from>
    <xdr:to>
      <xdr:col>36</xdr:col>
      <xdr:colOff>165100</xdr:colOff>
      <xdr:row>36</xdr:row>
      <xdr:rowOff>97563</xdr:rowOff>
    </xdr:to>
    <xdr:sp macro="" textlink="">
      <xdr:nvSpPr>
        <xdr:cNvPr id="316" name="楕円 315"/>
        <xdr:cNvSpPr/>
      </xdr:nvSpPr>
      <xdr:spPr>
        <a:xfrm>
          <a:off x="6921500" y="61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88690</xdr:rowOff>
    </xdr:from>
    <xdr:ext cx="599010" cy="259045"/>
    <xdr:sp macro="" textlink="">
      <xdr:nvSpPr>
        <xdr:cNvPr id="317" name="テキスト ボックス 316"/>
        <xdr:cNvSpPr txBox="1"/>
      </xdr:nvSpPr>
      <xdr:spPr>
        <a:xfrm>
          <a:off x="6672795" y="626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150061</xdr:rowOff>
    </xdr:from>
    <xdr:to>
      <xdr:col>55</xdr:col>
      <xdr:colOff>0</xdr:colOff>
      <xdr:row>58</xdr:row>
      <xdr:rowOff>152836</xdr:rowOff>
    </xdr:to>
    <xdr:cxnSp macro="">
      <xdr:nvCxnSpPr>
        <xdr:cNvPr id="346" name="直線コネクタ 345"/>
        <xdr:cNvCxnSpPr/>
      </xdr:nvCxnSpPr>
      <xdr:spPr>
        <a:xfrm flipV="1">
          <a:off x="9639300" y="10094161"/>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152836</xdr:rowOff>
    </xdr:from>
    <xdr:to>
      <xdr:col>50</xdr:col>
      <xdr:colOff>114300</xdr:colOff>
      <xdr:row>59</xdr:row>
      <xdr:rowOff>4745</xdr:rowOff>
    </xdr:to>
    <xdr:cxnSp macro="">
      <xdr:nvCxnSpPr>
        <xdr:cNvPr id="349" name="直線コネクタ 348"/>
        <xdr:cNvCxnSpPr/>
      </xdr:nvCxnSpPr>
      <xdr:spPr>
        <a:xfrm flipV="1">
          <a:off x="8750300" y="10096936"/>
          <a:ext cx="889000" cy="2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150122</xdr:rowOff>
    </xdr:from>
    <xdr:to>
      <xdr:col>45</xdr:col>
      <xdr:colOff>177800</xdr:colOff>
      <xdr:row>59</xdr:row>
      <xdr:rowOff>4745</xdr:rowOff>
    </xdr:to>
    <xdr:cxnSp macro="">
      <xdr:nvCxnSpPr>
        <xdr:cNvPr id="352" name="直線コネクタ 351"/>
        <xdr:cNvCxnSpPr/>
      </xdr:nvCxnSpPr>
      <xdr:spPr>
        <a:xfrm>
          <a:off x="7861300" y="10094222"/>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146041</xdr:rowOff>
    </xdr:from>
    <xdr:to>
      <xdr:col>41</xdr:col>
      <xdr:colOff>50800</xdr:colOff>
      <xdr:row>58</xdr:row>
      <xdr:rowOff>150122</xdr:rowOff>
    </xdr:to>
    <xdr:cxnSp macro="">
      <xdr:nvCxnSpPr>
        <xdr:cNvPr id="355" name="直線コネクタ 354"/>
        <xdr:cNvCxnSpPr/>
      </xdr:nvCxnSpPr>
      <xdr:spPr>
        <a:xfrm>
          <a:off x="6972300" y="10090141"/>
          <a:ext cx="889000" cy="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99261</xdr:rowOff>
    </xdr:from>
    <xdr:to>
      <xdr:col>55</xdr:col>
      <xdr:colOff>50800</xdr:colOff>
      <xdr:row>59</xdr:row>
      <xdr:rowOff>29411</xdr:rowOff>
    </xdr:to>
    <xdr:sp macro="" textlink="">
      <xdr:nvSpPr>
        <xdr:cNvPr id="365" name="楕円 364"/>
        <xdr:cNvSpPr/>
      </xdr:nvSpPr>
      <xdr:spPr>
        <a:xfrm>
          <a:off x="10426700" y="100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102036</xdr:rowOff>
    </xdr:from>
    <xdr:to>
      <xdr:col>50</xdr:col>
      <xdr:colOff>165100</xdr:colOff>
      <xdr:row>59</xdr:row>
      <xdr:rowOff>32186</xdr:rowOff>
    </xdr:to>
    <xdr:sp macro="" textlink="">
      <xdr:nvSpPr>
        <xdr:cNvPr id="367" name="楕円 366"/>
        <xdr:cNvSpPr/>
      </xdr:nvSpPr>
      <xdr:spPr>
        <a:xfrm>
          <a:off x="9588500" y="100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23313</xdr:rowOff>
    </xdr:from>
    <xdr:ext cx="599010" cy="259045"/>
    <xdr:sp macro="" textlink="">
      <xdr:nvSpPr>
        <xdr:cNvPr id="368" name="テキスト ボックス 367"/>
        <xdr:cNvSpPr txBox="1"/>
      </xdr:nvSpPr>
      <xdr:spPr>
        <a:xfrm>
          <a:off x="9339795" y="1013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125395</xdr:rowOff>
    </xdr:from>
    <xdr:to>
      <xdr:col>46</xdr:col>
      <xdr:colOff>38100</xdr:colOff>
      <xdr:row>59</xdr:row>
      <xdr:rowOff>55545</xdr:rowOff>
    </xdr:to>
    <xdr:sp macro="" textlink="">
      <xdr:nvSpPr>
        <xdr:cNvPr id="369" name="楕円 368"/>
        <xdr:cNvSpPr/>
      </xdr:nvSpPr>
      <xdr:spPr>
        <a:xfrm>
          <a:off x="8699500" y="100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46672</xdr:rowOff>
    </xdr:from>
    <xdr:ext cx="599010" cy="259045"/>
    <xdr:sp macro="" textlink="">
      <xdr:nvSpPr>
        <xdr:cNvPr id="370" name="テキスト ボックス 369"/>
        <xdr:cNvSpPr txBox="1"/>
      </xdr:nvSpPr>
      <xdr:spPr>
        <a:xfrm>
          <a:off x="8450795" y="1016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99322</xdr:rowOff>
    </xdr:from>
    <xdr:to>
      <xdr:col>41</xdr:col>
      <xdr:colOff>101600</xdr:colOff>
      <xdr:row>59</xdr:row>
      <xdr:rowOff>29472</xdr:rowOff>
    </xdr:to>
    <xdr:sp macro="" textlink="">
      <xdr:nvSpPr>
        <xdr:cNvPr id="371" name="楕円 370"/>
        <xdr:cNvSpPr/>
      </xdr:nvSpPr>
      <xdr:spPr>
        <a:xfrm>
          <a:off x="7810500" y="100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20599</xdr:rowOff>
    </xdr:from>
    <xdr:ext cx="599010" cy="259045"/>
    <xdr:sp macro="" textlink="">
      <xdr:nvSpPr>
        <xdr:cNvPr id="372" name="テキスト ボックス 371"/>
        <xdr:cNvSpPr txBox="1"/>
      </xdr:nvSpPr>
      <xdr:spPr>
        <a:xfrm>
          <a:off x="7561795" y="1013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95241</xdr:rowOff>
    </xdr:from>
    <xdr:to>
      <xdr:col>36</xdr:col>
      <xdr:colOff>165100</xdr:colOff>
      <xdr:row>59</xdr:row>
      <xdr:rowOff>25391</xdr:rowOff>
    </xdr:to>
    <xdr:sp macro="" textlink="">
      <xdr:nvSpPr>
        <xdr:cNvPr id="373" name="楕円 372"/>
        <xdr:cNvSpPr/>
      </xdr:nvSpPr>
      <xdr:spPr>
        <a:xfrm>
          <a:off x="6921500" y="1003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16518</xdr:rowOff>
    </xdr:from>
    <xdr:ext cx="599010" cy="259045"/>
    <xdr:sp macro="" textlink="">
      <xdr:nvSpPr>
        <xdr:cNvPr id="374" name="テキスト ボックス 373"/>
        <xdr:cNvSpPr txBox="1"/>
      </xdr:nvSpPr>
      <xdr:spPr>
        <a:xfrm>
          <a:off x="6672795" y="1013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118504</xdr:rowOff>
    </xdr:from>
    <xdr:to>
      <xdr:col>55</xdr:col>
      <xdr:colOff>0</xdr:colOff>
      <xdr:row>77</xdr:row>
      <xdr:rowOff>115629</xdr:rowOff>
    </xdr:to>
    <xdr:cxnSp macro="">
      <xdr:nvCxnSpPr>
        <xdr:cNvPr id="401" name="直線コネクタ 400"/>
        <xdr:cNvCxnSpPr/>
      </xdr:nvCxnSpPr>
      <xdr:spPr>
        <a:xfrm>
          <a:off x="9639300" y="13148704"/>
          <a:ext cx="838200" cy="16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46435</xdr:rowOff>
    </xdr:from>
    <xdr:ext cx="534377" cy="259045"/>
    <xdr:sp macro="" textlink="">
      <xdr:nvSpPr>
        <xdr:cNvPr id="402" name="普通建設事業費 （ うち新規整備　）平均値テキスト"/>
        <xdr:cNvSpPr txBox="1"/>
      </xdr:nvSpPr>
      <xdr:spPr>
        <a:xfrm>
          <a:off x="10528300" y="132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118504</xdr:rowOff>
    </xdr:from>
    <xdr:to>
      <xdr:col>50</xdr:col>
      <xdr:colOff>114300</xdr:colOff>
      <xdr:row>77</xdr:row>
      <xdr:rowOff>145785</xdr:rowOff>
    </xdr:to>
    <xdr:cxnSp macro="">
      <xdr:nvCxnSpPr>
        <xdr:cNvPr id="404" name="直線コネクタ 403"/>
        <xdr:cNvCxnSpPr/>
      </xdr:nvCxnSpPr>
      <xdr:spPr>
        <a:xfrm flipV="1">
          <a:off x="8750300" y="13148704"/>
          <a:ext cx="889000" cy="19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122787</xdr:rowOff>
    </xdr:from>
    <xdr:ext cx="599010" cy="259045"/>
    <xdr:sp macro="" textlink="">
      <xdr:nvSpPr>
        <xdr:cNvPr id="406" name="テキスト ボックス 405"/>
        <xdr:cNvSpPr txBox="1"/>
      </xdr:nvSpPr>
      <xdr:spPr>
        <a:xfrm>
          <a:off x="9339795" y="133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90061</xdr:rowOff>
    </xdr:from>
    <xdr:to>
      <xdr:col>45</xdr:col>
      <xdr:colOff>177800</xdr:colOff>
      <xdr:row>77</xdr:row>
      <xdr:rowOff>145785</xdr:rowOff>
    </xdr:to>
    <xdr:cxnSp macro="">
      <xdr:nvCxnSpPr>
        <xdr:cNvPr id="407" name="直線コネクタ 406"/>
        <xdr:cNvCxnSpPr/>
      </xdr:nvCxnSpPr>
      <xdr:spPr>
        <a:xfrm>
          <a:off x="7861300" y="13291711"/>
          <a:ext cx="889000" cy="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155012</xdr:rowOff>
    </xdr:from>
    <xdr:to>
      <xdr:col>41</xdr:col>
      <xdr:colOff>50800</xdr:colOff>
      <xdr:row>77</xdr:row>
      <xdr:rowOff>90061</xdr:rowOff>
    </xdr:to>
    <xdr:cxnSp macro="">
      <xdr:nvCxnSpPr>
        <xdr:cNvPr id="410" name="直線コネクタ 409"/>
        <xdr:cNvCxnSpPr/>
      </xdr:nvCxnSpPr>
      <xdr:spPr>
        <a:xfrm>
          <a:off x="6972300" y="13185212"/>
          <a:ext cx="889000" cy="10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7779</xdr:rowOff>
    </xdr:from>
    <xdr:ext cx="534377" cy="259045"/>
    <xdr:sp macro="" textlink="">
      <xdr:nvSpPr>
        <xdr:cNvPr id="414" name="テキスト ボックス 413"/>
        <xdr:cNvSpPr txBox="1"/>
      </xdr:nvSpPr>
      <xdr:spPr>
        <a:xfrm>
          <a:off x="6705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64829</xdr:rowOff>
    </xdr:from>
    <xdr:to>
      <xdr:col>55</xdr:col>
      <xdr:colOff>50800</xdr:colOff>
      <xdr:row>77</xdr:row>
      <xdr:rowOff>166429</xdr:rowOff>
    </xdr:to>
    <xdr:sp macro="" textlink="">
      <xdr:nvSpPr>
        <xdr:cNvPr id="420" name="楕円 419"/>
        <xdr:cNvSpPr/>
      </xdr:nvSpPr>
      <xdr:spPr>
        <a:xfrm>
          <a:off x="10426700" y="132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87706</xdr:rowOff>
    </xdr:from>
    <xdr:ext cx="534377" cy="259045"/>
    <xdr:sp macro="" textlink="">
      <xdr:nvSpPr>
        <xdr:cNvPr id="421" name="普通建設事業費 （ うち新規整備　）該当値テキスト"/>
        <xdr:cNvSpPr txBox="1"/>
      </xdr:nvSpPr>
      <xdr:spPr>
        <a:xfrm>
          <a:off x="10528300" y="131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67704</xdr:rowOff>
    </xdr:from>
    <xdr:to>
      <xdr:col>50</xdr:col>
      <xdr:colOff>165100</xdr:colOff>
      <xdr:row>76</xdr:row>
      <xdr:rowOff>169304</xdr:rowOff>
    </xdr:to>
    <xdr:sp macro="" textlink="">
      <xdr:nvSpPr>
        <xdr:cNvPr id="422" name="楕円 421"/>
        <xdr:cNvSpPr/>
      </xdr:nvSpPr>
      <xdr:spPr>
        <a:xfrm>
          <a:off x="9588500" y="130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14381</xdr:rowOff>
    </xdr:from>
    <xdr:ext cx="599010" cy="259045"/>
    <xdr:sp macro="" textlink="">
      <xdr:nvSpPr>
        <xdr:cNvPr id="423" name="テキスト ボックス 422"/>
        <xdr:cNvSpPr txBox="1"/>
      </xdr:nvSpPr>
      <xdr:spPr>
        <a:xfrm>
          <a:off x="9339795" y="1287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94985</xdr:rowOff>
    </xdr:from>
    <xdr:to>
      <xdr:col>46</xdr:col>
      <xdr:colOff>38100</xdr:colOff>
      <xdr:row>78</xdr:row>
      <xdr:rowOff>25135</xdr:rowOff>
    </xdr:to>
    <xdr:sp macro="" textlink="">
      <xdr:nvSpPr>
        <xdr:cNvPr id="424" name="楕円 423"/>
        <xdr:cNvSpPr/>
      </xdr:nvSpPr>
      <xdr:spPr>
        <a:xfrm>
          <a:off x="8699500" y="132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16262</xdr:rowOff>
    </xdr:from>
    <xdr:ext cx="534377" cy="259045"/>
    <xdr:sp macro="" textlink="">
      <xdr:nvSpPr>
        <xdr:cNvPr id="425" name="テキスト ボックス 424"/>
        <xdr:cNvSpPr txBox="1"/>
      </xdr:nvSpPr>
      <xdr:spPr>
        <a:xfrm>
          <a:off x="8483111" y="133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39261</xdr:rowOff>
    </xdr:from>
    <xdr:to>
      <xdr:col>41</xdr:col>
      <xdr:colOff>101600</xdr:colOff>
      <xdr:row>77</xdr:row>
      <xdr:rowOff>140861</xdr:rowOff>
    </xdr:to>
    <xdr:sp macro="" textlink="">
      <xdr:nvSpPr>
        <xdr:cNvPr id="426" name="楕円 425"/>
        <xdr:cNvSpPr/>
      </xdr:nvSpPr>
      <xdr:spPr>
        <a:xfrm>
          <a:off x="7810500" y="132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131988</xdr:rowOff>
    </xdr:from>
    <xdr:ext cx="534377" cy="259045"/>
    <xdr:sp macro="" textlink="">
      <xdr:nvSpPr>
        <xdr:cNvPr id="427" name="テキスト ボックス 426"/>
        <xdr:cNvSpPr txBox="1"/>
      </xdr:nvSpPr>
      <xdr:spPr>
        <a:xfrm>
          <a:off x="7594111" y="1333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104212</xdr:rowOff>
    </xdr:from>
    <xdr:to>
      <xdr:col>36</xdr:col>
      <xdr:colOff>165100</xdr:colOff>
      <xdr:row>77</xdr:row>
      <xdr:rowOff>34362</xdr:rowOff>
    </xdr:to>
    <xdr:sp macro="" textlink="">
      <xdr:nvSpPr>
        <xdr:cNvPr id="428" name="楕円 427"/>
        <xdr:cNvSpPr/>
      </xdr:nvSpPr>
      <xdr:spPr>
        <a:xfrm>
          <a:off x="6921500" y="131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50888</xdr:rowOff>
    </xdr:from>
    <xdr:ext cx="599010" cy="259045"/>
    <xdr:sp macro="" textlink="">
      <xdr:nvSpPr>
        <xdr:cNvPr id="429" name="テキスト ボックス 428"/>
        <xdr:cNvSpPr txBox="1"/>
      </xdr:nvSpPr>
      <xdr:spPr>
        <a:xfrm>
          <a:off x="6672795" y="1290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137497</xdr:rowOff>
    </xdr:from>
    <xdr:to>
      <xdr:col>55</xdr:col>
      <xdr:colOff>0</xdr:colOff>
      <xdr:row>98</xdr:row>
      <xdr:rowOff>138553</xdr:rowOff>
    </xdr:to>
    <xdr:cxnSp macro="">
      <xdr:nvCxnSpPr>
        <xdr:cNvPr id="456" name="直線コネクタ 455"/>
        <xdr:cNvCxnSpPr/>
      </xdr:nvCxnSpPr>
      <xdr:spPr>
        <a:xfrm flipV="1">
          <a:off x="9639300" y="16768147"/>
          <a:ext cx="838200" cy="17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99659</xdr:rowOff>
    </xdr:from>
    <xdr:to>
      <xdr:col>50</xdr:col>
      <xdr:colOff>114300</xdr:colOff>
      <xdr:row>98</xdr:row>
      <xdr:rowOff>138553</xdr:rowOff>
    </xdr:to>
    <xdr:cxnSp macro="">
      <xdr:nvCxnSpPr>
        <xdr:cNvPr id="459" name="直線コネクタ 458"/>
        <xdr:cNvCxnSpPr/>
      </xdr:nvCxnSpPr>
      <xdr:spPr>
        <a:xfrm>
          <a:off x="8750300" y="16901759"/>
          <a:ext cx="8890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146746</xdr:rowOff>
    </xdr:from>
    <xdr:to>
      <xdr:col>45</xdr:col>
      <xdr:colOff>177800</xdr:colOff>
      <xdr:row>98</xdr:row>
      <xdr:rowOff>99659</xdr:rowOff>
    </xdr:to>
    <xdr:cxnSp macro="">
      <xdr:nvCxnSpPr>
        <xdr:cNvPr id="462" name="直線コネクタ 461"/>
        <xdr:cNvCxnSpPr/>
      </xdr:nvCxnSpPr>
      <xdr:spPr>
        <a:xfrm>
          <a:off x="7861300" y="16777396"/>
          <a:ext cx="889000" cy="1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146746</xdr:rowOff>
    </xdr:from>
    <xdr:to>
      <xdr:col>41</xdr:col>
      <xdr:colOff>50800</xdr:colOff>
      <xdr:row>98</xdr:row>
      <xdr:rowOff>51219</xdr:rowOff>
    </xdr:to>
    <xdr:cxnSp macro="">
      <xdr:nvCxnSpPr>
        <xdr:cNvPr id="465" name="直線コネクタ 464"/>
        <xdr:cNvCxnSpPr/>
      </xdr:nvCxnSpPr>
      <xdr:spPr>
        <a:xfrm flipV="1">
          <a:off x="6972300" y="16777396"/>
          <a:ext cx="889000" cy="7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86697</xdr:rowOff>
    </xdr:from>
    <xdr:to>
      <xdr:col>55</xdr:col>
      <xdr:colOff>50800</xdr:colOff>
      <xdr:row>98</xdr:row>
      <xdr:rowOff>16847</xdr:rowOff>
    </xdr:to>
    <xdr:sp macro="" textlink="">
      <xdr:nvSpPr>
        <xdr:cNvPr id="475" name="楕円 474"/>
        <xdr:cNvSpPr/>
      </xdr:nvSpPr>
      <xdr:spPr>
        <a:xfrm>
          <a:off x="10426700" y="167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65124</xdr:rowOff>
    </xdr:from>
    <xdr:ext cx="534377" cy="259045"/>
    <xdr:sp macro="" textlink="">
      <xdr:nvSpPr>
        <xdr:cNvPr id="476" name="普通建設事業費 （ うち更新整備　）該当値テキスト"/>
        <xdr:cNvSpPr txBox="1"/>
      </xdr:nvSpPr>
      <xdr:spPr>
        <a:xfrm>
          <a:off x="10528300" y="166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87753</xdr:rowOff>
    </xdr:from>
    <xdr:to>
      <xdr:col>50</xdr:col>
      <xdr:colOff>165100</xdr:colOff>
      <xdr:row>99</xdr:row>
      <xdr:rowOff>17903</xdr:rowOff>
    </xdr:to>
    <xdr:sp macro="" textlink="">
      <xdr:nvSpPr>
        <xdr:cNvPr id="477" name="楕円 476"/>
        <xdr:cNvSpPr/>
      </xdr:nvSpPr>
      <xdr:spPr>
        <a:xfrm>
          <a:off x="9588500" y="1688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99</xdr:row>
      <xdr:rowOff>9030</xdr:rowOff>
    </xdr:from>
    <xdr:ext cx="378565" cy="259045"/>
    <xdr:sp macro="" textlink="">
      <xdr:nvSpPr>
        <xdr:cNvPr id="478" name="テキスト ボックス 477"/>
        <xdr:cNvSpPr txBox="1"/>
      </xdr:nvSpPr>
      <xdr:spPr>
        <a:xfrm>
          <a:off x="9450017" y="169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48859</xdr:rowOff>
    </xdr:from>
    <xdr:to>
      <xdr:col>46</xdr:col>
      <xdr:colOff>38100</xdr:colOff>
      <xdr:row>98</xdr:row>
      <xdr:rowOff>150459</xdr:rowOff>
    </xdr:to>
    <xdr:sp macro="" textlink="">
      <xdr:nvSpPr>
        <xdr:cNvPr id="479" name="楕円 478"/>
        <xdr:cNvSpPr/>
      </xdr:nvSpPr>
      <xdr:spPr>
        <a:xfrm>
          <a:off x="8699500" y="168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141586</xdr:rowOff>
    </xdr:from>
    <xdr:ext cx="534377" cy="259045"/>
    <xdr:sp macro="" textlink="">
      <xdr:nvSpPr>
        <xdr:cNvPr id="480" name="テキスト ボックス 479"/>
        <xdr:cNvSpPr txBox="1"/>
      </xdr:nvSpPr>
      <xdr:spPr>
        <a:xfrm>
          <a:off x="8483111" y="169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95946</xdr:rowOff>
    </xdr:from>
    <xdr:to>
      <xdr:col>41</xdr:col>
      <xdr:colOff>101600</xdr:colOff>
      <xdr:row>98</xdr:row>
      <xdr:rowOff>26096</xdr:rowOff>
    </xdr:to>
    <xdr:sp macro="" textlink="">
      <xdr:nvSpPr>
        <xdr:cNvPr id="481" name="楕円 480"/>
        <xdr:cNvSpPr/>
      </xdr:nvSpPr>
      <xdr:spPr>
        <a:xfrm>
          <a:off x="7810500" y="167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17223</xdr:rowOff>
    </xdr:from>
    <xdr:ext cx="534377" cy="259045"/>
    <xdr:sp macro="" textlink="">
      <xdr:nvSpPr>
        <xdr:cNvPr id="482" name="テキスト ボックス 481"/>
        <xdr:cNvSpPr txBox="1"/>
      </xdr:nvSpPr>
      <xdr:spPr>
        <a:xfrm>
          <a:off x="7594111" y="168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419</xdr:rowOff>
    </xdr:from>
    <xdr:to>
      <xdr:col>36</xdr:col>
      <xdr:colOff>165100</xdr:colOff>
      <xdr:row>98</xdr:row>
      <xdr:rowOff>102019</xdr:rowOff>
    </xdr:to>
    <xdr:sp macro="" textlink="">
      <xdr:nvSpPr>
        <xdr:cNvPr id="483" name="楕円 482"/>
        <xdr:cNvSpPr/>
      </xdr:nvSpPr>
      <xdr:spPr>
        <a:xfrm>
          <a:off x="6921500" y="168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93146</xdr:rowOff>
    </xdr:from>
    <xdr:ext cx="534377" cy="259045"/>
    <xdr:sp macro="" textlink="">
      <xdr:nvSpPr>
        <xdr:cNvPr id="484" name="テキスト ボックス 483"/>
        <xdr:cNvSpPr txBox="1"/>
      </xdr:nvSpPr>
      <xdr:spPr>
        <a:xfrm>
          <a:off x="6705111" y="168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41410</xdr:rowOff>
    </xdr:from>
    <xdr:to>
      <xdr:col>81</xdr:col>
      <xdr:colOff>50800</xdr:colOff>
      <xdr:row>39</xdr:row>
      <xdr:rowOff>44450</xdr:rowOff>
    </xdr:to>
    <xdr:cxnSp macro="">
      <xdr:nvCxnSpPr>
        <xdr:cNvPr id="516" name="直線コネクタ 515"/>
        <xdr:cNvCxnSpPr/>
      </xdr:nvCxnSpPr>
      <xdr:spPr>
        <a:xfrm>
          <a:off x="14592300" y="6727960"/>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20180</xdr:rowOff>
    </xdr:from>
    <xdr:to>
      <xdr:col>76</xdr:col>
      <xdr:colOff>114300</xdr:colOff>
      <xdr:row>39</xdr:row>
      <xdr:rowOff>41410</xdr:rowOff>
    </xdr:to>
    <xdr:cxnSp macro="">
      <xdr:nvCxnSpPr>
        <xdr:cNvPr id="519" name="直線コネクタ 518"/>
        <xdr:cNvCxnSpPr/>
      </xdr:nvCxnSpPr>
      <xdr:spPr>
        <a:xfrm>
          <a:off x="13703300" y="6706730"/>
          <a:ext cx="889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168370</xdr:rowOff>
    </xdr:from>
    <xdr:to>
      <xdr:col>71</xdr:col>
      <xdr:colOff>177800</xdr:colOff>
      <xdr:row>39</xdr:row>
      <xdr:rowOff>20180</xdr:rowOff>
    </xdr:to>
    <xdr:cxnSp macro="">
      <xdr:nvCxnSpPr>
        <xdr:cNvPr id="522" name="直線コネクタ 521"/>
        <xdr:cNvCxnSpPr/>
      </xdr:nvCxnSpPr>
      <xdr:spPr>
        <a:xfrm>
          <a:off x="12814300" y="6683470"/>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162060</xdr:rowOff>
    </xdr:from>
    <xdr:to>
      <xdr:col>76</xdr:col>
      <xdr:colOff>165100</xdr:colOff>
      <xdr:row>39</xdr:row>
      <xdr:rowOff>92210</xdr:rowOff>
    </xdr:to>
    <xdr:sp macro="" textlink="">
      <xdr:nvSpPr>
        <xdr:cNvPr id="536" name="楕円 535"/>
        <xdr:cNvSpPr/>
      </xdr:nvSpPr>
      <xdr:spPr>
        <a:xfrm>
          <a:off x="14541500" y="667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83337</xdr:rowOff>
    </xdr:from>
    <xdr:ext cx="378565" cy="259045"/>
    <xdr:sp macro="" textlink="">
      <xdr:nvSpPr>
        <xdr:cNvPr id="537" name="テキスト ボックス 536"/>
        <xdr:cNvSpPr txBox="1"/>
      </xdr:nvSpPr>
      <xdr:spPr>
        <a:xfrm>
          <a:off x="14403017" y="676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140830</xdr:rowOff>
    </xdr:from>
    <xdr:to>
      <xdr:col>72</xdr:col>
      <xdr:colOff>38100</xdr:colOff>
      <xdr:row>39</xdr:row>
      <xdr:rowOff>70980</xdr:rowOff>
    </xdr:to>
    <xdr:sp macro="" textlink="">
      <xdr:nvSpPr>
        <xdr:cNvPr id="538" name="楕円 537"/>
        <xdr:cNvSpPr/>
      </xdr:nvSpPr>
      <xdr:spPr>
        <a:xfrm>
          <a:off x="13652500" y="66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62107</xdr:rowOff>
    </xdr:from>
    <xdr:ext cx="469744" cy="259045"/>
    <xdr:sp macro="" textlink="">
      <xdr:nvSpPr>
        <xdr:cNvPr id="539" name="テキスト ボックス 538"/>
        <xdr:cNvSpPr txBox="1"/>
      </xdr:nvSpPr>
      <xdr:spPr>
        <a:xfrm>
          <a:off x="13468428" y="674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117570</xdr:rowOff>
    </xdr:from>
    <xdr:to>
      <xdr:col>67</xdr:col>
      <xdr:colOff>101600</xdr:colOff>
      <xdr:row>39</xdr:row>
      <xdr:rowOff>47720</xdr:rowOff>
    </xdr:to>
    <xdr:sp macro="" textlink="">
      <xdr:nvSpPr>
        <xdr:cNvPr id="540" name="楕円 539"/>
        <xdr:cNvSpPr/>
      </xdr:nvSpPr>
      <xdr:spPr>
        <a:xfrm>
          <a:off x="12763500" y="66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38847</xdr:rowOff>
    </xdr:from>
    <xdr:ext cx="534377" cy="259045"/>
    <xdr:sp macro="" textlink="">
      <xdr:nvSpPr>
        <xdr:cNvPr id="541" name="テキスト ボックス 540"/>
        <xdr:cNvSpPr txBox="1"/>
      </xdr:nvSpPr>
      <xdr:spPr>
        <a:xfrm>
          <a:off x="12547111" y="672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16239</xdr:rowOff>
    </xdr:from>
    <xdr:to>
      <xdr:col>85</xdr:col>
      <xdr:colOff>127000</xdr:colOff>
      <xdr:row>78</xdr:row>
      <xdr:rowOff>22513</xdr:rowOff>
    </xdr:to>
    <xdr:cxnSp macro="">
      <xdr:nvCxnSpPr>
        <xdr:cNvPr id="617" name="直線コネクタ 616"/>
        <xdr:cNvCxnSpPr/>
      </xdr:nvCxnSpPr>
      <xdr:spPr>
        <a:xfrm flipV="1">
          <a:off x="15481300" y="13389339"/>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20019</xdr:rowOff>
    </xdr:from>
    <xdr:to>
      <xdr:col>81</xdr:col>
      <xdr:colOff>50800</xdr:colOff>
      <xdr:row>78</xdr:row>
      <xdr:rowOff>22513</xdr:rowOff>
    </xdr:to>
    <xdr:cxnSp macro="">
      <xdr:nvCxnSpPr>
        <xdr:cNvPr id="620" name="直線コネクタ 619"/>
        <xdr:cNvCxnSpPr/>
      </xdr:nvCxnSpPr>
      <xdr:spPr>
        <a:xfrm>
          <a:off x="14592300" y="13393119"/>
          <a:ext cx="88900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20019</xdr:rowOff>
    </xdr:from>
    <xdr:to>
      <xdr:col>76</xdr:col>
      <xdr:colOff>114300</xdr:colOff>
      <xdr:row>78</xdr:row>
      <xdr:rowOff>22225</xdr:rowOff>
    </xdr:to>
    <xdr:cxnSp macro="">
      <xdr:nvCxnSpPr>
        <xdr:cNvPr id="623" name="直線コネクタ 622"/>
        <xdr:cNvCxnSpPr/>
      </xdr:nvCxnSpPr>
      <xdr:spPr>
        <a:xfrm flipV="1">
          <a:off x="13703300" y="13393119"/>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22225</xdr:rowOff>
    </xdr:from>
    <xdr:to>
      <xdr:col>71</xdr:col>
      <xdr:colOff>177800</xdr:colOff>
      <xdr:row>78</xdr:row>
      <xdr:rowOff>34725</xdr:rowOff>
    </xdr:to>
    <xdr:cxnSp macro="">
      <xdr:nvCxnSpPr>
        <xdr:cNvPr id="626" name="直線コネクタ 625"/>
        <xdr:cNvCxnSpPr/>
      </xdr:nvCxnSpPr>
      <xdr:spPr>
        <a:xfrm flipV="1">
          <a:off x="12814300" y="13395325"/>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136889</xdr:rowOff>
    </xdr:from>
    <xdr:to>
      <xdr:col>85</xdr:col>
      <xdr:colOff>177800</xdr:colOff>
      <xdr:row>78</xdr:row>
      <xdr:rowOff>67039</xdr:rowOff>
    </xdr:to>
    <xdr:sp macro="" textlink="">
      <xdr:nvSpPr>
        <xdr:cNvPr id="636" name="楕円 635"/>
        <xdr:cNvSpPr/>
      </xdr:nvSpPr>
      <xdr:spPr>
        <a:xfrm>
          <a:off x="16268700" y="133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51816</xdr:rowOff>
    </xdr:from>
    <xdr:ext cx="534377" cy="259045"/>
    <xdr:sp macro="" textlink="">
      <xdr:nvSpPr>
        <xdr:cNvPr id="637" name="公債費該当値テキスト"/>
        <xdr:cNvSpPr txBox="1"/>
      </xdr:nvSpPr>
      <xdr:spPr>
        <a:xfrm>
          <a:off x="16370300" y="1325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143163</xdr:rowOff>
    </xdr:from>
    <xdr:to>
      <xdr:col>81</xdr:col>
      <xdr:colOff>101600</xdr:colOff>
      <xdr:row>78</xdr:row>
      <xdr:rowOff>73313</xdr:rowOff>
    </xdr:to>
    <xdr:sp macro="" textlink="">
      <xdr:nvSpPr>
        <xdr:cNvPr id="638" name="楕円 637"/>
        <xdr:cNvSpPr/>
      </xdr:nvSpPr>
      <xdr:spPr>
        <a:xfrm>
          <a:off x="15430500" y="133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64440</xdr:rowOff>
    </xdr:from>
    <xdr:ext cx="534377" cy="259045"/>
    <xdr:sp macro="" textlink="">
      <xdr:nvSpPr>
        <xdr:cNvPr id="639" name="テキスト ボックス 638"/>
        <xdr:cNvSpPr txBox="1"/>
      </xdr:nvSpPr>
      <xdr:spPr>
        <a:xfrm>
          <a:off x="15214111" y="134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140669</xdr:rowOff>
    </xdr:from>
    <xdr:to>
      <xdr:col>76</xdr:col>
      <xdr:colOff>165100</xdr:colOff>
      <xdr:row>78</xdr:row>
      <xdr:rowOff>70819</xdr:rowOff>
    </xdr:to>
    <xdr:sp macro="" textlink="">
      <xdr:nvSpPr>
        <xdr:cNvPr id="640" name="楕円 639"/>
        <xdr:cNvSpPr/>
      </xdr:nvSpPr>
      <xdr:spPr>
        <a:xfrm>
          <a:off x="14541500" y="1334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61946</xdr:rowOff>
    </xdr:from>
    <xdr:ext cx="534377" cy="259045"/>
    <xdr:sp macro="" textlink="">
      <xdr:nvSpPr>
        <xdr:cNvPr id="641" name="テキスト ボックス 640"/>
        <xdr:cNvSpPr txBox="1"/>
      </xdr:nvSpPr>
      <xdr:spPr>
        <a:xfrm>
          <a:off x="14325111" y="1343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142875</xdr:rowOff>
    </xdr:from>
    <xdr:to>
      <xdr:col>72</xdr:col>
      <xdr:colOff>38100</xdr:colOff>
      <xdr:row>78</xdr:row>
      <xdr:rowOff>73025</xdr:rowOff>
    </xdr:to>
    <xdr:sp macro="" textlink="">
      <xdr:nvSpPr>
        <xdr:cNvPr id="642" name="楕円 641"/>
        <xdr:cNvSpPr/>
      </xdr:nvSpPr>
      <xdr:spPr>
        <a:xfrm>
          <a:off x="13652500" y="133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64152</xdr:rowOff>
    </xdr:from>
    <xdr:ext cx="534377" cy="259045"/>
    <xdr:sp macro="" textlink="">
      <xdr:nvSpPr>
        <xdr:cNvPr id="643" name="テキスト ボックス 642"/>
        <xdr:cNvSpPr txBox="1"/>
      </xdr:nvSpPr>
      <xdr:spPr>
        <a:xfrm>
          <a:off x="13436111" y="1343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155375</xdr:rowOff>
    </xdr:from>
    <xdr:to>
      <xdr:col>67</xdr:col>
      <xdr:colOff>101600</xdr:colOff>
      <xdr:row>78</xdr:row>
      <xdr:rowOff>85525</xdr:rowOff>
    </xdr:to>
    <xdr:sp macro="" textlink="">
      <xdr:nvSpPr>
        <xdr:cNvPr id="644" name="楕円 643"/>
        <xdr:cNvSpPr/>
      </xdr:nvSpPr>
      <xdr:spPr>
        <a:xfrm>
          <a:off x="12763500" y="133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76652</xdr:rowOff>
    </xdr:from>
    <xdr:ext cx="534377" cy="259045"/>
    <xdr:sp macro="" textlink="">
      <xdr:nvSpPr>
        <xdr:cNvPr id="645" name="テキスト ボックス 644"/>
        <xdr:cNvSpPr txBox="1"/>
      </xdr:nvSpPr>
      <xdr:spPr>
        <a:xfrm>
          <a:off x="12547111" y="134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138019</xdr:rowOff>
    </xdr:from>
    <xdr:to>
      <xdr:col>85</xdr:col>
      <xdr:colOff>127000</xdr:colOff>
      <xdr:row>98</xdr:row>
      <xdr:rowOff>138071</xdr:rowOff>
    </xdr:to>
    <xdr:cxnSp macro="">
      <xdr:nvCxnSpPr>
        <xdr:cNvPr id="672" name="直線コネクタ 671"/>
        <xdr:cNvCxnSpPr/>
      </xdr:nvCxnSpPr>
      <xdr:spPr>
        <a:xfrm flipV="1">
          <a:off x="15481300" y="16940119"/>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138071</xdr:rowOff>
    </xdr:from>
    <xdr:to>
      <xdr:col>81</xdr:col>
      <xdr:colOff>50800</xdr:colOff>
      <xdr:row>98</xdr:row>
      <xdr:rowOff>138345</xdr:rowOff>
    </xdr:to>
    <xdr:cxnSp macro="">
      <xdr:nvCxnSpPr>
        <xdr:cNvPr id="675" name="直線コネクタ 674"/>
        <xdr:cNvCxnSpPr/>
      </xdr:nvCxnSpPr>
      <xdr:spPr>
        <a:xfrm flipV="1">
          <a:off x="14592300" y="1694017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138105</xdr:rowOff>
    </xdr:from>
    <xdr:to>
      <xdr:col>76</xdr:col>
      <xdr:colOff>114300</xdr:colOff>
      <xdr:row>98</xdr:row>
      <xdr:rowOff>138345</xdr:rowOff>
    </xdr:to>
    <xdr:cxnSp macro="">
      <xdr:nvCxnSpPr>
        <xdr:cNvPr id="678" name="直線コネクタ 677"/>
        <xdr:cNvCxnSpPr/>
      </xdr:nvCxnSpPr>
      <xdr:spPr>
        <a:xfrm>
          <a:off x="13703300" y="16940205"/>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137474</xdr:rowOff>
    </xdr:from>
    <xdr:to>
      <xdr:col>71</xdr:col>
      <xdr:colOff>177800</xdr:colOff>
      <xdr:row>98</xdr:row>
      <xdr:rowOff>138105</xdr:rowOff>
    </xdr:to>
    <xdr:cxnSp macro="">
      <xdr:nvCxnSpPr>
        <xdr:cNvPr id="681" name="直線コネクタ 680"/>
        <xdr:cNvCxnSpPr/>
      </xdr:nvCxnSpPr>
      <xdr:spPr>
        <a:xfrm>
          <a:off x="12814300" y="16939574"/>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87219</xdr:rowOff>
    </xdr:from>
    <xdr:to>
      <xdr:col>85</xdr:col>
      <xdr:colOff>177800</xdr:colOff>
      <xdr:row>99</xdr:row>
      <xdr:rowOff>17369</xdr:rowOff>
    </xdr:to>
    <xdr:sp macro="" textlink="">
      <xdr:nvSpPr>
        <xdr:cNvPr id="691" name="楕円 690"/>
        <xdr:cNvSpPr/>
      </xdr:nvSpPr>
      <xdr:spPr>
        <a:xfrm>
          <a:off x="16268700" y="168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2146</xdr:rowOff>
    </xdr:from>
    <xdr:ext cx="378565" cy="259045"/>
    <xdr:sp macro="" textlink="">
      <xdr:nvSpPr>
        <xdr:cNvPr id="692" name="積立金該当値テキスト"/>
        <xdr:cNvSpPr txBox="1"/>
      </xdr:nvSpPr>
      <xdr:spPr>
        <a:xfrm>
          <a:off x="16370300" y="1680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87271</xdr:rowOff>
    </xdr:from>
    <xdr:to>
      <xdr:col>81</xdr:col>
      <xdr:colOff>101600</xdr:colOff>
      <xdr:row>99</xdr:row>
      <xdr:rowOff>17421</xdr:rowOff>
    </xdr:to>
    <xdr:sp macro="" textlink="">
      <xdr:nvSpPr>
        <xdr:cNvPr id="693" name="楕円 692"/>
        <xdr:cNvSpPr/>
      </xdr:nvSpPr>
      <xdr:spPr>
        <a:xfrm>
          <a:off x="15430500" y="168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8548</xdr:rowOff>
    </xdr:from>
    <xdr:ext cx="378565" cy="259045"/>
    <xdr:sp macro="" textlink="">
      <xdr:nvSpPr>
        <xdr:cNvPr id="694" name="テキスト ボックス 693"/>
        <xdr:cNvSpPr txBox="1"/>
      </xdr:nvSpPr>
      <xdr:spPr>
        <a:xfrm>
          <a:off x="15292017" y="1698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87545</xdr:rowOff>
    </xdr:from>
    <xdr:to>
      <xdr:col>76</xdr:col>
      <xdr:colOff>165100</xdr:colOff>
      <xdr:row>99</xdr:row>
      <xdr:rowOff>17695</xdr:rowOff>
    </xdr:to>
    <xdr:sp macro="" textlink="">
      <xdr:nvSpPr>
        <xdr:cNvPr id="695" name="楕円 694"/>
        <xdr:cNvSpPr/>
      </xdr:nvSpPr>
      <xdr:spPr>
        <a:xfrm>
          <a:off x="14541500" y="1688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8822</xdr:rowOff>
    </xdr:from>
    <xdr:ext cx="378565" cy="259045"/>
    <xdr:sp macro="" textlink="">
      <xdr:nvSpPr>
        <xdr:cNvPr id="696" name="テキスト ボックス 695"/>
        <xdr:cNvSpPr txBox="1"/>
      </xdr:nvSpPr>
      <xdr:spPr>
        <a:xfrm>
          <a:off x="14403017" y="16982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87305</xdr:rowOff>
    </xdr:from>
    <xdr:to>
      <xdr:col>72</xdr:col>
      <xdr:colOff>38100</xdr:colOff>
      <xdr:row>99</xdr:row>
      <xdr:rowOff>17455</xdr:rowOff>
    </xdr:to>
    <xdr:sp macro="" textlink="">
      <xdr:nvSpPr>
        <xdr:cNvPr id="697" name="楕円 696"/>
        <xdr:cNvSpPr/>
      </xdr:nvSpPr>
      <xdr:spPr>
        <a:xfrm>
          <a:off x="13652500" y="168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8582</xdr:rowOff>
    </xdr:from>
    <xdr:ext cx="378565" cy="259045"/>
    <xdr:sp macro="" textlink="">
      <xdr:nvSpPr>
        <xdr:cNvPr id="698" name="テキスト ボックス 697"/>
        <xdr:cNvSpPr txBox="1"/>
      </xdr:nvSpPr>
      <xdr:spPr>
        <a:xfrm>
          <a:off x="13514017" y="16982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86674</xdr:rowOff>
    </xdr:from>
    <xdr:to>
      <xdr:col>67</xdr:col>
      <xdr:colOff>101600</xdr:colOff>
      <xdr:row>99</xdr:row>
      <xdr:rowOff>16824</xdr:rowOff>
    </xdr:to>
    <xdr:sp macro="" textlink="">
      <xdr:nvSpPr>
        <xdr:cNvPr id="699" name="楕円 698"/>
        <xdr:cNvSpPr/>
      </xdr:nvSpPr>
      <xdr:spPr>
        <a:xfrm>
          <a:off x="12763500" y="1688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7951</xdr:rowOff>
    </xdr:from>
    <xdr:ext cx="378565" cy="259045"/>
    <xdr:sp macro="" textlink="">
      <xdr:nvSpPr>
        <xdr:cNvPr id="700" name="テキスト ボックス 699"/>
        <xdr:cNvSpPr txBox="1"/>
      </xdr:nvSpPr>
      <xdr:spPr>
        <a:xfrm>
          <a:off x="12625017" y="1698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125207</xdr:rowOff>
    </xdr:from>
    <xdr:to>
      <xdr:col>116</xdr:col>
      <xdr:colOff>63500</xdr:colOff>
      <xdr:row>58</xdr:row>
      <xdr:rowOff>125481</xdr:rowOff>
    </xdr:to>
    <xdr:cxnSp macro="">
      <xdr:nvCxnSpPr>
        <xdr:cNvPr id="782" name="直線コネクタ 781"/>
        <xdr:cNvCxnSpPr/>
      </xdr:nvCxnSpPr>
      <xdr:spPr>
        <a:xfrm flipV="1">
          <a:off x="21323300" y="10069307"/>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125481</xdr:rowOff>
    </xdr:from>
    <xdr:to>
      <xdr:col>111</xdr:col>
      <xdr:colOff>177800</xdr:colOff>
      <xdr:row>58</xdr:row>
      <xdr:rowOff>125595</xdr:rowOff>
    </xdr:to>
    <xdr:cxnSp macro="">
      <xdr:nvCxnSpPr>
        <xdr:cNvPr id="785" name="直線コネクタ 784"/>
        <xdr:cNvCxnSpPr/>
      </xdr:nvCxnSpPr>
      <xdr:spPr>
        <a:xfrm flipV="1">
          <a:off x="20434300" y="1006958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125595</xdr:rowOff>
    </xdr:from>
    <xdr:to>
      <xdr:col>107</xdr:col>
      <xdr:colOff>50800</xdr:colOff>
      <xdr:row>58</xdr:row>
      <xdr:rowOff>125687</xdr:rowOff>
    </xdr:to>
    <xdr:cxnSp macro="">
      <xdr:nvCxnSpPr>
        <xdr:cNvPr id="788" name="直線コネクタ 787"/>
        <xdr:cNvCxnSpPr/>
      </xdr:nvCxnSpPr>
      <xdr:spPr>
        <a:xfrm flipV="1">
          <a:off x="19545300" y="1006969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125687</xdr:rowOff>
    </xdr:from>
    <xdr:to>
      <xdr:col>102</xdr:col>
      <xdr:colOff>114300</xdr:colOff>
      <xdr:row>58</xdr:row>
      <xdr:rowOff>125961</xdr:rowOff>
    </xdr:to>
    <xdr:cxnSp macro="">
      <xdr:nvCxnSpPr>
        <xdr:cNvPr id="791" name="直線コネクタ 790"/>
        <xdr:cNvCxnSpPr/>
      </xdr:nvCxnSpPr>
      <xdr:spPr>
        <a:xfrm flipV="1">
          <a:off x="18656300" y="1006978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74407</xdr:rowOff>
    </xdr:from>
    <xdr:to>
      <xdr:col>116</xdr:col>
      <xdr:colOff>114300</xdr:colOff>
      <xdr:row>59</xdr:row>
      <xdr:rowOff>4557</xdr:rowOff>
    </xdr:to>
    <xdr:sp macro="" textlink="">
      <xdr:nvSpPr>
        <xdr:cNvPr id="801" name="楕円 800"/>
        <xdr:cNvSpPr/>
      </xdr:nvSpPr>
      <xdr:spPr>
        <a:xfrm>
          <a:off x="22110700" y="100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160784</xdr:rowOff>
    </xdr:from>
    <xdr:ext cx="378565" cy="259045"/>
    <xdr:sp macro="" textlink="">
      <xdr:nvSpPr>
        <xdr:cNvPr id="802" name="貸付金該当値テキスト"/>
        <xdr:cNvSpPr txBox="1"/>
      </xdr:nvSpPr>
      <xdr:spPr>
        <a:xfrm>
          <a:off x="22212300" y="993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74681</xdr:rowOff>
    </xdr:from>
    <xdr:to>
      <xdr:col>112</xdr:col>
      <xdr:colOff>38100</xdr:colOff>
      <xdr:row>59</xdr:row>
      <xdr:rowOff>4831</xdr:rowOff>
    </xdr:to>
    <xdr:sp macro="" textlink="">
      <xdr:nvSpPr>
        <xdr:cNvPr id="803" name="楕円 802"/>
        <xdr:cNvSpPr/>
      </xdr:nvSpPr>
      <xdr:spPr>
        <a:xfrm>
          <a:off x="21272500" y="100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167408</xdr:rowOff>
    </xdr:from>
    <xdr:ext cx="378565" cy="259045"/>
    <xdr:sp macro="" textlink="">
      <xdr:nvSpPr>
        <xdr:cNvPr id="804" name="テキスト ボックス 803"/>
        <xdr:cNvSpPr txBox="1"/>
      </xdr:nvSpPr>
      <xdr:spPr>
        <a:xfrm>
          <a:off x="21134017" y="10111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74795</xdr:rowOff>
    </xdr:from>
    <xdr:to>
      <xdr:col>107</xdr:col>
      <xdr:colOff>101600</xdr:colOff>
      <xdr:row>59</xdr:row>
      <xdr:rowOff>4945</xdr:rowOff>
    </xdr:to>
    <xdr:sp macro="" textlink="">
      <xdr:nvSpPr>
        <xdr:cNvPr id="805" name="楕円 804"/>
        <xdr:cNvSpPr/>
      </xdr:nvSpPr>
      <xdr:spPr>
        <a:xfrm>
          <a:off x="20383500" y="100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167522</xdr:rowOff>
    </xdr:from>
    <xdr:ext cx="378565" cy="259045"/>
    <xdr:sp macro="" textlink="">
      <xdr:nvSpPr>
        <xdr:cNvPr id="806" name="テキスト ボックス 805"/>
        <xdr:cNvSpPr txBox="1"/>
      </xdr:nvSpPr>
      <xdr:spPr>
        <a:xfrm>
          <a:off x="20245017" y="10111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74887</xdr:rowOff>
    </xdr:from>
    <xdr:to>
      <xdr:col>102</xdr:col>
      <xdr:colOff>165100</xdr:colOff>
      <xdr:row>59</xdr:row>
      <xdr:rowOff>5037</xdr:rowOff>
    </xdr:to>
    <xdr:sp macro="" textlink="">
      <xdr:nvSpPr>
        <xdr:cNvPr id="807" name="楕円 806"/>
        <xdr:cNvSpPr/>
      </xdr:nvSpPr>
      <xdr:spPr>
        <a:xfrm>
          <a:off x="19494500" y="100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167614</xdr:rowOff>
    </xdr:from>
    <xdr:ext cx="378565" cy="259045"/>
    <xdr:sp macro="" textlink="">
      <xdr:nvSpPr>
        <xdr:cNvPr id="808" name="テキスト ボックス 807"/>
        <xdr:cNvSpPr txBox="1"/>
      </xdr:nvSpPr>
      <xdr:spPr>
        <a:xfrm>
          <a:off x="19356017" y="10111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75161</xdr:rowOff>
    </xdr:from>
    <xdr:to>
      <xdr:col>98</xdr:col>
      <xdr:colOff>38100</xdr:colOff>
      <xdr:row>59</xdr:row>
      <xdr:rowOff>5311</xdr:rowOff>
    </xdr:to>
    <xdr:sp macro="" textlink="">
      <xdr:nvSpPr>
        <xdr:cNvPr id="809" name="楕円 808"/>
        <xdr:cNvSpPr/>
      </xdr:nvSpPr>
      <xdr:spPr>
        <a:xfrm>
          <a:off x="18605500" y="100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167888</xdr:rowOff>
    </xdr:from>
    <xdr:ext cx="378565" cy="259045"/>
    <xdr:sp macro="" textlink="">
      <xdr:nvSpPr>
        <xdr:cNvPr id="810" name="テキスト ボックス 809"/>
        <xdr:cNvSpPr txBox="1"/>
      </xdr:nvSpPr>
      <xdr:spPr>
        <a:xfrm>
          <a:off x="18467017" y="1011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76606</xdr:rowOff>
    </xdr:from>
    <xdr:to>
      <xdr:col>116</xdr:col>
      <xdr:colOff>63500</xdr:colOff>
      <xdr:row>77</xdr:row>
      <xdr:rowOff>115305</xdr:rowOff>
    </xdr:to>
    <xdr:cxnSp macro="">
      <xdr:nvCxnSpPr>
        <xdr:cNvPr id="841" name="直線コネクタ 840"/>
        <xdr:cNvCxnSpPr/>
      </xdr:nvCxnSpPr>
      <xdr:spPr>
        <a:xfrm flipV="1">
          <a:off x="21323300" y="13278256"/>
          <a:ext cx="8382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162016</xdr:rowOff>
    </xdr:from>
    <xdr:to>
      <xdr:col>111</xdr:col>
      <xdr:colOff>177800</xdr:colOff>
      <xdr:row>77</xdr:row>
      <xdr:rowOff>115305</xdr:rowOff>
    </xdr:to>
    <xdr:cxnSp macro="">
      <xdr:nvCxnSpPr>
        <xdr:cNvPr id="844" name="直線コネクタ 843"/>
        <xdr:cNvCxnSpPr/>
      </xdr:nvCxnSpPr>
      <xdr:spPr>
        <a:xfrm>
          <a:off x="20434300" y="12849316"/>
          <a:ext cx="889000" cy="4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132428</xdr:rowOff>
    </xdr:from>
    <xdr:to>
      <xdr:col>107</xdr:col>
      <xdr:colOff>50800</xdr:colOff>
      <xdr:row>74</xdr:row>
      <xdr:rowOff>162016</xdr:rowOff>
    </xdr:to>
    <xdr:cxnSp macro="">
      <xdr:nvCxnSpPr>
        <xdr:cNvPr id="847" name="直線コネクタ 846"/>
        <xdr:cNvCxnSpPr/>
      </xdr:nvCxnSpPr>
      <xdr:spPr>
        <a:xfrm>
          <a:off x="19545300" y="12819728"/>
          <a:ext cx="889000" cy="2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132428</xdr:rowOff>
    </xdr:from>
    <xdr:to>
      <xdr:col>102</xdr:col>
      <xdr:colOff>114300</xdr:colOff>
      <xdr:row>74</xdr:row>
      <xdr:rowOff>149791</xdr:rowOff>
    </xdr:to>
    <xdr:cxnSp macro="">
      <xdr:nvCxnSpPr>
        <xdr:cNvPr id="850" name="直線コネクタ 849"/>
        <xdr:cNvCxnSpPr/>
      </xdr:nvCxnSpPr>
      <xdr:spPr>
        <a:xfrm flipV="1">
          <a:off x="18656300" y="12819728"/>
          <a:ext cx="889000" cy="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25806</xdr:rowOff>
    </xdr:from>
    <xdr:to>
      <xdr:col>116</xdr:col>
      <xdr:colOff>114300</xdr:colOff>
      <xdr:row>77</xdr:row>
      <xdr:rowOff>127406</xdr:rowOff>
    </xdr:to>
    <xdr:sp macro="" textlink="">
      <xdr:nvSpPr>
        <xdr:cNvPr id="860" name="楕円 859"/>
        <xdr:cNvSpPr/>
      </xdr:nvSpPr>
      <xdr:spPr>
        <a:xfrm>
          <a:off x="22110700" y="132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4233</xdr:rowOff>
    </xdr:from>
    <xdr:ext cx="534377" cy="259045"/>
    <xdr:sp macro="" textlink="">
      <xdr:nvSpPr>
        <xdr:cNvPr id="861" name="繰出金該当値テキスト"/>
        <xdr:cNvSpPr txBox="1"/>
      </xdr:nvSpPr>
      <xdr:spPr>
        <a:xfrm>
          <a:off x="22212300" y="132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64505</xdr:rowOff>
    </xdr:from>
    <xdr:to>
      <xdr:col>112</xdr:col>
      <xdr:colOff>38100</xdr:colOff>
      <xdr:row>77</xdr:row>
      <xdr:rowOff>166105</xdr:rowOff>
    </xdr:to>
    <xdr:sp macro="" textlink="">
      <xdr:nvSpPr>
        <xdr:cNvPr id="862" name="楕円 861"/>
        <xdr:cNvSpPr/>
      </xdr:nvSpPr>
      <xdr:spPr>
        <a:xfrm>
          <a:off x="21272500" y="132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157232</xdr:rowOff>
    </xdr:from>
    <xdr:ext cx="534377" cy="259045"/>
    <xdr:sp macro="" textlink="">
      <xdr:nvSpPr>
        <xdr:cNvPr id="863" name="テキスト ボックス 862"/>
        <xdr:cNvSpPr txBox="1"/>
      </xdr:nvSpPr>
      <xdr:spPr>
        <a:xfrm>
          <a:off x="21056111" y="13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111216</xdr:rowOff>
    </xdr:from>
    <xdr:to>
      <xdr:col>107</xdr:col>
      <xdr:colOff>101600</xdr:colOff>
      <xdr:row>75</xdr:row>
      <xdr:rowOff>41366</xdr:rowOff>
    </xdr:to>
    <xdr:sp macro="" textlink="">
      <xdr:nvSpPr>
        <xdr:cNvPr id="864" name="楕円 863"/>
        <xdr:cNvSpPr/>
      </xdr:nvSpPr>
      <xdr:spPr>
        <a:xfrm>
          <a:off x="20383500" y="127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32493</xdr:rowOff>
    </xdr:from>
    <xdr:ext cx="534377" cy="259045"/>
    <xdr:sp macro="" textlink="">
      <xdr:nvSpPr>
        <xdr:cNvPr id="865" name="テキスト ボックス 864"/>
        <xdr:cNvSpPr txBox="1"/>
      </xdr:nvSpPr>
      <xdr:spPr>
        <a:xfrm>
          <a:off x="20167111" y="128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81628</xdr:rowOff>
    </xdr:from>
    <xdr:to>
      <xdr:col>102</xdr:col>
      <xdr:colOff>165100</xdr:colOff>
      <xdr:row>75</xdr:row>
      <xdr:rowOff>11778</xdr:rowOff>
    </xdr:to>
    <xdr:sp macro="" textlink="">
      <xdr:nvSpPr>
        <xdr:cNvPr id="866" name="楕円 865"/>
        <xdr:cNvSpPr/>
      </xdr:nvSpPr>
      <xdr:spPr>
        <a:xfrm>
          <a:off x="19494500" y="127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2905</xdr:rowOff>
    </xdr:from>
    <xdr:ext cx="534377" cy="259045"/>
    <xdr:sp macro="" textlink="">
      <xdr:nvSpPr>
        <xdr:cNvPr id="867" name="テキスト ボックス 866"/>
        <xdr:cNvSpPr txBox="1"/>
      </xdr:nvSpPr>
      <xdr:spPr>
        <a:xfrm>
          <a:off x="19278111" y="12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98991</xdr:rowOff>
    </xdr:from>
    <xdr:to>
      <xdr:col>98</xdr:col>
      <xdr:colOff>38100</xdr:colOff>
      <xdr:row>75</xdr:row>
      <xdr:rowOff>29141</xdr:rowOff>
    </xdr:to>
    <xdr:sp macro="" textlink="">
      <xdr:nvSpPr>
        <xdr:cNvPr id="868" name="楕円 867"/>
        <xdr:cNvSpPr/>
      </xdr:nvSpPr>
      <xdr:spPr>
        <a:xfrm>
          <a:off x="18605500" y="1278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20268</xdr:rowOff>
    </xdr:from>
    <xdr:ext cx="534377" cy="259045"/>
    <xdr:sp macro="" textlink="">
      <xdr:nvSpPr>
        <xdr:cNvPr id="869" name="テキスト ボックス 868"/>
        <xdr:cNvSpPr txBox="1"/>
      </xdr:nvSpPr>
      <xdr:spPr>
        <a:xfrm>
          <a:off x="18389111" y="1287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769,856</a:t>
          </a:r>
          <a:r>
            <a:rPr kumimoji="1" lang="ja-JP" altLang="en-US" sz="1300">
              <a:latin typeface="ＭＳ Ｐゴシック" panose="020B0600070205080204" pitchFamily="50" charset="-128"/>
              <a:ea typeface="ＭＳ Ｐゴシック" panose="020B0600070205080204" pitchFamily="50" charset="-128"/>
            </a:rPr>
            <a:t>円となっている。主な構成費目となる普通建設事業費は、住民一人あたり</a:t>
          </a:r>
          <a:r>
            <a:rPr kumimoji="1" lang="en-US" altLang="ja-JP" sz="1300">
              <a:latin typeface="ＭＳ Ｐゴシック" panose="020B0600070205080204" pitchFamily="50" charset="-128"/>
              <a:ea typeface="ＭＳ Ｐゴシック" panose="020B0600070205080204" pitchFamily="50" charset="-128"/>
            </a:rPr>
            <a:t>172,807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農道改良事業やため池浚渫事業等の実施により前年度に比べ</a:t>
          </a:r>
          <a:r>
            <a:rPr kumimoji="1" lang="en-US" altLang="ja-JP" sz="1300">
              <a:latin typeface="ＭＳ Ｐゴシック" panose="020B0600070205080204" pitchFamily="50" charset="-128"/>
              <a:ea typeface="ＭＳ Ｐゴシック" panose="020B0600070205080204" pitchFamily="50" charset="-128"/>
            </a:rPr>
            <a:t>7,283</a:t>
          </a:r>
          <a:r>
            <a:rPr kumimoji="1" lang="ja-JP" altLang="en-US" sz="1300">
              <a:latin typeface="ＭＳ Ｐゴシック" panose="020B0600070205080204" pitchFamily="50" charset="-128"/>
              <a:ea typeface="ＭＳ Ｐゴシック" panose="020B0600070205080204" pitchFamily="50" charset="-128"/>
            </a:rPr>
            <a:t>円増加しているが、今後は事業量が減少することが見込まれている。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4,732
4,653
18.92
3,944,181
3,642,958
286,787
2,188,903
3,920,316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56741</xdr:rowOff>
    </xdr:from>
    <xdr:to>
      <xdr:col>24</xdr:col>
      <xdr:colOff>63500</xdr:colOff>
      <xdr:row>37</xdr:row>
      <xdr:rowOff>61770</xdr:rowOff>
    </xdr:to>
    <xdr:cxnSp macro="">
      <xdr:nvCxnSpPr>
        <xdr:cNvPr id="58" name="直線コネクタ 57"/>
        <xdr:cNvCxnSpPr/>
      </xdr:nvCxnSpPr>
      <xdr:spPr>
        <a:xfrm flipV="1">
          <a:off x="3797300" y="640039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61770</xdr:rowOff>
    </xdr:from>
    <xdr:to>
      <xdr:col>19</xdr:col>
      <xdr:colOff>177800</xdr:colOff>
      <xdr:row>37</xdr:row>
      <xdr:rowOff>62182</xdr:rowOff>
    </xdr:to>
    <xdr:cxnSp macro="">
      <xdr:nvCxnSpPr>
        <xdr:cNvPr id="61" name="直線コネクタ 60"/>
        <xdr:cNvCxnSpPr/>
      </xdr:nvCxnSpPr>
      <xdr:spPr>
        <a:xfrm flipV="1">
          <a:off x="2908300" y="640542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62182</xdr:rowOff>
    </xdr:from>
    <xdr:to>
      <xdr:col>15</xdr:col>
      <xdr:colOff>50800</xdr:colOff>
      <xdr:row>37</xdr:row>
      <xdr:rowOff>66251</xdr:rowOff>
    </xdr:to>
    <xdr:cxnSp macro="">
      <xdr:nvCxnSpPr>
        <xdr:cNvPr id="64" name="直線コネクタ 63"/>
        <xdr:cNvCxnSpPr/>
      </xdr:nvCxnSpPr>
      <xdr:spPr>
        <a:xfrm flipV="1">
          <a:off x="2019300" y="6405832"/>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5946</xdr:rowOff>
    </xdr:from>
    <xdr:to>
      <xdr:col>10</xdr:col>
      <xdr:colOff>114300</xdr:colOff>
      <xdr:row>37</xdr:row>
      <xdr:rowOff>66251</xdr:rowOff>
    </xdr:to>
    <xdr:cxnSp macro="">
      <xdr:nvCxnSpPr>
        <xdr:cNvPr id="67" name="直線コネクタ 66"/>
        <xdr:cNvCxnSpPr/>
      </xdr:nvCxnSpPr>
      <xdr:spPr>
        <a:xfrm>
          <a:off x="1130300" y="6349596"/>
          <a:ext cx="889000" cy="6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5941</xdr:rowOff>
    </xdr:from>
    <xdr:to>
      <xdr:col>24</xdr:col>
      <xdr:colOff>114300</xdr:colOff>
      <xdr:row>37</xdr:row>
      <xdr:rowOff>107541</xdr:rowOff>
    </xdr:to>
    <xdr:sp macro="" textlink="">
      <xdr:nvSpPr>
        <xdr:cNvPr id="77" name="楕円 76"/>
        <xdr:cNvSpPr/>
      </xdr:nvSpPr>
      <xdr:spPr>
        <a:xfrm>
          <a:off x="4584700" y="634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92318</xdr:rowOff>
    </xdr:from>
    <xdr:ext cx="534377" cy="259045"/>
    <xdr:sp macro="" textlink="">
      <xdr:nvSpPr>
        <xdr:cNvPr id="78" name="議会費該当値テキスト"/>
        <xdr:cNvSpPr txBox="1"/>
      </xdr:nvSpPr>
      <xdr:spPr>
        <a:xfrm>
          <a:off x="4686300" y="626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10970</xdr:rowOff>
    </xdr:from>
    <xdr:to>
      <xdr:col>20</xdr:col>
      <xdr:colOff>38100</xdr:colOff>
      <xdr:row>37</xdr:row>
      <xdr:rowOff>112570</xdr:rowOff>
    </xdr:to>
    <xdr:sp macro="" textlink="">
      <xdr:nvSpPr>
        <xdr:cNvPr id="79" name="楕円 78"/>
        <xdr:cNvSpPr/>
      </xdr:nvSpPr>
      <xdr:spPr>
        <a:xfrm>
          <a:off x="3746500" y="63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103697</xdr:rowOff>
    </xdr:from>
    <xdr:ext cx="534377" cy="259045"/>
    <xdr:sp macro="" textlink="">
      <xdr:nvSpPr>
        <xdr:cNvPr id="80" name="テキスト ボックス 79"/>
        <xdr:cNvSpPr txBox="1"/>
      </xdr:nvSpPr>
      <xdr:spPr>
        <a:xfrm>
          <a:off x="3530111" y="644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11382</xdr:rowOff>
    </xdr:from>
    <xdr:to>
      <xdr:col>15</xdr:col>
      <xdr:colOff>101600</xdr:colOff>
      <xdr:row>37</xdr:row>
      <xdr:rowOff>112982</xdr:rowOff>
    </xdr:to>
    <xdr:sp macro="" textlink="">
      <xdr:nvSpPr>
        <xdr:cNvPr id="81" name="楕円 80"/>
        <xdr:cNvSpPr/>
      </xdr:nvSpPr>
      <xdr:spPr>
        <a:xfrm>
          <a:off x="2857500" y="63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104109</xdr:rowOff>
    </xdr:from>
    <xdr:ext cx="534377" cy="259045"/>
    <xdr:sp macro="" textlink="">
      <xdr:nvSpPr>
        <xdr:cNvPr id="82" name="テキスト ボックス 81"/>
        <xdr:cNvSpPr txBox="1"/>
      </xdr:nvSpPr>
      <xdr:spPr>
        <a:xfrm>
          <a:off x="2641111" y="644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15451</xdr:rowOff>
    </xdr:from>
    <xdr:to>
      <xdr:col>10</xdr:col>
      <xdr:colOff>165100</xdr:colOff>
      <xdr:row>37</xdr:row>
      <xdr:rowOff>117051</xdr:rowOff>
    </xdr:to>
    <xdr:sp macro="" textlink="">
      <xdr:nvSpPr>
        <xdr:cNvPr id="83" name="楕円 82"/>
        <xdr:cNvSpPr/>
      </xdr:nvSpPr>
      <xdr:spPr>
        <a:xfrm>
          <a:off x="1968500" y="63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108178</xdr:rowOff>
    </xdr:from>
    <xdr:ext cx="534377" cy="259045"/>
    <xdr:sp macro="" textlink="">
      <xdr:nvSpPr>
        <xdr:cNvPr id="84" name="テキスト ボックス 83"/>
        <xdr:cNvSpPr txBox="1"/>
      </xdr:nvSpPr>
      <xdr:spPr>
        <a:xfrm>
          <a:off x="1752111" y="64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126596</xdr:rowOff>
    </xdr:from>
    <xdr:to>
      <xdr:col>6</xdr:col>
      <xdr:colOff>38100</xdr:colOff>
      <xdr:row>37</xdr:row>
      <xdr:rowOff>56746</xdr:rowOff>
    </xdr:to>
    <xdr:sp macro="" textlink="">
      <xdr:nvSpPr>
        <xdr:cNvPr id="85" name="楕円 84"/>
        <xdr:cNvSpPr/>
      </xdr:nvSpPr>
      <xdr:spPr>
        <a:xfrm>
          <a:off x="1079500" y="629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47873</xdr:rowOff>
    </xdr:from>
    <xdr:ext cx="534377" cy="259045"/>
    <xdr:sp macro="" textlink="">
      <xdr:nvSpPr>
        <xdr:cNvPr id="86" name="テキスト ボックス 85"/>
        <xdr:cNvSpPr txBox="1"/>
      </xdr:nvSpPr>
      <xdr:spPr>
        <a:xfrm>
          <a:off x="863111" y="63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2" name="テキスト ボックス 101"/>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4" name="テキスト ボックス 103"/>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26700</xdr:rowOff>
    </xdr:from>
    <xdr:to>
      <xdr:col>24</xdr:col>
      <xdr:colOff>62865</xdr:colOff>
      <xdr:row>58</xdr:row>
      <xdr:rowOff>12223</xdr:rowOff>
    </xdr:to>
    <xdr:cxnSp macro="">
      <xdr:nvCxnSpPr>
        <xdr:cNvPr id="108" name="直線コネクタ 107"/>
        <xdr:cNvCxnSpPr/>
      </xdr:nvCxnSpPr>
      <xdr:spPr>
        <a:xfrm flipV="1">
          <a:off x="4633595" y="8599200"/>
          <a:ext cx="1270" cy="1357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16050</xdr:rowOff>
    </xdr:from>
    <xdr:ext cx="599010" cy="259045"/>
    <xdr:sp macro="" textlink="">
      <xdr:nvSpPr>
        <xdr:cNvPr id="109" name="総務費最小値テキスト"/>
        <xdr:cNvSpPr txBox="1"/>
      </xdr:nvSpPr>
      <xdr:spPr>
        <a:xfrm>
          <a:off x="4686300" y="996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12223</xdr:rowOff>
    </xdr:from>
    <xdr:to>
      <xdr:col>24</xdr:col>
      <xdr:colOff>152400</xdr:colOff>
      <xdr:row>58</xdr:row>
      <xdr:rowOff>12223</xdr:rowOff>
    </xdr:to>
    <xdr:cxnSp macro="">
      <xdr:nvCxnSpPr>
        <xdr:cNvPr id="110" name="直線コネクタ 109"/>
        <xdr:cNvCxnSpPr/>
      </xdr:nvCxnSpPr>
      <xdr:spPr>
        <a:xfrm>
          <a:off x="4546600" y="99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144827</xdr:rowOff>
    </xdr:from>
    <xdr:ext cx="690189" cy="259045"/>
    <xdr:sp macro="" textlink="">
      <xdr:nvSpPr>
        <xdr:cNvPr id="111" name="総務費最大値テキスト"/>
        <xdr:cNvSpPr txBox="1"/>
      </xdr:nvSpPr>
      <xdr:spPr>
        <a:xfrm>
          <a:off x="4686300" y="8374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26700</xdr:rowOff>
    </xdr:from>
    <xdr:to>
      <xdr:col>24</xdr:col>
      <xdr:colOff>152400</xdr:colOff>
      <xdr:row>50</xdr:row>
      <xdr:rowOff>26700</xdr:rowOff>
    </xdr:to>
    <xdr:cxnSp macro="">
      <xdr:nvCxnSpPr>
        <xdr:cNvPr id="112" name="直線コネクタ 111"/>
        <xdr:cNvCxnSpPr/>
      </xdr:nvCxnSpPr>
      <xdr:spPr>
        <a:xfrm>
          <a:off x="4546600" y="859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147189</xdr:rowOff>
    </xdr:from>
    <xdr:to>
      <xdr:col>24</xdr:col>
      <xdr:colOff>63500</xdr:colOff>
      <xdr:row>58</xdr:row>
      <xdr:rowOff>12223</xdr:rowOff>
    </xdr:to>
    <xdr:cxnSp macro="">
      <xdr:nvCxnSpPr>
        <xdr:cNvPr id="113" name="直線コネクタ 112"/>
        <xdr:cNvCxnSpPr/>
      </xdr:nvCxnSpPr>
      <xdr:spPr>
        <a:xfrm>
          <a:off x="3797300" y="9919839"/>
          <a:ext cx="838200" cy="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135572</xdr:rowOff>
    </xdr:from>
    <xdr:ext cx="599010" cy="259045"/>
    <xdr:sp macro="" textlink="">
      <xdr:nvSpPr>
        <xdr:cNvPr id="114" name="総務費平均値テキスト"/>
        <xdr:cNvSpPr txBox="1"/>
      </xdr:nvSpPr>
      <xdr:spPr>
        <a:xfrm>
          <a:off x="4686300" y="9565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112695</xdr:rowOff>
    </xdr:from>
    <xdr:to>
      <xdr:col>24</xdr:col>
      <xdr:colOff>114300</xdr:colOff>
      <xdr:row>57</xdr:row>
      <xdr:rowOff>42845</xdr:rowOff>
    </xdr:to>
    <xdr:sp macro="" textlink="">
      <xdr:nvSpPr>
        <xdr:cNvPr id="115" name="フローチャート: 判断 114"/>
        <xdr:cNvSpPr/>
      </xdr:nvSpPr>
      <xdr:spPr>
        <a:xfrm>
          <a:off x="4584700" y="971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147189</xdr:rowOff>
    </xdr:from>
    <xdr:to>
      <xdr:col>19</xdr:col>
      <xdr:colOff>177800</xdr:colOff>
      <xdr:row>58</xdr:row>
      <xdr:rowOff>2522</xdr:rowOff>
    </xdr:to>
    <xdr:cxnSp macro="">
      <xdr:nvCxnSpPr>
        <xdr:cNvPr id="116" name="直線コネクタ 115"/>
        <xdr:cNvCxnSpPr/>
      </xdr:nvCxnSpPr>
      <xdr:spPr>
        <a:xfrm flipV="1">
          <a:off x="2908300" y="9919839"/>
          <a:ext cx="889000" cy="2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122426</xdr:rowOff>
    </xdr:from>
    <xdr:to>
      <xdr:col>20</xdr:col>
      <xdr:colOff>38100</xdr:colOff>
      <xdr:row>57</xdr:row>
      <xdr:rowOff>52576</xdr:rowOff>
    </xdr:to>
    <xdr:sp macro="" textlink="">
      <xdr:nvSpPr>
        <xdr:cNvPr id="117" name="フローチャート: 判断 116"/>
        <xdr:cNvSpPr/>
      </xdr:nvSpPr>
      <xdr:spPr>
        <a:xfrm>
          <a:off x="3746500" y="97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69103</xdr:rowOff>
    </xdr:from>
    <xdr:ext cx="599010" cy="259045"/>
    <xdr:sp macro="" textlink="">
      <xdr:nvSpPr>
        <xdr:cNvPr id="118" name="テキスト ボックス 117"/>
        <xdr:cNvSpPr txBox="1"/>
      </xdr:nvSpPr>
      <xdr:spPr>
        <a:xfrm>
          <a:off x="3497795" y="949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2522</xdr:rowOff>
    </xdr:from>
    <xdr:to>
      <xdr:col>15</xdr:col>
      <xdr:colOff>50800</xdr:colOff>
      <xdr:row>58</xdr:row>
      <xdr:rowOff>45676</xdr:rowOff>
    </xdr:to>
    <xdr:cxnSp macro="">
      <xdr:nvCxnSpPr>
        <xdr:cNvPr id="119" name="直線コネクタ 118"/>
        <xdr:cNvCxnSpPr/>
      </xdr:nvCxnSpPr>
      <xdr:spPr>
        <a:xfrm flipV="1">
          <a:off x="2019300" y="9946622"/>
          <a:ext cx="889000" cy="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66265</xdr:rowOff>
    </xdr:from>
    <xdr:to>
      <xdr:col>15</xdr:col>
      <xdr:colOff>101600</xdr:colOff>
      <xdr:row>56</xdr:row>
      <xdr:rowOff>167865</xdr:rowOff>
    </xdr:to>
    <xdr:sp macro="" textlink="">
      <xdr:nvSpPr>
        <xdr:cNvPr id="120" name="フローチャート: 判断 119"/>
        <xdr:cNvSpPr/>
      </xdr:nvSpPr>
      <xdr:spPr>
        <a:xfrm>
          <a:off x="2857500" y="966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12942</xdr:rowOff>
    </xdr:from>
    <xdr:ext cx="599010" cy="259045"/>
    <xdr:sp macro="" textlink="">
      <xdr:nvSpPr>
        <xdr:cNvPr id="121" name="テキスト ボックス 120"/>
        <xdr:cNvSpPr txBox="1"/>
      </xdr:nvSpPr>
      <xdr:spPr>
        <a:xfrm>
          <a:off x="2608795" y="944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135612</xdr:rowOff>
    </xdr:from>
    <xdr:to>
      <xdr:col>10</xdr:col>
      <xdr:colOff>114300</xdr:colOff>
      <xdr:row>58</xdr:row>
      <xdr:rowOff>45676</xdr:rowOff>
    </xdr:to>
    <xdr:cxnSp macro="">
      <xdr:nvCxnSpPr>
        <xdr:cNvPr id="122" name="直線コネクタ 121"/>
        <xdr:cNvCxnSpPr/>
      </xdr:nvCxnSpPr>
      <xdr:spPr>
        <a:xfrm>
          <a:off x="1130300" y="9908262"/>
          <a:ext cx="889000" cy="8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47448</xdr:rowOff>
    </xdr:from>
    <xdr:to>
      <xdr:col>10</xdr:col>
      <xdr:colOff>165100</xdr:colOff>
      <xdr:row>56</xdr:row>
      <xdr:rowOff>149048</xdr:rowOff>
    </xdr:to>
    <xdr:sp macro="" textlink="">
      <xdr:nvSpPr>
        <xdr:cNvPr id="123" name="フローチャート: 判断 122"/>
        <xdr:cNvSpPr/>
      </xdr:nvSpPr>
      <xdr:spPr>
        <a:xfrm>
          <a:off x="1968500" y="964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165575</xdr:rowOff>
    </xdr:from>
    <xdr:ext cx="599010" cy="259045"/>
    <xdr:sp macro="" textlink="">
      <xdr:nvSpPr>
        <xdr:cNvPr id="124" name="テキスト ボックス 123"/>
        <xdr:cNvSpPr txBox="1"/>
      </xdr:nvSpPr>
      <xdr:spPr>
        <a:xfrm>
          <a:off x="1719795" y="942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44588</xdr:rowOff>
    </xdr:from>
    <xdr:to>
      <xdr:col>6</xdr:col>
      <xdr:colOff>38100</xdr:colOff>
      <xdr:row>56</xdr:row>
      <xdr:rowOff>146188</xdr:rowOff>
    </xdr:to>
    <xdr:sp macro="" textlink="">
      <xdr:nvSpPr>
        <xdr:cNvPr id="125" name="フローチャート: 判断 124"/>
        <xdr:cNvSpPr/>
      </xdr:nvSpPr>
      <xdr:spPr>
        <a:xfrm>
          <a:off x="1079500" y="964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162715</xdr:rowOff>
    </xdr:from>
    <xdr:ext cx="599010" cy="259045"/>
    <xdr:sp macro="" textlink="">
      <xdr:nvSpPr>
        <xdr:cNvPr id="126" name="テキスト ボックス 125"/>
        <xdr:cNvSpPr txBox="1"/>
      </xdr:nvSpPr>
      <xdr:spPr>
        <a:xfrm>
          <a:off x="830795" y="942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132873</xdr:rowOff>
    </xdr:from>
    <xdr:to>
      <xdr:col>24</xdr:col>
      <xdr:colOff>114300</xdr:colOff>
      <xdr:row>58</xdr:row>
      <xdr:rowOff>63023</xdr:rowOff>
    </xdr:to>
    <xdr:sp macro="" textlink="">
      <xdr:nvSpPr>
        <xdr:cNvPr id="132" name="楕円 131"/>
        <xdr:cNvSpPr/>
      </xdr:nvSpPr>
      <xdr:spPr>
        <a:xfrm>
          <a:off x="4584700" y="99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47800</xdr:rowOff>
    </xdr:from>
    <xdr:ext cx="599010" cy="259045"/>
    <xdr:sp macro="" textlink="">
      <xdr:nvSpPr>
        <xdr:cNvPr id="133" name="総務費該当値テキスト"/>
        <xdr:cNvSpPr txBox="1"/>
      </xdr:nvSpPr>
      <xdr:spPr>
        <a:xfrm>
          <a:off x="4686300" y="982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96389</xdr:rowOff>
    </xdr:from>
    <xdr:to>
      <xdr:col>20</xdr:col>
      <xdr:colOff>38100</xdr:colOff>
      <xdr:row>58</xdr:row>
      <xdr:rowOff>26539</xdr:rowOff>
    </xdr:to>
    <xdr:sp macro="" textlink="">
      <xdr:nvSpPr>
        <xdr:cNvPr id="134" name="楕円 133"/>
        <xdr:cNvSpPr/>
      </xdr:nvSpPr>
      <xdr:spPr>
        <a:xfrm>
          <a:off x="3746500" y="9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17666</xdr:rowOff>
    </xdr:from>
    <xdr:ext cx="599010" cy="259045"/>
    <xdr:sp macro="" textlink="">
      <xdr:nvSpPr>
        <xdr:cNvPr id="135" name="テキスト ボックス 134"/>
        <xdr:cNvSpPr txBox="1"/>
      </xdr:nvSpPr>
      <xdr:spPr>
        <a:xfrm>
          <a:off x="3497795" y="996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123172</xdr:rowOff>
    </xdr:from>
    <xdr:to>
      <xdr:col>15</xdr:col>
      <xdr:colOff>101600</xdr:colOff>
      <xdr:row>58</xdr:row>
      <xdr:rowOff>53322</xdr:rowOff>
    </xdr:to>
    <xdr:sp macro="" textlink="">
      <xdr:nvSpPr>
        <xdr:cNvPr id="136" name="楕円 135"/>
        <xdr:cNvSpPr/>
      </xdr:nvSpPr>
      <xdr:spPr>
        <a:xfrm>
          <a:off x="2857500" y="98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44449</xdr:rowOff>
    </xdr:from>
    <xdr:ext cx="599010" cy="259045"/>
    <xdr:sp macro="" textlink="">
      <xdr:nvSpPr>
        <xdr:cNvPr id="137" name="テキスト ボックス 136"/>
        <xdr:cNvSpPr txBox="1"/>
      </xdr:nvSpPr>
      <xdr:spPr>
        <a:xfrm>
          <a:off x="2608795" y="998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166326</xdr:rowOff>
    </xdr:from>
    <xdr:to>
      <xdr:col>10</xdr:col>
      <xdr:colOff>165100</xdr:colOff>
      <xdr:row>58</xdr:row>
      <xdr:rowOff>96476</xdr:rowOff>
    </xdr:to>
    <xdr:sp macro="" textlink="">
      <xdr:nvSpPr>
        <xdr:cNvPr id="138" name="楕円 137"/>
        <xdr:cNvSpPr/>
      </xdr:nvSpPr>
      <xdr:spPr>
        <a:xfrm>
          <a:off x="1968500" y="99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87603</xdr:rowOff>
    </xdr:from>
    <xdr:ext cx="599010" cy="259045"/>
    <xdr:sp macro="" textlink="">
      <xdr:nvSpPr>
        <xdr:cNvPr id="139" name="テキスト ボックス 138"/>
        <xdr:cNvSpPr txBox="1"/>
      </xdr:nvSpPr>
      <xdr:spPr>
        <a:xfrm>
          <a:off x="1719795" y="1003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84812</xdr:rowOff>
    </xdr:from>
    <xdr:to>
      <xdr:col>6</xdr:col>
      <xdr:colOff>38100</xdr:colOff>
      <xdr:row>58</xdr:row>
      <xdr:rowOff>14962</xdr:rowOff>
    </xdr:to>
    <xdr:sp macro="" textlink="">
      <xdr:nvSpPr>
        <xdr:cNvPr id="140" name="楕円 139"/>
        <xdr:cNvSpPr/>
      </xdr:nvSpPr>
      <xdr:spPr>
        <a:xfrm>
          <a:off x="1079500" y="985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6089</xdr:rowOff>
    </xdr:from>
    <xdr:ext cx="599010" cy="259045"/>
    <xdr:sp macro="" textlink="">
      <xdr:nvSpPr>
        <xdr:cNvPr id="141" name="テキスト ボックス 140"/>
        <xdr:cNvSpPr txBox="1"/>
      </xdr:nvSpPr>
      <xdr:spPr>
        <a:xfrm>
          <a:off x="830795" y="995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4" name="テキスト ボックス 15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6" name="テキスト ボックス 15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8" name="テキスト ボックス 15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0" name="テキスト ボックス 15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96069</xdr:rowOff>
    </xdr:from>
    <xdr:to>
      <xdr:col>24</xdr:col>
      <xdr:colOff>62865</xdr:colOff>
      <xdr:row>76</xdr:row>
      <xdr:rowOff>131987</xdr:rowOff>
    </xdr:to>
    <xdr:cxnSp macro="">
      <xdr:nvCxnSpPr>
        <xdr:cNvPr id="164" name="直線コネクタ 163"/>
        <xdr:cNvCxnSpPr/>
      </xdr:nvCxnSpPr>
      <xdr:spPr>
        <a:xfrm flipV="1">
          <a:off x="4633595" y="12097569"/>
          <a:ext cx="1270" cy="106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135814</xdr:rowOff>
    </xdr:from>
    <xdr:ext cx="599010" cy="259045"/>
    <xdr:sp macro="" textlink="">
      <xdr:nvSpPr>
        <xdr:cNvPr id="165" name="民生費最小値テキスト"/>
        <xdr:cNvSpPr txBox="1"/>
      </xdr:nvSpPr>
      <xdr:spPr>
        <a:xfrm>
          <a:off x="4686300" y="131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131987</xdr:rowOff>
    </xdr:from>
    <xdr:to>
      <xdr:col>24</xdr:col>
      <xdr:colOff>152400</xdr:colOff>
      <xdr:row>76</xdr:row>
      <xdr:rowOff>131987</xdr:rowOff>
    </xdr:to>
    <xdr:cxnSp macro="">
      <xdr:nvCxnSpPr>
        <xdr:cNvPr id="166" name="直線コネクタ 165"/>
        <xdr:cNvCxnSpPr/>
      </xdr:nvCxnSpPr>
      <xdr:spPr>
        <a:xfrm>
          <a:off x="4546600" y="1316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42746</xdr:rowOff>
    </xdr:from>
    <xdr:ext cx="599010" cy="259045"/>
    <xdr:sp macro="" textlink="">
      <xdr:nvSpPr>
        <xdr:cNvPr id="167" name="民生費最大値テキスト"/>
        <xdr:cNvSpPr txBox="1"/>
      </xdr:nvSpPr>
      <xdr:spPr>
        <a:xfrm>
          <a:off x="4686300" y="11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96069</xdr:rowOff>
    </xdr:from>
    <xdr:to>
      <xdr:col>24</xdr:col>
      <xdr:colOff>152400</xdr:colOff>
      <xdr:row>70</xdr:row>
      <xdr:rowOff>96069</xdr:rowOff>
    </xdr:to>
    <xdr:cxnSp macro="">
      <xdr:nvCxnSpPr>
        <xdr:cNvPr id="168" name="直線コネクタ 167"/>
        <xdr:cNvCxnSpPr/>
      </xdr:nvCxnSpPr>
      <xdr:spPr>
        <a:xfrm>
          <a:off x="4546600" y="120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131987</xdr:rowOff>
    </xdr:from>
    <xdr:to>
      <xdr:col>24</xdr:col>
      <xdr:colOff>63500</xdr:colOff>
      <xdr:row>77</xdr:row>
      <xdr:rowOff>38046</xdr:rowOff>
    </xdr:to>
    <xdr:cxnSp macro="">
      <xdr:nvCxnSpPr>
        <xdr:cNvPr id="169" name="直線コネクタ 168"/>
        <xdr:cNvCxnSpPr/>
      </xdr:nvCxnSpPr>
      <xdr:spPr>
        <a:xfrm flipV="1">
          <a:off x="3797300" y="13162187"/>
          <a:ext cx="838200" cy="7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83554</xdr:rowOff>
    </xdr:from>
    <xdr:ext cx="599010" cy="259045"/>
    <xdr:sp macro="" textlink="">
      <xdr:nvSpPr>
        <xdr:cNvPr id="170" name="民生費平均値テキスト"/>
        <xdr:cNvSpPr txBox="1"/>
      </xdr:nvSpPr>
      <xdr:spPr>
        <a:xfrm>
          <a:off x="4686300" y="12599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60677</xdr:rowOff>
    </xdr:from>
    <xdr:to>
      <xdr:col>24</xdr:col>
      <xdr:colOff>114300</xdr:colOff>
      <xdr:row>74</xdr:row>
      <xdr:rowOff>162277</xdr:rowOff>
    </xdr:to>
    <xdr:sp macro="" textlink="">
      <xdr:nvSpPr>
        <xdr:cNvPr id="171" name="フローチャート: 判断 170"/>
        <xdr:cNvSpPr/>
      </xdr:nvSpPr>
      <xdr:spPr>
        <a:xfrm>
          <a:off x="4584700" y="127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24436</xdr:rowOff>
    </xdr:from>
    <xdr:to>
      <xdr:col>19</xdr:col>
      <xdr:colOff>177800</xdr:colOff>
      <xdr:row>77</xdr:row>
      <xdr:rowOff>38046</xdr:rowOff>
    </xdr:to>
    <xdr:cxnSp macro="">
      <xdr:nvCxnSpPr>
        <xdr:cNvPr id="172" name="直線コネクタ 171"/>
        <xdr:cNvCxnSpPr/>
      </xdr:nvCxnSpPr>
      <xdr:spPr>
        <a:xfrm>
          <a:off x="2908300" y="13226086"/>
          <a:ext cx="8890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117489</xdr:rowOff>
    </xdr:from>
    <xdr:to>
      <xdr:col>20</xdr:col>
      <xdr:colOff>38100</xdr:colOff>
      <xdr:row>75</xdr:row>
      <xdr:rowOff>47639</xdr:rowOff>
    </xdr:to>
    <xdr:sp macro="" textlink="">
      <xdr:nvSpPr>
        <xdr:cNvPr id="173" name="フローチャート: 判断 172"/>
        <xdr:cNvSpPr/>
      </xdr:nvSpPr>
      <xdr:spPr>
        <a:xfrm>
          <a:off x="37465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64166</xdr:rowOff>
    </xdr:from>
    <xdr:ext cx="599010" cy="259045"/>
    <xdr:sp macro="" textlink="">
      <xdr:nvSpPr>
        <xdr:cNvPr id="174" name="テキスト ボックス 173"/>
        <xdr:cNvSpPr txBox="1"/>
      </xdr:nvSpPr>
      <xdr:spPr>
        <a:xfrm>
          <a:off x="3497795" y="125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124127</xdr:rowOff>
    </xdr:from>
    <xdr:to>
      <xdr:col>15</xdr:col>
      <xdr:colOff>50800</xdr:colOff>
      <xdr:row>77</xdr:row>
      <xdr:rowOff>24436</xdr:rowOff>
    </xdr:to>
    <xdr:cxnSp macro="">
      <xdr:nvCxnSpPr>
        <xdr:cNvPr id="175" name="直線コネクタ 174"/>
        <xdr:cNvCxnSpPr/>
      </xdr:nvCxnSpPr>
      <xdr:spPr>
        <a:xfrm>
          <a:off x="2019300" y="13154327"/>
          <a:ext cx="889000" cy="7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54725</xdr:rowOff>
    </xdr:from>
    <xdr:to>
      <xdr:col>15</xdr:col>
      <xdr:colOff>101600</xdr:colOff>
      <xdr:row>75</xdr:row>
      <xdr:rowOff>156325</xdr:rowOff>
    </xdr:to>
    <xdr:sp macro="" textlink="">
      <xdr:nvSpPr>
        <xdr:cNvPr id="176" name="フローチャート: 判断 175"/>
        <xdr:cNvSpPr/>
      </xdr:nvSpPr>
      <xdr:spPr>
        <a:xfrm>
          <a:off x="2857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1402</xdr:rowOff>
    </xdr:from>
    <xdr:ext cx="599010" cy="259045"/>
    <xdr:sp macro="" textlink="">
      <xdr:nvSpPr>
        <xdr:cNvPr id="177" name="テキスト ボックス 176"/>
        <xdr:cNvSpPr txBox="1"/>
      </xdr:nvSpPr>
      <xdr:spPr>
        <a:xfrm>
          <a:off x="2608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99106</xdr:rowOff>
    </xdr:from>
    <xdr:to>
      <xdr:col>10</xdr:col>
      <xdr:colOff>114300</xdr:colOff>
      <xdr:row>76</xdr:row>
      <xdr:rowOff>124127</xdr:rowOff>
    </xdr:to>
    <xdr:cxnSp macro="">
      <xdr:nvCxnSpPr>
        <xdr:cNvPr id="178" name="直線コネクタ 177"/>
        <xdr:cNvCxnSpPr/>
      </xdr:nvCxnSpPr>
      <xdr:spPr>
        <a:xfrm>
          <a:off x="1130300" y="13129306"/>
          <a:ext cx="889000" cy="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97779</xdr:rowOff>
    </xdr:from>
    <xdr:to>
      <xdr:col>10</xdr:col>
      <xdr:colOff>165100</xdr:colOff>
      <xdr:row>75</xdr:row>
      <xdr:rowOff>27929</xdr:rowOff>
    </xdr:to>
    <xdr:sp macro="" textlink="">
      <xdr:nvSpPr>
        <xdr:cNvPr id="179" name="フローチャート: 判断 178"/>
        <xdr:cNvSpPr/>
      </xdr:nvSpPr>
      <xdr:spPr>
        <a:xfrm>
          <a:off x="1968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44456</xdr:rowOff>
    </xdr:from>
    <xdr:ext cx="599010" cy="259045"/>
    <xdr:sp macro="" textlink="">
      <xdr:nvSpPr>
        <xdr:cNvPr id="180" name="テキスト ボックス 179"/>
        <xdr:cNvSpPr txBox="1"/>
      </xdr:nvSpPr>
      <xdr:spPr>
        <a:xfrm>
          <a:off x="1719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37104</xdr:rowOff>
    </xdr:from>
    <xdr:to>
      <xdr:col>6</xdr:col>
      <xdr:colOff>38100</xdr:colOff>
      <xdr:row>75</xdr:row>
      <xdr:rowOff>138704</xdr:rowOff>
    </xdr:to>
    <xdr:sp macro="" textlink="">
      <xdr:nvSpPr>
        <xdr:cNvPr id="181" name="フローチャート: 判断 180"/>
        <xdr:cNvSpPr/>
      </xdr:nvSpPr>
      <xdr:spPr>
        <a:xfrm>
          <a:off x="1079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155231</xdr:rowOff>
    </xdr:from>
    <xdr:ext cx="599010" cy="259045"/>
    <xdr:sp macro="" textlink="">
      <xdr:nvSpPr>
        <xdr:cNvPr id="182" name="テキスト ボックス 181"/>
        <xdr:cNvSpPr txBox="1"/>
      </xdr:nvSpPr>
      <xdr:spPr>
        <a:xfrm>
          <a:off x="830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81187</xdr:rowOff>
    </xdr:from>
    <xdr:to>
      <xdr:col>24</xdr:col>
      <xdr:colOff>114300</xdr:colOff>
      <xdr:row>77</xdr:row>
      <xdr:rowOff>11337</xdr:rowOff>
    </xdr:to>
    <xdr:sp macro="" textlink="">
      <xdr:nvSpPr>
        <xdr:cNvPr id="188" name="楕円 187"/>
        <xdr:cNvSpPr/>
      </xdr:nvSpPr>
      <xdr:spPr>
        <a:xfrm>
          <a:off x="4584700" y="1311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167564</xdr:rowOff>
    </xdr:from>
    <xdr:ext cx="599010" cy="259045"/>
    <xdr:sp macro="" textlink="">
      <xdr:nvSpPr>
        <xdr:cNvPr id="189" name="民生費該当値テキスト"/>
        <xdr:cNvSpPr txBox="1"/>
      </xdr:nvSpPr>
      <xdr:spPr>
        <a:xfrm>
          <a:off x="4686300" y="1302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158696</xdr:rowOff>
    </xdr:from>
    <xdr:to>
      <xdr:col>20</xdr:col>
      <xdr:colOff>38100</xdr:colOff>
      <xdr:row>77</xdr:row>
      <xdr:rowOff>88846</xdr:rowOff>
    </xdr:to>
    <xdr:sp macro="" textlink="">
      <xdr:nvSpPr>
        <xdr:cNvPr id="190" name="楕円 189"/>
        <xdr:cNvSpPr/>
      </xdr:nvSpPr>
      <xdr:spPr>
        <a:xfrm>
          <a:off x="3746500" y="1318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79973</xdr:rowOff>
    </xdr:from>
    <xdr:ext cx="599010" cy="259045"/>
    <xdr:sp macro="" textlink="">
      <xdr:nvSpPr>
        <xdr:cNvPr id="191" name="テキスト ボックス 190"/>
        <xdr:cNvSpPr txBox="1"/>
      </xdr:nvSpPr>
      <xdr:spPr>
        <a:xfrm>
          <a:off x="3497795" y="132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145086</xdr:rowOff>
    </xdr:from>
    <xdr:to>
      <xdr:col>15</xdr:col>
      <xdr:colOff>101600</xdr:colOff>
      <xdr:row>77</xdr:row>
      <xdr:rowOff>75236</xdr:rowOff>
    </xdr:to>
    <xdr:sp macro="" textlink="">
      <xdr:nvSpPr>
        <xdr:cNvPr id="192" name="楕円 191"/>
        <xdr:cNvSpPr/>
      </xdr:nvSpPr>
      <xdr:spPr>
        <a:xfrm>
          <a:off x="2857500" y="1317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66363</xdr:rowOff>
    </xdr:from>
    <xdr:ext cx="599010" cy="259045"/>
    <xdr:sp macro="" textlink="">
      <xdr:nvSpPr>
        <xdr:cNvPr id="193" name="テキスト ボックス 192"/>
        <xdr:cNvSpPr txBox="1"/>
      </xdr:nvSpPr>
      <xdr:spPr>
        <a:xfrm>
          <a:off x="2608795" y="1326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73327</xdr:rowOff>
    </xdr:from>
    <xdr:to>
      <xdr:col>10</xdr:col>
      <xdr:colOff>165100</xdr:colOff>
      <xdr:row>77</xdr:row>
      <xdr:rowOff>3477</xdr:rowOff>
    </xdr:to>
    <xdr:sp macro="" textlink="">
      <xdr:nvSpPr>
        <xdr:cNvPr id="194" name="楕円 193"/>
        <xdr:cNvSpPr/>
      </xdr:nvSpPr>
      <xdr:spPr>
        <a:xfrm>
          <a:off x="1968500" y="131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166054</xdr:rowOff>
    </xdr:from>
    <xdr:ext cx="599010" cy="259045"/>
    <xdr:sp macro="" textlink="">
      <xdr:nvSpPr>
        <xdr:cNvPr id="195" name="テキスト ボックス 194"/>
        <xdr:cNvSpPr txBox="1"/>
      </xdr:nvSpPr>
      <xdr:spPr>
        <a:xfrm>
          <a:off x="1719795" y="131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48306</xdr:rowOff>
    </xdr:from>
    <xdr:to>
      <xdr:col>6</xdr:col>
      <xdr:colOff>38100</xdr:colOff>
      <xdr:row>76</xdr:row>
      <xdr:rowOff>149906</xdr:rowOff>
    </xdr:to>
    <xdr:sp macro="" textlink="">
      <xdr:nvSpPr>
        <xdr:cNvPr id="196" name="楕円 195"/>
        <xdr:cNvSpPr/>
      </xdr:nvSpPr>
      <xdr:spPr>
        <a:xfrm>
          <a:off x="1079500" y="130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141033</xdr:rowOff>
    </xdr:from>
    <xdr:ext cx="599010" cy="259045"/>
    <xdr:sp macro="" textlink="">
      <xdr:nvSpPr>
        <xdr:cNvPr id="197" name="テキスト ボックス 196"/>
        <xdr:cNvSpPr txBox="1"/>
      </xdr:nvSpPr>
      <xdr:spPr>
        <a:xfrm>
          <a:off x="830795" y="131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1" name="テキスト ボックス 210"/>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3" name="テキスト ボックス 21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3" name="直線コネクタ 222"/>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4" name="衛生費最小値テキスト"/>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5" name="直線コネクタ 224"/>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26" name="衛生費最大値テキスト"/>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27" name="直線コネクタ 226"/>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98140</xdr:rowOff>
    </xdr:from>
    <xdr:to>
      <xdr:col>24</xdr:col>
      <xdr:colOff>63500</xdr:colOff>
      <xdr:row>98</xdr:row>
      <xdr:rowOff>110606</xdr:rowOff>
    </xdr:to>
    <xdr:cxnSp macro="">
      <xdr:nvCxnSpPr>
        <xdr:cNvPr id="228" name="直線コネクタ 227"/>
        <xdr:cNvCxnSpPr/>
      </xdr:nvCxnSpPr>
      <xdr:spPr>
        <a:xfrm flipV="1">
          <a:off x="3797300" y="16900240"/>
          <a:ext cx="8382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29" name="衛生費平均値テキスト"/>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0" name="フローチャート: 判断 229"/>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110606</xdr:rowOff>
    </xdr:from>
    <xdr:to>
      <xdr:col>19</xdr:col>
      <xdr:colOff>177800</xdr:colOff>
      <xdr:row>98</xdr:row>
      <xdr:rowOff>114534</xdr:rowOff>
    </xdr:to>
    <xdr:cxnSp macro="">
      <xdr:nvCxnSpPr>
        <xdr:cNvPr id="231" name="直線コネクタ 230"/>
        <xdr:cNvCxnSpPr/>
      </xdr:nvCxnSpPr>
      <xdr:spPr>
        <a:xfrm flipV="1">
          <a:off x="2908300" y="16912706"/>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2" name="フローチャート: 判断 231"/>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3" name="テキスト ボックス 232"/>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100988</xdr:rowOff>
    </xdr:from>
    <xdr:to>
      <xdr:col>15</xdr:col>
      <xdr:colOff>50800</xdr:colOff>
      <xdr:row>98</xdr:row>
      <xdr:rowOff>114534</xdr:rowOff>
    </xdr:to>
    <xdr:cxnSp macro="">
      <xdr:nvCxnSpPr>
        <xdr:cNvPr id="234" name="直線コネクタ 233"/>
        <xdr:cNvCxnSpPr/>
      </xdr:nvCxnSpPr>
      <xdr:spPr>
        <a:xfrm>
          <a:off x="2019300" y="16903088"/>
          <a:ext cx="889000" cy="1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5" name="フローチャート: 判断 234"/>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36" name="テキスト ボックス 235"/>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100988</xdr:rowOff>
    </xdr:from>
    <xdr:to>
      <xdr:col>10</xdr:col>
      <xdr:colOff>114300</xdr:colOff>
      <xdr:row>98</xdr:row>
      <xdr:rowOff>142019</xdr:rowOff>
    </xdr:to>
    <xdr:cxnSp macro="">
      <xdr:nvCxnSpPr>
        <xdr:cNvPr id="237" name="直線コネクタ 236"/>
        <xdr:cNvCxnSpPr/>
      </xdr:nvCxnSpPr>
      <xdr:spPr>
        <a:xfrm flipV="1">
          <a:off x="1130300" y="16903088"/>
          <a:ext cx="889000" cy="4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38" name="フローチャート: 判断 237"/>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39" name="テキスト ボックス 238"/>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0" name="フローチャート: 判断 239"/>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1" name="テキスト ボックス 240"/>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47340</xdr:rowOff>
    </xdr:from>
    <xdr:to>
      <xdr:col>24</xdr:col>
      <xdr:colOff>114300</xdr:colOff>
      <xdr:row>98</xdr:row>
      <xdr:rowOff>148940</xdr:rowOff>
    </xdr:to>
    <xdr:sp macro="" textlink="">
      <xdr:nvSpPr>
        <xdr:cNvPr id="247" name="楕円 246"/>
        <xdr:cNvSpPr/>
      </xdr:nvSpPr>
      <xdr:spPr>
        <a:xfrm>
          <a:off x="4584700" y="168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133717</xdr:rowOff>
    </xdr:from>
    <xdr:ext cx="534377" cy="259045"/>
    <xdr:sp macro="" textlink="">
      <xdr:nvSpPr>
        <xdr:cNvPr id="248" name="衛生費該当値テキスト"/>
        <xdr:cNvSpPr txBox="1"/>
      </xdr:nvSpPr>
      <xdr:spPr>
        <a:xfrm>
          <a:off x="4686300" y="1676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59806</xdr:rowOff>
    </xdr:from>
    <xdr:to>
      <xdr:col>20</xdr:col>
      <xdr:colOff>38100</xdr:colOff>
      <xdr:row>98</xdr:row>
      <xdr:rowOff>161406</xdr:rowOff>
    </xdr:to>
    <xdr:sp macro="" textlink="">
      <xdr:nvSpPr>
        <xdr:cNvPr id="249" name="楕円 248"/>
        <xdr:cNvSpPr/>
      </xdr:nvSpPr>
      <xdr:spPr>
        <a:xfrm>
          <a:off x="3746500" y="168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152533</xdr:rowOff>
    </xdr:from>
    <xdr:ext cx="534377" cy="259045"/>
    <xdr:sp macro="" textlink="">
      <xdr:nvSpPr>
        <xdr:cNvPr id="250" name="テキスト ボックス 249"/>
        <xdr:cNvSpPr txBox="1"/>
      </xdr:nvSpPr>
      <xdr:spPr>
        <a:xfrm>
          <a:off x="3530111" y="1695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63734</xdr:rowOff>
    </xdr:from>
    <xdr:to>
      <xdr:col>15</xdr:col>
      <xdr:colOff>101600</xdr:colOff>
      <xdr:row>98</xdr:row>
      <xdr:rowOff>165334</xdr:rowOff>
    </xdr:to>
    <xdr:sp macro="" textlink="">
      <xdr:nvSpPr>
        <xdr:cNvPr id="251" name="楕円 250"/>
        <xdr:cNvSpPr/>
      </xdr:nvSpPr>
      <xdr:spPr>
        <a:xfrm>
          <a:off x="2857500" y="168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156461</xdr:rowOff>
    </xdr:from>
    <xdr:ext cx="534377" cy="259045"/>
    <xdr:sp macro="" textlink="">
      <xdr:nvSpPr>
        <xdr:cNvPr id="252" name="テキスト ボックス 251"/>
        <xdr:cNvSpPr txBox="1"/>
      </xdr:nvSpPr>
      <xdr:spPr>
        <a:xfrm>
          <a:off x="2641111" y="1695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50188</xdr:rowOff>
    </xdr:from>
    <xdr:to>
      <xdr:col>10</xdr:col>
      <xdr:colOff>165100</xdr:colOff>
      <xdr:row>98</xdr:row>
      <xdr:rowOff>151788</xdr:rowOff>
    </xdr:to>
    <xdr:sp macro="" textlink="">
      <xdr:nvSpPr>
        <xdr:cNvPr id="253" name="楕円 252"/>
        <xdr:cNvSpPr/>
      </xdr:nvSpPr>
      <xdr:spPr>
        <a:xfrm>
          <a:off x="1968500" y="168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142915</xdr:rowOff>
    </xdr:from>
    <xdr:ext cx="534377" cy="259045"/>
    <xdr:sp macro="" textlink="">
      <xdr:nvSpPr>
        <xdr:cNvPr id="254" name="テキスト ボックス 253"/>
        <xdr:cNvSpPr txBox="1"/>
      </xdr:nvSpPr>
      <xdr:spPr>
        <a:xfrm>
          <a:off x="1752111" y="169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91219</xdr:rowOff>
    </xdr:from>
    <xdr:to>
      <xdr:col>6</xdr:col>
      <xdr:colOff>38100</xdr:colOff>
      <xdr:row>99</xdr:row>
      <xdr:rowOff>21369</xdr:rowOff>
    </xdr:to>
    <xdr:sp macro="" textlink="">
      <xdr:nvSpPr>
        <xdr:cNvPr id="255" name="楕円 254"/>
        <xdr:cNvSpPr/>
      </xdr:nvSpPr>
      <xdr:spPr>
        <a:xfrm>
          <a:off x="1079500" y="168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12496</xdr:rowOff>
    </xdr:from>
    <xdr:ext cx="534377" cy="259045"/>
    <xdr:sp macro="" textlink="">
      <xdr:nvSpPr>
        <xdr:cNvPr id="256" name="テキスト ボックス 255"/>
        <xdr:cNvSpPr txBox="1"/>
      </xdr:nvSpPr>
      <xdr:spPr>
        <a:xfrm>
          <a:off x="863111" y="169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0" name="直線コネクタ 279"/>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3" name="労働費最大値テキスト"/>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4" name="直線コネクタ 283"/>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5" name="直線コネクタ 28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86" name="労働費平均値テキスト"/>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87" name="フローチャート: 判断 286"/>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8" name="直線コネクタ 28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89" name="フローチャート: 判断 288"/>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0" name="テキスト ボックス 289"/>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1" name="直線コネクタ 29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2" name="フローチャート: 判断 291"/>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3" name="テキスト ボックス 292"/>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4" name="直線コネクタ 29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5" name="フローチャート: 判断 294"/>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296" name="テキスト ボックス 295"/>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297" name="フローチャート: 判断 296"/>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298" name="テキスト ボックス 297"/>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4" name="楕円 30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6" name="楕円 30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7" name="テキスト ボックス 30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8" name="楕円 30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9" name="テキスト ボックス 30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0" name="楕円 30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1" name="テキスト ボックス 31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2" name="楕円 31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3" name="テキスト ボックス 31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7" name="テキスト ボックス 326"/>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37" name="直線コネクタ 336"/>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38" name="農林水産業費最小値テキスト"/>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39" name="直線コネクタ 338"/>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0" name="農林水産業費最大値テキスト"/>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1" name="直線コネクタ 340"/>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166804</xdr:rowOff>
    </xdr:from>
    <xdr:to>
      <xdr:col>55</xdr:col>
      <xdr:colOff>0</xdr:colOff>
      <xdr:row>58</xdr:row>
      <xdr:rowOff>170896</xdr:rowOff>
    </xdr:to>
    <xdr:cxnSp macro="">
      <xdr:nvCxnSpPr>
        <xdr:cNvPr id="342" name="直線コネクタ 341"/>
        <xdr:cNvCxnSpPr/>
      </xdr:nvCxnSpPr>
      <xdr:spPr>
        <a:xfrm flipV="1">
          <a:off x="9639300" y="10110904"/>
          <a:ext cx="8382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3" name="農林水産業費平均値テキスト"/>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4" name="フローチャート: 判断 343"/>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170896</xdr:rowOff>
    </xdr:from>
    <xdr:to>
      <xdr:col>50</xdr:col>
      <xdr:colOff>114300</xdr:colOff>
      <xdr:row>59</xdr:row>
      <xdr:rowOff>12183</xdr:rowOff>
    </xdr:to>
    <xdr:cxnSp macro="">
      <xdr:nvCxnSpPr>
        <xdr:cNvPr id="345" name="直線コネクタ 344"/>
        <xdr:cNvCxnSpPr/>
      </xdr:nvCxnSpPr>
      <xdr:spPr>
        <a:xfrm flipV="1">
          <a:off x="8750300" y="10114996"/>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46" name="フローチャート: 判断 345"/>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47" name="テキスト ボックス 346"/>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10531</xdr:rowOff>
    </xdr:from>
    <xdr:to>
      <xdr:col>45</xdr:col>
      <xdr:colOff>177800</xdr:colOff>
      <xdr:row>59</xdr:row>
      <xdr:rowOff>12183</xdr:rowOff>
    </xdr:to>
    <xdr:cxnSp macro="">
      <xdr:nvCxnSpPr>
        <xdr:cNvPr id="348" name="直線コネクタ 347"/>
        <xdr:cNvCxnSpPr/>
      </xdr:nvCxnSpPr>
      <xdr:spPr>
        <a:xfrm>
          <a:off x="7861300" y="10126081"/>
          <a:ext cx="8890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49" name="フローチャート: 判断 348"/>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0" name="テキスト ボックス 349"/>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7408</xdr:rowOff>
    </xdr:from>
    <xdr:to>
      <xdr:col>41</xdr:col>
      <xdr:colOff>50800</xdr:colOff>
      <xdr:row>59</xdr:row>
      <xdr:rowOff>10531</xdr:rowOff>
    </xdr:to>
    <xdr:cxnSp macro="">
      <xdr:nvCxnSpPr>
        <xdr:cNvPr id="351" name="直線コネクタ 350"/>
        <xdr:cNvCxnSpPr/>
      </xdr:nvCxnSpPr>
      <xdr:spPr>
        <a:xfrm>
          <a:off x="6972300" y="10122958"/>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2" name="フローチャート: 判断 351"/>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3" name="テキスト ボックス 352"/>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4" name="フローチャート: 判断 353"/>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5" name="テキスト ボックス 354"/>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116004</xdr:rowOff>
    </xdr:from>
    <xdr:to>
      <xdr:col>55</xdr:col>
      <xdr:colOff>50800</xdr:colOff>
      <xdr:row>59</xdr:row>
      <xdr:rowOff>46154</xdr:rowOff>
    </xdr:to>
    <xdr:sp macro="" textlink="">
      <xdr:nvSpPr>
        <xdr:cNvPr id="361" name="楕円 360"/>
        <xdr:cNvSpPr/>
      </xdr:nvSpPr>
      <xdr:spPr>
        <a:xfrm>
          <a:off x="10426700" y="1006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2" name="農林水産業費該当値テキスト"/>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120096</xdr:rowOff>
    </xdr:from>
    <xdr:to>
      <xdr:col>50</xdr:col>
      <xdr:colOff>165100</xdr:colOff>
      <xdr:row>59</xdr:row>
      <xdr:rowOff>50246</xdr:rowOff>
    </xdr:to>
    <xdr:sp macro="" textlink="">
      <xdr:nvSpPr>
        <xdr:cNvPr id="363" name="楕円 362"/>
        <xdr:cNvSpPr/>
      </xdr:nvSpPr>
      <xdr:spPr>
        <a:xfrm>
          <a:off x="9588500" y="1006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41373</xdr:rowOff>
    </xdr:from>
    <xdr:ext cx="599010" cy="259045"/>
    <xdr:sp macro="" textlink="">
      <xdr:nvSpPr>
        <xdr:cNvPr id="364" name="テキスト ボックス 363"/>
        <xdr:cNvSpPr txBox="1"/>
      </xdr:nvSpPr>
      <xdr:spPr>
        <a:xfrm>
          <a:off x="9339795" y="1015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132833</xdr:rowOff>
    </xdr:from>
    <xdr:to>
      <xdr:col>46</xdr:col>
      <xdr:colOff>38100</xdr:colOff>
      <xdr:row>59</xdr:row>
      <xdr:rowOff>62983</xdr:rowOff>
    </xdr:to>
    <xdr:sp macro="" textlink="">
      <xdr:nvSpPr>
        <xdr:cNvPr id="365" name="楕円 364"/>
        <xdr:cNvSpPr/>
      </xdr:nvSpPr>
      <xdr:spPr>
        <a:xfrm>
          <a:off x="8699500" y="100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54110</xdr:rowOff>
    </xdr:from>
    <xdr:ext cx="534377" cy="259045"/>
    <xdr:sp macro="" textlink="">
      <xdr:nvSpPr>
        <xdr:cNvPr id="366" name="テキスト ボックス 365"/>
        <xdr:cNvSpPr txBox="1"/>
      </xdr:nvSpPr>
      <xdr:spPr>
        <a:xfrm>
          <a:off x="8483111" y="101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131181</xdr:rowOff>
    </xdr:from>
    <xdr:to>
      <xdr:col>41</xdr:col>
      <xdr:colOff>101600</xdr:colOff>
      <xdr:row>59</xdr:row>
      <xdr:rowOff>61331</xdr:rowOff>
    </xdr:to>
    <xdr:sp macro="" textlink="">
      <xdr:nvSpPr>
        <xdr:cNvPr id="367" name="楕円 366"/>
        <xdr:cNvSpPr/>
      </xdr:nvSpPr>
      <xdr:spPr>
        <a:xfrm>
          <a:off x="7810500" y="10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52458</xdr:rowOff>
    </xdr:from>
    <xdr:ext cx="534377" cy="259045"/>
    <xdr:sp macro="" textlink="">
      <xdr:nvSpPr>
        <xdr:cNvPr id="368" name="テキスト ボックス 367"/>
        <xdr:cNvSpPr txBox="1"/>
      </xdr:nvSpPr>
      <xdr:spPr>
        <a:xfrm>
          <a:off x="7594111" y="101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128058</xdr:rowOff>
    </xdr:from>
    <xdr:to>
      <xdr:col>36</xdr:col>
      <xdr:colOff>165100</xdr:colOff>
      <xdr:row>59</xdr:row>
      <xdr:rowOff>58208</xdr:rowOff>
    </xdr:to>
    <xdr:sp macro="" textlink="">
      <xdr:nvSpPr>
        <xdr:cNvPr id="369" name="楕円 368"/>
        <xdr:cNvSpPr/>
      </xdr:nvSpPr>
      <xdr:spPr>
        <a:xfrm>
          <a:off x="6921500" y="100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49335</xdr:rowOff>
    </xdr:from>
    <xdr:ext cx="534377" cy="259045"/>
    <xdr:sp macro="" textlink="">
      <xdr:nvSpPr>
        <xdr:cNvPr id="370" name="テキスト ボックス 369"/>
        <xdr:cNvSpPr txBox="1"/>
      </xdr:nvSpPr>
      <xdr:spPr>
        <a:xfrm>
          <a:off x="6705111" y="1016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4" name="直線コネクタ 393"/>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5" name="商工費最小値テキスト"/>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396" name="直線コネクタ 395"/>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397" name="商工費最大値テキスト"/>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398" name="直線コネクタ 397"/>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25065</xdr:rowOff>
    </xdr:from>
    <xdr:to>
      <xdr:col>55</xdr:col>
      <xdr:colOff>0</xdr:colOff>
      <xdr:row>79</xdr:row>
      <xdr:rowOff>29637</xdr:rowOff>
    </xdr:to>
    <xdr:cxnSp macro="">
      <xdr:nvCxnSpPr>
        <xdr:cNvPr id="399" name="直線コネクタ 398"/>
        <xdr:cNvCxnSpPr/>
      </xdr:nvCxnSpPr>
      <xdr:spPr>
        <a:xfrm>
          <a:off x="9639300" y="135696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0" name="商工費平均値テキスト"/>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1" name="フローチャート: 判断 400"/>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15894</xdr:rowOff>
    </xdr:from>
    <xdr:to>
      <xdr:col>50</xdr:col>
      <xdr:colOff>114300</xdr:colOff>
      <xdr:row>79</xdr:row>
      <xdr:rowOff>25065</xdr:rowOff>
    </xdr:to>
    <xdr:cxnSp macro="">
      <xdr:nvCxnSpPr>
        <xdr:cNvPr id="402" name="直線コネクタ 401"/>
        <xdr:cNvCxnSpPr/>
      </xdr:nvCxnSpPr>
      <xdr:spPr>
        <a:xfrm>
          <a:off x="8750300" y="13560444"/>
          <a:ext cx="8890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3" name="フローチャート: 判断 402"/>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4" name="テキスト ボックス 403"/>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15894</xdr:rowOff>
    </xdr:from>
    <xdr:to>
      <xdr:col>45</xdr:col>
      <xdr:colOff>177800</xdr:colOff>
      <xdr:row>79</xdr:row>
      <xdr:rowOff>23861</xdr:rowOff>
    </xdr:to>
    <xdr:cxnSp macro="">
      <xdr:nvCxnSpPr>
        <xdr:cNvPr id="405" name="直線コネクタ 404"/>
        <xdr:cNvCxnSpPr/>
      </xdr:nvCxnSpPr>
      <xdr:spPr>
        <a:xfrm flipV="1">
          <a:off x="7861300" y="13560444"/>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06" name="フローチャート: 判断 405"/>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07" name="テキスト ボックス 406"/>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22645</xdr:rowOff>
    </xdr:from>
    <xdr:to>
      <xdr:col>41</xdr:col>
      <xdr:colOff>50800</xdr:colOff>
      <xdr:row>79</xdr:row>
      <xdr:rowOff>23861</xdr:rowOff>
    </xdr:to>
    <xdr:cxnSp macro="">
      <xdr:nvCxnSpPr>
        <xdr:cNvPr id="408" name="直線コネクタ 407"/>
        <xdr:cNvCxnSpPr/>
      </xdr:nvCxnSpPr>
      <xdr:spPr>
        <a:xfrm>
          <a:off x="6972300" y="13567195"/>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09" name="フローチャート: 判断 408"/>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0" name="テキスト ボックス 409"/>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1" name="フローチャート: 判断 410"/>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2" name="テキスト ボックス 411"/>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150287</xdr:rowOff>
    </xdr:from>
    <xdr:to>
      <xdr:col>55</xdr:col>
      <xdr:colOff>50800</xdr:colOff>
      <xdr:row>79</xdr:row>
      <xdr:rowOff>80437</xdr:rowOff>
    </xdr:to>
    <xdr:sp macro="" textlink="">
      <xdr:nvSpPr>
        <xdr:cNvPr id="418" name="楕円 417"/>
        <xdr:cNvSpPr/>
      </xdr:nvSpPr>
      <xdr:spPr>
        <a:xfrm>
          <a:off x="10426700" y="135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65214</xdr:rowOff>
    </xdr:from>
    <xdr:ext cx="469744" cy="259045"/>
    <xdr:sp macro="" textlink="">
      <xdr:nvSpPr>
        <xdr:cNvPr id="419" name="商工費該当値テキスト"/>
        <xdr:cNvSpPr txBox="1"/>
      </xdr:nvSpPr>
      <xdr:spPr>
        <a:xfrm>
          <a:off x="10528300" y="1343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145715</xdr:rowOff>
    </xdr:from>
    <xdr:to>
      <xdr:col>50</xdr:col>
      <xdr:colOff>165100</xdr:colOff>
      <xdr:row>79</xdr:row>
      <xdr:rowOff>75865</xdr:rowOff>
    </xdr:to>
    <xdr:sp macro="" textlink="">
      <xdr:nvSpPr>
        <xdr:cNvPr id="420" name="楕円 419"/>
        <xdr:cNvSpPr/>
      </xdr:nvSpPr>
      <xdr:spPr>
        <a:xfrm>
          <a:off x="9588500" y="135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66992</xdr:rowOff>
    </xdr:from>
    <xdr:ext cx="469744" cy="259045"/>
    <xdr:sp macro="" textlink="">
      <xdr:nvSpPr>
        <xdr:cNvPr id="421" name="テキスト ボックス 420"/>
        <xdr:cNvSpPr txBox="1"/>
      </xdr:nvSpPr>
      <xdr:spPr>
        <a:xfrm>
          <a:off x="9404428" y="1361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136544</xdr:rowOff>
    </xdr:from>
    <xdr:to>
      <xdr:col>46</xdr:col>
      <xdr:colOff>38100</xdr:colOff>
      <xdr:row>79</xdr:row>
      <xdr:rowOff>66694</xdr:rowOff>
    </xdr:to>
    <xdr:sp macro="" textlink="">
      <xdr:nvSpPr>
        <xdr:cNvPr id="422" name="楕円 421"/>
        <xdr:cNvSpPr/>
      </xdr:nvSpPr>
      <xdr:spPr>
        <a:xfrm>
          <a:off x="8699500" y="1350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57821</xdr:rowOff>
    </xdr:from>
    <xdr:ext cx="469744" cy="259045"/>
    <xdr:sp macro="" textlink="">
      <xdr:nvSpPr>
        <xdr:cNvPr id="423" name="テキスト ボックス 422"/>
        <xdr:cNvSpPr txBox="1"/>
      </xdr:nvSpPr>
      <xdr:spPr>
        <a:xfrm>
          <a:off x="8515428" y="1360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144511</xdr:rowOff>
    </xdr:from>
    <xdr:to>
      <xdr:col>41</xdr:col>
      <xdr:colOff>101600</xdr:colOff>
      <xdr:row>79</xdr:row>
      <xdr:rowOff>74661</xdr:rowOff>
    </xdr:to>
    <xdr:sp macro="" textlink="">
      <xdr:nvSpPr>
        <xdr:cNvPr id="424" name="楕円 423"/>
        <xdr:cNvSpPr/>
      </xdr:nvSpPr>
      <xdr:spPr>
        <a:xfrm>
          <a:off x="7810500" y="135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65788</xdr:rowOff>
    </xdr:from>
    <xdr:ext cx="469744" cy="259045"/>
    <xdr:sp macro="" textlink="">
      <xdr:nvSpPr>
        <xdr:cNvPr id="425" name="テキスト ボックス 424"/>
        <xdr:cNvSpPr txBox="1"/>
      </xdr:nvSpPr>
      <xdr:spPr>
        <a:xfrm>
          <a:off x="7626428" y="1361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143295</xdr:rowOff>
    </xdr:from>
    <xdr:to>
      <xdr:col>36</xdr:col>
      <xdr:colOff>165100</xdr:colOff>
      <xdr:row>79</xdr:row>
      <xdr:rowOff>73445</xdr:rowOff>
    </xdr:to>
    <xdr:sp macro="" textlink="">
      <xdr:nvSpPr>
        <xdr:cNvPr id="426" name="楕円 425"/>
        <xdr:cNvSpPr/>
      </xdr:nvSpPr>
      <xdr:spPr>
        <a:xfrm>
          <a:off x="6921500" y="135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64572</xdr:rowOff>
    </xdr:from>
    <xdr:ext cx="469744" cy="259045"/>
    <xdr:sp macro="" textlink="">
      <xdr:nvSpPr>
        <xdr:cNvPr id="427" name="テキスト ボックス 426"/>
        <xdr:cNvSpPr txBox="1"/>
      </xdr:nvSpPr>
      <xdr:spPr>
        <a:xfrm>
          <a:off x="6737428" y="136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49" name="直線コネクタ 448"/>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0" name="土木費最小値テキスト"/>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1" name="直線コネクタ 450"/>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2" name="土木費最大値テキスト"/>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3" name="直線コネクタ 452"/>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24778</xdr:rowOff>
    </xdr:from>
    <xdr:to>
      <xdr:col>55</xdr:col>
      <xdr:colOff>0</xdr:colOff>
      <xdr:row>98</xdr:row>
      <xdr:rowOff>45241</xdr:rowOff>
    </xdr:to>
    <xdr:cxnSp macro="">
      <xdr:nvCxnSpPr>
        <xdr:cNvPr id="454" name="直線コネクタ 453"/>
        <xdr:cNvCxnSpPr/>
      </xdr:nvCxnSpPr>
      <xdr:spPr>
        <a:xfrm flipV="1">
          <a:off x="9639300" y="16826878"/>
          <a:ext cx="838200" cy="2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5" name="土木費平均値テキスト"/>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56" name="フローチャート: 判断 455"/>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45241</xdr:rowOff>
    </xdr:from>
    <xdr:to>
      <xdr:col>50</xdr:col>
      <xdr:colOff>114300</xdr:colOff>
      <xdr:row>98</xdr:row>
      <xdr:rowOff>63801</xdr:rowOff>
    </xdr:to>
    <xdr:cxnSp macro="">
      <xdr:nvCxnSpPr>
        <xdr:cNvPr id="457" name="直線コネクタ 456"/>
        <xdr:cNvCxnSpPr/>
      </xdr:nvCxnSpPr>
      <xdr:spPr>
        <a:xfrm flipV="1">
          <a:off x="8750300" y="16847341"/>
          <a:ext cx="8890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58" name="フローチャート: 判断 457"/>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59" name="テキスト ボックス 458"/>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4918</xdr:rowOff>
    </xdr:from>
    <xdr:to>
      <xdr:col>45</xdr:col>
      <xdr:colOff>177800</xdr:colOff>
      <xdr:row>98</xdr:row>
      <xdr:rowOff>63801</xdr:rowOff>
    </xdr:to>
    <xdr:cxnSp macro="">
      <xdr:nvCxnSpPr>
        <xdr:cNvPr id="460" name="直線コネクタ 459"/>
        <xdr:cNvCxnSpPr/>
      </xdr:nvCxnSpPr>
      <xdr:spPr>
        <a:xfrm>
          <a:off x="7861300" y="16807018"/>
          <a:ext cx="889000" cy="5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1" name="フローチャート: 判断 460"/>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2" name="テキスト ボックス 461"/>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53950</xdr:rowOff>
    </xdr:from>
    <xdr:to>
      <xdr:col>41</xdr:col>
      <xdr:colOff>50800</xdr:colOff>
      <xdr:row>98</xdr:row>
      <xdr:rowOff>4918</xdr:rowOff>
    </xdr:to>
    <xdr:cxnSp macro="">
      <xdr:nvCxnSpPr>
        <xdr:cNvPr id="463" name="直線コネクタ 462"/>
        <xdr:cNvCxnSpPr/>
      </xdr:nvCxnSpPr>
      <xdr:spPr>
        <a:xfrm>
          <a:off x="6972300" y="16684600"/>
          <a:ext cx="889000" cy="1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4" name="フローチャート: 判断 463"/>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5" name="テキスト ボックス 464"/>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66" name="フローチャート: 判断 465"/>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67" name="テキスト ボックス 466"/>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145428</xdr:rowOff>
    </xdr:from>
    <xdr:to>
      <xdr:col>55</xdr:col>
      <xdr:colOff>50800</xdr:colOff>
      <xdr:row>98</xdr:row>
      <xdr:rowOff>75578</xdr:rowOff>
    </xdr:to>
    <xdr:sp macro="" textlink="">
      <xdr:nvSpPr>
        <xdr:cNvPr id="473" name="楕円 472"/>
        <xdr:cNvSpPr/>
      </xdr:nvSpPr>
      <xdr:spPr>
        <a:xfrm>
          <a:off x="10426700" y="167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60355</xdr:rowOff>
    </xdr:from>
    <xdr:ext cx="534377" cy="259045"/>
    <xdr:sp macro="" textlink="">
      <xdr:nvSpPr>
        <xdr:cNvPr id="474" name="土木費該当値テキスト"/>
        <xdr:cNvSpPr txBox="1"/>
      </xdr:nvSpPr>
      <xdr:spPr>
        <a:xfrm>
          <a:off x="10528300" y="166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165891</xdr:rowOff>
    </xdr:from>
    <xdr:to>
      <xdr:col>50</xdr:col>
      <xdr:colOff>165100</xdr:colOff>
      <xdr:row>98</xdr:row>
      <xdr:rowOff>96041</xdr:rowOff>
    </xdr:to>
    <xdr:sp macro="" textlink="">
      <xdr:nvSpPr>
        <xdr:cNvPr id="475" name="楕円 474"/>
        <xdr:cNvSpPr/>
      </xdr:nvSpPr>
      <xdr:spPr>
        <a:xfrm>
          <a:off x="9588500" y="167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87168</xdr:rowOff>
    </xdr:from>
    <xdr:ext cx="534377" cy="259045"/>
    <xdr:sp macro="" textlink="">
      <xdr:nvSpPr>
        <xdr:cNvPr id="476" name="テキスト ボックス 475"/>
        <xdr:cNvSpPr txBox="1"/>
      </xdr:nvSpPr>
      <xdr:spPr>
        <a:xfrm>
          <a:off x="9372111" y="168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13001</xdr:rowOff>
    </xdr:from>
    <xdr:to>
      <xdr:col>46</xdr:col>
      <xdr:colOff>38100</xdr:colOff>
      <xdr:row>98</xdr:row>
      <xdr:rowOff>114601</xdr:rowOff>
    </xdr:to>
    <xdr:sp macro="" textlink="">
      <xdr:nvSpPr>
        <xdr:cNvPr id="477" name="楕円 476"/>
        <xdr:cNvSpPr/>
      </xdr:nvSpPr>
      <xdr:spPr>
        <a:xfrm>
          <a:off x="8699500" y="1681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105728</xdr:rowOff>
    </xdr:from>
    <xdr:ext cx="534377" cy="259045"/>
    <xdr:sp macro="" textlink="">
      <xdr:nvSpPr>
        <xdr:cNvPr id="478" name="テキスト ボックス 477"/>
        <xdr:cNvSpPr txBox="1"/>
      </xdr:nvSpPr>
      <xdr:spPr>
        <a:xfrm>
          <a:off x="8483111" y="169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125568</xdr:rowOff>
    </xdr:from>
    <xdr:to>
      <xdr:col>41</xdr:col>
      <xdr:colOff>101600</xdr:colOff>
      <xdr:row>98</xdr:row>
      <xdr:rowOff>55718</xdr:rowOff>
    </xdr:to>
    <xdr:sp macro="" textlink="">
      <xdr:nvSpPr>
        <xdr:cNvPr id="479" name="楕円 478"/>
        <xdr:cNvSpPr/>
      </xdr:nvSpPr>
      <xdr:spPr>
        <a:xfrm>
          <a:off x="7810500" y="167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46845</xdr:rowOff>
    </xdr:from>
    <xdr:ext cx="534377" cy="259045"/>
    <xdr:sp macro="" textlink="">
      <xdr:nvSpPr>
        <xdr:cNvPr id="480" name="テキスト ボックス 479"/>
        <xdr:cNvSpPr txBox="1"/>
      </xdr:nvSpPr>
      <xdr:spPr>
        <a:xfrm>
          <a:off x="7594111" y="168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3150</xdr:rowOff>
    </xdr:from>
    <xdr:to>
      <xdr:col>36</xdr:col>
      <xdr:colOff>165100</xdr:colOff>
      <xdr:row>97</xdr:row>
      <xdr:rowOff>104750</xdr:rowOff>
    </xdr:to>
    <xdr:sp macro="" textlink="">
      <xdr:nvSpPr>
        <xdr:cNvPr id="481" name="楕円 480"/>
        <xdr:cNvSpPr/>
      </xdr:nvSpPr>
      <xdr:spPr>
        <a:xfrm>
          <a:off x="6921500" y="166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95877</xdr:rowOff>
    </xdr:from>
    <xdr:ext cx="599010" cy="259045"/>
    <xdr:sp macro="" textlink="">
      <xdr:nvSpPr>
        <xdr:cNvPr id="482" name="テキスト ボックス 481"/>
        <xdr:cNvSpPr txBox="1"/>
      </xdr:nvSpPr>
      <xdr:spPr>
        <a:xfrm>
          <a:off x="6672795" y="1672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8" name="テキスト ボックス 49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0" name="テキスト ボックス 499"/>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06" name="直線コネクタ 505"/>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07" name="消防費最小値テキスト"/>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08" name="直線コネクタ 507"/>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09" name="消防費最大値テキスト"/>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0" name="直線コネクタ 509"/>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132644</xdr:rowOff>
    </xdr:from>
    <xdr:to>
      <xdr:col>85</xdr:col>
      <xdr:colOff>127000</xdr:colOff>
      <xdr:row>37</xdr:row>
      <xdr:rowOff>124239</xdr:rowOff>
    </xdr:to>
    <xdr:cxnSp macro="">
      <xdr:nvCxnSpPr>
        <xdr:cNvPr id="511" name="直線コネクタ 510"/>
        <xdr:cNvCxnSpPr/>
      </xdr:nvCxnSpPr>
      <xdr:spPr>
        <a:xfrm flipV="1">
          <a:off x="15481300" y="6304844"/>
          <a:ext cx="838200" cy="16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2" name="消防費平均値テキスト"/>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3" name="フローチャート: 判断 512"/>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124239</xdr:rowOff>
    </xdr:from>
    <xdr:to>
      <xdr:col>81</xdr:col>
      <xdr:colOff>50800</xdr:colOff>
      <xdr:row>38</xdr:row>
      <xdr:rowOff>9101</xdr:rowOff>
    </xdr:to>
    <xdr:cxnSp macro="">
      <xdr:nvCxnSpPr>
        <xdr:cNvPr id="514" name="直線コネクタ 513"/>
        <xdr:cNvCxnSpPr/>
      </xdr:nvCxnSpPr>
      <xdr:spPr>
        <a:xfrm flipV="1">
          <a:off x="14592300" y="6467889"/>
          <a:ext cx="889000" cy="5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5" name="フローチャート: 判断 514"/>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16" name="テキスト ボックス 515"/>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9101</xdr:rowOff>
    </xdr:from>
    <xdr:to>
      <xdr:col>76</xdr:col>
      <xdr:colOff>114300</xdr:colOff>
      <xdr:row>38</xdr:row>
      <xdr:rowOff>31161</xdr:rowOff>
    </xdr:to>
    <xdr:cxnSp macro="">
      <xdr:nvCxnSpPr>
        <xdr:cNvPr id="517" name="直線コネクタ 516"/>
        <xdr:cNvCxnSpPr/>
      </xdr:nvCxnSpPr>
      <xdr:spPr>
        <a:xfrm flipV="1">
          <a:off x="13703300" y="6524201"/>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18" name="フローチャート: 判断 517"/>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19" name="テキスト ボックス 518"/>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130777</xdr:rowOff>
    </xdr:from>
    <xdr:to>
      <xdr:col>71</xdr:col>
      <xdr:colOff>177800</xdr:colOff>
      <xdr:row>38</xdr:row>
      <xdr:rowOff>31161</xdr:rowOff>
    </xdr:to>
    <xdr:cxnSp macro="">
      <xdr:nvCxnSpPr>
        <xdr:cNvPr id="520" name="直線コネクタ 519"/>
        <xdr:cNvCxnSpPr/>
      </xdr:nvCxnSpPr>
      <xdr:spPr>
        <a:xfrm>
          <a:off x="12814300" y="6474427"/>
          <a:ext cx="8890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1" name="フローチャート: 判断 520"/>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2" name="テキスト ボックス 521"/>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3" name="フローチャート: 判断 522"/>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4" name="テキスト ボックス 523"/>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81844</xdr:rowOff>
    </xdr:from>
    <xdr:to>
      <xdr:col>85</xdr:col>
      <xdr:colOff>177800</xdr:colOff>
      <xdr:row>37</xdr:row>
      <xdr:rowOff>11994</xdr:rowOff>
    </xdr:to>
    <xdr:sp macro="" textlink="">
      <xdr:nvSpPr>
        <xdr:cNvPr id="530" name="楕円 529"/>
        <xdr:cNvSpPr/>
      </xdr:nvSpPr>
      <xdr:spPr>
        <a:xfrm>
          <a:off x="16268700" y="62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60271</xdr:rowOff>
    </xdr:from>
    <xdr:ext cx="534377" cy="259045"/>
    <xdr:sp macro="" textlink="">
      <xdr:nvSpPr>
        <xdr:cNvPr id="531" name="消防費該当値テキスト"/>
        <xdr:cNvSpPr txBox="1"/>
      </xdr:nvSpPr>
      <xdr:spPr>
        <a:xfrm>
          <a:off x="16370300" y="62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73439</xdr:rowOff>
    </xdr:from>
    <xdr:to>
      <xdr:col>81</xdr:col>
      <xdr:colOff>101600</xdr:colOff>
      <xdr:row>38</xdr:row>
      <xdr:rowOff>3589</xdr:rowOff>
    </xdr:to>
    <xdr:sp macro="" textlink="">
      <xdr:nvSpPr>
        <xdr:cNvPr id="532" name="楕円 531"/>
        <xdr:cNvSpPr/>
      </xdr:nvSpPr>
      <xdr:spPr>
        <a:xfrm>
          <a:off x="15430500" y="64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166166</xdr:rowOff>
    </xdr:from>
    <xdr:ext cx="534377" cy="259045"/>
    <xdr:sp macro="" textlink="">
      <xdr:nvSpPr>
        <xdr:cNvPr id="533" name="テキスト ボックス 532"/>
        <xdr:cNvSpPr txBox="1"/>
      </xdr:nvSpPr>
      <xdr:spPr>
        <a:xfrm>
          <a:off x="15214111" y="650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129751</xdr:rowOff>
    </xdr:from>
    <xdr:to>
      <xdr:col>76</xdr:col>
      <xdr:colOff>165100</xdr:colOff>
      <xdr:row>38</xdr:row>
      <xdr:rowOff>59901</xdr:rowOff>
    </xdr:to>
    <xdr:sp macro="" textlink="">
      <xdr:nvSpPr>
        <xdr:cNvPr id="534" name="楕円 533"/>
        <xdr:cNvSpPr/>
      </xdr:nvSpPr>
      <xdr:spPr>
        <a:xfrm>
          <a:off x="14541500" y="64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51028</xdr:rowOff>
    </xdr:from>
    <xdr:ext cx="534377" cy="259045"/>
    <xdr:sp macro="" textlink="">
      <xdr:nvSpPr>
        <xdr:cNvPr id="535" name="テキスト ボックス 534"/>
        <xdr:cNvSpPr txBox="1"/>
      </xdr:nvSpPr>
      <xdr:spPr>
        <a:xfrm>
          <a:off x="14325111" y="656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151811</xdr:rowOff>
    </xdr:from>
    <xdr:to>
      <xdr:col>72</xdr:col>
      <xdr:colOff>38100</xdr:colOff>
      <xdr:row>38</xdr:row>
      <xdr:rowOff>81961</xdr:rowOff>
    </xdr:to>
    <xdr:sp macro="" textlink="">
      <xdr:nvSpPr>
        <xdr:cNvPr id="536" name="楕円 535"/>
        <xdr:cNvSpPr/>
      </xdr:nvSpPr>
      <xdr:spPr>
        <a:xfrm>
          <a:off x="13652500" y="64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73088</xdr:rowOff>
    </xdr:from>
    <xdr:ext cx="534377" cy="259045"/>
    <xdr:sp macro="" textlink="">
      <xdr:nvSpPr>
        <xdr:cNvPr id="537" name="テキスト ボックス 536"/>
        <xdr:cNvSpPr txBox="1"/>
      </xdr:nvSpPr>
      <xdr:spPr>
        <a:xfrm>
          <a:off x="13436111" y="658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79977</xdr:rowOff>
    </xdr:from>
    <xdr:to>
      <xdr:col>67</xdr:col>
      <xdr:colOff>101600</xdr:colOff>
      <xdr:row>38</xdr:row>
      <xdr:rowOff>10127</xdr:rowOff>
    </xdr:to>
    <xdr:sp macro="" textlink="">
      <xdr:nvSpPr>
        <xdr:cNvPr id="538" name="楕円 537"/>
        <xdr:cNvSpPr/>
      </xdr:nvSpPr>
      <xdr:spPr>
        <a:xfrm>
          <a:off x="12763500" y="64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1254</xdr:rowOff>
    </xdr:from>
    <xdr:ext cx="534377" cy="259045"/>
    <xdr:sp macro="" textlink="">
      <xdr:nvSpPr>
        <xdr:cNvPr id="539" name="テキスト ボックス 538"/>
        <xdr:cNvSpPr txBox="1"/>
      </xdr:nvSpPr>
      <xdr:spPr>
        <a:xfrm>
          <a:off x="12547111" y="65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5" name="直線コネクタ 564"/>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66" name="教育費最小値テキスト"/>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67" name="直線コネクタ 566"/>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68" name="教育費最大値テキスト"/>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69" name="直線コネクタ 568"/>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95204</xdr:rowOff>
    </xdr:from>
    <xdr:to>
      <xdr:col>85</xdr:col>
      <xdr:colOff>127000</xdr:colOff>
      <xdr:row>57</xdr:row>
      <xdr:rowOff>125178</xdr:rowOff>
    </xdr:to>
    <xdr:cxnSp macro="">
      <xdr:nvCxnSpPr>
        <xdr:cNvPr id="570" name="直線コネクタ 569"/>
        <xdr:cNvCxnSpPr/>
      </xdr:nvCxnSpPr>
      <xdr:spPr>
        <a:xfrm>
          <a:off x="15481300" y="9867854"/>
          <a:ext cx="838200" cy="2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1" name="教育費平均値テキスト"/>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2" name="フローチャート: 判断 571"/>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95204</xdr:rowOff>
    </xdr:from>
    <xdr:to>
      <xdr:col>81</xdr:col>
      <xdr:colOff>50800</xdr:colOff>
      <xdr:row>57</xdr:row>
      <xdr:rowOff>158628</xdr:rowOff>
    </xdr:to>
    <xdr:cxnSp macro="">
      <xdr:nvCxnSpPr>
        <xdr:cNvPr id="573" name="直線コネクタ 572"/>
        <xdr:cNvCxnSpPr/>
      </xdr:nvCxnSpPr>
      <xdr:spPr>
        <a:xfrm flipV="1">
          <a:off x="14592300" y="9867854"/>
          <a:ext cx="889000" cy="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4" name="フローチャート: 判断 573"/>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5" name="テキスト ボックス 574"/>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144093</xdr:rowOff>
    </xdr:from>
    <xdr:to>
      <xdr:col>76</xdr:col>
      <xdr:colOff>114300</xdr:colOff>
      <xdr:row>57</xdr:row>
      <xdr:rowOff>158628</xdr:rowOff>
    </xdr:to>
    <xdr:cxnSp macro="">
      <xdr:nvCxnSpPr>
        <xdr:cNvPr id="576" name="直線コネクタ 575"/>
        <xdr:cNvCxnSpPr/>
      </xdr:nvCxnSpPr>
      <xdr:spPr>
        <a:xfrm>
          <a:off x="13703300" y="9745293"/>
          <a:ext cx="889000" cy="18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77" name="フローチャート: 判断 576"/>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78" name="テキスト ボックス 577"/>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144093</xdr:rowOff>
    </xdr:from>
    <xdr:to>
      <xdr:col>71</xdr:col>
      <xdr:colOff>177800</xdr:colOff>
      <xdr:row>56</xdr:row>
      <xdr:rowOff>160875</xdr:rowOff>
    </xdr:to>
    <xdr:cxnSp macro="">
      <xdr:nvCxnSpPr>
        <xdr:cNvPr id="579" name="直線コネクタ 578"/>
        <xdr:cNvCxnSpPr/>
      </xdr:nvCxnSpPr>
      <xdr:spPr>
        <a:xfrm flipV="1">
          <a:off x="12814300" y="9745293"/>
          <a:ext cx="8890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0" name="フローチャート: 判断 579"/>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1" name="テキスト ボックス 580"/>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2" name="フローチャート: 判断 581"/>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3" name="テキスト ボックス 582"/>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74378</xdr:rowOff>
    </xdr:from>
    <xdr:to>
      <xdr:col>85</xdr:col>
      <xdr:colOff>177800</xdr:colOff>
      <xdr:row>58</xdr:row>
      <xdr:rowOff>4528</xdr:rowOff>
    </xdr:to>
    <xdr:sp macro="" textlink="">
      <xdr:nvSpPr>
        <xdr:cNvPr id="589" name="楕円 588"/>
        <xdr:cNvSpPr/>
      </xdr:nvSpPr>
      <xdr:spPr>
        <a:xfrm>
          <a:off x="16268700" y="98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160755</xdr:rowOff>
    </xdr:from>
    <xdr:ext cx="534377" cy="259045"/>
    <xdr:sp macro="" textlink="">
      <xdr:nvSpPr>
        <xdr:cNvPr id="590" name="教育費該当値テキスト"/>
        <xdr:cNvSpPr txBox="1"/>
      </xdr:nvSpPr>
      <xdr:spPr>
        <a:xfrm>
          <a:off x="16370300" y="97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44404</xdr:rowOff>
    </xdr:from>
    <xdr:to>
      <xdr:col>81</xdr:col>
      <xdr:colOff>101600</xdr:colOff>
      <xdr:row>57</xdr:row>
      <xdr:rowOff>146004</xdr:rowOff>
    </xdr:to>
    <xdr:sp macro="" textlink="">
      <xdr:nvSpPr>
        <xdr:cNvPr id="591" name="楕円 590"/>
        <xdr:cNvSpPr/>
      </xdr:nvSpPr>
      <xdr:spPr>
        <a:xfrm>
          <a:off x="15430500" y="98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137131</xdr:rowOff>
    </xdr:from>
    <xdr:ext cx="599010" cy="259045"/>
    <xdr:sp macro="" textlink="">
      <xdr:nvSpPr>
        <xdr:cNvPr id="592" name="テキスト ボックス 591"/>
        <xdr:cNvSpPr txBox="1"/>
      </xdr:nvSpPr>
      <xdr:spPr>
        <a:xfrm>
          <a:off x="15181795" y="990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107828</xdr:rowOff>
    </xdr:from>
    <xdr:to>
      <xdr:col>76</xdr:col>
      <xdr:colOff>165100</xdr:colOff>
      <xdr:row>58</xdr:row>
      <xdr:rowOff>37978</xdr:rowOff>
    </xdr:to>
    <xdr:sp macro="" textlink="">
      <xdr:nvSpPr>
        <xdr:cNvPr id="593" name="楕円 592"/>
        <xdr:cNvSpPr/>
      </xdr:nvSpPr>
      <xdr:spPr>
        <a:xfrm>
          <a:off x="14541500" y="98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29105</xdr:rowOff>
    </xdr:from>
    <xdr:ext cx="534377" cy="259045"/>
    <xdr:sp macro="" textlink="">
      <xdr:nvSpPr>
        <xdr:cNvPr id="594" name="テキスト ボックス 593"/>
        <xdr:cNvSpPr txBox="1"/>
      </xdr:nvSpPr>
      <xdr:spPr>
        <a:xfrm>
          <a:off x="14325111" y="997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93293</xdr:rowOff>
    </xdr:from>
    <xdr:to>
      <xdr:col>72</xdr:col>
      <xdr:colOff>38100</xdr:colOff>
      <xdr:row>57</xdr:row>
      <xdr:rowOff>23443</xdr:rowOff>
    </xdr:to>
    <xdr:sp macro="" textlink="">
      <xdr:nvSpPr>
        <xdr:cNvPr id="595" name="楕円 594"/>
        <xdr:cNvSpPr/>
      </xdr:nvSpPr>
      <xdr:spPr>
        <a:xfrm>
          <a:off x="13652500" y="96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39970</xdr:rowOff>
    </xdr:from>
    <xdr:ext cx="599010" cy="259045"/>
    <xdr:sp macro="" textlink="">
      <xdr:nvSpPr>
        <xdr:cNvPr id="596" name="テキスト ボックス 595"/>
        <xdr:cNvSpPr txBox="1"/>
      </xdr:nvSpPr>
      <xdr:spPr>
        <a:xfrm>
          <a:off x="13403795" y="946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110075</xdr:rowOff>
    </xdr:from>
    <xdr:to>
      <xdr:col>67</xdr:col>
      <xdr:colOff>101600</xdr:colOff>
      <xdr:row>57</xdr:row>
      <xdr:rowOff>40225</xdr:rowOff>
    </xdr:to>
    <xdr:sp macro="" textlink="">
      <xdr:nvSpPr>
        <xdr:cNvPr id="597" name="楕円 596"/>
        <xdr:cNvSpPr/>
      </xdr:nvSpPr>
      <xdr:spPr>
        <a:xfrm>
          <a:off x="12763500" y="97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56752</xdr:rowOff>
    </xdr:from>
    <xdr:ext cx="599010" cy="259045"/>
    <xdr:sp macro="" textlink="">
      <xdr:nvSpPr>
        <xdr:cNvPr id="598" name="テキスト ボックス 597"/>
        <xdr:cNvSpPr txBox="1"/>
      </xdr:nvSpPr>
      <xdr:spPr>
        <a:xfrm>
          <a:off x="12514795" y="948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2" name="直線コネクタ 621"/>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5" name="災害復旧費最大値テキスト"/>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26" name="直線コネクタ 625"/>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28" name="災害復旧費平均値テキスト"/>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29" name="フローチャート: 判断 628"/>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41410</xdr:rowOff>
    </xdr:from>
    <xdr:to>
      <xdr:col>81</xdr:col>
      <xdr:colOff>50800</xdr:colOff>
      <xdr:row>79</xdr:row>
      <xdr:rowOff>44450</xdr:rowOff>
    </xdr:to>
    <xdr:cxnSp macro="">
      <xdr:nvCxnSpPr>
        <xdr:cNvPr id="630" name="直線コネクタ 629"/>
        <xdr:cNvCxnSpPr/>
      </xdr:nvCxnSpPr>
      <xdr:spPr>
        <a:xfrm>
          <a:off x="14592300" y="13585960"/>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1" name="フローチャート: 判断 630"/>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2" name="テキスト ボックス 631"/>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20180</xdr:rowOff>
    </xdr:from>
    <xdr:to>
      <xdr:col>76</xdr:col>
      <xdr:colOff>114300</xdr:colOff>
      <xdr:row>79</xdr:row>
      <xdr:rowOff>41410</xdr:rowOff>
    </xdr:to>
    <xdr:cxnSp macro="">
      <xdr:nvCxnSpPr>
        <xdr:cNvPr id="633" name="直線コネクタ 632"/>
        <xdr:cNvCxnSpPr/>
      </xdr:nvCxnSpPr>
      <xdr:spPr>
        <a:xfrm>
          <a:off x="13703300" y="13564730"/>
          <a:ext cx="889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4" name="フローチャート: 判断 633"/>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5" name="テキスト ボックス 634"/>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168370</xdr:rowOff>
    </xdr:from>
    <xdr:to>
      <xdr:col>71</xdr:col>
      <xdr:colOff>177800</xdr:colOff>
      <xdr:row>79</xdr:row>
      <xdr:rowOff>20180</xdr:rowOff>
    </xdr:to>
    <xdr:cxnSp macro="">
      <xdr:nvCxnSpPr>
        <xdr:cNvPr id="636" name="直線コネクタ 635"/>
        <xdr:cNvCxnSpPr/>
      </xdr:nvCxnSpPr>
      <xdr:spPr>
        <a:xfrm>
          <a:off x="12814300" y="13541470"/>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37" name="フローチャート: 判断 636"/>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38" name="テキスト ボックス 637"/>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39" name="フローチャート: 判断 638"/>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0" name="テキスト ボックス 639"/>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162060</xdr:rowOff>
    </xdr:from>
    <xdr:to>
      <xdr:col>76</xdr:col>
      <xdr:colOff>165100</xdr:colOff>
      <xdr:row>79</xdr:row>
      <xdr:rowOff>92210</xdr:rowOff>
    </xdr:to>
    <xdr:sp macro="" textlink="">
      <xdr:nvSpPr>
        <xdr:cNvPr id="650" name="楕円 649"/>
        <xdr:cNvSpPr/>
      </xdr:nvSpPr>
      <xdr:spPr>
        <a:xfrm>
          <a:off x="14541500" y="13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83337</xdr:rowOff>
    </xdr:from>
    <xdr:ext cx="378565" cy="259045"/>
    <xdr:sp macro="" textlink="">
      <xdr:nvSpPr>
        <xdr:cNvPr id="651" name="テキスト ボックス 650"/>
        <xdr:cNvSpPr txBox="1"/>
      </xdr:nvSpPr>
      <xdr:spPr>
        <a:xfrm>
          <a:off x="14403017" y="13627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140830</xdr:rowOff>
    </xdr:from>
    <xdr:to>
      <xdr:col>72</xdr:col>
      <xdr:colOff>38100</xdr:colOff>
      <xdr:row>79</xdr:row>
      <xdr:rowOff>70980</xdr:rowOff>
    </xdr:to>
    <xdr:sp macro="" textlink="">
      <xdr:nvSpPr>
        <xdr:cNvPr id="652" name="楕円 651"/>
        <xdr:cNvSpPr/>
      </xdr:nvSpPr>
      <xdr:spPr>
        <a:xfrm>
          <a:off x="13652500" y="135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62107</xdr:rowOff>
    </xdr:from>
    <xdr:ext cx="469744" cy="259045"/>
    <xdr:sp macro="" textlink="">
      <xdr:nvSpPr>
        <xdr:cNvPr id="653" name="テキスト ボックス 652"/>
        <xdr:cNvSpPr txBox="1"/>
      </xdr:nvSpPr>
      <xdr:spPr>
        <a:xfrm>
          <a:off x="13468428" y="1360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117570</xdr:rowOff>
    </xdr:from>
    <xdr:to>
      <xdr:col>67</xdr:col>
      <xdr:colOff>101600</xdr:colOff>
      <xdr:row>79</xdr:row>
      <xdr:rowOff>47720</xdr:rowOff>
    </xdr:to>
    <xdr:sp macro="" textlink="">
      <xdr:nvSpPr>
        <xdr:cNvPr id="654" name="楕円 653"/>
        <xdr:cNvSpPr/>
      </xdr:nvSpPr>
      <xdr:spPr>
        <a:xfrm>
          <a:off x="12763500" y="134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38847</xdr:rowOff>
    </xdr:from>
    <xdr:ext cx="534377" cy="259045"/>
    <xdr:sp macro="" textlink="">
      <xdr:nvSpPr>
        <xdr:cNvPr id="655" name="テキスト ボックス 654"/>
        <xdr:cNvSpPr txBox="1"/>
      </xdr:nvSpPr>
      <xdr:spPr>
        <a:xfrm>
          <a:off x="12547111" y="135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77" name="直線コネクタ 676"/>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78" name="公債費最小値テキスト"/>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79" name="直線コネクタ 678"/>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0" name="公債費最大値テキスト"/>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1" name="直線コネクタ 680"/>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16239</xdr:rowOff>
    </xdr:from>
    <xdr:to>
      <xdr:col>85</xdr:col>
      <xdr:colOff>127000</xdr:colOff>
      <xdr:row>98</xdr:row>
      <xdr:rowOff>22513</xdr:rowOff>
    </xdr:to>
    <xdr:cxnSp macro="">
      <xdr:nvCxnSpPr>
        <xdr:cNvPr id="682" name="直線コネクタ 681"/>
        <xdr:cNvCxnSpPr/>
      </xdr:nvCxnSpPr>
      <xdr:spPr>
        <a:xfrm flipV="1">
          <a:off x="15481300" y="16818339"/>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3" name="公債費平均値テキスト"/>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4" name="フローチャート: 判断 683"/>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20019</xdr:rowOff>
    </xdr:from>
    <xdr:to>
      <xdr:col>81</xdr:col>
      <xdr:colOff>50800</xdr:colOff>
      <xdr:row>98</xdr:row>
      <xdr:rowOff>22513</xdr:rowOff>
    </xdr:to>
    <xdr:cxnSp macro="">
      <xdr:nvCxnSpPr>
        <xdr:cNvPr id="685" name="直線コネクタ 684"/>
        <xdr:cNvCxnSpPr/>
      </xdr:nvCxnSpPr>
      <xdr:spPr>
        <a:xfrm>
          <a:off x="14592300" y="16822119"/>
          <a:ext cx="88900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86" name="フローチャート: 判断 685"/>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87" name="テキスト ボックス 686"/>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20019</xdr:rowOff>
    </xdr:from>
    <xdr:to>
      <xdr:col>76</xdr:col>
      <xdr:colOff>114300</xdr:colOff>
      <xdr:row>98</xdr:row>
      <xdr:rowOff>22225</xdr:rowOff>
    </xdr:to>
    <xdr:cxnSp macro="">
      <xdr:nvCxnSpPr>
        <xdr:cNvPr id="688" name="直線コネクタ 687"/>
        <xdr:cNvCxnSpPr/>
      </xdr:nvCxnSpPr>
      <xdr:spPr>
        <a:xfrm flipV="1">
          <a:off x="13703300" y="16822119"/>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89" name="フローチャート: 判断 688"/>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0" name="テキスト ボックス 689"/>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22225</xdr:rowOff>
    </xdr:from>
    <xdr:to>
      <xdr:col>71</xdr:col>
      <xdr:colOff>177800</xdr:colOff>
      <xdr:row>98</xdr:row>
      <xdr:rowOff>34725</xdr:rowOff>
    </xdr:to>
    <xdr:cxnSp macro="">
      <xdr:nvCxnSpPr>
        <xdr:cNvPr id="691" name="直線コネクタ 690"/>
        <xdr:cNvCxnSpPr/>
      </xdr:nvCxnSpPr>
      <xdr:spPr>
        <a:xfrm flipV="1">
          <a:off x="12814300" y="16824325"/>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2" name="フローチャート: 判断 691"/>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3" name="テキスト ボックス 692"/>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4" name="フローチャート: 判断 693"/>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5" name="テキスト ボックス 694"/>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136889</xdr:rowOff>
    </xdr:from>
    <xdr:to>
      <xdr:col>85</xdr:col>
      <xdr:colOff>177800</xdr:colOff>
      <xdr:row>98</xdr:row>
      <xdr:rowOff>67039</xdr:rowOff>
    </xdr:to>
    <xdr:sp macro="" textlink="">
      <xdr:nvSpPr>
        <xdr:cNvPr id="701" name="楕円 700"/>
        <xdr:cNvSpPr/>
      </xdr:nvSpPr>
      <xdr:spPr>
        <a:xfrm>
          <a:off x="16268700" y="1676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51816</xdr:rowOff>
    </xdr:from>
    <xdr:ext cx="534377" cy="259045"/>
    <xdr:sp macro="" textlink="">
      <xdr:nvSpPr>
        <xdr:cNvPr id="702" name="公債費該当値テキスト"/>
        <xdr:cNvSpPr txBox="1"/>
      </xdr:nvSpPr>
      <xdr:spPr>
        <a:xfrm>
          <a:off x="16370300" y="166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143163</xdr:rowOff>
    </xdr:from>
    <xdr:to>
      <xdr:col>81</xdr:col>
      <xdr:colOff>101600</xdr:colOff>
      <xdr:row>98</xdr:row>
      <xdr:rowOff>73313</xdr:rowOff>
    </xdr:to>
    <xdr:sp macro="" textlink="">
      <xdr:nvSpPr>
        <xdr:cNvPr id="703" name="楕円 702"/>
        <xdr:cNvSpPr/>
      </xdr:nvSpPr>
      <xdr:spPr>
        <a:xfrm>
          <a:off x="15430500" y="167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64440</xdr:rowOff>
    </xdr:from>
    <xdr:ext cx="534377" cy="259045"/>
    <xdr:sp macro="" textlink="">
      <xdr:nvSpPr>
        <xdr:cNvPr id="704" name="テキスト ボックス 703"/>
        <xdr:cNvSpPr txBox="1"/>
      </xdr:nvSpPr>
      <xdr:spPr>
        <a:xfrm>
          <a:off x="15214111" y="1686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140669</xdr:rowOff>
    </xdr:from>
    <xdr:to>
      <xdr:col>76</xdr:col>
      <xdr:colOff>165100</xdr:colOff>
      <xdr:row>98</xdr:row>
      <xdr:rowOff>70819</xdr:rowOff>
    </xdr:to>
    <xdr:sp macro="" textlink="">
      <xdr:nvSpPr>
        <xdr:cNvPr id="705" name="楕円 704"/>
        <xdr:cNvSpPr/>
      </xdr:nvSpPr>
      <xdr:spPr>
        <a:xfrm>
          <a:off x="14541500" y="167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61946</xdr:rowOff>
    </xdr:from>
    <xdr:ext cx="534377" cy="259045"/>
    <xdr:sp macro="" textlink="">
      <xdr:nvSpPr>
        <xdr:cNvPr id="706" name="テキスト ボックス 705"/>
        <xdr:cNvSpPr txBox="1"/>
      </xdr:nvSpPr>
      <xdr:spPr>
        <a:xfrm>
          <a:off x="14325111" y="1686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142875</xdr:rowOff>
    </xdr:from>
    <xdr:to>
      <xdr:col>72</xdr:col>
      <xdr:colOff>38100</xdr:colOff>
      <xdr:row>98</xdr:row>
      <xdr:rowOff>73025</xdr:rowOff>
    </xdr:to>
    <xdr:sp macro="" textlink="">
      <xdr:nvSpPr>
        <xdr:cNvPr id="707" name="楕円 706"/>
        <xdr:cNvSpPr/>
      </xdr:nvSpPr>
      <xdr:spPr>
        <a:xfrm>
          <a:off x="13652500" y="167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64152</xdr:rowOff>
    </xdr:from>
    <xdr:ext cx="534377" cy="259045"/>
    <xdr:sp macro="" textlink="">
      <xdr:nvSpPr>
        <xdr:cNvPr id="708" name="テキスト ボックス 707"/>
        <xdr:cNvSpPr txBox="1"/>
      </xdr:nvSpPr>
      <xdr:spPr>
        <a:xfrm>
          <a:off x="13436111" y="168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155375</xdr:rowOff>
    </xdr:from>
    <xdr:to>
      <xdr:col>67</xdr:col>
      <xdr:colOff>101600</xdr:colOff>
      <xdr:row>98</xdr:row>
      <xdr:rowOff>85525</xdr:rowOff>
    </xdr:to>
    <xdr:sp macro="" textlink="">
      <xdr:nvSpPr>
        <xdr:cNvPr id="709" name="楕円 708"/>
        <xdr:cNvSpPr/>
      </xdr:nvSpPr>
      <xdr:spPr>
        <a:xfrm>
          <a:off x="12763500" y="167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76652</xdr:rowOff>
    </xdr:from>
    <xdr:ext cx="534377" cy="259045"/>
    <xdr:sp macro="" textlink="">
      <xdr:nvSpPr>
        <xdr:cNvPr id="710" name="テキスト ボックス 709"/>
        <xdr:cNvSpPr txBox="1"/>
      </xdr:nvSpPr>
      <xdr:spPr>
        <a:xfrm>
          <a:off x="12547111" y="168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4" name="直線コネクタ 733"/>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5" name="諸支出金最小値テキスト"/>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37" name="諸支出金最大値テキスト"/>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38" name="直線コネクタ 737"/>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0" name="諸支出金平均値テキスト"/>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1" name="フローチャート: 判断 740"/>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3" name="フローチャート: 判断 74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4" name="テキスト ボックス 743"/>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6" name="フローチャート: 判断 745"/>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7" name="テキスト ボックス 74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49" name="フローチャート: 判断 748"/>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0" name="テキスト ボックス 749"/>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1" name="フローチャート: 判断 750"/>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2" name="テキスト ボックス 751"/>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59" name="諸支出金該当値テキスト"/>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3" name="テキスト ボックス 762"/>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総務費は庁舎整備事業の完了により減少し、民生費は介護給付費・訓練給付費による増加、農林水産業費は農道整備事業による増加、消防費は防災無線更新事業による増加となっている。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年度については、実質単年度収支は赤字となっているが、財政調整基金の取崩しにより実質収支は黒字となっている。今後も決算剰余金を中心に積み立てるとともに、最低限の取崩しに努めていく。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全会計において黒字を示しているが、一般会計からの操出金に依存する会計もあるため、各会計における財政の健全化に取り組む必要がある。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78</v>
      </c>
      <c r="C2" s="170"/>
      <c r="D2" s="171"/>
    </row>
    <row r="3" spans="1:119" ht="18.75" customHeight="1" thickBot="1" x14ac:dyDescent="0.2">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88</v>
      </c>
      <c r="AZ4" s="412"/>
      <c r="BA4" s="412"/>
      <c r="BB4" s="412"/>
      <c r="BC4" s="412"/>
      <c r="BD4" s="412"/>
      <c r="BE4" s="412"/>
      <c r="BF4" s="412"/>
      <c r="BG4" s="412"/>
      <c r="BH4" s="412"/>
      <c r="BI4" s="412"/>
      <c r="BJ4" s="412"/>
      <c r="BK4" s="412"/>
      <c r="BL4" s="412"/>
      <c r="BM4" s="413"/>
      <c r="BN4" s="414">
        <v>3944181</v>
      </c>
      <c r="BO4" s="415"/>
      <c r="BP4" s="415"/>
      <c r="BQ4" s="415"/>
      <c r="BR4" s="415"/>
      <c r="BS4" s="415"/>
      <c r="BT4" s="415"/>
      <c r="BU4" s="416"/>
      <c r="BV4" s="414">
        <v>3854992</v>
      </c>
      <c r="BW4" s="415"/>
      <c r="BX4" s="415"/>
      <c r="BY4" s="415"/>
      <c r="BZ4" s="415"/>
      <c r="CA4" s="415"/>
      <c r="CB4" s="415"/>
      <c r="CC4" s="416"/>
      <c r="CD4" s="585" t="s">
        <v>89</v>
      </c>
      <c r="CE4" s="586"/>
      <c r="CF4" s="586"/>
      <c r="CG4" s="586"/>
      <c r="CH4" s="586"/>
      <c r="CI4" s="586"/>
      <c r="CJ4" s="586"/>
      <c r="CK4" s="586"/>
      <c r="CL4" s="586"/>
      <c r="CM4" s="586"/>
      <c r="CN4" s="586"/>
      <c r="CO4" s="586"/>
      <c r="CP4" s="586"/>
      <c r="CQ4" s="586"/>
      <c r="CR4" s="586"/>
      <c r="CS4" s="587"/>
      <c r="CT4" s="588">
        <v>13.1</v>
      </c>
      <c r="CU4" s="589"/>
      <c r="CV4" s="589"/>
      <c r="CW4" s="589"/>
      <c r="CX4" s="589"/>
      <c r="CY4" s="589"/>
      <c r="CZ4" s="589"/>
      <c r="DA4" s="590"/>
      <c r="DB4" s="588">
        <v>10</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90</v>
      </c>
      <c r="AN5" s="393"/>
      <c r="AO5" s="393"/>
      <c r="AP5" s="393"/>
      <c r="AQ5" s="393"/>
      <c r="AR5" s="393"/>
      <c r="AS5" s="393"/>
      <c r="AT5" s="394"/>
      <c r="AU5" s="466" t="s">
        <v>91</v>
      </c>
      <c r="AV5" s="467"/>
      <c r="AW5" s="467"/>
      <c r="AX5" s="467"/>
      <c r="AY5" s="399" t="s">
        <v>92</v>
      </c>
      <c r="AZ5" s="400"/>
      <c r="BA5" s="400"/>
      <c r="BB5" s="400"/>
      <c r="BC5" s="400"/>
      <c r="BD5" s="400"/>
      <c r="BE5" s="400"/>
      <c r="BF5" s="400"/>
      <c r="BG5" s="400"/>
      <c r="BH5" s="400"/>
      <c r="BI5" s="400"/>
      <c r="BJ5" s="400"/>
      <c r="BK5" s="400"/>
      <c r="BL5" s="400"/>
      <c r="BM5" s="401"/>
      <c r="BN5" s="419">
        <v>3642958</v>
      </c>
      <c r="BO5" s="420"/>
      <c r="BP5" s="420"/>
      <c r="BQ5" s="420"/>
      <c r="BR5" s="420"/>
      <c r="BS5" s="420"/>
      <c r="BT5" s="420"/>
      <c r="BU5" s="421"/>
      <c r="BV5" s="419">
        <v>3642084</v>
      </c>
      <c r="BW5" s="420"/>
      <c r="BX5" s="420"/>
      <c r="BY5" s="420"/>
      <c r="BZ5" s="420"/>
      <c r="CA5" s="420"/>
      <c r="CB5" s="420"/>
      <c r="CC5" s="421"/>
      <c r="CD5" s="428" t="s">
        <v>93</v>
      </c>
      <c r="CE5" s="373"/>
      <c r="CF5" s="373"/>
      <c r="CG5" s="373"/>
      <c r="CH5" s="373"/>
      <c r="CI5" s="373"/>
      <c r="CJ5" s="373"/>
      <c r="CK5" s="373"/>
      <c r="CL5" s="373"/>
      <c r="CM5" s="373"/>
      <c r="CN5" s="373"/>
      <c r="CO5" s="373"/>
      <c r="CP5" s="373"/>
      <c r="CQ5" s="373"/>
      <c r="CR5" s="373"/>
      <c r="CS5" s="429"/>
      <c r="CT5" s="389">
        <v>87.2</v>
      </c>
      <c r="CU5" s="390"/>
      <c r="CV5" s="390"/>
      <c r="CW5" s="390"/>
      <c r="CX5" s="390"/>
      <c r="CY5" s="390"/>
      <c r="CZ5" s="390"/>
      <c r="DA5" s="391"/>
      <c r="DB5" s="389">
        <v>84.6</v>
      </c>
      <c r="DC5" s="390"/>
      <c r="DD5" s="390"/>
      <c r="DE5" s="390"/>
      <c r="DF5" s="390"/>
      <c r="DG5" s="390"/>
      <c r="DH5" s="390"/>
      <c r="DI5" s="391"/>
    </row>
    <row r="6" spans="1:119" ht="18.75" customHeight="1" x14ac:dyDescent="0.15">
      <c r="A6" s="169"/>
      <c r="B6" s="565" t="s">
        <v>94</v>
      </c>
      <c r="C6" s="443"/>
      <c r="D6" s="443"/>
      <c r="E6" s="566"/>
      <c r="F6" s="566"/>
      <c r="G6" s="566"/>
      <c r="H6" s="566"/>
      <c r="I6" s="566"/>
      <c r="J6" s="566"/>
      <c r="K6" s="566"/>
      <c r="L6" s="566" t="s">
        <v>95</v>
      </c>
      <c r="M6" s="566"/>
      <c r="N6" s="566"/>
      <c r="O6" s="566"/>
      <c r="P6" s="566"/>
      <c r="Q6" s="566"/>
      <c r="R6" s="441"/>
      <c r="S6" s="441"/>
      <c r="T6" s="441"/>
      <c r="U6" s="441"/>
      <c r="V6" s="572"/>
      <c r="W6" s="500" t="s">
        <v>96</v>
      </c>
      <c r="X6" s="442"/>
      <c r="Y6" s="442"/>
      <c r="Z6" s="442"/>
      <c r="AA6" s="442"/>
      <c r="AB6" s="443"/>
      <c r="AC6" s="577" t="s">
        <v>97</v>
      </c>
      <c r="AD6" s="578"/>
      <c r="AE6" s="578"/>
      <c r="AF6" s="578"/>
      <c r="AG6" s="578"/>
      <c r="AH6" s="578"/>
      <c r="AI6" s="578"/>
      <c r="AJ6" s="578"/>
      <c r="AK6" s="578"/>
      <c r="AL6" s="579"/>
      <c r="AM6" s="478" t="s">
        <v>98</v>
      </c>
      <c r="AN6" s="393"/>
      <c r="AO6" s="393"/>
      <c r="AP6" s="393"/>
      <c r="AQ6" s="393"/>
      <c r="AR6" s="393"/>
      <c r="AS6" s="393"/>
      <c r="AT6" s="394"/>
      <c r="AU6" s="466" t="s">
        <v>91</v>
      </c>
      <c r="AV6" s="467"/>
      <c r="AW6" s="467"/>
      <c r="AX6" s="467"/>
      <c r="AY6" s="399" t="s">
        <v>99</v>
      </c>
      <c r="AZ6" s="400"/>
      <c r="BA6" s="400"/>
      <c r="BB6" s="400"/>
      <c r="BC6" s="400"/>
      <c r="BD6" s="400"/>
      <c r="BE6" s="400"/>
      <c r="BF6" s="400"/>
      <c r="BG6" s="400"/>
      <c r="BH6" s="400"/>
      <c r="BI6" s="400"/>
      <c r="BJ6" s="400"/>
      <c r="BK6" s="400"/>
      <c r="BL6" s="400"/>
      <c r="BM6" s="401"/>
      <c r="BN6" s="419">
        <v>301223</v>
      </c>
      <c r="BO6" s="420"/>
      <c r="BP6" s="420"/>
      <c r="BQ6" s="420"/>
      <c r="BR6" s="420"/>
      <c r="BS6" s="420"/>
      <c r="BT6" s="420"/>
      <c r="BU6" s="421"/>
      <c r="BV6" s="419">
        <v>212908</v>
      </c>
      <c r="BW6" s="420"/>
      <c r="BX6" s="420"/>
      <c r="BY6" s="420"/>
      <c r="BZ6" s="420"/>
      <c r="CA6" s="420"/>
      <c r="CB6" s="420"/>
      <c r="CC6" s="421"/>
      <c r="CD6" s="428" t="s">
        <v>100</v>
      </c>
      <c r="CE6" s="373"/>
      <c r="CF6" s="373"/>
      <c r="CG6" s="373"/>
      <c r="CH6" s="373"/>
      <c r="CI6" s="373"/>
      <c r="CJ6" s="373"/>
      <c r="CK6" s="373"/>
      <c r="CL6" s="373"/>
      <c r="CM6" s="373"/>
      <c r="CN6" s="373"/>
      <c r="CO6" s="373"/>
      <c r="CP6" s="373"/>
      <c r="CQ6" s="373"/>
      <c r="CR6" s="373"/>
      <c r="CS6" s="429"/>
      <c r="CT6" s="562">
        <v>87.4</v>
      </c>
      <c r="CU6" s="563"/>
      <c r="CV6" s="563"/>
      <c r="CW6" s="563"/>
      <c r="CX6" s="563"/>
      <c r="CY6" s="563"/>
      <c r="CZ6" s="563"/>
      <c r="DA6" s="564"/>
      <c r="DB6" s="562">
        <v>85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101</v>
      </c>
      <c r="AN7" s="393"/>
      <c r="AO7" s="393"/>
      <c r="AP7" s="393"/>
      <c r="AQ7" s="393"/>
      <c r="AR7" s="393"/>
      <c r="AS7" s="393"/>
      <c r="AT7" s="394"/>
      <c r="AU7" s="466" t="s">
        <v>91</v>
      </c>
      <c r="AV7" s="467"/>
      <c r="AW7" s="467"/>
      <c r="AX7" s="467"/>
      <c r="AY7" s="399" t="s">
        <v>102</v>
      </c>
      <c r="AZ7" s="400"/>
      <c r="BA7" s="400"/>
      <c r="BB7" s="400"/>
      <c r="BC7" s="400"/>
      <c r="BD7" s="400"/>
      <c r="BE7" s="400"/>
      <c r="BF7" s="400"/>
      <c r="BG7" s="400"/>
      <c r="BH7" s="400"/>
      <c r="BI7" s="400"/>
      <c r="BJ7" s="400"/>
      <c r="BK7" s="400"/>
      <c r="BL7" s="400"/>
      <c r="BM7" s="401"/>
      <c r="BN7" s="419">
        <v>14436</v>
      </c>
      <c r="BO7" s="420"/>
      <c r="BP7" s="420"/>
      <c r="BQ7" s="420"/>
      <c r="BR7" s="420"/>
      <c r="BS7" s="420"/>
      <c r="BT7" s="420"/>
      <c r="BU7" s="421"/>
      <c r="BV7" s="419">
        <v>7</v>
      </c>
      <c r="BW7" s="420"/>
      <c r="BX7" s="420"/>
      <c r="BY7" s="420"/>
      <c r="BZ7" s="420"/>
      <c r="CA7" s="420"/>
      <c r="CB7" s="420"/>
      <c r="CC7" s="421"/>
      <c r="CD7" s="428" t="s">
        <v>103</v>
      </c>
      <c r="CE7" s="373"/>
      <c r="CF7" s="373"/>
      <c r="CG7" s="373"/>
      <c r="CH7" s="373"/>
      <c r="CI7" s="373"/>
      <c r="CJ7" s="373"/>
      <c r="CK7" s="373"/>
      <c r="CL7" s="373"/>
      <c r="CM7" s="373"/>
      <c r="CN7" s="373"/>
      <c r="CO7" s="373"/>
      <c r="CP7" s="373"/>
      <c r="CQ7" s="373"/>
      <c r="CR7" s="373"/>
      <c r="CS7" s="429"/>
      <c r="CT7" s="419">
        <v>2188903</v>
      </c>
      <c r="CU7" s="420"/>
      <c r="CV7" s="420"/>
      <c r="CW7" s="420"/>
      <c r="CX7" s="420"/>
      <c r="CY7" s="420"/>
      <c r="CZ7" s="420"/>
      <c r="DA7" s="421"/>
      <c r="DB7" s="419">
        <v>2122326</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104</v>
      </c>
      <c r="AN8" s="393"/>
      <c r="AO8" s="393"/>
      <c r="AP8" s="393"/>
      <c r="AQ8" s="393"/>
      <c r="AR8" s="393"/>
      <c r="AS8" s="393"/>
      <c r="AT8" s="394"/>
      <c r="AU8" s="466" t="s">
        <v>91</v>
      </c>
      <c r="AV8" s="467"/>
      <c r="AW8" s="467"/>
      <c r="AX8" s="467"/>
      <c r="AY8" s="399" t="s">
        <v>105</v>
      </c>
      <c r="AZ8" s="400"/>
      <c r="BA8" s="400"/>
      <c r="BB8" s="400"/>
      <c r="BC8" s="400"/>
      <c r="BD8" s="400"/>
      <c r="BE8" s="400"/>
      <c r="BF8" s="400"/>
      <c r="BG8" s="400"/>
      <c r="BH8" s="400"/>
      <c r="BI8" s="400"/>
      <c r="BJ8" s="400"/>
      <c r="BK8" s="400"/>
      <c r="BL8" s="400"/>
      <c r="BM8" s="401"/>
      <c r="BN8" s="419">
        <v>286787</v>
      </c>
      <c r="BO8" s="420"/>
      <c r="BP8" s="420"/>
      <c r="BQ8" s="420"/>
      <c r="BR8" s="420"/>
      <c r="BS8" s="420"/>
      <c r="BT8" s="420"/>
      <c r="BU8" s="421"/>
      <c r="BV8" s="419">
        <v>212901</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0.28999999999999998</v>
      </c>
      <c r="CU8" s="523"/>
      <c r="CV8" s="523"/>
      <c r="CW8" s="523"/>
      <c r="CX8" s="523"/>
      <c r="CY8" s="523"/>
      <c r="CZ8" s="523"/>
      <c r="DA8" s="524"/>
      <c r="DB8" s="522">
        <v>0.28999999999999998</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2"/>
      <c r="L9" s="553" t="s">
        <v>108</v>
      </c>
      <c r="M9" s="554"/>
      <c r="N9" s="554"/>
      <c r="O9" s="554"/>
      <c r="P9" s="554"/>
      <c r="Q9" s="555"/>
      <c r="R9" s="556">
        <v>4885</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91</v>
      </c>
      <c r="AV9" s="467"/>
      <c r="AW9" s="467"/>
      <c r="AX9" s="467"/>
      <c r="AY9" s="399" t="s">
        <v>111</v>
      </c>
      <c r="AZ9" s="400"/>
      <c r="BA9" s="400"/>
      <c r="BB9" s="400"/>
      <c r="BC9" s="400"/>
      <c r="BD9" s="400"/>
      <c r="BE9" s="400"/>
      <c r="BF9" s="400"/>
      <c r="BG9" s="400"/>
      <c r="BH9" s="400"/>
      <c r="BI9" s="400"/>
      <c r="BJ9" s="400"/>
      <c r="BK9" s="400"/>
      <c r="BL9" s="400"/>
      <c r="BM9" s="401"/>
      <c r="BN9" s="419">
        <v>73886</v>
      </c>
      <c r="BO9" s="420"/>
      <c r="BP9" s="420"/>
      <c r="BQ9" s="420"/>
      <c r="BR9" s="420"/>
      <c r="BS9" s="420"/>
      <c r="BT9" s="420"/>
      <c r="BU9" s="421"/>
      <c r="BV9" s="419">
        <v>2177</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9.5</v>
      </c>
      <c r="CU9" s="390"/>
      <c r="CV9" s="390"/>
      <c r="CW9" s="390"/>
      <c r="CX9" s="390"/>
      <c r="CY9" s="390"/>
      <c r="CZ9" s="390"/>
      <c r="DA9" s="391"/>
      <c r="DB9" s="389">
        <v>9.8000000000000007</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113</v>
      </c>
      <c r="M10" s="393"/>
      <c r="N10" s="393"/>
      <c r="O10" s="393"/>
      <c r="P10" s="393"/>
      <c r="Q10" s="394"/>
      <c r="R10" s="395">
        <v>5001</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91</v>
      </c>
      <c r="AV10" s="467"/>
      <c r="AW10" s="467"/>
      <c r="AX10" s="467"/>
      <c r="AY10" s="399" t="s">
        <v>115</v>
      </c>
      <c r="AZ10" s="400"/>
      <c r="BA10" s="400"/>
      <c r="BB10" s="400"/>
      <c r="BC10" s="400"/>
      <c r="BD10" s="400"/>
      <c r="BE10" s="400"/>
      <c r="BF10" s="400"/>
      <c r="BG10" s="400"/>
      <c r="BH10" s="400"/>
      <c r="BI10" s="400"/>
      <c r="BJ10" s="400"/>
      <c r="BK10" s="400"/>
      <c r="BL10" s="400"/>
      <c r="BM10" s="401"/>
      <c r="BN10" s="419">
        <v>50</v>
      </c>
      <c r="BO10" s="420"/>
      <c r="BP10" s="420"/>
      <c r="BQ10" s="420"/>
      <c r="BR10" s="420"/>
      <c r="BS10" s="420"/>
      <c r="BT10" s="420"/>
      <c r="BU10" s="421"/>
      <c r="BV10" s="419">
        <v>50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91</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4732</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91</v>
      </c>
      <c r="AV12" s="467"/>
      <c r="AW12" s="467"/>
      <c r="AX12" s="467"/>
      <c r="AY12" s="399" t="s">
        <v>128</v>
      </c>
      <c r="AZ12" s="400"/>
      <c r="BA12" s="400"/>
      <c r="BB12" s="400"/>
      <c r="BC12" s="400"/>
      <c r="BD12" s="400"/>
      <c r="BE12" s="400"/>
      <c r="BF12" s="400"/>
      <c r="BG12" s="400"/>
      <c r="BH12" s="400"/>
      <c r="BI12" s="400"/>
      <c r="BJ12" s="400"/>
      <c r="BK12" s="400"/>
      <c r="BL12" s="400"/>
      <c r="BM12" s="401"/>
      <c r="BN12" s="419">
        <v>168681</v>
      </c>
      <c r="BO12" s="420"/>
      <c r="BP12" s="420"/>
      <c r="BQ12" s="420"/>
      <c r="BR12" s="420"/>
      <c r="BS12" s="420"/>
      <c r="BT12" s="420"/>
      <c r="BU12" s="421"/>
      <c r="BV12" s="419">
        <v>22999</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4653</v>
      </c>
      <c r="S13" s="513"/>
      <c r="T13" s="513"/>
      <c r="U13" s="513"/>
      <c r="V13" s="514"/>
      <c r="W13" s="500" t="s">
        <v>131</v>
      </c>
      <c r="X13" s="442"/>
      <c r="Y13" s="442"/>
      <c r="Z13" s="442"/>
      <c r="AA13" s="442"/>
      <c r="AB13" s="443"/>
      <c r="AC13" s="395">
        <v>491</v>
      </c>
      <c r="AD13" s="396"/>
      <c r="AE13" s="396"/>
      <c r="AF13" s="396"/>
      <c r="AG13" s="397"/>
      <c r="AH13" s="395">
        <v>551</v>
      </c>
      <c r="AI13" s="396"/>
      <c r="AJ13" s="396"/>
      <c r="AK13" s="396"/>
      <c r="AL13" s="398"/>
      <c r="AM13" s="478" t="s">
        <v>132</v>
      </c>
      <c r="AN13" s="393"/>
      <c r="AO13" s="393"/>
      <c r="AP13" s="393"/>
      <c r="AQ13" s="393"/>
      <c r="AR13" s="393"/>
      <c r="AS13" s="393"/>
      <c r="AT13" s="394"/>
      <c r="AU13" s="466" t="s">
        <v>133</v>
      </c>
      <c r="AV13" s="467"/>
      <c r="AW13" s="467"/>
      <c r="AX13" s="467"/>
      <c r="AY13" s="399" t="s">
        <v>134</v>
      </c>
      <c r="AZ13" s="400"/>
      <c r="BA13" s="400"/>
      <c r="BB13" s="400"/>
      <c r="BC13" s="400"/>
      <c r="BD13" s="400"/>
      <c r="BE13" s="400"/>
      <c r="BF13" s="400"/>
      <c r="BG13" s="400"/>
      <c r="BH13" s="400"/>
      <c r="BI13" s="400"/>
      <c r="BJ13" s="400"/>
      <c r="BK13" s="400"/>
      <c r="BL13" s="400"/>
      <c r="BM13" s="401"/>
      <c r="BN13" s="419">
        <v>-94745</v>
      </c>
      <c r="BO13" s="420"/>
      <c r="BP13" s="420"/>
      <c r="BQ13" s="420"/>
      <c r="BR13" s="420"/>
      <c r="BS13" s="420"/>
      <c r="BT13" s="420"/>
      <c r="BU13" s="421"/>
      <c r="BV13" s="419">
        <v>-20772</v>
      </c>
      <c r="BW13" s="420"/>
      <c r="BX13" s="420"/>
      <c r="BY13" s="420"/>
      <c r="BZ13" s="420"/>
      <c r="CA13" s="420"/>
      <c r="CB13" s="420"/>
      <c r="CC13" s="421"/>
      <c r="CD13" s="428" t="s">
        <v>135</v>
      </c>
      <c r="CE13" s="373"/>
      <c r="CF13" s="373"/>
      <c r="CG13" s="373"/>
      <c r="CH13" s="373"/>
      <c r="CI13" s="373"/>
      <c r="CJ13" s="373"/>
      <c r="CK13" s="373"/>
      <c r="CL13" s="373"/>
      <c r="CM13" s="373"/>
      <c r="CN13" s="373"/>
      <c r="CO13" s="373"/>
      <c r="CP13" s="373"/>
      <c r="CQ13" s="373"/>
      <c r="CR13" s="373"/>
      <c r="CS13" s="429"/>
      <c r="CT13" s="389">
        <v>7.6</v>
      </c>
      <c r="CU13" s="390"/>
      <c r="CV13" s="390"/>
      <c r="CW13" s="390"/>
      <c r="CX13" s="390"/>
      <c r="CY13" s="390"/>
      <c r="CZ13" s="390"/>
      <c r="DA13" s="391"/>
      <c r="DB13" s="389">
        <v>8</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136</v>
      </c>
      <c r="M14" s="546"/>
      <c r="N14" s="546"/>
      <c r="O14" s="546"/>
      <c r="P14" s="546"/>
      <c r="Q14" s="547"/>
      <c r="R14" s="512">
        <v>4822</v>
      </c>
      <c r="S14" s="513"/>
      <c r="T14" s="513"/>
      <c r="U14" s="513"/>
      <c r="V14" s="514"/>
      <c r="W14" s="515"/>
      <c r="X14" s="445"/>
      <c r="Y14" s="445"/>
      <c r="Z14" s="445"/>
      <c r="AA14" s="445"/>
      <c r="AB14" s="446"/>
      <c r="AC14" s="505">
        <v>17.5</v>
      </c>
      <c r="AD14" s="506"/>
      <c r="AE14" s="506"/>
      <c r="AF14" s="506"/>
      <c r="AG14" s="507"/>
      <c r="AH14" s="505">
        <v>19.100000000000001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137</v>
      </c>
      <c r="CE14" s="426"/>
      <c r="CF14" s="426"/>
      <c r="CG14" s="426"/>
      <c r="CH14" s="426"/>
      <c r="CI14" s="426"/>
      <c r="CJ14" s="426"/>
      <c r="CK14" s="426"/>
      <c r="CL14" s="426"/>
      <c r="CM14" s="426"/>
      <c r="CN14" s="426"/>
      <c r="CO14" s="426"/>
      <c r="CP14" s="426"/>
      <c r="CQ14" s="426"/>
      <c r="CR14" s="426"/>
      <c r="CS14" s="427"/>
      <c r="CT14" s="516">
        <v>2.8</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4756</v>
      </c>
      <c r="S15" s="513"/>
      <c r="T15" s="513"/>
      <c r="U15" s="513"/>
      <c r="V15" s="514"/>
      <c r="W15" s="500" t="s">
        <v>138</v>
      </c>
      <c r="X15" s="442"/>
      <c r="Y15" s="442"/>
      <c r="Z15" s="442"/>
      <c r="AA15" s="442"/>
      <c r="AB15" s="443"/>
      <c r="AC15" s="395">
        <v>1140</v>
      </c>
      <c r="AD15" s="396"/>
      <c r="AE15" s="396"/>
      <c r="AF15" s="396"/>
      <c r="AG15" s="397"/>
      <c r="AH15" s="395">
        <v>1090</v>
      </c>
      <c r="AI15" s="396"/>
      <c r="AJ15" s="396"/>
      <c r="AK15" s="396"/>
      <c r="AL15" s="398"/>
      <c r="AM15" s="478"/>
      <c r="AN15" s="393"/>
      <c r="AO15" s="393"/>
      <c r="AP15" s="393"/>
      <c r="AQ15" s="393"/>
      <c r="AR15" s="393"/>
      <c r="AS15" s="393"/>
      <c r="AT15" s="394"/>
      <c r="AU15" s="466"/>
      <c r="AV15" s="467"/>
      <c r="AW15" s="467"/>
      <c r="AX15" s="467"/>
      <c r="AY15" s="411" t="s">
        <v>139</v>
      </c>
      <c r="AZ15" s="412"/>
      <c r="BA15" s="412"/>
      <c r="BB15" s="412"/>
      <c r="BC15" s="412"/>
      <c r="BD15" s="412"/>
      <c r="BE15" s="412"/>
      <c r="BF15" s="412"/>
      <c r="BG15" s="412"/>
      <c r="BH15" s="412"/>
      <c r="BI15" s="412"/>
      <c r="BJ15" s="412"/>
      <c r="BK15" s="412"/>
      <c r="BL15" s="412"/>
      <c r="BM15" s="413"/>
      <c r="BN15" s="414">
        <v>584641</v>
      </c>
      <c r="BO15" s="415"/>
      <c r="BP15" s="415"/>
      <c r="BQ15" s="415"/>
      <c r="BR15" s="415"/>
      <c r="BS15" s="415"/>
      <c r="BT15" s="415"/>
      <c r="BU15" s="416"/>
      <c r="BV15" s="414">
        <v>572192</v>
      </c>
      <c r="BW15" s="415"/>
      <c r="BX15" s="415"/>
      <c r="BY15" s="415"/>
      <c r="BZ15" s="415"/>
      <c r="CA15" s="415"/>
      <c r="CB15" s="415"/>
      <c r="CC15" s="416"/>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141</v>
      </c>
      <c r="M16" s="503"/>
      <c r="N16" s="503"/>
      <c r="O16" s="503"/>
      <c r="P16" s="503"/>
      <c r="Q16" s="504"/>
      <c r="R16" s="497" t="s">
        <v>142</v>
      </c>
      <c r="S16" s="498"/>
      <c r="T16" s="498"/>
      <c r="U16" s="498"/>
      <c r="V16" s="499"/>
      <c r="W16" s="515"/>
      <c r="X16" s="445"/>
      <c r="Y16" s="445"/>
      <c r="Z16" s="445"/>
      <c r="AA16" s="445"/>
      <c r="AB16" s="446"/>
      <c r="AC16" s="505">
        <v>40.700000000000003</v>
      </c>
      <c r="AD16" s="506"/>
      <c r="AE16" s="506"/>
      <c r="AF16" s="506"/>
      <c r="AG16" s="507"/>
      <c r="AH16" s="505">
        <v>37.9</v>
      </c>
      <c r="AI16" s="506"/>
      <c r="AJ16" s="506"/>
      <c r="AK16" s="506"/>
      <c r="AL16" s="508"/>
      <c r="AM16" s="478"/>
      <c r="AN16" s="393"/>
      <c r="AO16" s="393"/>
      <c r="AP16" s="393"/>
      <c r="AQ16" s="393"/>
      <c r="AR16" s="393"/>
      <c r="AS16" s="393"/>
      <c r="AT16" s="394"/>
      <c r="AU16" s="466"/>
      <c r="AV16" s="467"/>
      <c r="AW16" s="467"/>
      <c r="AX16" s="467"/>
      <c r="AY16" s="399" t="s">
        <v>143</v>
      </c>
      <c r="AZ16" s="400"/>
      <c r="BA16" s="400"/>
      <c r="BB16" s="400"/>
      <c r="BC16" s="400"/>
      <c r="BD16" s="400"/>
      <c r="BE16" s="400"/>
      <c r="BF16" s="400"/>
      <c r="BG16" s="400"/>
      <c r="BH16" s="400"/>
      <c r="BI16" s="400"/>
      <c r="BJ16" s="400"/>
      <c r="BK16" s="400"/>
      <c r="BL16" s="400"/>
      <c r="BM16" s="401"/>
      <c r="BN16" s="419">
        <v>2039521</v>
      </c>
      <c r="BO16" s="420"/>
      <c r="BP16" s="420"/>
      <c r="BQ16" s="420"/>
      <c r="BR16" s="420"/>
      <c r="BS16" s="420"/>
      <c r="BT16" s="420"/>
      <c r="BU16" s="421"/>
      <c r="BV16" s="419">
        <v>1971219</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144</v>
      </c>
      <c r="N17" s="495"/>
      <c r="O17" s="495"/>
      <c r="P17" s="495"/>
      <c r="Q17" s="496"/>
      <c r="R17" s="497" t="s">
        <v>145</v>
      </c>
      <c r="S17" s="498"/>
      <c r="T17" s="498"/>
      <c r="U17" s="498"/>
      <c r="V17" s="499"/>
      <c r="W17" s="500" t="s">
        <v>146</v>
      </c>
      <c r="X17" s="442"/>
      <c r="Y17" s="442"/>
      <c r="Z17" s="442"/>
      <c r="AA17" s="442"/>
      <c r="AB17" s="443"/>
      <c r="AC17" s="395">
        <v>1171</v>
      </c>
      <c r="AD17" s="396"/>
      <c r="AE17" s="396"/>
      <c r="AF17" s="396"/>
      <c r="AG17" s="397"/>
      <c r="AH17" s="395">
        <v>1237</v>
      </c>
      <c r="AI17" s="396"/>
      <c r="AJ17" s="396"/>
      <c r="AK17" s="396"/>
      <c r="AL17" s="398"/>
      <c r="AM17" s="478"/>
      <c r="AN17" s="393"/>
      <c r="AO17" s="393"/>
      <c r="AP17" s="393"/>
      <c r="AQ17" s="393"/>
      <c r="AR17" s="393"/>
      <c r="AS17" s="393"/>
      <c r="AT17" s="394"/>
      <c r="AU17" s="466"/>
      <c r="AV17" s="467"/>
      <c r="AW17" s="467"/>
      <c r="AX17" s="467"/>
      <c r="AY17" s="399" t="s">
        <v>147</v>
      </c>
      <c r="AZ17" s="400"/>
      <c r="BA17" s="400"/>
      <c r="BB17" s="400"/>
      <c r="BC17" s="400"/>
      <c r="BD17" s="400"/>
      <c r="BE17" s="400"/>
      <c r="BF17" s="400"/>
      <c r="BG17" s="400"/>
      <c r="BH17" s="400"/>
      <c r="BI17" s="400"/>
      <c r="BJ17" s="400"/>
      <c r="BK17" s="400"/>
      <c r="BL17" s="400"/>
      <c r="BM17" s="401"/>
      <c r="BN17" s="419">
        <v>729028</v>
      </c>
      <c r="BO17" s="420"/>
      <c r="BP17" s="420"/>
      <c r="BQ17" s="420"/>
      <c r="BR17" s="420"/>
      <c r="BS17" s="420"/>
      <c r="BT17" s="420"/>
      <c r="BU17" s="421"/>
      <c r="BV17" s="419">
        <v>712164</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148</v>
      </c>
      <c r="C18" s="472"/>
      <c r="D18" s="472"/>
      <c r="E18" s="473"/>
      <c r="F18" s="473"/>
      <c r="G18" s="473"/>
      <c r="H18" s="473"/>
      <c r="I18" s="473"/>
      <c r="J18" s="473"/>
      <c r="K18" s="473"/>
      <c r="L18" s="474">
        <v>18.920000000000002</v>
      </c>
      <c r="M18" s="474"/>
      <c r="N18" s="474"/>
      <c r="O18" s="474"/>
      <c r="P18" s="474"/>
      <c r="Q18" s="474"/>
      <c r="R18" s="475"/>
      <c r="S18" s="475"/>
      <c r="T18" s="475"/>
      <c r="U18" s="475"/>
      <c r="V18" s="476"/>
      <c r="W18" s="490"/>
      <c r="X18" s="491"/>
      <c r="Y18" s="491"/>
      <c r="Z18" s="491"/>
      <c r="AA18" s="491"/>
      <c r="AB18" s="501"/>
      <c r="AC18" s="383">
        <v>41.8</v>
      </c>
      <c r="AD18" s="384"/>
      <c r="AE18" s="384"/>
      <c r="AF18" s="384"/>
      <c r="AG18" s="477"/>
      <c r="AH18" s="383">
        <v>43</v>
      </c>
      <c r="AI18" s="384"/>
      <c r="AJ18" s="384"/>
      <c r="AK18" s="384"/>
      <c r="AL18" s="385"/>
      <c r="AM18" s="478"/>
      <c r="AN18" s="393"/>
      <c r="AO18" s="393"/>
      <c r="AP18" s="393"/>
      <c r="AQ18" s="393"/>
      <c r="AR18" s="393"/>
      <c r="AS18" s="393"/>
      <c r="AT18" s="394"/>
      <c r="AU18" s="466"/>
      <c r="AV18" s="467"/>
      <c r="AW18" s="467"/>
      <c r="AX18" s="467"/>
      <c r="AY18" s="399" t="s">
        <v>149</v>
      </c>
      <c r="AZ18" s="400"/>
      <c r="BA18" s="400"/>
      <c r="BB18" s="400"/>
      <c r="BC18" s="400"/>
      <c r="BD18" s="400"/>
      <c r="BE18" s="400"/>
      <c r="BF18" s="400"/>
      <c r="BG18" s="400"/>
      <c r="BH18" s="400"/>
      <c r="BI18" s="400"/>
      <c r="BJ18" s="400"/>
      <c r="BK18" s="400"/>
      <c r="BL18" s="400"/>
      <c r="BM18" s="401"/>
      <c r="BN18" s="419">
        <v>1929994</v>
      </c>
      <c r="BO18" s="420"/>
      <c r="BP18" s="420"/>
      <c r="BQ18" s="420"/>
      <c r="BR18" s="420"/>
      <c r="BS18" s="420"/>
      <c r="BT18" s="420"/>
      <c r="BU18" s="421"/>
      <c r="BV18" s="419">
        <v>1818027</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150</v>
      </c>
      <c r="C19" s="472"/>
      <c r="D19" s="472"/>
      <c r="E19" s="473"/>
      <c r="F19" s="473"/>
      <c r="G19" s="473"/>
      <c r="H19" s="473"/>
      <c r="I19" s="473"/>
      <c r="J19" s="473"/>
      <c r="K19" s="473"/>
      <c r="L19" s="479">
        <v>258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151</v>
      </c>
      <c r="AZ19" s="400"/>
      <c r="BA19" s="400"/>
      <c r="BB19" s="400"/>
      <c r="BC19" s="400"/>
      <c r="BD19" s="400"/>
      <c r="BE19" s="400"/>
      <c r="BF19" s="400"/>
      <c r="BG19" s="400"/>
      <c r="BH19" s="400"/>
      <c r="BI19" s="400"/>
      <c r="BJ19" s="400"/>
      <c r="BK19" s="400"/>
      <c r="BL19" s="400"/>
      <c r="BM19" s="401"/>
      <c r="BN19" s="419">
        <v>2695330</v>
      </c>
      <c r="BO19" s="420"/>
      <c r="BP19" s="420"/>
      <c r="BQ19" s="420"/>
      <c r="BR19" s="420"/>
      <c r="BS19" s="420"/>
      <c r="BT19" s="420"/>
      <c r="BU19" s="421"/>
      <c r="BV19" s="419">
        <v>2517604</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152</v>
      </c>
      <c r="C20" s="472"/>
      <c r="D20" s="472"/>
      <c r="E20" s="473"/>
      <c r="F20" s="473"/>
      <c r="G20" s="473"/>
      <c r="H20" s="473"/>
      <c r="I20" s="473"/>
      <c r="J20" s="473"/>
      <c r="K20" s="473"/>
      <c r="L20" s="479">
        <v>1520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153</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154</v>
      </c>
      <c r="C22" s="433"/>
      <c r="D22" s="434"/>
      <c r="E22" s="441" t="s">
        <v>1</v>
      </c>
      <c r="F22" s="442"/>
      <c r="G22" s="442"/>
      <c r="H22" s="442"/>
      <c r="I22" s="442"/>
      <c r="J22" s="442"/>
      <c r="K22" s="443"/>
      <c r="L22" s="441" t="s">
        <v>155</v>
      </c>
      <c r="M22" s="442"/>
      <c r="N22" s="442"/>
      <c r="O22" s="442"/>
      <c r="P22" s="443"/>
      <c r="Q22" s="447" t="s">
        <v>156</v>
      </c>
      <c r="R22" s="448"/>
      <c r="S22" s="448"/>
      <c r="T22" s="448"/>
      <c r="U22" s="448"/>
      <c r="V22" s="449"/>
      <c r="W22" s="453" t="s">
        <v>157</v>
      </c>
      <c r="X22" s="433"/>
      <c r="Y22" s="434"/>
      <c r="Z22" s="441" t="s">
        <v>1</v>
      </c>
      <c r="AA22" s="442"/>
      <c r="AB22" s="442"/>
      <c r="AC22" s="442"/>
      <c r="AD22" s="442"/>
      <c r="AE22" s="442"/>
      <c r="AF22" s="442"/>
      <c r="AG22" s="443"/>
      <c r="AH22" s="458" t="s">
        <v>158</v>
      </c>
      <c r="AI22" s="442"/>
      <c r="AJ22" s="442"/>
      <c r="AK22" s="442"/>
      <c r="AL22" s="443"/>
      <c r="AM22" s="458" t="s">
        <v>159</v>
      </c>
      <c r="AN22" s="459"/>
      <c r="AO22" s="459"/>
      <c r="AP22" s="459"/>
      <c r="AQ22" s="459"/>
      <c r="AR22" s="460"/>
      <c r="AS22" s="447" t="s">
        <v>156</v>
      </c>
      <c r="AT22" s="448"/>
      <c r="AU22" s="448"/>
      <c r="AV22" s="448"/>
      <c r="AW22" s="448"/>
      <c r="AX22" s="464"/>
      <c r="AY22" s="411" t="s">
        <v>160</v>
      </c>
      <c r="AZ22" s="412"/>
      <c r="BA22" s="412"/>
      <c r="BB22" s="412"/>
      <c r="BC22" s="412"/>
      <c r="BD22" s="412"/>
      <c r="BE22" s="412"/>
      <c r="BF22" s="412"/>
      <c r="BG22" s="412"/>
      <c r="BH22" s="412"/>
      <c r="BI22" s="412"/>
      <c r="BJ22" s="412"/>
      <c r="BK22" s="412"/>
      <c r="BL22" s="412"/>
      <c r="BM22" s="413"/>
      <c r="BN22" s="414">
        <v>3920316</v>
      </c>
      <c r="BO22" s="415"/>
      <c r="BP22" s="415"/>
      <c r="BQ22" s="415"/>
      <c r="BR22" s="415"/>
      <c r="BS22" s="415"/>
      <c r="BT22" s="415"/>
      <c r="BU22" s="416"/>
      <c r="BV22" s="414">
        <v>3636350</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161</v>
      </c>
      <c r="AZ23" s="400"/>
      <c r="BA23" s="400"/>
      <c r="BB23" s="400"/>
      <c r="BC23" s="400"/>
      <c r="BD23" s="400"/>
      <c r="BE23" s="400"/>
      <c r="BF23" s="400"/>
      <c r="BG23" s="400"/>
      <c r="BH23" s="400"/>
      <c r="BI23" s="400"/>
      <c r="BJ23" s="400"/>
      <c r="BK23" s="400"/>
      <c r="BL23" s="400"/>
      <c r="BM23" s="401"/>
      <c r="BN23" s="419">
        <v>2464282</v>
      </c>
      <c r="BO23" s="420"/>
      <c r="BP23" s="420"/>
      <c r="BQ23" s="420"/>
      <c r="BR23" s="420"/>
      <c r="BS23" s="420"/>
      <c r="BT23" s="420"/>
      <c r="BU23" s="421"/>
      <c r="BV23" s="419">
        <v>2346307</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162</v>
      </c>
      <c r="F24" s="393"/>
      <c r="G24" s="393"/>
      <c r="H24" s="393"/>
      <c r="I24" s="393"/>
      <c r="J24" s="393"/>
      <c r="K24" s="394"/>
      <c r="L24" s="395">
        <v>1</v>
      </c>
      <c r="M24" s="396"/>
      <c r="N24" s="396"/>
      <c r="O24" s="396"/>
      <c r="P24" s="397"/>
      <c r="Q24" s="395">
        <v>7830</v>
      </c>
      <c r="R24" s="396"/>
      <c r="S24" s="396"/>
      <c r="T24" s="396"/>
      <c r="U24" s="396"/>
      <c r="V24" s="397"/>
      <c r="W24" s="454"/>
      <c r="X24" s="436"/>
      <c r="Y24" s="437"/>
      <c r="Z24" s="392" t="s">
        <v>163</v>
      </c>
      <c r="AA24" s="393"/>
      <c r="AB24" s="393"/>
      <c r="AC24" s="393"/>
      <c r="AD24" s="393"/>
      <c r="AE24" s="393"/>
      <c r="AF24" s="393"/>
      <c r="AG24" s="394"/>
      <c r="AH24" s="395">
        <v>54</v>
      </c>
      <c r="AI24" s="396"/>
      <c r="AJ24" s="396"/>
      <c r="AK24" s="396"/>
      <c r="AL24" s="397"/>
      <c r="AM24" s="395">
        <v>159408</v>
      </c>
      <c r="AN24" s="396"/>
      <c r="AO24" s="396"/>
      <c r="AP24" s="396"/>
      <c r="AQ24" s="396"/>
      <c r="AR24" s="397"/>
      <c r="AS24" s="395">
        <v>2952</v>
      </c>
      <c r="AT24" s="396"/>
      <c r="AU24" s="396"/>
      <c r="AV24" s="396"/>
      <c r="AW24" s="396"/>
      <c r="AX24" s="398"/>
      <c r="AY24" s="386" t="s">
        <v>164</v>
      </c>
      <c r="AZ24" s="387"/>
      <c r="BA24" s="387"/>
      <c r="BB24" s="387"/>
      <c r="BC24" s="387"/>
      <c r="BD24" s="387"/>
      <c r="BE24" s="387"/>
      <c r="BF24" s="387"/>
      <c r="BG24" s="387"/>
      <c r="BH24" s="387"/>
      <c r="BI24" s="387"/>
      <c r="BJ24" s="387"/>
      <c r="BK24" s="387"/>
      <c r="BL24" s="387"/>
      <c r="BM24" s="388"/>
      <c r="BN24" s="419">
        <v>3082652</v>
      </c>
      <c r="BO24" s="420"/>
      <c r="BP24" s="420"/>
      <c r="BQ24" s="420"/>
      <c r="BR24" s="420"/>
      <c r="BS24" s="420"/>
      <c r="BT24" s="420"/>
      <c r="BU24" s="421"/>
      <c r="BV24" s="419">
        <v>2694918</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165</v>
      </c>
      <c r="F25" s="393"/>
      <c r="G25" s="393"/>
      <c r="H25" s="393"/>
      <c r="I25" s="393"/>
      <c r="J25" s="393"/>
      <c r="K25" s="394"/>
      <c r="L25" s="395">
        <v>1</v>
      </c>
      <c r="M25" s="396"/>
      <c r="N25" s="396"/>
      <c r="O25" s="396"/>
      <c r="P25" s="397"/>
      <c r="Q25" s="395">
        <v>5900</v>
      </c>
      <c r="R25" s="396"/>
      <c r="S25" s="396"/>
      <c r="T25" s="396"/>
      <c r="U25" s="396"/>
      <c r="V25" s="397"/>
      <c r="W25" s="454"/>
      <c r="X25" s="436"/>
      <c r="Y25" s="437"/>
      <c r="Z25" s="392" t="s">
        <v>166</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167</v>
      </c>
      <c r="AZ25" s="412"/>
      <c r="BA25" s="412"/>
      <c r="BB25" s="412"/>
      <c r="BC25" s="412"/>
      <c r="BD25" s="412"/>
      <c r="BE25" s="412"/>
      <c r="BF25" s="412"/>
      <c r="BG25" s="412"/>
      <c r="BH25" s="412"/>
      <c r="BI25" s="412"/>
      <c r="BJ25" s="412"/>
      <c r="BK25" s="412"/>
      <c r="BL25" s="412"/>
      <c r="BM25" s="413"/>
      <c r="BN25" s="414">
        <v>82123</v>
      </c>
      <c r="BO25" s="415"/>
      <c r="BP25" s="415"/>
      <c r="BQ25" s="415"/>
      <c r="BR25" s="415"/>
      <c r="BS25" s="415"/>
      <c r="BT25" s="415"/>
      <c r="BU25" s="416"/>
      <c r="BV25" s="414">
        <v>85051</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168</v>
      </c>
      <c r="F26" s="393"/>
      <c r="G26" s="393"/>
      <c r="H26" s="393"/>
      <c r="I26" s="393"/>
      <c r="J26" s="393"/>
      <c r="K26" s="394"/>
      <c r="L26" s="395">
        <v>1</v>
      </c>
      <c r="M26" s="396"/>
      <c r="N26" s="396"/>
      <c r="O26" s="396"/>
      <c r="P26" s="397"/>
      <c r="Q26" s="395">
        <v>5350</v>
      </c>
      <c r="R26" s="396"/>
      <c r="S26" s="396"/>
      <c r="T26" s="396"/>
      <c r="U26" s="396"/>
      <c r="V26" s="397"/>
      <c r="W26" s="454"/>
      <c r="X26" s="436"/>
      <c r="Y26" s="437"/>
      <c r="Z26" s="392" t="s">
        <v>169</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170</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171</v>
      </c>
      <c r="F27" s="393"/>
      <c r="G27" s="393"/>
      <c r="H27" s="393"/>
      <c r="I27" s="393"/>
      <c r="J27" s="393"/>
      <c r="K27" s="394"/>
      <c r="L27" s="395">
        <v>1</v>
      </c>
      <c r="M27" s="396"/>
      <c r="N27" s="396"/>
      <c r="O27" s="396"/>
      <c r="P27" s="397"/>
      <c r="Q27" s="395">
        <v>3110</v>
      </c>
      <c r="R27" s="396"/>
      <c r="S27" s="396"/>
      <c r="T27" s="396"/>
      <c r="U27" s="396"/>
      <c r="V27" s="397"/>
      <c r="W27" s="454"/>
      <c r="X27" s="436"/>
      <c r="Y27" s="437"/>
      <c r="Z27" s="392" t="s">
        <v>172</v>
      </c>
      <c r="AA27" s="393"/>
      <c r="AB27" s="393"/>
      <c r="AC27" s="393"/>
      <c r="AD27" s="393"/>
      <c r="AE27" s="393"/>
      <c r="AF27" s="393"/>
      <c r="AG27" s="394"/>
      <c r="AH27" s="395">
        <v>9</v>
      </c>
      <c r="AI27" s="396"/>
      <c r="AJ27" s="396"/>
      <c r="AK27" s="396"/>
      <c r="AL27" s="397"/>
      <c r="AM27" s="395">
        <v>24219</v>
      </c>
      <c r="AN27" s="396"/>
      <c r="AO27" s="396"/>
      <c r="AP27" s="396"/>
      <c r="AQ27" s="396"/>
      <c r="AR27" s="397"/>
      <c r="AS27" s="395">
        <v>2691</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v>113326</v>
      </c>
      <c r="BO27" s="423"/>
      <c r="BP27" s="423"/>
      <c r="BQ27" s="423"/>
      <c r="BR27" s="423"/>
      <c r="BS27" s="423"/>
      <c r="BT27" s="423"/>
      <c r="BU27" s="424"/>
      <c r="BV27" s="422">
        <v>113326</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174</v>
      </c>
      <c r="F28" s="393"/>
      <c r="G28" s="393"/>
      <c r="H28" s="393"/>
      <c r="I28" s="393"/>
      <c r="J28" s="393"/>
      <c r="K28" s="394"/>
      <c r="L28" s="395">
        <v>1</v>
      </c>
      <c r="M28" s="396"/>
      <c r="N28" s="396"/>
      <c r="O28" s="396"/>
      <c r="P28" s="397"/>
      <c r="Q28" s="395">
        <v>2490</v>
      </c>
      <c r="R28" s="396"/>
      <c r="S28" s="396"/>
      <c r="T28" s="396"/>
      <c r="U28" s="396"/>
      <c r="V28" s="397"/>
      <c r="W28" s="454"/>
      <c r="X28" s="436"/>
      <c r="Y28" s="437"/>
      <c r="Z28" s="392" t="s">
        <v>175</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1288180</v>
      </c>
      <c r="BO28" s="415"/>
      <c r="BP28" s="415"/>
      <c r="BQ28" s="415"/>
      <c r="BR28" s="415"/>
      <c r="BS28" s="415"/>
      <c r="BT28" s="415"/>
      <c r="BU28" s="416"/>
      <c r="BV28" s="414">
        <v>1352811</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177</v>
      </c>
      <c r="F29" s="393"/>
      <c r="G29" s="393"/>
      <c r="H29" s="393"/>
      <c r="I29" s="393"/>
      <c r="J29" s="393"/>
      <c r="K29" s="394"/>
      <c r="L29" s="395">
        <v>6</v>
      </c>
      <c r="M29" s="396"/>
      <c r="N29" s="396"/>
      <c r="O29" s="396"/>
      <c r="P29" s="397"/>
      <c r="Q29" s="395">
        <v>2250</v>
      </c>
      <c r="R29" s="396"/>
      <c r="S29" s="396"/>
      <c r="T29" s="396"/>
      <c r="U29" s="396"/>
      <c r="V29" s="397"/>
      <c r="W29" s="455"/>
      <c r="X29" s="456"/>
      <c r="Y29" s="457"/>
      <c r="Z29" s="392" t="s">
        <v>178</v>
      </c>
      <c r="AA29" s="393"/>
      <c r="AB29" s="393"/>
      <c r="AC29" s="393"/>
      <c r="AD29" s="393"/>
      <c r="AE29" s="393"/>
      <c r="AF29" s="393"/>
      <c r="AG29" s="394"/>
      <c r="AH29" s="395">
        <v>63</v>
      </c>
      <c r="AI29" s="396"/>
      <c r="AJ29" s="396"/>
      <c r="AK29" s="396"/>
      <c r="AL29" s="397"/>
      <c r="AM29" s="395">
        <v>183627</v>
      </c>
      <c r="AN29" s="396"/>
      <c r="AO29" s="396"/>
      <c r="AP29" s="396"/>
      <c r="AQ29" s="396"/>
      <c r="AR29" s="397"/>
      <c r="AS29" s="395">
        <v>2915</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87903</v>
      </c>
      <c r="BO29" s="420"/>
      <c r="BP29" s="420"/>
      <c r="BQ29" s="420"/>
      <c r="BR29" s="420"/>
      <c r="BS29" s="420"/>
      <c r="BT29" s="420"/>
      <c r="BU29" s="421"/>
      <c r="BV29" s="419">
        <v>87903</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97.3</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872488</v>
      </c>
      <c r="BO30" s="423"/>
      <c r="BP30" s="423"/>
      <c r="BQ30" s="423"/>
      <c r="BR30" s="423"/>
      <c r="BS30" s="423"/>
      <c r="BT30" s="423"/>
      <c r="BU30" s="424"/>
      <c r="BV30" s="422">
        <v>1120027</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簡易水道事業</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土地造成事業特別会計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白河地方広域市町村圏整備組合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白河地方土地開発公社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墓地会計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農業集落排水処理事業</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白河地方広域市町村圏整備組合　水道用水供給事業会計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福島県市町村総合事務組合　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福島県市町村総合事務組合　消防補償等特別会計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福島県市町村総合事務組合　消防賞じゅつ金特別会計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福島県市町村総合事務組合　非常勤職員公務災害補償特別会計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福島県市町村総合事務組合　自治会館管理特別会計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福島県後期高齢者医療広域連合　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福島県後期高齢者医療広域連合　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OwhaYecSLdR1rgpTBe+ZnUHuK1XLCg8bMnweC9MxQuRP94qfqo3XJROm42o7x6KqjKAvXWW4Ief4V17islQTw==" saltValue="otSiyIXfm2sQYo+bhxAZ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539</v>
      </c>
      <c r="D34" s="1151"/>
      <c r="E34" s="1152"/>
      <c r="F34" s="32">
        <v>12.67</v>
      </c>
      <c r="G34" s="33">
        <v>10.65</v>
      </c>
      <c r="H34" s="33">
        <v>9.9700000000000006</v>
      </c>
      <c r="I34" s="33">
        <v>10.029999999999999</v>
      </c>
      <c r="J34" s="34">
        <v>13.1</v>
      </c>
      <c r="K34" s="22"/>
      <c r="L34" s="22"/>
      <c r="M34" s="22"/>
      <c r="N34" s="22"/>
      <c r="O34" s="22"/>
      <c r="P34" s="22"/>
    </row>
    <row r="35" spans="1:16" ht="39" customHeight="1" x14ac:dyDescent="0.15">
      <c r="A35" s="22"/>
      <c r="B35" s="35"/>
      <c r="C35" s="1145" t="s">
        <v>540</v>
      </c>
      <c r="D35" s="1146"/>
      <c r="E35" s="1147"/>
      <c r="F35" s="36" t="s">
        <v>491</v>
      </c>
      <c r="G35" s="37" t="s">
        <v>491</v>
      </c>
      <c r="H35" s="37" t="s">
        <v>491</v>
      </c>
      <c r="I35" s="37">
        <v>2.0299999999999998</v>
      </c>
      <c r="J35" s="38">
        <v>2.94</v>
      </c>
      <c r="K35" s="22"/>
      <c r="L35" s="22"/>
      <c r="M35" s="22"/>
      <c r="N35" s="22"/>
      <c r="O35" s="22"/>
      <c r="P35" s="22"/>
    </row>
    <row r="36" spans="1:16" ht="39" customHeight="1" x14ac:dyDescent="0.15">
      <c r="A36" s="22"/>
      <c r="B36" s="35"/>
      <c r="C36" s="1145" t="s">
        <v>541</v>
      </c>
      <c r="D36" s="1146"/>
      <c r="E36" s="1147"/>
      <c r="F36" s="36">
        <v>2.0699999999999998</v>
      </c>
      <c r="G36" s="37">
        <v>2.17</v>
      </c>
      <c r="H36" s="37">
        <v>2.4700000000000002</v>
      </c>
      <c r="I36" s="37">
        <v>2.4</v>
      </c>
      <c r="J36" s="38">
        <v>2.44</v>
      </c>
      <c r="K36" s="22"/>
      <c r="L36" s="22"/>
      <c r="M36" s="22"/>
      <c r="N36" s="22"/>
      <c r="O36" s="22"/>
      <c r="P36" s="22"/>
    </row>
    <row r="37" spans="1:16" ht="39" customHeight="1" x14ac:dyDescent="0.15">
      <c r="A37" s="22"/>
      <c r="B37" s="35"/>
      <c r="C37" s="1145" t="s">
        <v>542</v>
      </c>
      <c r="D37" s="1146"/>
      <c r="E37" s="1147"/>
      <c r="F37" s="36">
        <v>2.82</v>
      </c>
      <c r="G37" s="37">
        <v>2.2799999999999998</v>
      </c>
      <c r="H37" s="37">
        <v>1.9</v>
      </c>
      <c r="I37" s="37">
        <v>1.95</v>
      </c>
      <c r="J37" s="38">
        <v>2</v>
      </c>
      <c r="K37" s="22"/>
      <c r="L37" s="22"/>
      <c r="M37" s="22"/>
      <c r="N37" s="22"/>
      <c r="O37" s="22"/>
      <c r="P37" s="22"/>
    </row>
    <row r="38" spans="1:16" ht="39" customHeight="1" x14ac:dyDescent="0.15">
      <c r="A38" s="22"/>
      <c r="B38" s="35"/>
      <c r="C38" s="1145" t="s">
        <v>543</v>
      </c>
      <c r="D38" s="1146"/>
      <c r="E38" s="1147"/>
      <c r="F38" s="36" t="s">
        <v>491</v>
      </c>
      <c r="G38" s="37" t="s">
        <v>491</v>
      </c>
      <c r="H38" s="37" t="s">
        <v>491</v>
      </c>
      <c r="I38" s="37">
        <v>1.1599999999999999</v>
      </c>
      <c r="J38" s="38">
        <v>1.87</v>
      </c>
      <c r="K38" s="22"/>
      <c r="L38" s="22"/>
      <c r="M38" s="22"/>
      <c r="N38" s="22"/>
      <c r="O38" s="22"/>
      <c r="P38" s="22"/>
    </row>
    <row r="39" spans="1:16" ht="39" customHeight="1" x14ac:dyDescent="0.15">
      <c r="A39" s="22"/>
      <c r="B39" s="35"/>
      <c r="C39" s="1145" t="s">
        <v>544</v>
      </c>
      <c r="D39" s="1146"/>
      <c r="E39" s="1147"/>
      <c r="F39" s="36">
        <v>1.71</v>
      </c>
      <c r="G39" s="37">
        <v>1.75</v>
      </c>
      <c r="H39" s="37">
        <v>1.43</v>
      </c>
      <c r="I39" s="37">
        <v>1.08</v>
      </c>
      <c r="J39" s="38">
        <v>1.7</v>
      </c>
      <c r="K39" s="22"/>
      <c r="L39" s="22"/>
      <c r="M39" s="22"/>
      <c r="N39" s="22"/>
      <c r="O39" s="22"/>
      <c r="P39" s="22"/>
    </row>
    <row r="40" spans="1:16" ht="39" customHeight="1" x14ac:dyDescent="0.15">
      <c r="A40" s="22"/>
      <c r="B40" s="35"/>
      <c r="C40" s="1145" t="s">
        <v>545</v>
      </c>
      <c r="D40" s="1146"/>
      <c r="E40" s="1147"/>
      <c r="F40" s="36">
        <v>0.27</v>
      </c>
      <c r="G40" s="37">
        <v>0.14000000000000001</v>
      </c>
      <c r="H40" s="37">
        <v>0.15</v>
      </c>
      <c r="I40" s="37">
        <v>0.18</v>
      </c>
      <c r="J40" s="38">
        <v>0.18</v>
      </c>
      <c r="K40" s="22"/>
      <c r="L40" s="22"/>
      <c r="M40" s="22"/>
      <c r="N40" s="22"/>
      <c r="O40" s="22"/>
      <c r="P40" s="22"/>
    </row>
    <row r="41" spans="1:16" ht="39" customHeight="1" x14ac:dyDescent="0.15">
      <c r="A41" s="22"/>
      <c r="B41" s="35"/>
      <c r="C41" s="1145" t="s">
        <v>546</v>
      </c>
      <c r="D41" s="1146"/>
      <c r="E41" s="1147"/>
      <c r="F41" s="36">
        <v>0</v>
      </c>
      <c r="G41" s="37">
        <v>0</v>
      </c>
      <c r="H41" s="37">
        <v>0.01</v>
      </c>
      <c r="I41" s="37">
        <v>0.01</v>
      </c>
      <c r="J41" s="38">
        <v>0</v>
      </c>
      <c r="K41" s="22"/>
      <c r="L41" s="22"/>
      <c r="M41" s="22"/>
      <c r="N41" s="22"/>
      <c r="O41" s="22"/>
      <c r="P41" s="22"/>
    </row>
    <row r="42" spans="1:16" ht="39" customHeight="1" x14ac:dyDescent="0.15">
      <c r="A42" s="22"/>
      <c r="B42" s="39"/>
      <c r="C42" s="1145" t="s">
        <v>547</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548</v>
      </c>
      <c r="D43" s="1149"/>
      <c r="E43" s="1150"/>
      <c r="F43" s="41">
        <v>0.77</v>
      </c>
      <c r="G43" s="42">
        <v>0.57999999999999996</v>
      </c>
      <c r="H43" s="42">
        <v>1</v>
      </c>
      <c r="I43" s="42" t="s">
        <v>491</v>
      </c>
      <c r="J43" s="43" t="s">
        <v>491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VjsrxW0L15Uk82cQh9fVJCZjqj99h0tw1gZQA7LlLi+jmOMPGCSF3fRuMM+3Qg4xRC+gQPlfui+MCSvmoEuIA==" saltValue="IYkRlRx2TaCShxuqHEqK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D43" zoomScale="73" zoomScaleNormal="73" zoomScaleSheetLayoutView="55" workbookViewId="0">
      <selection activeCell="Q54" sqref="Q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229</v>
      </c>
      <c r="L45" s="60">
        <v>252</v>
      </c>
      <c r="M45" s="60">
        <v>254</v>
      </c>
      <c r="N45" s="60">
        <v>247</v>
      </c>
      <c r="O45" s="61">
        <v>256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173</v>
      </c>
      <c r="L48" s="64">
        <v>153</v>
      </c>
      <c r="M48" s="64">
        <v>140</v>
      </c>
      <c r="N48" s="64">
        <v>108</v>
      </c>
      <c r="O48" s="65">
        <v>113</v>
      </c>
      <c r="P48" s="48"/>
      <c r="Q48" s="48"/>
      <c r="R48" s="48"/>
      <c r="S48" s="48"/>
      <c r="T48" s="48"/>
      <c r="U48" s="48"/>
    </row>
    <row r="49" spans="1:21" ht="30.75" customHeight="1" x14ac:dyDescent="0.15">
      <c r="A49" s="48"/>
      <c r="B49" s="1178"/>
      <c r="C49" s="1179"/>
      <c r="D49" s="62"/>
      <c r="E49" s="1155" t="s">
        <v>14</v>
      </c>
      <c r="F49" s="1155"/>
      <c r="G49" s="1155"/>
      <c r="H49" s="1155"/>
      <c r="I49" s="1155"/>
      <c r="J49" s="1156"/>
      <c r="K49" s="63">
        <v>4</v>
      </c>
      <c r="L49" s="64">
        <v>5</v>
      </c>
      <c r="M49" s="64">
        <v>7</v>
      </c>
      <c r="N49" s="64">
        <v>6</v>
      </c>
      <c r="O49" s="65">
        <v>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491</v>
      </c>
      <c r="L50" s="64" t="s">
        <v>491</v>
      </c>
      <c r="M50" s="64" t="s">
        <v>491</v>
      </c>
      <c r="N50" s="64" t="s">
        <v>491</v>
      </c>
      <c r="O50" s="65" t="s">
        <v>491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256</v>
      </c>
      <c r="L52" s="64">
        <v>254</v>
      </c>
      <c r="M52" s="64">
        <v>233</v>
      </c>
      <c r="N52" s="64">
        <v>234</v>
      </c>
      <c r="O52" s="65">
        <v>237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150</v>
      </c>
      <c r="L53" s="69">
        <v>156</v>
      </c>
      <c r="M53" s="69">
        <v>168</v>
      </c>
      <c r="N53" s="69">
        <v>127</v>
      </c>
      <c r="O53" s="70">
        <v>138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2/SUf3goj0wtw17eq7MFq0BgbR3lGDA6eLJ7wTfm+FBRzVKQiMLX9569FAnYZKtoAByJj92Y+zraSmILD24/A==" saltValue="wHjAtlWeRKa3l75KSNtJ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22" zoomScale="73" zoomScaleNormal="7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2753</v>
      </c>
      <c r="J41" s="344">
        <v>3095</v>
      </c>
      <c r="K41" s="344">
        <v>3255</v>
      </c>
      <c r="L41" s="344">
        <v>3636</v>
      </c>
      <c r="M41" s="345">
        <v>3920</v>
      </c>
    </row>
    <row r="42" spans="2:13" ht="27.75" customHeight="1" x14ac:dyDescent="0.15">
      <c r="B42" s="1186"/>
      <c r="C42" s="1187"/>
      <c r="D42" s="106"/>
      <c r="E42" s="1190" t="s">
        <v>32</v>
      </c>
      <c r="F42" s="1190"/>
      <c r="G42" s="1190"/>
      <c r="H42" s="1191"/>
      <c r="I42" s="346" t="s">
        <v>491</v>
      </c>
      <c r="J42" s="347" t="s">
        <v>491</v>
      </c>
      <c r="K42" s="347" t="s">
        <v>491</v>
      </c>
      <c r="L42" s="347" t="s">
        <v>491</v>
      </c>
      <c r="M42" s="348" t="s">
        <v>491</v>
      </c>
    </row>
    <row r="43" spans="2:13" ht="27.75" customHeight="1" x14ac:dyDescent="0.15">
      <c r="B43" s="1186"/>
      <c r="C43" s="1187"/>
      <c r="D43" s="106"/>
      <c r="E43" s="1190" t="s">
        <v>33</v>
      </c>
      <c r="F43" s="1190"/>
      <c r="G43" s="1190"/>
      <c r="H43" s="1191"/>
      <c r="I43" s="346">
        <v>958</v>
      </c>
      <c r="J43" s="347">
        <v>812</v>
      </c>
      <c r="K43" s="347">
        <v>805</v>
      </c>
      <c r="L43" s="347">
        <v>738</v>
      </c>
      <c r="M43" s="348">
        <v>730</v>
      </c>
    </row>
    <row r="44" spans="2:13" ht="27.75" customHeight="1" x14ac:dyDescent="0.15">
      <c r="B44" s="1186"/>
      <c r="C44" s="1187"/>
      <c r="D44" s="106"/>
      <c r="E44" s="1190" t="s">
        <v>34</v>
      </c>
      <c r="F44" s="1190"/>
      <c r="G44" s="1190"/>
      <c r="H44" s="1191"/>
      <c r="I44" s="346">
        <v>33</v>
      </c>
      <c r="J44" s="347">
        <v>35</v>
      </c>
      <c r="K44" s="347">
        <v>32</v>
      </c>
      <c r="L44" s="347">
        <v>30</v>
      </c>
      <c r="M44" s="348">
        <v>28</v>
      </c>
    </row>
    <row r="45" spans="2:13" ht="27.75" customHeight="1" x14ac:dyDescent="0.15">
      <c r="B45" s="1186"/>
      <c r="C45" s="1187"/>
      <c r="D45" s="106"/>
      <c r="E45" s="1190" t="s">
        <v>35</v>
      </c>
      <c r="F45" s="1190"/>
      <c r="G45" s="1190"/>
      <c r="H45" s="1191"/>
      <c r="I45" s="346">
        <v>317</v>
      </c>
      <c r="J45" s="347">
        <v>303</v>
      </c>
      <c r="K45" s="347">
        <v>269</v>
      </c>
      <c r="L45" s="347">
        <v>191</v>
      </c>
      <c r="M45" s="348">
        <v>211</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3015</v>
      </c>
      <c r="J50" s="347">
        <v>3120</v>
      </c>
      <c r="K50" s="347">
        <v>2886</v>
      </c>
      <c r="L50" s="347">
        <v>2784</v>
      </c>
      <c r="M50" s="348">
        <v>2441</v>
      </c>
    </row>
    <row r="51" spans="2:13" ht="27.75" customHeight="1" x14ac:dyDescent="0.15">
      <c r="B51" s="1186"/>
      <c r="C51" s="1187"/>
      <c r="D51" s="106"/>
      <c r="E51" s="1190" t="s">
        <v>42</v>
      </c>
      <c r="F51" s="1190"/>
      <c r="G51" s="1190"/>
      <c r="H51" s="1191"/>
      <c r="I51" s="346" t="s">
        <v>491</v>
      </c>
      <c r="J51" s="347" t="s">
        <v>491</v>
      </c>
      <c r="K51" s="347" t="s">
        <v>491</v>
      </c>
      <c r="L51" s="347" t="s">
        <v>491</v>
      </c>
      <c r="M51" s="348" t="s">
        <v>491</v>
      </c>
    </row>
    <row r="52" spans="2:13" ht="27.75" customHeight="1" x14ac:dyDescent="0.15">
      <c r="B52" s="1188"/>
      <c r="C52" s="1189"/>
      <c r="D52" s="106"/>
      <c r="E52" s="1190" t="s">
        <v>43</v>
      </c>
      <c r="F52" s="1190"/>
      <c r="G52" s="1190"/>
      <c r="H52" s="1191"/>
      <c r="I52" s="346">
        <v>2447</v>
      </c>
      <c r="J52" s="347">
        <v>2336</v>
      </c>
      <c r="K52" s="347">
        <v>2276</v>
      </c>
      <c r="L52" s="347">
        <v>2290</v>
      </c>
      <c r="M52" s="348">
        <v>2392</v>
      </c>
    </row>
    <row r="53" spans="2:13" ht="27.75" customHeight="1" thickBot="1" x14ac:dyDescent="0.2">
      <c r="B53" s="1192" t="s">
        <v>19</v>
      </c>
      <c r="C53" s="1193"/>
      <c r="D53" s="110"/>
      <c r="E53" s="1194" t="s">
        <v>44</v>
      </c>
      <c r="F53" s="1194"/>
      <c r="G53" s="1194"/>
      <c r="H53" s="1195"/>
      <c r="I53" s="349">
        <v>-1401</v>
      </c>
      <c r="J53" s="350">
        <v>-1210</v>
      </c>
      <c r="K53" s="350">
        <v>-801</v>
      </c>
      <c r="L53" s="350">
        <v>-478</v>
      </c>
      <c r="M53" s="351">
        <v>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ROqpvywfM3tDX/tbIIjnijOa6HtAs3MMbNJ/stpCaukJY1475wPc387dm6Hhjce6jrk72WcbTznMZJwaElXjA==" saltValue="JvNAIBlSheBW5U11IzB8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4" zoomScale="70" zoomScaleNormal="70" zoomScaleSheetLayoutView="100" workbookViewId="0">
      <selection activeCell="J27" sqref="J2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1272</v>
      </c>
      <c r="G55" s="352">
        <v>1353</v>
      </c>
      <c r="H55" s="353">
        <v>1288</v>
      </c>
    </row>
    <row r="56" spans="2:8" ht="52.5" customHeight="1" x14ac:dyDescent="0.15">
      <c r="B56" s="122"/>
      <c r="C56" s="1213" t="s">
        <v>47</v>
      </c>
      <c r="D56" s="1213"/>
      <c r="E56" s="1214"/>
      <c r="F56" s="354">
        <v>88</v>
      </c>
      <c r="G56" s="354">
        <v>88</v>
      </c>
      <c r="H56" s="355">
        <v>88</v>
      </c>
    </row>
    <row r="57" spans="2:8" ht="53.25" customHeight="1" x14ac:dyDescent="0.15">
      <c r="B57" s="122"/>
      <c r="C57" s="1215" t="s">
        <v>48</v>
      </c>
      <c r="D57" s="1215"/>
      <c r="E57" s="1216"/>
      <c r="F57" s="356">
        <v>1395</v>
      </c>
      <c r="G57" s="356">
        <v>1120</v>
      </c>
      <c r="H57" s="357">
        <v>872</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2755</v>
      </c>
      <c r="G63" s="362">
        <v>2561</v>
      </c>
      <c r="H63" s="363">
        <v>2249</v>
      </c>
    </row>
    <row r="64" spans="2:8" x14ac:dyDescent="0.15"/>
  </sheetData>
  <sheetProtection algorithmName="SHA-512" hashValue="PpC0eCtH+vSYHsZHoeQufYBhfpfto2NVwIfkhz2W8DvUaLvDQrnj/Wrc4LiDdPjSVO7L5+HXyOfJHWX4GLSFhA==" saltValue="YUJhX7gJwHRlZE0Bi/en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529</v>
      </c>
      <c r="G2" s="139"/>
      <c r="H2" s="140"/>
    </row>
    <row r="3" spans="1:8" x14ac:dyDescent="0.15">
      <c r="A3" s="136" t="s">
        <v>522</v>
      </c>
      <c r="B3" s="141"/>
      <c r="C3" s="142"/>
      <c r="D3" s="143">
        <v>183358</v>
      </c>
      <c r="E3" s="144"/>
      <c r="F3" s="145">
        <v>263613</v>
      </c>
      <c r="G3" s="146"/>
      <c r="H3" s="147"/>
    </row>
    <row r="4" spans="1:8" x14ac:dyDescent="0.15">
      <c r="A4" s="148"/>
      <c r="B4" s="149"/>
      <c r="C4" s="150"/>
      <c r="D4" s="151">
        <v>152236</v>
      </c>
      <c r="E4" s="152"/>
      <c r="F4" s="153">
        <v>128823</v>
      </c>
      <c r="G4" s="154"/>
      <c r="H4" s="155"/>
    </row>
    <row r="5" spans="1:8" x14ac:dyDescent="0.15">
      <c r="A5" s="136" t="s">
        <v>524</v>
      </c>
      <c r="B5" s="141"/>
      <c r="C5" s="142"/>
      <c r="D5" s="143">
        <v>172646</v>
      </c>
      <c r="E5" s="144"/>
      <c r="F5" s="145">
        <v>330026</v>
      </c>
      <c r="G5" s="146"/>
      <c r="H5" s="147"/>
    </row>
    <row r="6" spans="1:8" x14ac:dyDescent="0.15">
      <c r="A6" s="148"/>
      <c r="B6" s="149"/>
      <c r="C6" s="150"/>
      <c r="D6" s="151">
        <v>133933</v>
      </c>
      <c r="E6" s="152"/>
      <c r="F6" s="153">
        <v>141075</v>
      </c>
      <c r="G6" s="154"/>
      <c r="H6" s="155"/>
    </row>
    <row r="7" spans="1:8" x14ac:dyDescent="0.15">
      <c r="A7" s="136" t="s">
        <v>525</v>
      </c>
      <c r="B7" s="141"/>
      <c r="C7" s="142"/>
      <c r="D7" s="143">
        <v>104211</v>
      </c>
      <c r="E7" s="144"/>
      <c r="F7" s="145">
        <v>278179</v>
      </c>
      <c r="G7" s="146"/>
      <c r="H7" s="147"/>
    </row>
    <row r="8" spans="1:8" x14ac:dyDescent="0.15">
      <c r="A8" s="148"/>
      <c r="B8" s="149"/>
      <c r="C8" s="150"/>
      <c r="D8" s="151">
        <v>93773</v>
      </c>
      <c r="E8" s="152"/>
      <c r="F8" s="153">
        <v>122182</v>
      </c>
      <c r="G8" s="154"/>
      <c r="H8" s="155"/>
    </row>
    <row r="9" spans="1:8" x14ac:dyDescent="0.15">
      <c r="A9" s="136" t="s">
        <v>526</v>
      </c>
      <c r="B9" s="141"/>
      <c r="C9" s="142"/>
      <c r="D9" s="143">
        <v>165524</v>
      </c>
      <c r="E9" s="144"/>
      <c r="F9" s="145">
        <v>283153</v>
      </c>
      <c r="G9" s="146"/>
      <c r="H9" s="147"/>
    </row>
    <row r="10" spans="1:8" x14ac:dyDescent="0.15">
      <c r="A10" s="148"/>
      <c r="B10" s="149"/>
      <c r="C10" s="150"/>
      <c r="D10" s="151">
        <v>155684</v>
      </c>
      <c r="E10" s="152"/>
      <c r="F10" s="153">
        <v>127593</v>
      </c>
      <c r="G10" s="154"/>
      <c r="H10" s="155"/>
    </row>
    <row r="11" spans="1:8" x14ac:dyDescent="0.15">
      <c r="A11" s="136" t="s">
        <v>527</v>
      </c>
      <c r="B11" s="141"/>
      <c r="C11" s="142"/>
      <c r="D11" s="143">
        <v>172807</v>
      </c>
      <c r="E11" s="144"/>
      <c r="F11" s="145">
        <v>262169</v>
      </c>
      <c r="G11" s="146"/>
      <c r="H11" s="147"/>
    </row>
    <row r="12" spans="1:8" x14ac:dyDescent="0.15">
      <c r="A12" s="148"/>
      <c r="B12" s="149"/>
      <c r="C12" s="156"/>
      <c r="D12" s="151">
        <v>141971</v>
      </c>
      <c r="E12" s="152"/>
      <c r="F12" s="153">
        <v>152658</v>
      </c>
      <c r="G12" s="154"/>
      <c r="H12" s="155"/>
    </row>
    <row r="13" spans="1:8" x14ac:dyDescent="0.15">
      <c r="A13" s="136"/>
      <c r="B13" s="141"/>
      <c r="C13" s="157"/>
      <c r="D13" s="158">
        <v>159709</v>
      </c>
      <c r="E13" s="159"/>
      <c r="F13" s="160">
        <v>283428</v>
      </c>
      <c r="G13" s="161"/>
      <c r="H13" s="147"/>
    </row>
    <row r="14" spans="1:8" x14ac:dyDescent="0.15">
      <c r="A14" s="148"/>
      <c r="B14" s="149"/>
      <c r="C14" s="150"/>
      <c r="D14" s="151">
        <v>135519</v>
      </c>
      <c r="E14" s="152"/>
      <c r="F14" s="153">
        <v>134466</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12.95</v>
      </c>
      <c r="C19" s="162">
        <f>ROUND(VALUE(SUBSTITUTE(実質収支比率等に係る経年分析!G$48,"▲","-")),2)</f>
        <v>10.8</v>
      </c>
      <c r="D19" s="162">
        <f>ROUND(VALUE(SUBSTITUTE(実質収支比率等に係る経年分析!H$48,"▲","-")),2)</f>
        <v>10.119999999999999</v>
      </c>
      <c r="E19" s="162">
        <f>ROUND(VALUE(SUBSTITUTE(実質収支比率等に係る経年分析!I$48,"▲","-")),2)</f>
        <v>10.029999999999999</v>
      </c>
      <c r="F19" s="162">
        <f>ROUND(VALUE(SUBSTITUTE(実質収支比率等に係る経年分析!J$48,"▲","-")),2)</f>
        <v>13.1</v>
      </c>
    </row>
    <row r="20" spans="1:11" x14ac:dyDescent="0.15">
      <c r="A20" s="162" t="s">
        <v>54</v>
      </c>
      <c r="B20" s="162">
        <f>ROUND(VALUE(SUBSTITUTE(実質収支比率等に係る経年分析!F$47,"▲","-")),2)</f>
        <v>54.73</v>
      </c>
      <c r="C20" s="162">
        <f>ROUND(VALUE(SUBSTITUTE(実質収支比率等に係る経年分析!G$47,"▲","-")),2)</f>
        <v>57.37</v>
      </c>
      <c r="D20" s="162">
        <f>ROUND(VALUE(SUBSTITUTE(実質収支比率等に係る経年分析!H$47,"▲","-")),2)</f>
        <v>61.09</v>
      </c>
      <c r="E20" s="162">
        <f>ROUND(VALUE(SUBSTITUTE(実質収支比率等に係る経年分析!I$47,"▲","-")),2)</f>
        <v>63.74</v>
      </c>
      <c r="F20" s="162">
        <f>ROUND(VALUE(SUBSTITUTE(実質収支比率等に係る経年分析!J$47,"▲","-")),2)</f>
        <v>58.85</v>
      </c>
    </row>
    <row r="21" spans="1:11" x14ac:dyDescent="0.15">
      <c r="A21" s="162" t="s">
        <v>55</v>
      </c>
      <c r="B21" s="162">
        <f>IF(ISNUMBER(VALUE(SUBSTITUTE(実質収支比率等に係る経年分析!F$49,"▲","-"))),ROUND(VALUE(SUBSTITUTE(実質収支比率等に係る経年分析!F$49,"▲","-")),2),NA())</f>
        <v>2.38</v>
      </c>
      <c r="C21" s="162">
        <f>IF(ISNUMBER(VALUE(SUBSTITUTE(実質収支比率等に係る経年分析!G$49,"▲","-"))),ROUND(VALUE(SUBSTITUTE(実質収支比率等に係る経年分析!G$49,"▲","-")),2),NA())</f>
        <v>-1.35</v>
      </c>
      <c r="D21" s="162">
        <f>IF(ISNUMBER(VALUE(SUBSTITUTE(実質収支比率等に係る経年分析!H$49,"▲","-"))),ROUND(VALUE(SUBSTITUTE(実質収支比率等に係る経年分析!H$49,"▲","-")),2),NA())</f>
        <v>-3.97</v>
      </c>
      <c r="E21" s="162">
        <f>IF(ISNUMBER(VALUE(SUBSTITUTE(実質収支比率等に係る経年分析!I$49,"▲","-"))),ROUND(VALUE(SUBSTITUTE(実質収支比率等に係る経年分析!I$49,"▲","-")),2),NA())</f>
        <v>-0.98</v>
      </c>
      <c r="F21" s="162">
        <f>IF(ISNUMBER(VALUE(SUBSTITUTE(実質収支比率等に係る経年分析!J$49,"▲","-"))),ROUND(VALUE(SUBSTITUTE(実質収支比率等に係る経年分析!J$49,"▲","-")),2),NA())</f>
        <v>-4.33</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0.57999999999999996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墓地会計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0.18</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1.71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1.75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1.7</v>
      </c>
    </row>
    <row r="32" spans="1:11" x14ac:dyDescent="0.15">
      <c r="A32" s="163" t="str">
        <f>IF(連結実質赤字比率に係る赤字・黒字の構成分析!C$38="",NA(),連結実質赤字比率に係る赤字・黒字の構成分析!C$38)</f>
        <v>農業集落排水処理事業</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1.1599999999999999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1.87</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2.82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2.2799999999999998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v>
      </c>
    </row>
    <row r="34" spans="1:16" x14ac:dyDescent="0.15">
      <c r="A34" s="163" t="str">
        <f>IF(連結実質赤字比率に係る赤字・黒字の構成分析!C$36="",NA(),連結実質赤字比率に係る赤字・黒字の構成分析!C$36)</f>
        <v>土地造成事業特別会計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2.0699999999999998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2.4700000000000002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2.44</v>
      </c>
    </row>
    <row r="35" spans="1:16" x14ac:dyDescent="0.15">
      <c r="A35" s="163" t="str">
        <f>IF(連結実質赤字比率に係る赤字・黒字の構成分析!C$35="",NA(),連結実質赤字比率に係る赤字・黒字の構成分析!C$35)</f>
        <v>簡易水道事業</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2.0299999999999998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2.94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12.67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10.65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9.9700000000000006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10.029999999999999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13.1</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256</v>
      </c>
      <c r="E42" s="164"/>
      <c r="F42" s="164"/>
      <c r="G42" s="164">
        <f>'実質公債費比率（分子）の構造'!L$52</f>
        <v>254</v>
      </c>
      <c r="H42" s="164"/>
      <c r="I42" s="164"/>
      <c r="J42" s="164">
        <f>'実質公債費比率（分子）の構造'!M$52</f>
        <v>233</v>
      </c>
      <c r="K42" s="164"/>
      <c r="L42" s="164"/>
      <c r="M42" s="164">
        <f>'実質公債費比率（分子）の構造'!N$52</f>
        <v>234</v>
      </c>
      <c r="N42" s="164"/>
      <c r="O42" s="164"/>
      <c r="P42" s="164">
        <f>'実質公債費比率（分子）の構造'!O$52</f>
        <v>237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64</v>
      </c>
      <c r="B45" s="164">
        <f>'実質公債費比率（分子）の構造'!K$49</f>
        <v>4</v>
      </c>
      <c r="C45" s="164"/>
      <c r="D45" s="164"/>
      <c r="E45" s="164">
        <f>'実質公債費比率（分子）の構造'!L$49</f>
        <v>5</v>
      </c>
      <c r="F45" s="164"/>
      <c r="G45" s="164"/>
      <c r="H45" s="164">
        <f>'実質公債費比率（分子）の構造'!M$49</f>
        <v>7</v>
      </c>
      <c r="I45" s="164"/>
      <c r="J45" s="164"/>
      <c r="K45" s="164">
        <f>'実質公債費比率（分子）の構造'!N$49</f>
        <v>6</v>
      </c>
      <c r="L45" s="164"/>
      <c r="M45" s="164"/>
      <c r="N45" s="164">
        <f>'実質公債費比率（分子）の構造'!O$49</f>
        <v>6</v>
      </c>
      <c r="O45" s="164"/>
      <c r="P45" s="164"/>
    </row>
    <row r="46" spans="1:16" x14ac:dyDescent="0.15">
      <c r="A46" s="164" t="s">
        <v>65</v>
      </c>
      <c r="B46" s="164">
        <f>'実質公債費比率（分子）の構造'!K$48</f>
        <v>173</v>
      </c>
      <c r="C46" s="164"/>
      <c r="D46" s="164"/>
      <c r="E46" s="164">
        <f>'実質公債費比率（分子）の構造'!L$48</f>
        <v>153</v>
      </c>
      <c r="F46" s="164"/>
      <c r="G46" s="164"/>
      <c r="H46" s="164">
        <f>'実質公債費比率（分子）の構造'!M$48</f>
        <v>140</v>
      </c>
      <c r="I46" s="164"/>
      <c r="J46" s="164"/>
      <c r="K46" s="164">
        <f>'実質公債費比率（分子）の構造'!N$48</f>
        <v>108</v>
      </c>
      <c r="L46" s="164"/>
      <c r="M46" s="164"/>
      <c r="N46" s="164">
        <f>'実質公債費比率（分子）の構造'!O$48</f>
        <v>113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229</v>
      </c>
      <c r="C49" s="164"/>
      <c r="D49" s="164"/>
      <c r="E49" s="164">
        <f>'実質公債費比率（分子）の構造'!L$45</f>
        <v>252</v>
      </c>
      <c r="F49" s="164"/>
      <c r="G49" s="164"/>
      <c r="H49" s="164">
        <f>'実質公債費比率（分子）の構造'!M$45</f>
        <v>254</v>
      </c>
      <c r="I49" s="164"/>
      <c r="J49" s="164"/>
      <c r="K49" s="164">
        <f>'実質公債費比率（分子）の構造'!N$45</f>
        <v>247</v>
      </c>
      <c r="L49" s="164"/>
      <c r="M49" s="164"/>
      <c r="N49" s="164">
        <f>'実質公債費比率（分子）の構造'!O$45</f>
        <v>256</v>
      </c>
      <c r="O49" s="164"/>
      <c r="P49" s="164"/>
    </row>
    <row r="50" spans="1:16" x14ac:dyDescent="0.15">
      <c r="A50" s="164" t="s">
        <v>68</v>
      </c>
      <c r="B50" s="164" t="e">
        <f>NA()</f>
        <v>#N/A</v>
      </c>
      <c r="C50" s="164">
        <f>IF(ISNUMBER('実質公債費比率（分子）の構造'!K$53),'実質公債費比率（分子）の構造'!K$53,NA())</f>
        <v>150</v>
      </c>
      <c r="D50" s="164" t="e">
        <f>NA()</f>
        <v>#N/A</v>
      </c>
      <c r="E50" s="164" t="e">
        <f>NA()</f>
        <v>#N/A</v>
      </c>
      <c r="F50" s="164">
        <f>IF(ISNUMBER('実質公債費比率（分子）の構造'!L$53),'実質公債費比率（分子）の構造'!L$53,NA())</f>
        <v>156</v>
      </c>
      <c r="G50" s="164" t="e">
        <f>NA()</f>
        <v>#N/A</v>
      </c>
      <c r="H50" s="164" t="e">
        <f>NA()</f>
        <v>#N/A</v>
      </c>
      <c r="I50" s="164">
        <f>IF(ISNUMBER('実質公債費比率（分子）の構造'!M$53),'実質公債費比率（分子）の構造'!M$53,NA())</f>
        <v>168</v>
      </c>
      <c r="J50" s="164" t="e">
        <f>NA()</f>
        <v>#N/A</v>
      </c>
      <c r="K50" s="164" t="e">
        <f>NA()</f>
        <v>#N/A</v>
      </c>
      <c r="L50" s="164">
        <f>IF(ISNUMBER('実質公債費比率（分子）の構造'!N$53),'実質公債費比率（分子）の構造'!N$53,NA())</f>
        <v>127</v>
      </c>
      <c r="M50" s="164" t="e">
        <f>NA()</f>
        <v>#N/A</v>
      </c>
      <c r="N50" s="164" t="e">
        <f>NA()</f>
        <v>#N/A</v>
      </c>
      <c r="O50" s="164">
        <f>IF(ISNUMBER('実質公債費比率（分子）の構造'!O$53),'実質公債費比率（分子）の構造'!O$53,NA())</f>
        <v>138</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2447</v>
      </c>
      <c r="E56" s="163"/>
      <c r="F56" s="163"/>
      <c r="G56" s="163">
        <f>'将来負担比率（分子）の構造'!J$52</f>
        <v>2336</v>
      </c>
      <c r="H56" s="163"/>
      <c r="I56" s="163"/>
      <c r="J56" s="163">
        <f>'将来負担比率（分子）の構造'!K$52</f>
        <v>2276</v>
      </c>
      <c r="K56" s="163"/>
      <c r="L56" s="163"/>
      <c r="M56" s="163">
        <f>'将来負担比率（分子）の構造'!L$52</f>
        <v>2290</v>
      </c>
      <c r="N56" s="163"/>
      <c r="O56" s="163"/>
      <c r="P56" s="163">
        <f>'将来負担比率（分子）の構造'!M$52</f>
        <v>2392</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3015</v>
      </c>
      <c r="E58" s="163"/>
      <c r="F58" s="163"/>
      <c r="G58" s="163">
        <f>'将来負担比率（分子）の構造'!J$50</f>
        <v>3120</v>
      </c>
      <c r="H58" s="163"/>
      <c r="I58" s="163"/>
      <c r="J58" s="163">
        <f>'将来負担比率（分子）の構造'!K$50</f>
        <v>2886</v>
      </c>
      <c r="K58" s="163"/>
      <c r="L58" s="163"/>
      <c r="M58" s="163">
        <f>'将来負担比率（分子）の構造'!L$50</f>
        <v>2784</v>
      </c>
      <c r="N58" s="163"/>
      <c r="O58" s="163"/>
      <c r="P58" s="163">
        <f>'将来負担比率（分子）の構造'!M$50</f>
        <v>2441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317</v>
      </c>
      <c r="C62" s="163"/>
      <c r="D62" s="163"/>
      <c r="E62" s="163">
        <f>'将来負担比率（分子）の構造'!J$45</f>
        <v>303</v>
      </c>
      <c r="F62" s="163"/>
      <c r="G62" s="163"/>
      <c r="H62" s="163">
        <f>'将来負担比率（分子）の構造'!K$45</f>
        <v>269</v>
      </c>
      <c r="I62" s="163"/>
      <c r="J62" s="163"/>
      <c r="K62" s="163">
        <f>'将来負担比率（分子）の構造'!L$45</f>
        <v>191</v>
      </c>
      <c r="L62" s="163"/>
      <c r="M62" s="163"/>
      <c r="N62" s="163">
        <f>'将来負担比率（分子）の構造'!M$45</f>
        <v>211</v>
      </c>
      <c r="O62" s="163"/>
      <c r="P62" s="163"/>
    </row>
    <row r="63" spans="1:16" x14ac:dyDescent="0.15">
      <c r="A63" s="163" t="s">
        <v>34</v>
      </c>
      <c r="B63" s="163">
        <f>'将来負担比率（分子）の構造'!I$44</f>
        <v>33</v>
      </c>
      <c r="C63" s="163"/>
      <c r="D63" s="163"/>
      <c r="E63" s="163">
        <f>'将来負担比率（分子）の構造'!J$44</f>
        <v>35</v>
      </c>
      <c r="F63" s="163"/>
      <c r="G63" s="163"/>
      <c r="H63" s="163">
        <f>'将来負担比率（分子）の構造'!K$44</f>
        <v>32</v>
      </c>
      <c r="I63" s="163"/>
      <c r="J63" s="163"/>
      <c r="K63" s="163">
        <f>'将来負担比率（分子）の構造'!L$44</f>
        <v>30</v>
      </c>
      <c r="L63" s="163"/>
      <c r="M63" s="163"/>
      <c r="N63" s="163">
        <f>'将来負担比率（分子）の構造'!M$44</f>
        <v>28</v>
      </c>
      <c r="O63" s="163"/>
      <c r="P63" s="163"/>
    </row>
    <row r="64" spans="1:16" x14ac:dyDescent="0.15">
      <c r="A64" s="163" t="s">
        <v>33</v>
      </c>
      <c r="B64" s="163">
        <f>'将来負担比率（分子）の構造'!I$43</f>
        <v>958</v>
      </c>
      <c r="C64" s="163"/>
      <c r="D64" s="163"/>
      <c r="E64" s="163">
        <f>'将来負担比率（分子）の構造'!J$43</f>
        <v>812</v>
      </c>
      <c r="F64" s="163"/>
      <c r="G64" s="163"/>
      <c r="H64" s="163">
        <f>'将来負担比率（分子）の構造'!K$43</f>
        <v>805</v>
      </c>
      <c r="I64" s="163"/>
      <c r="J64" s="163"/>
      <c r="K64" s="163">
        <f>'将来負担比率（分子）の構造'!L$43</f>
        <v>738</v>
      </c>
      <c r="L64" s="163"/>
      <c r="M64" s="163"/>
      <c r="N64" s="163">
        <f>'将来負担比率（分子）の構造'!M$43</f>
        <v>730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2753</v>
      </c>
      <c r="C66" s="163"/>
      <c r="D66" s="163"/>
      <c r="E66" s="163">
        <f>'将来負担比率（分子）の構造'!J$41</f>
        <v>3095</v>
      </c>
      <c r="F66" s="163"/>
      <c r="G66" s="163"/>
      <c r="H66" s="163">
        <f>'将来負担比率（分子）の構造'!K$41</f>
        <v>3255</v>
      </c>
      <c r="I66" s="163"/>
      <c r="J66" s="163"/>
      <c r="K66" s="163">
        <f>'将来負担比率（分子）の構造'!L$41</f>
        <v>3636</v>
      </c>
      <c r="L66" s="163"/>
      <c r="M66" s="163"/>
      <c r="N66" s="163">
        <f>'将来負担比率（分子）の構造'!M$41</f>
        <v>3920</v>
      </c>
      <c r="O66" s="163"/>
      <c r="P66" s="163"/>
    </row>
    <row r="67" spans="1:16" x14ac:dyDescent="0.15">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55</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1272</v>
      </c>
      <c r="C72" s="167">
        <f>基金残高に係る経年分析!G55</f>
        <v>1353</v>
      </c>
      <c r="D72" s="167">
        <f>基金残高に係る経年分析!H55</f>
        <v>1288</v>
      </c>
    </row>
    <row r="73" spans="1:16" x14ac:dyDescent="0.15">
      <c r="A73" s="166" t="s">
        <v>75</v>
      </c>
      <c r="B73" s="167">
        <f>基金残高に係る経年分析!F56</f>
        <v>88</v>
      </c>
      <c r="C73" s="167">
        <f>基金残高に係る経年分析!G56</f>
        <v>88</v>
      </c>
      <c r="D73" s="167">
        <f>基金残高に係る経年分析!H56</f>
        <v>88</v>
      </c>
    </row>
    <row r="74" spans="1:16" x14ac:dyDescent="0.15">
      <c r="A74" s="166" t="s">
        <v>76</v>
      </c>
      <c r="B74" s="167">
        <f>基金残高に係る経年分析!F57</f>
        <v>1395</v>
      </c>
      <c r="C74" s="167">
        <f>基金残高に係る経年分析!G57</f>
        <v>1120</v>
      </c>
      <c r="D74" s="167">
        <f>基金残高に係る経年分析!H57</f>
        <v>872</v>
      </c>
    </row>
  </sheetData>
  <sheetProtection algorithmName="SHA-512" hashValue="oKZx6BcWjjEzw7Mnp8gaWmFQ5bXynvn1rHMZxljkxFD7l4Y/96twP9T7fL6ydH0n78PvOB7cE8ditkLDSKYS9A==" saltValue="2KRUkoTNU/LEu9Bpb6Db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X13" workbookViewId="0">
      <selection activeCell="DW34" sqref="DW34:EC3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542536</v>
      </c>
      <c r="S5" s="674"/>
      <c r="T5" s="674"/>
      <c r="U5" s="674"/>
      <c r="V5" s="674"/>
      <c r="W5" s="674"/>
      <c r="X5" s="674"/>
      <c r="Y5" s="702"/>
      <c r="Z5" s="715">
        <v>13.8</v>
      </c>
      <c r="AA5" s="715"/>
      <c r="AB5" s="715"/>
      <c r="AC5" s="715"/>
      <c r="AD5" s="716">
        <v>542536</v>
      </c>
      <c r="AE5" s="716"/>
      <c r="AF5" s="716"/>
      <c r="AG5" s="716"/>
      <c r="AH5" s="716"/>
      <c r="AI5" s="716"/>
      <c r="AJ5" s="716"/>
      <c r="AK5" s="716"/>
      <c r="AL5" s="703">
        <v>24.6</v>
      </c>
      <c r="AM5" s="686"/>
      <c r="AN5" s="686"/>
      <c r="AO5" s="704"/>
      <c r="AP5" s="676" t="s">
        <v>217</v>
      </c>
      <c r="AQ5" s="677"/>
      <c r="AR5" s="677"/>
      <c r="AS5" s="677"/>
      <c r="AT5" s="677"/>
      <c r="AU5" s="677"/>
      <c r="AV5" s="677"/>
      <c r="AW5" s="677"/>
      <c r="AX5" s="677"/>
      <c r="AY5" s="677"/>
      <c r="AZ5" s="677"/>
      <c r="BA5" s="677"/>
      <c r="BB5" s="677"/>
      <c r="BC5" s="677"/>
      <c r="BD5" s="677"/>
      <c r="BE5" s="677"/>
      <c r="BF5" s="678"/>
      <c r="BG5" s="627">
        <v>542536</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24" t="s">
        <v>221</v>
      </c>
      <c r="C6" s="625"/>
      <c r="D6" s="625"/>
      <c r="E6" s="625"/>
      <c r="F6" s="625"/>
      <c r="G6" s="625"/>
      <c r="H6" s="625"/>
      <c r="I6" s="625"/>
      <c r="J6" s="625"/>
      <c r="K6" s="625"/>
      <c r="L6" s="625"/>
      <c r="M6" s="625"/>
      <c r="N6" s="625"/>
      <c r="O6" s="625"/>
      <c r="P6" s="625"/>
      <c r="Q6" s="626"/>
      <c r="R6" s="627">
        <v>27682</v>
      </c>
      <c r="S6" s="628"/>
      <c r="T6" s="628"/>
      <c r="U6" s="628"/>
      <c r="V6" s="628"/>
      <c r="W6" s="628"/>
      <c r="X6" s="628"/>
      <c r="Y6" s="629"/>
      <c r="Z6" s="663">
        <v>0.7</v>
      </c>
      <c r="AA6" s="663"/>
      <c r="AB6" s="663"/>
      <c r="AC6" s="663"/>
      <c r="AD6" s="664">
        <v>27682</v>
      </c>
      <c r="AE6" s="664"/>
      <c r="AF6" s="664"/>
      <c r="AG6" s="664"/>
      <c r="AH6" s="664"/>
      <c r="AI6" s="664"/>
      <c r="AJ6" s="664"/>
      <c r="AK6" s="664"/>
      <c r="AL6" s="630">
        <v>1.3</v>
      </c>
      <c r="AM6" s="631"/>
      <c r="AN6" s="631"/>
      <c r="AO6" s="665"/>
      <c r="AP6" s="624" t="s">
        <v>222</v>
      </c>
      <c r="AQ6" s="625"/>
      <c r="AR6" s="625"/>
      <c r="AS6" s="625"/>
      <c r="AT6" s="625"/>
      <c r="AU6" s="625"/>
      <c r="AV6" s="625"/>
      <c r="AW6" s="625"/>
      <c r="AX6" s="625"/>
      <c r="AY6" s="625"/>
      <c r="AZ6" s="625"/>
      <c r="BA6" s="625"/>
      <c r="BB6" s="625"/>
      <c r="BC6" s="625"/>
      <c r="BD6" s="625"/>
      <c r="BE6" s="625"/>
      <c r="BF6" s="626"/>
      <c r="BG6" s="627">
        <v>542536</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223</v>
      </c>
      <c r="CE6" s="677"/>
      <c r="CF6" s="677"/>
      <c r="CG6" s="677"/>
      <c r="CH6" s="677"/>
      <c r="CI6" s="677"/>
      <c r="CJ6" s="677"/>
      <c r="CK6" s="677"/>
      <c r="CL6" s="677"/>
      <c r="CM6" s="677"/>
      <c r="CN6" s="677"/>
      <c r="CO6" s="677"/>
      <c r="CP6" s="677"/>
      <c r="CQ6" s="678"/>
      <c r="CR6" s="627">
        <v>52661</v>
      </c>
      <c r="CS6" s="628"/>
      <c r="CT6" s="628"/>
      <c r="CU6" s="628"/>
      <c r="CV6" s="628"/>
      <c r="CW6" s="628"/>
      <c r="CX6" s="628"/>
      <c r="CY6" s="629"/>
      <c r="CZ6" s="703">
        <v>1.4</v>
      </c>
      <c r="DA6" s="686"/>
      <c r="DB6" s="686"/>
      <c r="DC6" s="705"/>
      <c r="DD6" s="633" t="s">
        <v>122</v>
      </c>
      <c r="DE6" s="628"/>
      <c r="DF6" s="628"/>
      <c r="DG6" s="628"/>
      <c r="DH6" s="628"/>
      <c r="DI6" s="628"/>
      <c r="DJ6" s="628"/>
      <c r="DK6" s="628"/>
      <c r="DL6" s="628"/>
      <c r="DM6" s="628"/>
      <c r="DN6" s="628"/>
      <c r="DO6" s="628"/>
      <c r="DP6" s="629"/>
      <c r="DQ6" s="633">
        <v>52661</v>
      </c>
      <c r="DR6" s="628"/>
      <c r="DS6" s="628"/>
      <c r="DT6" s="628"/>
      <c r="DU6" s="628"/>
      <c r="DV6" s="628"/>
      <c r="DW6" s="628"/>
      <c r="DX6" s="628"/>
      <c r="DY6" s="628"/>
      <c r="DZ6" s="628"/>
      <c r="EA6" s="628"/>
      <c r="EB6" s="628"/>
      <c r="EC6" s="662"/>
    </row>
    <row r="7" spans="2:143" ht="11.25" customHeight="1" x14ac:dyDescent="0.15">
      <c r="B7" s="624" t="s">
        <v>224</v>
      </c>
      <c r="C7" s="625"/>
      <c r="D7" s="625"/>
      <c r="E7" s="625"/>
      <c r="F7" s="625"/>
      <c r="G7" s="625"/>
      <c r="H7" s="625"/>
      <c r="I7" s="625"/>
      <c r="J7" s="625"/>
      <c r="K7" s="625"/>
      <c r="L7" s="625"/>
      <c r="M7" s="625"/>
      <c r="N7" s="625"/>
      <c r="O7" s="625"/>
      <c r="P7" s="625"/>
      <c r="Q7" s="626"/>
      <c r="R7" s="627">
        <v>211</v>
      </c>
      <c r="S7" s="628"/>
      <c r="T7" s="628"/>
      <c r="U7" s="628"/>
      <c r="V7" s="628"/>
      <c r="W7" s="628"/>
      <c r="X7" s="628"/>
      <c r="Y7" s="629"/>
      <c r="Z7" s="663">
        <v>0</v>
      </c>
      <c r="AA7" s="663"/>
      <c r="AB7" s="663"/>
      <c r="AC7" s="663"/>
      <c r="AD7" s="664">
        <v>211</v>
      </c>
      <c r="AE7" s="664"/>
      <c r="AF7" s="664"/>
      <c r="AG7" s="664"/>
      <c r="AH7" s="664"/>
      <c r="AI7" s="664"/>
      <c r="AJ7" s="664"/>
      <c r="AK7" s="664"/>
      <c r="AL7" s="630">
        <v>0</v>
      </c>
      <c r="AM7" s="631"/>
      <c r="AN7" s="631"/>
      <c r="AO7" s="665"/>
      <c r="AP7" s="624" t="s">
        <v>225</v>
      </c>
      <c r="AQ7" s="625"/>
      <c r="AR7" s="625"/>
      <c r="AS7" s="625"/>
      <c r="AT7" s="625"/>
      <c r="AU7" s="625"/>
      <c r="AV7" s="625"/>
      <c r="AW7" s="625"/>
      <c r="AX7" s="625"/>
      <c r="AY7" s="625"/>
      <c r="AZ7" s="625"/>
      <c r="BA7" s="625"/>
      <c r="BB7" s="625"/>
      <c r="BC7" s="625"/>
      <c r="BD7" s="625"/>
      <c r="BE7" s="625"/>
      <c r="BF7" s="626"/>
      <c r="BG7" s="627">
        <v>217921</v>
      </c>
      <c r="BH7" s="628"/>
      <c r="BI7" s="628"/>
      <c r="BJ7" s="628"/>
      <c r="BK7" s="628"/>
      <c r="BL7" s="628"/>
      <c r="BM7" s="628"/>
      <c r="BN7" s="629"/>
      <c r="BO7" s="663">
        <v>40.200000000000003</v>
      </c>
      <c r="BP7" s="663"/>
      <c r="BQ7" s="663"/>
      <c r="BR7" s="663"/>
      <c r="BS7" s="664" t="s">
        <v>122</v>
      </c>
      <c r="BT7" s="664"/>
      <c r="BU7" s="664"/>
      <c r="BV7" s="664"/>
      <c r="BW7" s="664"/>
      <c r="BX7" s="664"/>
      <c r="BY7" s="664"/>
      <c r="BZ7" s="664"/>
      <c r="CA7" s="664"/>
      <c r="CB7" s="695"/>
      <c r="CD7" s="624" t="s">
        <v>226</v>
      </c>
      <c r="CE7" s="625"/>
      <c r="CF7" s="625"/>
      <c r="CG7" s="625"/>
      <c r="CH7" s="625"/>
      <c r="CI7" s="625"/>
      <c r="CJ7" s="625"/>
      <c r="CK7" s="625"/>
      <c r="CL7" s="625"/>
      <c r="CM7" s="625"/>
      <c r="CN7" s="625"/>
      <c r="CO7" s="625"/>
      <c r="CP7" s="625"/>
      <c r="CQ7" s="626"/>
      <c r="CR7" s="627">
        <v>659695</v>
      </c>
      <c r="CS7" s="628"/>
      <c r="CT7" s="628"/>
      <c r="CU7" s="628"/>
      <c r="CV7" s="628"/>
      <c r="CW7" s="628"/>
      <c r="CX7" s="628"/>
      <c r="CY7" s="629"/>
      <c r="CZ7" s="663">
        <v>18.100000000000001</v>
      </c>
      <c r="DA7" s="663"/>
      <c r="DB7" s="663"/>
      <c r="DC7" s="663"/>
      <c r="DD7" s="633">
        <v>138530</v>
      </c>
      <c r="DE7" s="628"/>
      <c r="DF7" s="628"/>
      <c r="DG7" s="628"/>
      <c r="DH7" s="628"/>
      <c r="DI7" s="628"/>
      <c r="DJ7" s="628"/>
      <c r="DK7" s="628"/>
      <c r="DL7" s="628"/>
      <c r="DM7" s="628"/>
      <c r="DN7" s="628"/>
      <c r="DO7" s="628"/>
      <c r="DP7" s="629"/>
      <c r="DQ7" s="633">
        <v>455389</v>
      </c>
      <c r="DR7" s="628"/>
      <c r="DS7" s="628"/>
      <c r="DT7" s="628"/>
      <c r="DU7" s="628"/>
      <c r="DV7" s="628"/>
      <c r="DW7" s="628"/>
      <c r="DX7" s="628"/>
      <c r="DY7" s="628"/>
      <c r="DZ7" s="628"/>
      <c r="EA7" s="628"/>
      <c r="EB7" s="628"/>
      <c r="EC7" s="662"/>
    </row>
    <row r="8" spans="2:143" ht="11.25" customHeight="1" x14ac:dyDescent="0.15">
      <c r="B8" s="624" t="s">
        <v>227</v>
      </c>
      <c r="C8" s="625"/>
      <c r="D8" s="625"/>
      <c r="E8" s="625"/>
      <c r="F8" s="625"/>
      <c r="G8" s="625"/>
      <c r="H8" s="625"/>
      <c r="I8" s="625"/>
      <c r="J8" s="625"/>
      <c r="K8" s="625"/>
      <c r="L8" s="625"/>
      <c r="M8" s="625"/>
      <c r="N8" s="625"/>
      <c r="O8" s="625"/>
      <c r="P8" s="625"/>
      <c r="Q8" s="626"/>
      <c r="R8" s="627">
        <v>3385</v>
      </c>
      <c r="S8" s="628"/>
      <c r="T8" s="628"/>
      <c r="U8" s="628"/>
      <c r="V8" s="628"/>
      <c r="W8" s="628"/>
      <c r="X8" s="628"/>
      <c r="Y8" s="629"/>
      <c r="Z8" s="663">
        <v>0.1</v>
      </c>
      <c r="AA8" s="663"/>
      <c r="AB8" s="663"/>
      <c r="AC8" s="663"/>
      <c r="AD8" s="664">
        <v>3385</v>
      </c>
      <c r="AE8" s="664"/>
      <c r="AF8" s="664"/>
      <c r="AG8" s="664"/>
      <c r="AH8" s="664"/>
      <c r="AI8" s="664"/>
      <c r="AJ8" s="664"/>
      <c r="AK8" s="664"/>
      <c r="AL8" s="630">
        <v>0.2</v>
      </c>
      <c r="AM8" s="631"/>
      <c r="AN8" s="631"/>
      <c r="AO8" s="665"/>
      <c r="AP8" s="624" t="s">
        <v>228</v>
      </c>
      <c r="AQ8" s="625"/>
      <c r="AR8" s="625"/>
      <c r="AS8" s="625"/>
      <c r="AT8" s="625"/>
      <c r="AU8" s="625"/>
      <c r="AV8" s="625"/>
      <c r="AW8" s="625"/>
      <c r="AX8" s="625"/>
      <c r="AY8" s="625"/>
      <c r="AZ8" s="625"/>
      <c r="BA8" s="625"/>
      <c r="BB8" s="625"/>
      <c r="BC8" s="625"/>
      <c r="BD8" s="625"/>
      <c r="BE8" s="625"/>
      <c r="BF8" s="626"/>
      <c r="BG8" s="627">
        <v>7577</v>
      </c>
      <c r="BH8" s="628"/>
      <c r="BI8" s="628"/>
      <c r="BJ8" s="628"/>
      <c r="BK8" s="628"/>
      <c r="BL8" s="628"/>
      <c r="BM8" s="628"/>
      <c r="BN8" s="629"/>
      <c r="BO8" s="663">
        <v>1.4</v>
      </c>
      <c r="BP8" s="663"/>
      <c r="BQ8" s="663"/>
      <c r="BR8" s="663"/>
      <c r="BS8" s="664" t="s">
        <v>122</v>
      </c>
      <c r="BT8" s="664"/>
      <c r="BU8" s="664"/>
      <c r="BV8" s="664"/>
      <c r="BW8" s="664"/>
      <c r="BX8" s="664"/>
      <c r="BY8" s="664"/>
      <c r="BZ8" s="664"/>
      <c r="CA8" s="664"/>
      <c r="CB8" s="695"/>
      <c r="CD8" s="624" t="s">
        <v>229</v>
      </c>
      <c r="CE8" s="625"/>
      <c r="CF8" s="625"/>
      <c r="CG8" s="625"/>
      <c r="CH8" s="625"/>
      <c r="CI8" s="625"/>
      <c r="CJ8" s="625"/>
      <c r="CK8" s="625"/>
      <c r="CL8" s="625"/>
      <c r="CM8" s="625"/>
      <c r="CN8" s="625"/>
      <c r="CO8" s="625"/>
      <c r="CP8" s="625"/>
      <c r="CQ8" s="626"/>
      <c r="CR8" s="627">
        <v>836085</v>
      </c>
      <c r="CS8" s="628"/>
      <c r="CT8" s="628"/>
      <c r="CU8" s="628"/>
      <c r="CV8" s="628"/>
      <c r="CW8" s="628"/>
      <c r="CX8" s="628"/>
      <c r="CY8" s="629"/>
      <c r="CZ8" s="663">
        <v>23</v>
      </c>
      <c r="DA8" s="663"/>
      <c r="DB8" s="663"/>
      <c r="DC8" s="663"/>
      <c r="DD8" s="633">
        <v>4152</v>
      </c>
      <c r="DE8" s="628"/>
      <c r="DF8" s="628"/>
      <c r="DG8" s="628"/>
      <c r="DH8" s="628"/>
      <c r="DI8" s="628"/>
      <c r="DJ8" s="628"/>
      <c r="DK8" s="628"/>
      <c r="DL8" s="628"/>
      <c r="DM8" s="628"/>
      <c r="DN8" s="628"/>
      <c r="DO8" s="628"/>
      <c r="DP8" s="629"/>
      <c r="DQ8" s="633">
        <v>560731</v>
      </c>
      <c r="DR8" s="628"/>
      <c r="DS8" s="628"/>
      <c r="DT8" s="628"/>
      <c r="DU8" s="628"/>
      <c r="DV8" s="628"/>
      <c r="DW8" s="628"/>
      <c r="DX8" s="628"/>
      <c r="DY8" s="628"/>
      <c r="DZ8" s="628"/>
      <c r="EA8" s="628"/>
      <c r="EB8" s="628"/>
      <c r="EC8" s="662"/>
    </row>
    <row r="9" spans="2:143" ht="11.25" customHeight="1" x14ac:dyDescent="0.15">
      <c r="B9" s="624" t="s">
        <v>230</v>
      </c>
      <c r="C9" s="625"/>
      <c r="D9" s="625"/>
      <c r="E9" s="625"/>
      <c r="F9" s="625"/>
      <c r="G9" s="625"/>
      <c r="H9" s="625"/>
      <c r="I9" s="625"/>
      <c r="J9" s="625"/>
      <c r="K9" s="625"/>
      <c r="L9" s="625"/>
      <c r="M9" s="625"/>
      <c r="N9" s="625"/>
      <c r="O9" s="625"/>
      <c r="P9" s="625"/>
      <c r="Q9" s="626"/>
      <c r="R9" s="627">
        <v>4366</v>
      </c>
      <c r="S9" s="628"/>
      <c r="T9" s="628"/>
      <c r="U9" s="628"/>
      <c r="V9" s="628"/>
      <c r="W9" s="628"/>
      <c r="X9" s="628"/>
      <c r="Y9" s="629"/>
      <c r="Z9" s="663">
        <v>0.1</v>
      </c>
      <c r="AA9" s="663"/>
      <c r="AB9" s="663"/>
      <c r="AC9" s="663"/>
      <c r="AD9" s="664">
        <v>4366</v>
      </c>
      <c r="AE9" s="664"/>
      <c r="AF9" s="664"/>
      <c r="AG9" s="664"/>
      <c r="AH9" s="664"/>
      <c r="AI9" s="664"/>
      <c r="AJ9" s="664"/>
      <c r="AK9" s="664"/>
      <c r="AL9" s="630">
        <v>0.2</v>
      </c>
      <c r="AM9" s="631"/>
      <c r="AN9" s="631"/>
      <c r="AO9" s="665"/>
      <c r="AP9" s="624" t="s">
        <v>231</v>
      </c>
      <c r="AQ9" s="625"/>
      <c r="AR9" s="625"/>
      <c r="AS9" s="625"/>
      <c r="AT9" s="625"/>
      <c r="AU9" s="625"/>
      <c r="AV9" s="625"/>
      <c r="AW9" s="625"/>
      <c r="AX9" s="625"/>
      <c r="AY9" s="625"/>
      <c r="AZ9" s="625"/>
      <c r="BA9" s="625"/>
      <c r="BB9" s="625"/>
      <c r="BC9" s="625"/>
      <c r="BD9" s="625"/>
      <c r="BE9" s="625"/>
      <c r="BF9" s="626"/>
      <c r="BG9" s="627">
        <v>193126</v>
      </c>
      <c r="BH9" s="628"/>
      <c r="BI9" s="628"/>
      <c r="BJ9" s="628"/>
      <c r="BK9" s="628"/>
      <c r="BL9" s="628"/>
      <c r="BM9" s="628"/>
      <c r="BN9" s="629"/>
      <c r="BO9" s="663">
        <v>35.6</v>
      </c>
      <c r="BP9" s="663"/>
      <c r="BQ9" s="663"/>
      <c r="BR9" s="663"/>
      <c r="BS9" s="664" t="s">
        <v>122</v>
      </c>
      <c r="BT9" s="664"/>
      <c r="BU9" s="664"/>
      <c r="BV9" s="664"/>
      <c r="BW9" s="664"/>
      <c r="BX9" s="664"/>
      <c r="BY9" s="664"/>
      <c r="BZ9" s="664"/>
      <c r="CA9" s="664"/>
      <c r="CB9" s="695"/>
      <c r="CD9" s="624" t="s">
        <v>232</v>
      </c>
      <c r="CE9" s="625"/>
      <c r="CF9" s="625"/>
      <c r="CG9" s="625"/>
      <c r="CH9" s="625"/>
      <c r="CI9" s="625"/>
      <c r="CJ9" s="625"/>
      <c r="CK9" s="625"/>
      <c r="CL9" s="625"/>
      <c r="CM9" s="625"/>
      <c r="CN9" s="625"/>
      <c r="CO9" s="625"/>
      <c r="CP9" s="625"/>
      <c r="CQ9" s="626"/>
      <c r="CR9" s="627">
        <v>249500</v>
      </c>
      <c r="CS9" s="628"/>
      <c r="CT9" s="628"/>
      <c r="CU9" s="628"/>
      <c r="CV9" s="628"/>
      <c r="CW9" s="628"/>
      <c r="CX9" s="628"/>
      <c r="CY9" s="629"/>
      <c r="CZ9" s="663">
        <v>6.8</v>
      </c>
      <c r="DA9" s="663"/>
      <c r="DB9" s="663"/>
      <c r="DC9" s="663"/>
      <c r="DD9" s="633">
        <v>1742</v>
      </c>
      <c r="DE9" s="628"/>
      <c r="DF9" s="628"/>
      <c r="DG9" s="628"/>
      <c r="DH9" s="628"/>
      <c r="DI9" s="628"/>
      <c r="DJ9" s="628"/>
      <c r="DK9" s="628"/>
      <c r="DL9" s="628"/>
      <c r="DM9" s="628"/>
      <c r="DN9" s="628"/>
      <c r="DO9" s="628"/>
      <c r="DP9" s="629"/>
      <c r="DQ9" s="633">
        <v>238103</v>
      </c>
      <c r="DR9" s="628"/>
      <c r="DS9" s="628"/>
      <c r="DT9" s="628"/>
      <c r="DU9" s="628"/>
      <c r="DV9" s="628"/>
      <c r="DW9" s="628"/>
      <c r="DX9" s="628"/>
      <c r="DY9" s="628"/>
      <c r="DZ9" s="628"/>
      <c r="EA9" s="628"/>
      <c r="EB9" s="628"/>
      <c r="EC9" s="662"/>
    </row>
    <row r="10" spans="2:143" ht="11.25" customHeight="1" x14ac:dyDescent="0.15">
      <c r="B10" s="624" t="s">
        <v>233</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234</v>
      </c>
      <c r="AQ10" s="625"/>
      <c r="AR10" s="625"/>
      <c r="AS10" s="625"/>
      <c r="AT10" s="625"/>
      <c r="AU10" s="625"/>
      <c r="AV10" s="625"/>
      <c r="AW10" s="625"/>
      <c r="AX10" s="625"/>
      <c r="AY10" s="625"/>
      <c r="AZ10" s="625"/>
      <c r="BA10" s="625"/>
      <c r="BB10" s="625"/>
      <c r="BC10" s="625"/>
      <c r="BD10" s="625"/>
      <c r="BE10" s="625"/>
      <c r="BF10" s="626"/>
      <c r="BG10" s="627">
        <v>9251</v>
      </c>
      <c r="BH10" s="628"/>
      <c r="BI10" s="628"/>
      <c r="BJ10" s="628"/>
      <c r="BK10" s="628"/>
      <c r="BL10" s="628"/>
      <c r="BM10" s="628"/>
      <c r="BN10" s="629"/>
      <c r="BO10" s="663">
        <v>1.7</v>
      </c>
      <c r="BP10" s="663"/>
      <c r="BQ10" s="663"/>
      <c r="BR10" s="663"/>
      <c r="BS10" s="664" t="s">
        <v>122</v>
      </c>
      <c r="BT10" s="664"/>
      <c r="BU10" s="664"/>
      <c r="BV10" s="664"/>
      <c r="BW10" s="664"/>
      <c r="BX10" s="664"/>
      <c r="BY10" s="664"/>
      <c r="BZ10" s="664"/>
      <c r="CA10" s="664"/>
      <c r="CB10" s="695"/>
      <c r="CD10" s="624" t="s">
        <v>235</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236</v>
      </c>
      <c r="C11" s="625"/>
      <c r="D11" s="625"/>
      <c r="E11" s="625"/>
      <c r="F11" s="625"/>
      <c r="G11" s="625"/>
      <c r="H11" s="625"/>
      <c r="I11" s="625"/>
      <c r="J11" s="625"/>
      <c r="K11" s="625"/>
      <c r="L11" s="625"/>
      <c r="M11" s="625"/>
      <c r="N11" s="625"/>
      <c r="O11" s="625"/>
      <c r="P11" s="625"/>
      <c r="Q11" s="626"/>
      <c r="R11" s="627">
        <v>126802</v>
      </c>
      <c r="S11" s="628"/>
      <c r="T11" s="628"/>
      <c r="U11" s="628"/>
      <c r="V11" s="628"/>
      <c r="W11" s="628"/>
      <c r="X11" s="628"/>
      <c r="Y11" s="629"/>
      <c r="Z11" s="630">
        <v>3.2</v>
      </c>
      <c r="AA11" s="631"/>
      <c r="AB11" s="631"/>
      <c r="AC11" s="632"/>
      <c r="AD11" s="633">
        <v>126802</v>
      </c>
      <c r="AE11" s="628"/>
      <c r="AF11" s="628"/>
      <c r="AG11" s="628"/>
      <c r="AH11" s="628"/>
      <c r="AI11" s="628"/>
      <c r="AJ11" s="628"/>
      <c r="AK11" s="629"/>
      <c r="AL11" s="630">
        <v>5.7</v>
      </c>
      <c r="AM11" s="631"/>
      <c r="AN11" s="631"/>
      <c r="AO11" s="665"/>
      <c r="AP11" s="624" t="s">
        <v>237</v>
      </c>
      <c r="AQ11" s="625"/>
      <c r="AR11" s="625"/>
      <c r="AS11" s="625"/>
      <c r="AT11" s="625"/>
      <c r="AU11" s="625"/>
      <c r="AV11" s="625"/>
      <c r="AW11" s="625"/>
      <c r="AX11" s="625"/>
      <c r="AY11" s="625"/>
      <c r="AZ11" s="625"/>
      <c r="BA11" s="625"/>
      <c r="BB11" s="625"/>
      <c r="BC11" s="625"/>
      <c r="BD11" s="625"/>
      <c r="BE11" s="625"/>
      <c r="BF11" s="626"/>
      <c r="BG11" s="627">
        <v>7967</v>
      </c>
      <c r="BH11" s="628"/>
      <c r="BI11" s="628"/>
      <c r="BJ11" s="628"/>
      <c r="BK11" s="628"/>
      <c r="BL11" s="628"/>
      <c r="BM11" s="628"/>
      <c r="BN11" s="629"/>
      <c r="BO11" s="663">
        <v>1.5</v>
      </c>
      <c r="BP11" s="663"/>
      <c r="BQ11" s="663"/>
      <c r="BR11" s="663"/>
      <c r="BS11" s="664" t="s">
        <v>122</v>
      </c>
      <c r="BT11" s="664"/>
      <c r="BU11" s="664"/>
      <c r="BV11" s="664"/>
      <c r="BW11" s="664"/>
      <c r="BX11" s="664"/>
      <c r="BY11" s="664"/>
      <c r="BZ11" s="664"/>
      <c r="CA11" s="664"/>
      <c r="CB11" s="695"/>
      <c r="CD11" s="624" t="s">
        <v>238</v>
      </c>
      <c r="CE11" s="625"/>
      <c r="CF11" s="625"/>
      <c r="CG11" s="625"/>
      <c r="CH11" s="625"/>
      <c r="CI11" s="625"/>
      <c r="CJ11" s="625"/>
      <c r="CK11" s="625"/>
      <c r="CL11" s="625"/>
      <c r="CM11" s="625"/>
      <c r="CN11" s="625"/>
      <c r="CO11" s="625"/>
      <c r="CP11" s="625"/>
      <c r="CQ11" s="626"/>
      <c r="CR11" s="627">
        <v>609776</v>
      </c>
      <c r="CS11" s="628"/>
      <c r="CT11" s="628"/>
      <c r="CU11" s="628"/>
      <c r="CV11" s="628"/>
      <c r="CW11" s="628"/>
      <c r="CX11" s="628"/>
      <c r="CY11" s="629"/>
      <c r="CZ11" s="663">
        <v>16.7</v>
      </c>
      <c r="DA11" s="663"/>
      <c r="DB11" s="663"/>
      <c r="DC11" s="663"/>
      <c r="DD11" s="633">
        <v>354877</v>
      </c>
      <c r="DE11" s="628"/>
      <c r="DF11" s="628"/>
      <c r="DG11" s="628"/>
      <c r="DH11" s="628"/>
      <c r="DI11" s="628"/>
      <c r="DJ11" s="628"/>
      <c r="DK11" s="628"/>
      <c r="DL11" s="628"/>
      <c r="DM11" s="628"/>
      <c r="DN11" s="628"/>
      <c r="DO11" s="628"/>
      <c r="DP11" s="629"/>
      <c r="DQ11" s="633">
        <v>231794</v>
      </c>
      <c r="DR11" s="628"/>
      <c r="DS11" s="628"/>
      <c r="DT11" s="628"/>
      <c r="DU11" s="628"/>
      <c r="DV11" s="628"/>
      <c r="DW11" s="628"/>
      <c r="DX11" s="628"/>
      <c r="DY11" s="628"/>
      <c r="DZ11" s="628"/>
      <c r="EA11" s="628"/>
      <c r="EB11" s="628"/>
      <c r="EC11" s="662"/>
    </row>
    <row r="12" spans="2:143" ht="11.25" customHeight="1" x14ac:dyDescent="0.15">
      <c r="B12" s="624" t="s">
        <v>239</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240</v>
      </c>
      <c r="AQ12" s="625"/>
      <c r="AR12" s="625"/>
      <c r="AS12" s="625"/>
      <c r="AT12" s="625"/>
      <c r="AU12" s="625"/>
      <c r="AV12" s="625"/>
      <c r="AW12" s="625"/>
      <c r="AX12" s="625"/>
      <c r="AY12" s="625"/>
      <c r="AZ12" s="625"/>
      <c r="BA12" s="625"/>
      <c r="BB12" s="625"/>
      <c r="BC12" s="625"/>
      <c r="BD12" s="625"/>
      <c r="BE12" s="625"/>
      <c r="BF12" s="626"/>
      <c r="BG12" s="627">
        <v>270765</v>
      </c>
      <c r="BH12" s="628"/>
      <c r="BI12" s="628"/>
      <c r="BJ12" s="628"/>
      <c r="BK12" s="628"/>
      <c r="BL12" s="628"/>
      <c r="BM12" s="628"/>
      <c r="BN12" s="629"/>
      <c r="BO12" s="663">
        <v>49.9</v>
      </c>
      <c r="BP12" s="663"/>
      <c r="BQ12" s="663"/>
      <c r="BR12" s="663"/>
      <c r="BS12" s="664" t="s">
        <v>122</v>
      </c>
      <c r="BT12" s="664"/>
      <c r="BU12" s="664"/>
      <c r="BV12" s="664"/>
      <c r="BW12" s="664"/>
      <c r="BX12" s="664"/>
      <c r="BY12" s="664"/>
      <c r="BZ12" s="664"/>
      <c r="CA12" s="664"/>
      <c r="CB12" s="695"/>
      <c r="CD12" s="624" t="s">
        <v>241</v>
      </c>
      <c r="CE12" s="625"/>
      <c r="CF12" s="625"/>
      <c r="CG12" s="625"/>
      <c r="CH12" s="625"/>
      <c r="CI12" s="625"/>
      <c r="CJ12" s="625"/>
      <c r="CK12" s="625"/>
      <c r="CL12" s="625"/>
      <c r="CM12" s="625"/>
      <c r="CN12" s="625"/>
      <c r="CO12" s="625"/>
      <c r="CP12" s="625"/>
      <c r="CQ12" s="626"/>
      <c r="CR12" s="627">
        <v>18398</v>
      </c>
      <c r="CS12" s="628"/>
      <c r="CT12" s="628"/>
      <c r="CU12" s="628"/>
      <c r="CV12" s="628"/>
      <c r="CW12" s="628"/>
      <c r="CX12" s="628"/>
      <c r="CY12" s="629"/>
      <c r="CZ12" s="663">
        <v>0.5</v>
      </c>
      <c r="DA12" s="663"/>
      <c r="DB12" s="663"/>
      <c r="DC12" s="663"/>
      <c r="DD12" s="633" t="s">
        <v>122</v>
      </c>
      <c r="DE12" s="628"/>
      <c r="DF12" s="628"/>
      <c r="DG12" s="628"/>
      <c r="DH12" s="628"/>
      <c r="DI12" s="628"/>
      <c r="DJ12" s="628"/>
      <c r="DK12" s="628"/>
      <c r="DL12" s="628"/>
      <c r="DM12" s="628"/>
      <c r="DN12" s="628"/>
      <c r="DO12" s="628"/>
      <c r="DP12" s="629"/>
      <c r="DQ12" s="633">
        <v>10902</v>
      </c>
      <c r="DR12" s="628"/>
      <c r="DS12" s="628"/>
      <c r="DT12" s="628"/>
      <c r="DU12" s="628"/>
      <c r="DV12" s="628"/>
      <c r="DW12" s="628"/>
      <c r="DX12" s="628"/>
      <c r="DY12" s="628"/>
      <c r="DZ12" s="628"/>
      <c r="EA12" s="628"/>
      <c r="EB12" s="628"/>
      <c r="EC12" s="662"/>
    </row>
    <row r="13" spans="2:143" ht="11.25" customHeight="1" x14ac:dyDescent="0.15">
      <c r="B13" s="624" t="s">
        <v>242</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243</v>
      </c>
      <c r="AQ13" s="625"/>
      <c r="AR13" s="625"/>
      <c r="AS13" s="625"/>
      <c r="AT13" s="625"/>
      <c r="AU13" s="625"/>
      <c r="AV13" s="625"/>
      <c r="AW13" s="625"/>
      <c r="AX13" s="625"/>
      <c r="AY13" s="625"/>
      <c r="AZ13" s="625"/>
      <c r="BA13" s="625"/>
      <c r="BB13" s="625"/>
      <c r="BC13" s="625"/>
      <c r="BD13" s="625"/>
      <c r="BE13" s="625"/>
      <c r="BF13" s="626"/>
      <c r="BG13" s="627">
        <v>270765</v>
      </c>
      <c r="BH13" s="628"/>
      <c r="BI13" s="628"/>
      <c r="BJ13" s="628"/>
      <c r="BK13" s="628"/>
      <c r="BL13" s="628"/>
      <c r="BM13" s="628"/>
      <c r="BN13" s="629"/>
      <c r="BO13" s="663">
        <v>49.9</v>
      </c>
      <c r="BP13" s="663"/>
      <c r="BQ13" s="663"/>
      <c r="BR13" s="663"/>
      <c r="BS13" s="664" t="s">
        <v>122</v>
      </c>
      <c r="BT13" s="664"/>
      <c r="BU13" s="664"/>
      <c r="BV13" s="664"/>
      <c r="BW13" s="664"/>
      <c r="BX13" s="664"/>
      <c r="BY13" s="664"/>
      <c r="BZ13" s="664"/>
      <c r="CA13" s="664"/>
      <c r="CB13" s="695"/>
      <c r="CD13" s="624" t="s">
        <v>244</v>
      </c>
      <c r="CE13" s="625"/>
      <c r="CF13" s="625"/>
      <c r="CG13" s="625"/>
      <c r="CH13" s="625"/>
      <c r="CI13" s="625"/>
      <c r="CJ13" s="625"/>
      <c r="CK13" s="625"/>
      <c r="CL13" s="625"/>
      <c r="CM13" s="625"/>
      <c r="CN13" s="625"/>
      <c r="CO13" s="625"/>
      <c r="CP13" s="625"/>
      <c r="CQ13" s="626"/>
      <c r="CR13" s="627">
        <v>237889</v>
      </c>
      <c r="CS13" s="628"/>
      <c r="CT13" s="628"/>
      <c r="CU13" s="628"/>
      <c r="CV13" s="628"/>
      <c r="CW13" s="628"/>
      <c r="CX13" s="628"/>
      <c r="CY13" s="629"/>
      <c r="CZ13" s="663">
        <v>6.5</v>
      </c>
      <c r="DA13" s="663"/>
      <c r="DB13" s="663"/>
      <c r="DC13" s="663"/>
      <c r="DD13" s="633">
        <v>167255</v>
      </c>
      <c r="DE13" s="628"/>
      <c r="DF13" s="628"/>
      <c r="DG13" s="628"/>
      <c r="DH13" s="628"/>
      <c r="DI13" s="628"/>
      <c r="DJ13" s="628"/>
      <c r="DK13" s="628"/>
      <c r="DL13" s="628"/>
      <c r="DM13" s="628"/>
      <c r="DN13" s="628"/>
      <c r="DO13" s="628"/>
      <c r="DP13" s="629"/>
      <c r="DQ13" s="633">
        <v>53047</v>
      </c>
      <c r="DR13" s="628"/>
      <c r="DS13" s="628"/>
      <c r="DT13" s="628"/>
      <c r="DU13" s="628"/>
      <c r="DV13" s="628"/>
      <c r="DW13" s="628"/>
      <c r="DX13" s="628"/>
      <c r="DY13" s="628"/>
      <c r="DZ13" s="628"/>
      <c r="EA13" s="628"/>
      <c r="EB13" s="628"/>
      <c r="EC13" s="662"/>
    </row>
    <row r="14" spans="2:143" ht="11.25" customHeight="1" x14ac:dyDescent="0.15">
      <c r="B14" s="624" t="s">
        <v>245</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246</v>
      </c>
      <c r="AQ14" s="625"/>
      <c r="AR14" s="625"/>
      <c r="AS14" s="625"/>
      <c r="AT14" s="625"/>
      <c r="AU14" s="625"/>
      <c r="AV14" s="625"/>
      <c r="AW14" s="625"/>
      <c r="AX14" s="625"/>
      <c r="AY14" s="625"/>
      <c r="AZ14" s="625"/>
      <c r="BA14" s="625"/>
      <c r="BB14" s="625"/>
      <c r="BC14" s="625"/>
      <c r="BD14" s="625"/>
      <c r="BE14" s="625"/>
      <c r="BF14" s="626"/>
      <c r="BG14" s="627">
        <v>21601</v>
      </c>
      <c r="BH14" s="628"/>
      <c r="BI14" s="628"/>
      <c r="BJ14" s="628"/>
      <c r="BK14" s="628"/>
      <c r="BL14" s="628"/>
      <c r="BM14" s="628"/>
      <c r="BN14" s="629"/>
      <c r="BO14" s="663">
        <v>4</v>
      </c>
      <c r="BP14" s="663"/>
      <c r="BQ14" s="663"/>
      <c r="BR14" s="663"/>
      <c r="BS14" s="664" t="s">
        <v>122</v>
      </c>
      <c r="BT14" s="664"/>
      <c r="BU14" s="664"/>
      <c r="BV14" s="664"/>
      <c r="BW14" s="664"/>
      <c r="BX14" s="664"/>
      <c r="BY14" s="664"/>
      <c r="BZ14" s="664"/>
      <c r="CA14" s="664"/>
      <c r="CB14" s="695"/>
      <c r="CD14" s="624" t="s">
        <v>247</v>
      </c>
      <c r="CE14" s="625"/>
      <c r="CF14" s="625"/>
      <c r="CG14" s="625"/>
      <c r="CH14" s="625"/>
      <c r="CI14" s="625"/>
      <c r="CJ14" s="625"/>
      <c r="CK14" s="625"/>
      <c r="CL14" s="625"/>
      <c r="CM14" s="625"/>
      <c r="CN14" s="625"/>
      <c r="CO14" s="625"/>
      <c r="CP14" s="625"/>
      <c r="CQ14" s="626"/>
      <c r="CR14" s="627">
        <v>264644</v>
      </c>
      <c r="CS14" s="628"/>
      <c r="CT14" s="628"/>
      <c r="CU14" s="628"/>
      <c r="CV14" s="628"/>
      <c r="CW14" s="628"/>
      <c r="CX14" s="628"/>
      <c r="CY14" s="629"/>
      <c r="CZ14" s="663">
        <v>7.3</v>
      </c>
      <c r="DA14" s="663"/>
      <c r="DB14" s="663"/>
      <c r="DC14" s="663"/>
      <c r="DD14" s="633">
        <v>95865</v>
      </c>
      <c r="DE14" s="628"/>
      <c r="DF14" s="628"/>
      <c r="DG14" s="628"/>
      <c r="DH14" s="628"/>
      <c r="DI14" s="628"/>
      <c r="DJ14" s="628"/>
      <c r="DK14" s="628"/>
      <c r="DL14" s="628"/>
      <c r="DM14" s="628"/>
      <c r="DN14" s="628"/>
      <c r="DO14" s="628"/>
      <c r="DP14" s="629"/>
      <c r="DQ14" s="633">
        <v>157633</v>
      </c>
      <c r="DR14" s="628"/>
      <c r="DS14" s="628"/>
      <c r="DT14" s="628"/>
      <c r="DU14" s="628"/>
      <c r="DV14" s="628"/>
      <c r="DW14" s="628"/>
      <c r="DX14" s="628"/>
      <c r="DY14" s="628"/>
      <c r="DZ14" s="628"/>
      <c r="EA14" s="628"/>
      <c r="EB14" s="628"/>
      <c r="EC14" s="662"/>
    </row>
    <row r="15" spans="2:143" ht="11.25" customHeight="1" x14ac:dyDescent="0.15">
      <c r="B15" s="624" t="s">
        <v>248</v>
      </c>
      <c r="C15" s="625"/>
      <c r="D15" s="625"/>
      <c r="E15" s="625"/>
      <c r="F15" s="625"/>
      <c r="G15" s="625"/>
      <c r="H15" s="625"/>
      <c r="I15" s="625"/>
      <c r="J15" s="625"/>
      <c r="K15" s="625"/>
      <c r="L15" s="625"/>
      <c r="M15" s="625"/>
      <c r="N15" s="625"/>
      <c r="O15" s="625"/>
      <c r="P15" s="625"/>
      <c r="Q15" s="626"/>
      <c r="R15" s="627">
        <v>2489</v>
      </c>
      <c r="S15" s="628"/>
      <c r="T15" s="628"/>
      <c r="U15" s="628"/>
      <c r="V15" s="628"/>
      <c r="W15" s="628"/>
      <c r="X15" s="628"/>
      <c r="Y15" s="629"/>
      <c r="Z15" s="663">
        <v>0.1</v>
      </c>
      <c r="AA15" s="663"/>
      <c r="AB15" s="663"/>
      <c r="AC15" s="663"/>
      <c r="AD15" s="664">
        <v>2489</v>
      </c>
      <c r="AE15" s="664"/>
      <c r="AF15" s="664"/>
      <c r="AG15" s="664"/>
      <c r="AH15" s="664"/>
      <c r="AI15" s="664"/>
      <c r="AJ15" s="664"/>
      <c r="AK15" s="664"/>
      <c r="AL15" s="630">
        <v>0.1</v>
      </c>
      <c r="AM15" s="631"/>
      <c r="AN15" s="631"/>
      <c r="AO15" s="665"/>
      <c r="AP15" s="624" t="s">
        <v>249</v>
      </c>
      <c r="AQ15" s="625"/>
      <c r="AR15" s="625"/>
      <c r="AS15" s="625"/>
      <c r="AT15" s="625"/>
      <c r="AU15" s="625"/>
      <c r="AV15" s="625"/>
      <c r="AW15" s="625"/>
      <c r="AX15" s="625"/>
      <c r="AY15" s="625"/>
      <c r="AZ15" s="625"/>
      <c r="BA15" s="625"/>
      <c r="BB15" s="625"/>
      <c r="BC15" s="625"/>
      <c r="BD15" s="625"/>
      <c r="BE15" s="625"/>
      <c r="BF15" s="626"/>
      <c r="BG15" s="627">
        <v>32249</v>
      </c>
      <c r="BH15" s="628"/>
      <c r="BI15" s="628"/>
      <c r="BJ15" s="628"/>
      <c r="BK15" s="628"/>
      <c r="BL15" s="628"/>
      <c r="BM15" s="628"/>
      <c r="BN15" s="629"/>
      <c r="BO15" s="663">
        <v>5.9</v>
      </c>
      <c r="BP15" s="663"/>
      <c r="BQ15" s="663"/>
      <c r="BR15" s="663"/>
      <c r="BS15" s="664" t="s">
        <v>122</v>
      </c>
      <c r="BT15" s="664"/>
      <c r="BU15" s="664"/>
      <c r="BV15" s="664"/>
      <c r="BW15" s="664"/>
      <c r="BX15" s="664"/>
      <c r="BY15" s="664"/>
      <c r="BZ15" s="664"/>
      <c r="CA15" s="664"/>
      <c r="CB15" s="695"/>
      <c r="CD15" s="624" t="s">
        <v>250</v>
      </c>
      <c r="CE15" s="625"/>
      <c r="CF15" s="625"/>
      <c r="CG15" s="625"/>
      <c r="CH15" s="625"/>
      <c r="CI15" s="625"/>
      <c r="CJ15" s="625"/>
      <c r="CK15" s="625"/>
      <c r="CL15" s="625"/>
      <c r="CM15" s="625"/>
      <c r="CN15" s="625"/>
      <c r="CO15" s="625"/>
      <c r="CP15" s="625"/>
      <c r="CQ15" s="626"/>
      <c r="CR15" s="627">
        <v>458751</v>
      </c>
      <c r="CS15" s="628"/>
      <c r="CT15" s="628"/>
      <c r="CU15" s="628"/>
      <c r="CV15" s="628"/>
      <c r="CW15" s="628"/>
      <c r="CX15" s="628"/>
      <c r="CY15" s="629"/>
      <c r="CZ15" s="663">
        <v>12.6</v>
      </c>
      <c r="DA15" s="663"/>
      <c r="DB15" s="663"/>
      <c r="DC15" s="663"/>
      <c r="DD15" s="633">
        <v>55301</v>
      </c>
      <c r="DE15" s="628"/>
      <c r="DF15" s="628"/>
      <c r="DG15" s="628"/>
      <c r="DH15" s="628"/>
      <c r="DI15" s="628"/>
      <c r="DJ15" s="628"/>
      <c r="DK15" s="628"/>
      <c r="DL15" s="628"/>
      <c r="DM15" s="628"/>
      <c r="DN15" s="628"/>
      <c r="DO15" s="628"/>
      <c r="DP15" s="629"/>
      <c r="DQ15" s="633">
        <v>378288</v>
      </c>
      <c r="DR15" s="628"/>
      <c r="DS15" s="628"/>
      <c r="DT15" s="628"/>
      <c r="DU15" s="628"/>
      <c r="DV15" s="628"/>
      <c r="DW15" s="628"/>
      <c r="DX15" s="628"/>
      <c r="DY15" s="628"/>
      <c r="DZ15" s="628"/>
      <c r="EA15" s="628"/>
      <c r="EB15" s="628"/>
      <c r="EC15" s="662"/>
    </row>
    <row r="16" spans="2:143" ht="11.25" customHeight="1" x14ac:dyDescent="0.15">
      <c r="B16" s="624" t="s">
        <v>251</v>
      </c>
      <c r="C16" s="625"/>
      <c r="D16" s="625"/>
      <c r="E16" s="625"/>
      <c r="F16" s="625"/>
      <c r="G16" s="625"/>
      <c r="H16" s="625"/>
      <c r="I16" s="625"/>
      <c r="J16" s="625"/>
      <c r="K16" s="625"/>
      <c r="L16" s="625"/>
      <c r="M16" s="625"/>
      <c r="N16" s="625"/>
      <c r="O16" s="625"/>
      <c r="P16" s="625"/>
      <c r="Q16" s="626"/>
      <c r="R16" s="627">
        <v>10974</v>
      </c>
      <c r="S16" s="628"/>
      <c r="T16" s="628"/>
      <c r="U16" s="628"/>
      <c r="V16" s="628"/>
      <c r="W16" s="628"/>
      <c r="X16" s="628"/>
      <c r="Y16" s="629"/>
      <c r="Z16" s="663">
        <v>0.3</v>
      </c>
      <c r="AA16" s="663"/>
      <c r="AB16" s="663"/>
      <c r="AC16" s="663"/>
      <c r="AD16" s="664">
        <v>10974</v>
      </c>
      <c r="AE16" s="664"/>
      <c r="AF16" s="664"/>
      <c r="AG16" s="664"/>
      <c r="AH16" s="664"/>
      <c r="AI16" s="664"/>
      <c r="AJ16" s="664"/>
      <c r="AK16" s="664"/>
      <c r="AL16" s="630">
        <v>0.5</v>
      </c>
      <c r="AM16" s="631"/>
      <c r="AN16" s="631"/>
      <c r="AO16" s="665"/>
      <c r="AP16" s="624" t="s">
        <v>252</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253</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254</v>
      </c>
      <c r="C17" s="625"/>
      <c r="D17" s="625"/>
      <c r="E17" s="625"/>
      <c r="F17" s="625"/>
      <c r="G17" s="625"/>
      <c r="H17" s="625"/>
      <c r="I17" s="625"/>
      <c r="J17" s="625"/>
      <c r="K17" s="625"/>
      <c r="L17" s="625"/>
      <c r="M17" s="625"/>
      <c r="N17" s="625"/>
      <c r="O17" s="625"/>
      <c r="P17" s="625"/>
      <c r="Q17" s="626"/>
      <c r="R17" s="627">
        <v>27506</v>
      </c>
      <c r="S17" s="628"/>
      <c r="T17" s="628"/>
      <c r="U17" s="628"/>
      <c r="V17" s="628"/>
      <c r="W17" s="628"/>
      <c r="X17" s="628"/>
      <c r="Y17" s="629"/>
      <c r="Z17" s="663">
        <v>0.7</v>
      </c>
      <c r="AA17" s="663"/>
      <c r="AB17" s="663"/>
      <c r="AC17" s="663"/>
      <c r="AD17" s="664">
        <v>27506</v>
      </c>
      <c r="AE17" s="664"/>
      <c r="AF17" s="664"/>
      <c r="AG17" s="664"/>
      <c r="AH17" s="664"/>
      <c r="AI17" s="664"/>
      <c r="AJ17" s="664"/>
      <c r="AK17" s="664"/>
      <c r="AL17" s="630">
        <v>1.2</v>
      </c>
      <c r="AM17" s="631"/>
      <c r="AN17" s="631"/>
      <c r="AO17" s="665"/>
      <c r="AP17" s="624" t="s">
        <v>255</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256</v>
      </c>
      <c r="CE17" s="625"/>
      <c r="CF17" s="625"/>
      <c r="CG17" s="625"/>
      <c r="CH17" s="625"/>
      <c r="CI17" s="625"/>
      <c r="CJ17" s="625"/>
      <c r="CK17" s="625"/>
      <c r="CL17" s="625"/>
      <c r="CM17" s="625"/>
      <c r="CN17" s="625"/>
      <c r="CO17" s="625"/>
      <c r="CP17" s="625"/>
      <c r="CQ17" s="626"/>
      <c r="CR17" s="627">
        <v>255559</v>
      </c>
      <c r="CS17" s="628"/>
      <c r="CT17" s="628"/>
      <c r="CU17" s="628"/>
      <c r="CV17" s="628"/>
      <c r="CW17" s="628"/>
      <c r="CX17" s="628"/>
      <c r="CY17" s="629"/>
      <c r="CZ17" s="663">
        <v>7</v>
      </c>
      <c r="DA17" s="663"/>
      <c r="DB17" s="663"/>
      <c r="DC17" s="663"/>
      <c r="DD17" s="633" t="s">
        <v>122</v>
      </c>
      <c r="DE17" s="628"/>
      <c r="DF17" s="628"/>
      <c r="DG17" s="628"/>
      <c r="DH17" s="628"/>
      <c r="DI17" s="628"/>
      <c r="DJ17" s="628"/>
      <c r="DK17" s="628"/>
      <c r="DL17" s="628"/>
      <c r="DM17" s="628"/>
      <c r="DN17" s="628"/>
      <c r="DO17" s="628"/>
      <c r="DP17" s="629"/>
      <c r="DQ17" s="633">
        <v>255559</v>
      </c>
      <c r="DR17" s="628"/>
      <c r="DS17" s="628"/>
      <c r="DT17" s="628"/>
      <c r="DU17" s="628"/>
      <c r="DV17" s="628"/>
      <c r="DW17" s="628"/>
      <c r="DX17" s="628"/>
      <c r="DY17" s="628"/>
      <c r="DZ17" s="628"/>
      <c r="EA17" s="628"/>
      <c r="EB17" s="628"/>
      <c r="EC17" s="662"/>
    </row>
    <row r="18" spans="2:133" ht="11.25" customHeight="1" x14ac:dyDescent="0.15">
      <c r="B18" s="624" t="s">
        <v>257</v>
      </c>
      <c r="C18" s="625"/>
      <c r="D18" s="625"/>
      <c r="E18" s="625"/>
      <c r="F18" s="625"/>
      <c r="G18" s="625"/>
      <c r="H18" s="625"/>
      <c r="I18" s="625"/>
      <c r="J18" s="625"/>
      <c r="K18" s="625"/>
      <c r="L18" s="625"/>
      <c r="M18" s="625"/>
      <c r="N18" s="625"/>
      <c r="O18" s="625"/>
      <c r="P18" s="625"/>
      <c r="Q18" s="626"/>
      <c r="R18" s="627">
        <v>4871</v>
      </c>
      <c r="S18" s="628"/>
      <c r="T18" s="628"/>
      <c r="U18" s="628"/>
      <c r="V18" s="628"/>
      <c r="W18" s="628"/>
      <c r="X18" s="628"/>
      <c r="Y18" s="629"/>
      <c r="Z18" s="663">
        <v>0.1</v>
      </c>
      <c r="AA18" s="663"/>
      <c r="AB18" s="663"/>
      <c r="AC18" s="663"/>
      <c r="AD18" s="664">
        <v>4871</v>
      </c>
      <c r="AE18" s="664"/>
      <c r="AF18" s="664"/>
      <c r="AG18" s="664"/>
      <c r="AH18" s="664"/>
      <c r="AI18" s="664"/>
      <c r="AJ18" s="664"/>
      <c r="AK18" s="664"/>
      <c r="AL18" s="630">
        <v>0.2</v>
      </c>
      <c r="AM18" s="631"/>
      <c r="AN18" s="631"/>
      <c r="AO18" s="665"/>
      <c r="AP18" s="624" t="s">
        <v>258</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259</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260</v>
      </c>
      <c r="C19" s="625"/>
      <c r="D19" s="625"/>
      <c r="E19" s="625"/>
      <c r="F19" s="625"/>
      <c r="G19" s="625"/>
      <c r="H19" s="625"/>
      <c r="I19" s="625"/>
      <c r="J19" s="625"/>
      <c r="K19" s="625"/>
      <c r="L19" s="625"/>
      <c r="M19" s="625"/>
      <c r="N19" s="625"/>
      <c r="O19" s="625"/>
      <c r="P19" s="625"/>
      <c r="Q19" s="626"/>
      <c r="R19" s="627">
        <v>21144</v>
      </c>
      <c r="S19" s="628"/>
      <c r="T19" s="628"/>
      <c r="U19" s="628"/>
      <c r="V19" s="628"/>
      <c r="W19" s="628"/>
      <c r="X19" s="628"/>
      <c r="Y19" s="629"/>
      <c r="Z19" s="663">
        <v>0.5</v>
      </c>
      <c r="AA19" s="663"/>
      <c r="AB19" s="663"/>
      <c r="AC19" s="663"/>
      <c r="AD19" s="664">
        <v>21144</v>
      </c>
      <c r="AE19" s="664"/>
      <c r="AF19" s="664"/>
      <c r="AG19" s="664"/>
      <c r="AH19" s="664"/>
      <c r="AI19" s="664"/>
      <c r="AJ19" s="664"/>
      <c r="AK19" s="664"/>
      <c r="AL19" s="630">
        <v>1</v>
      </c>
      <c r="AM19" s="631"/>
      <c r="AN19" s="631"/>
      <c r="AO19" s="665"/>
      <c r="AP19" s="624" t="s">
        <v>261</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262</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263</v>
      </c>
      <c r="C20" s="697"/>
      <c r="D20" s="697"/>
      <c r="E20" s="697"/>
      <c r="F20" s="697"/>
      <c r="G20" s="697"/>
      <c r="H20" s="697"/>
      <c r="I20" s="697"/>
      <c r="J20" s="697"/>
      <c r="K20" s="697"/>
      <c r="L20" s="697"/>
      <c r="M20" s="697"/>
      <c r="N20" s="697"/>
      <c r="O20" s="697"/>
      <c r="P20" s="697"/>
      <c r="Q20" s="698"/>
      <c r="R20" s="627">
        <v>1491</v>
      </c>
      <c r="S20" s="628"/>
      <c r="T20" s="628"/>
      <c r="U20" s="628"/>
      <c r="V20" s="628"/>
      <c r="W20" s="628"/>
      <c r="X20" s="628"/>
      <c r="Y20" s="629"/>
      <c r="Z20" s="663">
        <v>0</v>
      </c>
      <c r="AA20" s="663"/>
      <c r="AB20" s="663"/>
      <c r="AC20" s="663"/>
      <c r="AD20" s="664">
        <v>1491</v>
      </c>
      <c r="AE20" s="664"/>
      <c r="AF20" s="664"/>
      <c r="AG20" s="664"/>
      <c r="AH20" s="664"/>
      <c r="AI20" s="664"/>
      <c r="AJ20" s="664"/>
      <c r="AK20" s="664"/>
      <c r="AL20" s="630">
        <v>0.1</v>
      </c>
      <c r="AM20" s="631"/>
      <c r="AN20" s="631"/>
      <c r="AO20" s="665"/>
      <c r="AP20" s="624" t="s">
        <v>264</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265</v>
      </c>
      <c r="CE20" s="625"/>
      <c r="CF20" s="625"/>
      <c r="CG20" s="625"/>
      <c r="CH20" s="625"/>
      <c r="CI20" s="625"/>
      <c r="CJ20" s="625"/>
      <c r="CK20" s="625"/>
      <c r="CL20" s="625"/>
      <c r="CM20" s="625"/>
      <c r="CN20" s="625"/>
      <c r="CO20" s="625"/>
      <c r="CP20" s="625"/>
      <c r="CQ20" s="626"/>
      <c r="CR20" s="627">
        <v>3642958</v>
      </c>
      <c r="CS20" s="628"/>
      <c r="CT20" s="628"/>
      <c r="CU20" s="628"/>
      <c r="CV20" s="628"/>
      <c r="CW20" s="628"/>
      <c r="CX20" s="628"/>
      <c r="CY20" s="629"/>
      <c r="CZ20" s="663">
        <v>100</v>
      </c>
      <c r="DA20" s="663"/>
      <c r="DB20" s="663"/>
      <c r="DC20" s="663"/>
      <c r="DD20" s="633">
        <v>817722</v>
      </c>
      <c r="DE20" s="628"/>
      <c r="DF20" s="628"/>
      <c r="DG20" s="628"/>
      <c r="DH20" s="628"/>
      <c r="DI20" s="628"/>
      <c r="DJ20" s="628"/>
      <c r="DK20" s="628"/>
      <c r="DL20" s="628"/>
      <c r="DM20" s="628"/>
      <c r="DN20" s="628"/>
      <c r="DO20" s="628"/>
      <c r="DP20" s="629"/>
      <c r="DQ20" s="633">
        <v>2394107</v>
      </c>
      <c r="DR20" s="628"/>
      <c r="DS20" s="628"/>
      <c r="DT20" s="628"/>
      <c r="DU20" s="628"/>
      <c r="DV20" s="628"/>
      <c r="DW20" s="628"/>
      <c r="DX20" s="628"/>
      <c r="DY20" s="628"/>
      <c r="DZ20" s="628"/>
      <c r="EA20" s="628"/>
      <c r="EB20" s="628"/>
      <c r="EC20" s="662"/>
    </row>
    <row r="21" spans="2:133" ht="11.25" customHeight="1" x14ac:dyDescent="0.15">
      <c r="B21" s="624" t="s">
        <v>266</v>
      </c>
      <c r="C21" s="625"/>
      <c r="D21" s="625"/>
      <c r="E21" s="625"/>
      <c r="F21" s="625"/>
      <c r="G21" s="625"/>
      <c r="H21" s="625"/>
      <c r="I21" s="625"/>
      <c r="J21" s="625"/>
      <c r="K21" s="625"/>
      <c r="L21" s="625"/>
      <c r="M21" s="625"/>
      <c r="N21" s="625"/>
      <c r="O21" s="625"/>
      <c r="P21" s="625"/>
      <c r="Q21" s="626"/>
      <c r="R21" s="627">
        <v>1532851</v>
      </c>
      <c r="S21" s="628"/>
      <c r="T21" s="628"/>
      <c r="U21" s="628"/>
      <c r="V21" s="628"/>
      <c r="W21" s="628"/>
      <c r="X21" s="628"/>
      <c r="Y21" s="629"/>
      <c r="Z21" s="663">
        <v>38.9</v>
      </c>
      <c r="AA21" s="663"/>
      <c r="AB21" s="663"/>
      <c r="AC21" s="663"/>
      <c r="AD21" s="664">
        <v>1454880</v>
      </c>
      <c r="AE21" s="664"/>
      <c r="AF21" s="664"/>
      <c r="AG21" s="664"/>
      <c r="AH21" s="664"/>
      <c r="AI21" s="664"/>
      <c r="AJ21" s="664"/>
      <c r="AK21" s="664"/>
      <c r="AL21" s="630">
        <v>65.900000000000006</v>
      </c>
      <c r="AM21" s="631"/>
      <c r="AN21" s="631"/>
      <c r="AO21" s="665"/>
      <c r="AP21" s="624" t="s">
        <v>267</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268</v>
      </c>
      <c r="C22" s="625"/>
      <c r="D22" s="625"/>
      <c r="E22" s="625"/>
      <c r="F22" s="625"/>
      <c r="G22" s="625"/>
      <c r="H22" s="625"/>
      <c r="I22" s="625"/>
      <c r="J22" s="625"/>
      <c r="K22" s="625"/>
      <c r="L22" s="625"/>
      <c r="M22" s="625"/>
      <c r="N22" s="625"/>
      <c r="O22" s="625"/>
      <c r="P22" s="625"/>
      <c r="Q22" s="626"/>
      <c r="R22" s="627">
        <v>1454880</v>
      </c>
      <c r="S22" s="628"/>
      <c r="T22" s="628"/>
      <c r="U22" s="628"/>
      <c r="V22" s="628"/>
      <c r="W22" s="628"/>
      <c r="X22" s="628"/>
      <c r="Y22" s="629"/>
      <c r="Z22" s="663">
        <v>36.9</v>
      </c>
      <c r="AA22" s="663"/>
      <c r="AB22" s="663"/>
      <c r="AC22" s="663"/>
      <c r="AD22" s="664">
        <v>1454880</v>
      </c>
      <c r="AE22" s="664"/>
      <c r="AF22" s="664"/>
      <c r="AG22" s="664"/>
      <c r="AH22" s="664"/>
      <c r="AI22" s="664"/>
      <c r="AJ22" s="664"/>
      <c r="AK22" s="664"/>
      <c r="AL22" s="630">
        <v>65.900000000000006</v>
      </c>
      <c r="AM22" s="631"/>
      <c r="AN22" s="631"/>
      <c r="AO22" s="665"/>
      <c r="AP22" s="624" t="s">
        <v>269</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271</v>
      </c>
      <c r="C23" s="625"/>
      <c r="D23" s="625"/>
      <c r="E23" s="625"/>
      <c r="F23" s="625"/>
      <c r="G23" s="625"/>
      <c r="H23" s="625"/>
      <c r="I23" s="625"/>
      <c r="J23" s="625"/>
      <c r="K23" s="625"/>
      <c r="L23" s="625"/>
      <c r="M23" s="625"/>
      <c r="N23" s="625"/>
      <c r="O23" s="625"/>
      <c r="P23" s="625"/>
      <c r="Q23" s="626"/>
      <c r="R23" s="627">
        <v>77223</v>
      </c>
      <c r="S23" s="628"/>
      <c r="T23" s="628"/>
      <c r="U23" s="628"/>
      <c r="V23" s="628"/>
      <c r="W23" s="628"/>
      <c r="X23" s="628"/>
      <c r="Y23" s="629"/>
      <c r="Z23" s="663">
        <v>2</v>
      </c>
      <c r="AA23" s="663"/>
      <c r="AB23" s="663"/>
      <c r="AC23" s="663"/>
      <c r="AD23" s="664" t="s">
        <v>122</v>
      </c>
      <c r="AE23" s="664"/>
      <c r="AF23" s="664"/>
      <c r="AG23" s="664"/>
      <c r="AH23" s="664"/>
      <c r="AI23" s="664"/>
      <c r="AJ23" s="664"/>
      <c r="AK23" s="664"/>
      <c r="AL23" s="630" t="s">
        <v>122</v>
      </c>
      <c r="AM23" s="631"/>
      <c r="AN23" s="631"/>
      <c r="AO23" s="665"/>
      <c r="AP23" s="624" t="s">
        <v>272</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24" t="s">
        <v>278</v>
      </c>
      <c r="C24" s="625"/>
      <c r="D24" s="625"/>
      <c r="E24" s="625"/>
      <c r="F24" s="625"/>
      <c r="G24" s="625"/>
      <c r="H24" s="625"/>
      <c r="I24" s="625"/>
      <c r="J24" s="625"/>
      <c r="K24" s="625"/>
      <c r="L24" s="625"/>
      <c r="M24" s="625"/>
      <c r="N24" s="625"/>
      <c r="O24" s="625"/>
      <c r="P24" s="625"/>
      <c r="Q24" s="626"/>
      <c r="R24" s="627">
        <v>748</v>
      </c>
      <c r="S24" s="628"/>
      <c r="T24" s="628"/>
      <c r="U24" s="628"/>
      <c r="V24" s="628"/>
      <c r="W24" s="628"/>
      <c r="X24" s="628"/>
      <c r="Y24" s="629"/>
      <c r="Z24" s="663">
        <v>0</v>
      </c>
      <c r="AA24" s="663"/>
      <c r="AB24" s="663"/>
      <c r="AC24" s="663"/>
      <c r="AD24" s="664" t="s">
        <v>122</v>
      </c>
      <c r="AE24" s="664"/>
      <c r="AF24" s="664"/>
      <c r="AG24" s="664"/>
      <c r="AH24" s="664"/>
      <c r="AI24" s="664"/>
      <c r="AJ24" s="664"/>
      <c r="AK24" s="664"/>
      <c r="AL24" s="630" t="s">
        <v>122</v>
      </c>
      <c r="AM24" s="631"/>
      <c r="AN24" s="631"/>
      <c r="AO24" s="665"/>
      <c r="AP24" s="624" t="s">
        <v>279</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280</v>
      </c>
      <c r="CE24" s="677"/>
      <c r="CF24" s="677"/>
      <c r="CG24" s="677"/>
      <c r="CH24" s="677"/>
      <c r="CI24" s="677"/>
      <c r="CJ24" s="677"/>
      <c r="CK24" s="677"/>
      <c r="CL24" s="677"/>
      <c r="CM24" s="677"/>
      <c r="CN24" s="677"/>
      <c r="CO24" s="677"/>
      <c r="CP24" s="677"/>
      <c r="CQ24" s="678"/>
      <c r="CR24" s="673">
        <v>1226753</v>
      </c>
      <c r="CS24" s="674"/>
      <c r="CT24" s="674"/>
      <c r="CU24" s="674"/>
      <c r="CV24" s="674"/>
      <c r="CW24" s="674"/>
      <c r="CX24" s="674"/>
      <c r="CY24" s="702"/>
      <c r="CZ24" s="703">
        <v>33.700000000000003</v>
      </c>
      <c r="DA24" s="686"/>
      <c r="DB24" s="686"/>
      <c r="DC24" s="705"/>
      <c r="DD24" s="701">
        <v>986204</v>
      </c>
      <c r="DE24" s="674"/>
      <c r="DF24" s="674"/>
      <c r="DG24" s="674"/>
      <c r="DH24" s="674"/>
      <c r="DI24" s="674"/>
      <c r="DJ24" s="674"/>
      <c r="DK24" s="702"/>
      <c r="DL24" s="701">
        <v>905513</v>
      </c>
      <c r="DM24" s="674"/>
      <c r="DN24" s="674"/>
      <c r="DO24" s="674"/>
      <c r="DP24" s="674"/>
      <c r="DQ24" s="674"/>
      <c r="DR24" s="674"/>
      <c r="DS24" s="674"/>
      <c r="DT24" s="674"/>
      <c r="DU24" s="674"/>
      <c r="DV24" s="702"/>
      <c r="DW24" s="703">
        <v>40.9</v>
      </c>
      <c r="DX24" s="686"/>
      <c r="DY24" s="686"/>
      <c r="DZ24" s="686"/>
      <c r="EA24" s="686"/>
      <c r="EB24" s="686"/>
      <c r="EC24" s="704"/>
    </row>
    <row r="25" spans="2:133" ht="11.25" customHeight="1" x14ac:dyDescent="0.15">
      <c r="B25" s="624" t="s">
        <v>281</v>
      </c>
      <c r="C25" s="625"/>
      <c r="D25" s="625"/>
      <c r="E25" s="625"/>
      <c r="F25" s="625"/>
      <c r="G25" s="625"/>
      <c r="H25" s="625"/>
      <c r="I25" s="625"/>
      <c r="J25" s="625"/>
      <c r="K25" s="625"/>
      <c r="L25" s="625"/>
      <c r="M25" s="625"/>
      <c r="N25" s="625"/>
      <c r="O25" s="625"/>
      <c r="P25" s="625"/>
      <c r="Q25" s="626"/>
      <c r="R25" s="627">
        <v>2278802</v>
      </c>
      <c r="S25" s="628"/>
      <c r="T25" s="628"/>
      <c r="U25" s="628"/>
      <c r="V25" s="628"/>
      <c r="W25" s="628"/>
      <c r="X25" s="628"/>
      <c r="Y25" s="629"/>
      <c r="Z25" s="663">
        <v>57.8</v>
      </c>
      <c r="AA25" s="663"/>
      <c r="AB25" s="663"/>
      <c r="AC25" s="663"/>
      <c r="AD25" s="664">
        <v>2200831</v>
      </c>
      <c r="AE25" s="664"/>
      <c r="AF25" s="664"/>
      <c r="AG25" s="664"/>
      <c r="AH25" s="664"/>
      <c r="AI25" s="664"/>
      <c r="AJ25" s="664"/>
      <c r="AK25" s="664"/>
      <c r="AL25" s="630">
        <v>99.6</v>
      </c>
      <c r="AM25" s="631"/>
      <c r="AN25" s="631"/>
      <c r="AO25" s="665"/>
      <c r="AP25" s="624" t="s">
        <v>282</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283</v>
      </c>
      <c r="CE25" s="625"/>
      <c r="CF25" s="625"/>
      <c r="CG25" s="625"/>
      <c r="CH25" s="625"/>
      <c r="CI25" s="625"/>
      <c r="CJ25" s="625"/>
      <c r="CK25" s="625"/>
      <c r="CL25" s="625"/>
      <c r="CM25" s="625"/>
      <c r="CN25" s="625"/>
      <c r="CO25" s="625"/>
      <c r="CP25" s="625"/>
      <c r="CQ25" s="626"/>
      <c r="CR25" s="627">
        <v>707203</v>
      </c>
      <c r="CS25" s="636"/>
      <c r="CT25" s="636"/>
      <c r="CU25" s="636"/>
      <c r="CV25" s="636"/>
      <c r="CW25" s="636"/>
      <c r="CX25" s="636"/>
      <c r="CY25" s="637"/>
      <c r="CZ25" s="630">
        <v>19.399999999999999</v>
      </c>
      <c r="DA25" s="638"/>
      <c r="DB25" s="638"/>
      <c r="DC25" s="639"/>
      <c r="DD25" s="633">
        <v>646677</v>
      </c>
      <c r="DE25" s="636"/>
      <c r="DF25" s="636"/>
      <c r="DG25" s="636"/>
      <c r="DH25" s="636"/>
      <c r="DI25" s="636"/>
      <c r="DJ25" s="636"/>
      <c r="DK25" s="637"/>
      <c r="DL25" s="633">
        <v>567051</v>
      </c>
      <c r="DM25" s="636"/>
      <c r="DN25" s="636"/>
      <c r="DO25" s="636"/>
      <c r="DP25" s="636"/>
      <c r="DQ25" s="636"/>
      <c r="DR25" s="636"/>
      <c r="DS25" s="636"/>
      <c r="DT25" s="636"/>
      <c r="DU25" s="636"/>
      <c r="DV25" s="637"/>
      <c r="DW25" s="630">
        <v>25.6</v>
      </c>
      <c r="DX25" s="638"/>
      <c r="DY25" s="638"/>
      <c r="DZ25" s="638"/>
      <c r="EA25" s="638"/>
      <c r="EB25" s="638"/>
      <c r="EC25" s="652"/>
    </row>
    <row r="26" spans="2:133" ht="11.25" customHeight="1" x14ac:dyDescent="0.15">
      <c r="B26" s="624" t="s">
        <v>284</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285</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286</v>
      </c>
      <c r="CE26" s="625"/>
      <c r="CF26" s="625"/>
      <c r="CG26" s="625"/>
      <c r="CH26" s="625"/>
      <c r="CI26" s="625"/>
      <c r="CJ26" s="625"/>
      <c r="CK26" s="625"/>
      <c r="CL26" s="625"/>
      <c r="CM26" s="625"/>
      <c r="CN26" s="625"/>
      <c r="CO26" s="625"/>
      <c r="CP26" s="625"/>
      <c r="CQ26" s="626"/>
      <c r="CR26" s="627">
        <v>391350</v>
      </c>
      <c r="CS26" s="628"/>
      <c r="CT26" s="628"/>
      <c r="CU26" s="628"/>
      <c r="CV26" s="628"/>
      <c r="CW26" s="628"/>
      <c r="CX26" s="628"/>
      <c r="CY26" s="629"/>
      <c r="CZ26" s="630">
        <v>10.7</v>
      </c>
      <c r="DA26" s="638"/>
      <c r="DB26" s="638"/>
      <c r="DC26" s="639"/>
      <c r="DD26" s="633">
        <v>355266</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287</v>
      </c>
      <c r="C27" s="625"/>
      <c r="D27" s="625"/>
      <c r="E27" s="625"/>
      <c r="F27" s="625"/>
      <c r="G27" s="625"/>
      <c r="H27" s="625"/>
      <c r="I27" s="625"/>
      <c r="J27" s="625"/>
      <c r="K27" s="625"/>
      <c r="L27" s="625"/>
      <c r="M27" s="625"/>
      <c r="N27" s="625"/>
      <c r="O27" s="625"/>
      <c r="P27" s="625"/>
      <c r="Q27" s="626"/>
      <c r="R27" s="627">
        <v>11198</v>
      </c>
      <c r="S27" s="628"/>
      <c r="T27" s="628"/>
      <c r="U27" s="628"/>
      <c r="V27" s="628"/>
      <c r="W27" s="628"/>
      <c r="X27" s="628"/>
      <c r="Y27" s="629"/>
      <c r="Z27" s="663">
        <v>0.3</v>
      </c>
      <c r="AA27" s="663"/>
      <c r="AB27" s="663"/>
      <c r="AC27" s="663"/>
      <c r="AD27" s="664" t="s">
        <v>122</v>
      </c>
      <c r="AE27" s="664"/>
      <c r="AF27" s="664"/>
      <c r="AG27" s="664"/>
      <c r="AH27" s="664"/>
      <c r="AI27" s="664"/>
      <c r="AJ27" s="664"/>
      <c r="AK27" s="664"/>
      <c r="AL27" s="630" t="s">
        <v>122</v>
      </c>
      <c r="AM27" s="631"/>
      <c r="AN27" s="631"/>
      <c r="AO27" s="665"/>
      <c r="AP27" s="624" t="s">
        <v>288</v>
      </c>
      <c r="AQ27" s="625"/>
      <c r="AR27" s="625"/>
      <c r="AS27" s="625"/>
      <c r="AT27" s="625"/>
      <c r="AU27" s="625"/>
      <c r="AV27" s="625"/>
      <c r="AW27" s="625"/>
      <c r="AX27" s="625"/>
      <c r="AY27" s="625"/>
      <c r="AZ27" s="625"/>
      <c r="BA27" s="625"/>
      <c r="BB27" s="625"/>
      <c r="BC27" s="625"/>
      <c r="BD27" s="625"/>
      <c r="BE27" s="625"/>
      <c r="BF27" s="626"/>
      <c r="BG27" s="627">
        <v>542536</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289</v>
      </c>
      <c r="CE27" s="625"/>
      <c r="CF27" s="625"/>
      <c r="CG27" s="625"/>
      <c r="CH27" s="625"/>
      <c r="CI27" s="625"/>
      <c r="CJ27" s="625"/>
      <c r="CK27" s="625"/>
      <c r="CL27" s="625"/>
      <c r="CM27" s="625"/>
      <c r="CN27" s="625"/>
      <c r="CO27" s="625"/>
      <c r="CP27" s="625"/>
      <c r="CQ27" s="626"/>
      <c r="CR27" s="627">
        <v>263991</v>
      </c>
      <c r="CS27" s="636"/>
      <c r="CT27" s="636"/>
      <c r="CU27" s="636"/>
      <c r="CV27" s="636"/>
      <c r="CW27" s="636"/>
      <c r="CX27" s="636"/>
      <c r="CY27" s="637"/>
      <c r="CZ27" s="630">
        <v>7.2</v>
      </c>
      <c r="DA27" s="638"/>
      <c r="DB27" s="638"/>
      <c r="DC27" s="639"/>
      <c r="DD27" s="633">
        <v>83968</v>
      </c>
      <c r="DE27" s="636"/>
      <c r="DF27" s="636"/>
      <c r="DG27" s="636"/>
      <c r="DH27" s="636"/>
      <c r="DI27" s="636"/>
      <c r="DJ27" s="636"/>
      <c r="DK27" s="637"/>
      <c r="DL27" s="633">
        <v>82903</v>
      </c>
      <c r="DM27" s="636"/>
      <c r="DN27" s="636"/>
      <c r="DO27" s="636"/>
      <c r="DP27" s="636"/>
      <c r="DQ27" s="636"/>
      <c r="DR27" s="636"/>
      <c r="DS27" s="636"/>
      <c r="DT27" s="636"/>
      <c r="DU27" s="636"/>
      <c r="DV27" s="637"/>
      <c r="DW27" s="630">
        <v>3.7</v>
      </c>
      <c r="DX27" s="638"/>
      <c r="DY27" s="638"/>
      <c r="DZ27" s="638"/>
      <c r="EA27" s="638"/>
      <c r="EB27" s="638"/>
      <c r="EC27" s="652"/>
    </row>
    <row r="28" spans="2:133" ht="11.25" customHeight="1" x14ac:dyDescent="0.15">
      <c r="B28" s="624" t="s">
        <v>290</v>
      </c>
      <c r="C28" s="625"/>
      <c r="D28" s="625"/>
      <c r="E28" s="625"/>
      <c r="F28" s="625"/>
      <c r="G28" s="625"/>
      <c r="H28" s="625"/>
      <c r="I28" s="625"/>
      <c r="J28" s="625"/>
      <c r="K28" s="625"/>
      <c r="L28" s="625"/>
      <c r="M28" s="625"/>
      <c r="N28" s="625"/>
      <c r="O28" s="625"/>
      <c r="P28" s="625"/>
      <c r="Q28" s="626"/>
      <c r="R28" s="627">
        <v>27738</v>
      </c>
      <c r="S28" s="628"/>
      <c r="T28" s="628"/>
      <c r="U28" s="628"/>
      <c r="V28" s="628"/>
      <c r="W28" s="628"/>
      <c r="X28" s="628"/>
      <c r="Y28" s="629"/>
      <c r="Z28" s="663">
        <v>0.7</v>
      </c>
      <c r="AA28" s="663"/>
      <c r="AB28" s="663"/>
      <c r="AC28" s="663"/>
      <c r="AD28" s="664">
        <v>4364</v>
      </c>
      <c r="AE28" s="664"/>
      <c r="AF28" s="664"/>
      <c r="AG28" s="664"/>
      <c r="AH28" s="664"/>
      <c r="AI28" s="664"/>
      <c r="AJ28" s="664"/>
      <c r="AK28" s="664"/>
      <c r="AL28" s="630">
        <v>0.2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291</v>
      </c>
      <c r="CE28" s="625"/>
      <c r="CF28" s="625"/>
      <c r="CG28" s="625"/>
      <c r="CH28" s="625"/>
      <c r="CI28" s="625"/>
      <c r="CJ28" s="625"/>
      <c r="CK28" s="625"/>
      <c r="CL28" s="625"/>
      <c r="CM28" s="625"/>
      <c r="CN28" s="625"/>
      <c r="CO28" s="625"/>
      <c r="CP28" s="625"/>
      <c r="CQ28" s="626"/>
      <c r="CR28" s="627">
        <v>255559</v>
      </c>
      <c r="CS28" s="628"/>
      <c r="CT28" s="628"/>
      <c r="CU28" s="628"/>
      <c r="CV28" s="628"/>
      <c r="CW28" s="628"/>
      <c r="CX28" s="628"/>
      <c r="CY28" s="629"/>
      <c r="CZ28" s="630">
        <v>7</v>
      </c>
      <c r="DA28" s="638"/>
      <c r="DB28" s="638"/>
      <c r="DC28" s="639"/>
      <c r="DD28" s="633">
        <v>255559</v>
      </c>
      <c r="DE28" s="628"/>
      <c r="DF28" s="628"/>
      <c r="DG28" s="628"/>
      <c r="DH28" s="628"/>
      <c r="DI28" s="628"/>
      <c r="DJ28" s="628"/>
      <c r="DK28" s="629"/>
      <c r="DL28" s="633">
        <v>255559</v>
      </c>
      <c r="DM28" s="628"/>
      <c r="DN28" s="628"/>
      <c r="DO28" s="628"/>
      <c r="DP28" s="628"/>
      <c r="DQ28" s="628"/>
      <c r="DR28" s="628"/>
      <c r="DS28" s="628"/>
      <c r="DT28" s="628"/>
      <c r="DU28" s="628"/>
      <c r="DV28" s="629"/>
      <c r="DW28" s="630">
        <v>11.5</v>
      </c>
      <c r="DX28" s="638"/>
      <c r="DY28" s="638"/>
      <c r="DZ28" s="638"/>
      <c r="EA28" s="638"/>
      <c r="EB28" s="638"/>
      <c r="EC28" s="652"/>
    </row>
    <row r="29" spans="2:133" ht="11.25" customHeight="1" x14ac:dyDescent="0.15">
      <c r="B29" s="624" t="s">
        <v>292</v>
      </c>
      <c r="C29" s="625"/>
      <c r="D29" s="625"/>
      <c r="E29" s="625"/>
      <c r="F29" s="625"/>
      <c r="G29" s="625"/>
      <c r="H29" s="625"/>
      <c r="I29" s="625"/>
      <c r="J29" s="625"/>
      <c r="K29" s="625"/>
      <c r="L29" s="625"/>
      <c r="M29" s="625"/>
      <c r="N29" s="625"/>
      <c r="O29" s="625"/>
      <c r="P29" s="625"/>
      <c r="Q29" s="626"/>
      <c r="R29" s="627">
        <v>2278</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293</v>
      </c>
      <c r="CE29" s="641"/>
      <c r="CF29" s="624" t="s">
        <v>67</v>
      </c>
      <c r="CG29" s="625"/>
      <c r="CH29" s="625"/>
      <c r="CI29" s="625"/>
      <c r="CJ29" s="625"/>
      <c r="CK29" s="625"/>
      <c r="CL29" s="625"/>
      <c r="CM29" s="625"/>
      <c r="CN29" s="625"/>
      <c r="CO29" s="625"/>
      <c r="CP29" s="625"/>
      <c r="CQ29" s="626"/>
      <c r="CR29" s="627">
        <v>255559</v>
      </c>
      <c r="CS29" s="636"/>
      <c r="CT29" s="636"/>
      <c r="CU29" s="636"/>
      <c r="CV29" s="636"/>
      <c r="CW29" s="636"/>
      <c r="CX29" s="636"/>
      <c r="CY29" s="637"/>
      <c r="CZ29" s="630">
        <v>7</v>
      </c>
      <c r="DA29" s="638"/>
      <c r="DB29" s="638"/>
      <c r="DC29" s="639"/>
      <c r="DD29" s="633">
        <v>255559</v>
      </c>
      <c r="DE29" s="636"/>
      <c r="DF29" s="636"/>
      <c r="DG29" s="636"/>
      <c r="DH29" s="636"/>
      <c r="DI29" s="636"/>
      <c r="DJ29" s="636"/>
      <c r="DK29" s="637"/>
      <c r="DL29" s="633">
        <v>255559</v>
      </c>
      <c r="DM29" s="636"/>
      <c r="DN29" s="636"/>
      <c r="DO29" s="636"/>
      <c r="DP29" s="636"/>
      <c r="DQ29" s="636"/>
      <c r="DR29" s="636"/>
      <c r="DS29" s="636"/>
      <c r="DT29" s="636"/>
      <c r="DU29" s="636"/>
      <c r="DV29" s="637"/>
      <c r="DW29" s="630">
        <v>11.5</v>
      </c>
      <c r="DX29" s="638"/>
      <c r="DY29" s="638"/>
      <c r="DZ29" s="638"/>
      <c r="EA29" s="638"/>
      <c r="EB29" s="638"/>
      <c r="EC29" s="652"/>
    </row>
    <row r="30" spans="2:133" ht="11.25" customHeight="1" x14ac:dyDescent="0.15">
      <c r="B30" s="624" t="s">
        <v>294</v>
      </c>
      <c r="C30" s="625"/>
      <c r="D30" s="625"/>
      <c r="E30" s="625"/>
      <c r="F30" s="625"/>
      <c r="G30" s="625"/>
      <c r="H30" s="625"/>
      <c r="I30" s="625"/>
      <c r="J30" s="625"/>
      <c r="K30" s="625"/>
      <c r="L30" s="625"/>
      <c r="M30" s="625"/>
      <c r="N30" s="625"/>
      <c r="O30" s="625"/>
      <c r="P30" s="625"/>
      <c r="Q30" s="626"/>
      <c r="R30" s="627">
        <v>373852</v>
      </c>
      <c r="S30" s="628"/>
      <c r="T30" s="628"/>
      <c r="U30" s="628"/>
      <c r="V30" s="628"/>
      <c r="W30" s="628"/>
      <c r="X30" s="628"/>
      <c r="Y30" s="629"/>
      <c r="Z30" s="663">
        <v>9.5</v>
      </c>
      <c r="AA30" s="663"/>
      <c r="AB30" s="663"/>
      <c r="AC30" s="663"/>
      <c r="AD30" s="664" t="s">
        <v>122</v>
      </c>
      <c r="AE30" s="664"/>
      <c r="AF30" s="664"/>
      <c r="AG30" s="664"/>
      <c r="AH30" s="664"/>
      <c r="AI30" s="664"/>
      <c r="AJ30" s="664"/>
      <c r="AK30" s="664"/>
      <c r="AL30" s="630" t="s">
        <v>122</v>
      </c>
      <c r="AM30" s="631"/>
      <c r="AN30" s="631"/>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24" t="s">
        <v>297</v>
      </c>
      <c r="CG30" s="625"/>
      <c r="CH30" s="625"/>
      <c r="CI30" s="625"/>
      <c r="CJ30" s="625"/>
      <c r="CK30" s="625"/>
      <c r="CL30" s="625"/>
      <c r="CM30" s="625"/>
      <c r="CN30" s="625"/>
      <c r="CO30" s="625"/>
      <c r="CP30" s="625"/>
      <c r="CQ30" s="626"/>
      <c r="CR30" s="627">
        <v>236529</v>
      </c>
      <c r="CS30" s="628"/>
      <c r="CT30" s="628"/>
      <c r="CU30" s="628"/>
      <c r="CV30" s="628"/>
      <c r="CW30" s="628"/>
      <c r="CX30" s="628"/>
      <c r="CY30" s="629"/>
      <c r="CZ30" s="630">
        <v>6.5</v>
      </c>
      <c r="DA30" s="638"/>
      <c r="DB30" s="638"/>
      <c r="DC30" s="639"/>
      <c r="DD30" s="633">
        <v>236529</v>
      </c>
      <c r="DE30" s="628"/>
      <c r="DF30" s="628"/>
      <c r="DG30" s="628"/>
      <c r="DH30" s="628"/>
      <c r="DI30" s="628"/>
      <c r="DJ30" s="628"/>
      <c r="DK30" s="629"/>
      <c r="DL30" s="633">
        <v>236529</v>
      </c>
      <c r="DM30" s="628"/>
      <c r="DN30" s="628"/>
      <c r="DO30" s="628"/>
      <c r="DP30" s="628"/>
      <c r="DQ30" s="628"/>
      <c r="DR30" s="628"/>
      <c r="DS30" s="628"/>
      <c r="DT30" s="628"/>
      <c r="DU30" s="628"/>
      <c r="DV30" s="629"/>
      <c r="DW30" s="630">
        <v>10.7</v>
      </c>
      <c r="DX30" s="638"/>
      <c r="DY30" s="638"/>
      <c r="DZ30" s="638"/>
      <c r="EA30" s="638"/>
      <c r="EB30" s="638"/>
      <c r="EC30" s="652"/>
    </row>
    <row r="31" spans="2:133" ht="11.25" customHeight="1" x14ac:dyDescent="0.15">
      <c r="B31" s="696" t="s">
        <v>298</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299</v>
      </c>
      <c r="AQ31" s="689"/>
      <c r="AR31" s="689"/>
      <c r="AS31" s="689"/>
      <c r="AT31" s="690" t="s">
        <v>300</v>
      </c>
      <c r="AU31" s="206"/>
      <c r="AV31" s="206"/>
      <c r="AW31" s="206"/>
      <c r="AX31" s="676" t="s">
        <v>178</v>
      </c>
      <c r="AY31" s="677"/>
      <c r="AZ31" s="677"/>
      <c r="BA31" s="677"/>
      <c r="BB31" s="677"/>
      <c r="BC31" s="677"/>
      <c r="BD31" s="677"/>
      <c r="BE31" s="677"/>
      <c r="BF31" s="678"/>
      <c r="BG31" s="684">
        <v>99.6</v>
      </c>
      <c r="BH31" s="685"/>
      <c r="BI31" s="685"/>
      <c r="BJ31" s="685"/>
      <c r="BK31" s="685"/>
      <c r="BL31" s="685"/>
      <c r="BM31" s="686">
        <v>98.8</v>
      </c>
      <c r="BN31" s="685"/>
      <c r="BO31" s="685"/>
      <c r="BP31" s="685"/>
      <c r="BQ31" s="687"/>
      <c r="BR31" s="684">
        <v>99.5</v>
      </c>
      <c r="BS31" s="685"/>
      <c r="BT31" s="685"/>
      <c r="BU31" s="685"/>
      <c r="BV31" s="685"/>
      <c r="BW31" s="685"/>
      <c r="BX31" s="686">
        <v>98.4</v>
      </c>
      <c r="BY31" s="685"/>
      <c r="BZ31" s="685"/>
      <c r="CA31" s="685"/>
      <c r="CB31" s="687"/>
      <c r="CD31" s="642"/>
      <c r="CE31" s="643"/>
      <c r="CF31" s="624" t="s">
        <v>301</v>
      </c>
      <c r="CG31" s="625"/>
      <c r="CH31" s="625"/>
      <c r="CI31" s="625"/>
      <c r="CJ31" s="625"/>
      <c r="CK31" s="625"/>
      <c r="CL31" s="625"/>
      <c r="CM31" s="625"/>
      <c r="CN31" s="625"/>
      <c r="CO31" s="625"/>
      <c r="CP31" s="625"/>
      <c r="CQ31" s="626"/>
      <c r="CR31" s="627">
        <v>19030</v>
      </c>
      <c r="CS31" s="636"/>
      <c r="CT31" s="636"/>
      <c r="CU31" s="636"/>
      <c r="CV31" s="636"/>
      <c r="CW31" s="636"/>
      <c r="CX31" s="636"/>
      <c r="CY31" s="637"/>
      <c r="CZ31" s="630">
        <v>0.5</v>
      </c>
      <c r="DA31" s="638"/>
      <c r="DB31" s="638"/>
      <c r="DC31" s="639"/>
      <c r="DD31" s="633">
        <v>19030</v>
      </c>
      <c r="DE31" s="636"/>
      <c r="DF31" s="636"/>
      <c r="DG31" s="636"/>
      <c r="DH31" s="636"/>
      <c r="DI31" s="636"/>
      <c r="DJ31" s="636"/>
      <c r="DK31" s="637"/>
      <c r="DL31" s="633">
        <v>19030</v>
      </c>
      <c r="DM31" s="636"/>
      <c r="DN31" s="636"/>
      <c r="DO31" s="636"/>
      <c r="DP31" s="636"/>
      <c r="DQ31" s="636"/>
      <c r="DR31" s="636"/>
      <c r="DS31" s="636"/>
      <c r="DT31" s="636"/>
      <c r="DU31" s="636"/>
      <c r="DV31" s="637"/>
      <c r="DW31" s="630">
        <v>0.9</v>
      </c>
      <c r="DX31" s="638"/>
      <c r="DY31" s="638"/>
      <c r="DZ31" s="638"/>
      <c r="EA31" s="638"/>
      <c r="EB31" s="638"/>
      <c r="EC31" s="652"/>
    </row>
    <row r="32" spans="2:133" ht="11.25" customHeight="1" x14ac:dyDescent="0.15">
      <c r="B32" s="624" t="s">
        <v>302</v>
      </c>
      <c r="C32" s="625"/>
      <c r="D32" s="625"/>
      <c r="E32" s="625"/>
      <c r="F32" s="625"/>
      <c r="G32" s="625"/>
      <c r="H32" s="625"/>
      <c r="I32" s="625"/>
      <c r="J32" s="625"/>
      <c r="K32" s="625"/>
      <c r="L32" s="625"/>
      <c r="M32" s="625"/>
      <c r="N32" s="625"/>
      <c r="O32" s="625"/>
      <c r="P32" s="625"/>
      <c r="Q32" s="626"/>
      <c r="R32" s="627">
        <v>164461</v>
      </c>
      <c r="S32" s="628"/>
      <c r="T32" s="628"/>
      <c r="U32" s="628"/>
      <c r="V32" s="628"/>
      <c r="W32" s="628"/>
      <c r="X32" s="628"/>
      <c r="Y32" s="629"/>
      <c r="Z32" s="663">
        <v>4.2</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303</v>
      </c>
      <c r="AX32" s="624" t="s">
        <v>304</v>
      </c>
      <c r="AY32" s="625"/>
      <c r="AZ32" s="625"/>
      <c r="BA32" s="625"/>
      <c r="BB32" s="625"/>
      <c r="BC32" s="625"/>
      <c r="BD32" s="625"/>
      <c r="BE32" s="625"/>
      <c r="BF32" s="626"/>
      <c r="BG32" s="683">
        <v>99.7</v>
      </c>
      <c r="BH32" s="636"/>
      <c r="BI32" s="636"/>
      <c r="BJ32" s="636"/>
      <c r="BK32" s="636"/>
      <c r="BL32" s="636"/>
      <c r="BM32" s="631">
        <v>99.5</v>
      </c>
      <c r="BN32" s="636"/>
      <c r="BO32" s="636"/>
      <c r="BP32" s="636"/>
      <c r="BQ32" s="661"/>
      <c r="BR32" s="683">
        <v>99.3</v>
      </c>
      <c r="BS32" s="636"/>
      <c r="BT32" s="636"/>
      <c r="BU32" s="636"/>
      <c r="BV32" s="636"/>
      <c r="BW32" s="636"/>
      <c r="BX32" s="631">
        <v>98.6</v>
      </c>
      <c r="BY32" s="636"/>
      <c r="BZ32" s="636"/>
      <c r="CA32" s="636"/>
      <c r="CB32" s="661"/>
      <c r="CD32" s="644"/>
      <c r="CE32" s="645"/>
      <c r="CF32" s="624" t="s">
        <v>305</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306</v>
      </c>
      <c r="C33" s="625"/>
      <c r="D33" s="625"/>
      <c r="E33" s="625"/>
      <c r="F33" s="625"/>
      <c r="G33" s="625"/>
      <c r="H33" s="625"/>
      <c r="I33" s="625"/>
      <c r="J33" s="625"/>
      <c r="K33" s="625"/>
      <c r="L33" s="625"/>
      <c r="M33" s="625"/>
      <c r="N33" s="625"/>
      <c r="O33" s="625"/>
      <c r="P33" s="625"/>
      <c r="Q33" s="626"/>
      <c r="R33" s="627">
        <v>3914</v>
      </c>
      <c r="S33" s="628"/>
      <c r="T33" s="628"/>
      <c r="U33" s="628"/>
      <c r="V33" s="628"/>
      <c r="W33" s="628"/>
      <c r="X33" s="628"/>
      <c r="Y33" s="629"/>
      <c r="Z33" s="663">
        <v>0.1</v>
      </c>
      <c r="AA33" s="663"/>
      <c r="AB33" s="663"/>
      <c r="AC33" s="663"/>
      <c r="AD33" s="664">
        <v>3577</v>
      </c>
      <c r="AE33" s="664"/>
      <c r="AF33" s="664"/>
      <c r="AG33" s="664"/>
      <c r="AH33" s="664"/>
      <c r="AI33" s="664"/>
      <c r="AJ33" s="664"/>
      <c r="AK33" s="664"/>
      <c r="AL33" s="630">
        <v>0.2</v>
      </c>
      <c r="AM33" s="631"/>
      <c r="AN33" s="631"/>
      <c r="AO33" s="665"/>
      <c r="AP33" s="668"/>
      <c r="AQ33" s="669"/>
      <c r="AR33" s="669"/>
      <c r="AS33" s="669"/>
      <c r="AT33" s="692"/>
      <c r="AU33" s="207"/>
      <c r="AV33" s="207"/>
      <c r="AW33" s="207"/>
      <c r="AX33" s="608" t="s">
        <v>307</v>
      </c>
      <c r="AY33" s="609"/>
      <c r="AZ33" s="609"/>
      <c r="BA33" s="609"/>
      <c r="BB33" s="609"/>
      <c r="BC33" s="609"/>
      <c r="BD33" s="609"/>
      <c r="BE33" s="609"/>
      <c r="BF33" s="610"/>
      <c r="BG33" s="682">
        <v>99.5</v>
      </c>
      <c r="BH33" s="612"/>
      <c r="BI33" s="612"/>
      <c r="BJ33" s="612"/>
      <c r="BK33" s="612"/>
      <c r="BL33" s="612"/>
      <c r="BM33" s="656">
        <v>98.2</v>
      </c>
      <c r="BN33" s="612"/>
      <c r="BO33" s="612"/>
      <c r="BP33" s="612"/>
      <c r="BQ33" s="650"/>
      <c r="BR33" s="682">
        <v>99.6</v>
      </c>
      <c r="BS33" s="612"/>
      <c r="BT33" s="612"/>
      <c r="BU33" s="612"/>
      <c r="BV33" s="612"/>
      <c r="BW33" s="612"/>
      <c r="BX33" s="656">
        <v>98</v>
      </c>
      <c r="BY33" s="612"/>
      <c r="BZ33" s="612"/>
      <c r="CA33" s="612"/>
      <c r="CB33" s="650"/>
      <c r="CD33" s="624" t="s">
        <v>308</v>
      </c>
      <c r="CE33" s="625"/>
      <c r="CF33" s="625"/>
      <c r="CG33" s="625"/>
      <c r="CH33" s="625"/>
      <c r="CI33" s="625"/>
      <c r="CJ33" s="625"/>
      <c r="CK33" s="625"/>
      <c r="CL33" s="625"/>
      <c r="CM33" s="625"/>
      <c r="CN33" s="625"/>
      <c r="CO33" s="625"/>
      <c r="CP33" s="625"/>
      <c r="CQ33" s="626"/>
      <c r="CR33" s="627">
        <v>1598483</v>
      </c>
      <c r="CS33" s="636"/>
      <c r="CT33" s="636"/>
      <c r="CU33" s="636"/>
      <c r="CV33" s="636"/>
      <c r="CW33" s="636"/>
      <c r="CX33" s="636"/>
      <c r="CY33" s="637"/>
      <c r="CZ33" s="630">
        <v>43.9</v>
      </c>
      <c r="DA33" s="638"/>
      <c r="DB33" s="638"/>
      <c r="DC33" s="639"/>
      <c r="DD33" s="633">
        <v>1370791</v>
      </c>
      <c r="DE33" s="636"/>
      <c r="DF33" s="636"/>
      <c r="DG33" s="636"/>
      <c r="DH33" s="636"/>
      <c r="DI33" s="636"/>
      <c r="DJ33" s="636"/>
      <c r="DK33" s="637"/>
      <c r="DL33" s="633">
        <v>1024481</v>
      </c>
      <c r="DM33" s="636"/>
      <c r="DN33" s="636"/>
      <c r="DO33" s="636"/>
      <c r="DP33" s="636"/>
      <c r="DQ33" s="636"/>
      <c r="DR33" s="636"/>
      <c r="DS33" s="636"/>
      <c r="DT33" s="636"/>
      <c r="DU33" s="636"/>
      <c r="DV33" s="637"/>
      <c r="DW33" s="630">
        <v>46.3</v>
      </c>
      <c r="DX33" s="638"/>
      <c r="DY33" s="638"/>
      <c r="DZ33" s="638"/>
      <c r="EA33" s="638"/>
      <c r="EB33" s="638"/>
      <c r="EC33" s="652"/>
    </row>
    <row r="34" spans="2:133" ht="11.25" customHeight="1" x14ac:dyDescent="0.15">
      <c r="B34" s="624" t="s">
        <v>309</v>
      </c>
      <c r="C34" s="625"/>
      <c r="D34" s="625"/>
      <c r="E34" s="625"/>
      <c r="F34" s="625"/>
      <c r="G34" s="625"/>
      <c r="H34" s="625"/>
      <c r="I34" s="625"/>
      <c r="J34" s="625"/>
      <c r="K34" s="625"/>
      <c r="L34" s="625"/>
      <c r="M34" s="625"/>
      <c r="N34" s="625"/>
      <c r="O34" s="625"/>
      <c r="P34" s="625"/>
      <c r="Q34" s="626"/>
      <c r="R34" s="627">
        <v>3943</v>
      </c>
      <c r="S34" s="628"/>
      <c r="T34" s="628"/>
      <c r="U34" s="628"/>
      <c r="V34" s="628"/>
      <c r="W34" s="628"/>
      <c r="X34" s="628"/>
      <c r="Y34" s="629"/>
      <c r="Z34" s="663">
        <v>0.1</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310</v>
      </c>
      <c r="CE34" s="625"/>
      <c r="CF34" s="625"/>
      <c r="CG34" s="625"/>
      <c r="CH34" s="625"/>
      <c r="CI34" s="625"/>
      <c r="CJ34" s="625"/>
      <c r="CK34" s="625"/>
      <c r="CL34" s="625"/>
      <c r="CM34" s="625"/>
      <c r="CN34" s="625"/>
      <c r="CO34" s="625"/>
      <c r="CP34" s="625"/>
      <c r="CQ34" s="626"/>
      <c r="CR34" s="627">
        <v>635415</v>
      </c>
      <c r="CS34" s="628"/>
      <c r="CT34" s="628"/>
      <c r="CU34" s="628"/>
      <c r="CV34" s="628"/>
      <c r="CW34" s="628"/>
      <c r="CX34" s="628"/>
      <c r="CY34" s="629"/>
      <c r="CZ34" s="630">
        <v>17.399999999999999</v>
      </c>
      <c r="DA34" s="638"/>
      <c r="DB34" s="638"/>
      <c r="DC34" s="639"/>
      <c r="DD34" s="633">
        <v>509880</v>
      </c>
      <c r="DE34" s="628"/>
      <c r="DF34" s="628"/>
      <c r="DG34" s="628"/>
      <c r="DH34" s="628"/>
      <c r="DI34" s="628"/>
      <c r="DJ34" s="628"/>
      <c r="DK34" s="629"/>
      <c r="DL34" s="633">
        <v>429804</v>
      </c>
      <c r="DM34" s="628"/>
      <c r="DN34" s="628"/>
      <c r="DO34" s="628"/>
      <c r="DP34" s="628"/>
      <c r="DQ34" s="628"/>
      <c r="DR34" s="628"/>
      <c r="DS34" s="628"/>
      <c r="DT34" s="628"/>
      <c r="DU34" s="628"/>
      <c r="DV34" s="629"/>
      <c r="DW34" s="630">
        <v>19.399999999999999</v>
      </c>
      <c r="DX34" s="638"/>
      <c r="DY34" s="638"/>
      <c r="DZ34" s="638"/>
      <c r="EA34" s="638"/>
      <c r="EB34" s="638"/>
      <c r="EC34" s="652"/>
    </row>
    <row r="35" spans="2:133" ht="11.25" customHeight="1" x14ac:dyDescent="0.15">
      <c r="B35" s="624" t="s">
        <v>311</v>
      </c>
      <c r="C35" s="625"/>
      <c r="D35" s="625"/>
      <c r="E35" s="625"/>
      <c r="F35" s="625"/>
      <c r="G35" s="625"/>
      <c r="H35" s="625"/>
      <c r="I35" s="625"/>
      <c r="J35" s="625"/>
      <c r="K35" s="625"/>
      <c r="L35" s="625"/>
      <c r="M35" s="625"/>
      <c r="N35" s="625"/>
      <c r="O35" s="625"/>
      <c r="P35" s="625"/>
      <c r="Q35" s="626"/>
      <c r="R35" s="627">
        <v>419647</v>
      </c>
      <c r="S35" s="628"/>
      <c r="T35" s="628"/>
      <c r="U35" s="628"/>
      <c r="V35" s="628"/>
      <c r="W35" s="628"/>
      <c r="X35" s="628"/>
      <c r="Y35" s="629"/>
      <c r="Z35" s="663">
        <v>10.6</v>
      </c>
      <c r="AA35" s="663"/>
      <c r="AB35" s="663"/>
      <c r="AC35" s="663"/>
      <c r="AD35" s="664" t="s">
        <v>122</v>
      </c>
      <c r="AE35" s="664"/>
      <c r="AF35" s="664"/>
      <c r="AG35" s="664"/>
      <c r="AH35" s="664"/>
      <c r="AI35" s="664"/>
      <c r="AJ35" s="664"/>
      <c r="AK35" s="664"/>
      <c r="AL35" s="630" t="s">
        <v>122</v>
      </c>
      <c r="AM35" s="631"/>
      <c r="AN35" s="631"/>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22686</v>
      </c>
      <c r="CS35" s="636"/>
      <c r="CT35" s="636"/>
      <c r="CU35" s="636"/>
      <c r="CV35" s="636"/>
      <c r="CW35" s="636"/>
      <c r="CX35" s="636"/>
      <c r="CY35" s="637"/>
      <c r="CZ35" s="630">
        <v>0.6</v>
      </c>
      <c r="DA35" s="638"/>
      <c r="DB35" s="638"/>
      <c r="DC35" s="639"/>
      <c r="DD35" s="633">
        <v>15010</v>
      </c>
      <c r="DE35" s="636"/>
      <c r="DF35" s="636"/>
      <c r="DG35" s="636"/>
      <c r="DH35" s="636"/>
      <c r="DI35" s="636"/>
      <c r="DJ35" s="636"/>
      <c r="DK35" s="637"/>
      <c r="DL35" s="633">
        <v>10355</v>
      </c>
      <c r="DM35" s="636"/>
      <c r="DN35" s="636"/>
      <c r="DO35" s="636"/>
      <c r="DP35" s="636"/>
      <c r="DQ35" s="636"/>
      <c r="DR35" s="636"/>
      <c r="DS35" s="636"/>
      <c r="DT35" s="636"/>
      <c r="DU35" s="636"/>
      <c r="DV35" s="637"/>
      <c r="DW35" s="630">
        <v>0.5</v>
      </c>
      <c r="DX35" s="638"/>
      <c r="DY35" s="638"/>
      <c r="DZ35" s="638"/>
      <c r="EA35" s="638"/>
      <c r="EB35" s="638"/>
      <c r="EC35" s="652"/>
    </row>
    <row r="36" spans="2:133" ht="11.25" customHeight="1" x14ac:dyDescent="0.15">
      <c r="B36" s="624" t="s">
        <v>315</v>
      </c>
      <c r="C36" s="625"/>
      <c r="D36" s="625"/>
      <c r="E36" s="625"/>
      <c r="F36" s="625"/>
      <c r="G36" s="625"/>
      <c r="H36" s="625"/>
      <c r="I36" s="625"/>
      <c r="J36" s="625"/>
      <c r="K36" s="625"/>
      <c r="L36" s="625"/>
      <c r="M36" s="625"/>
      <c r="N36" s="625"/>
      <c r="O36" s="625"/>
      <c r="P36" s="625"/>
      <c r="Q36" s="626"/>
      <c r="R36" s="627">
        <v>108908</v>
      </c>
      <c r="S36" s="628"/>
      <c r="T36" s="628"/>
      <c r="U36" s="628"/>
      <c r="V36" s="628"/>
      <c r="W36" s="628"/>
      <c r="X36" s="628"/>
      <c r="Y36" s="629"/>
      <c r="Z36" s="663">
        <v>2.8</v>
      </c>
      <c r="AA36" s="663"/>
      <c r="AB36" s="663"/>
      <c r="AC36" s="663"/>
      <c r="AD36" s="664" t="s">
        <v>122</v>
      </c>
      <c r="AE36" s="664"/>
      <c r="AF36" s="664"/>
      <c r="AG36" s="664"/>
      <c r="AH36" s="664"/>
      <c r="AI36" s="664"/>
      <c r="AJ36" s="664"/>
      <c r="AK36" s="664"/>
      <c r="AL36" s="630" t="s">
        <v>122</v>
      </c>
      <c r="AM36" s="631"/>
      <c r="AN36" s="631"/>
      <c r="AO36" s="665"/>
      <c r="AP36" s="210"/>
      <c r="AQ36" s="670" t="s">
        <v>316</v>
      </c>
      <c r="AR36" s="671"/>
      <c r="AS36" s="671"/>
      <c r="AT36" s="671"/>
      <c r="AU36" s="671"/>
      <c r="AV36" s="671"/>
      <c r="AW36" s="671"/>
      <c r="AX36" s="671"/>
      <c r="AY36" s="672"/>
      <c r="AZ36" s="673">
        <v>391325</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42789</v>
      </c>
      <c r="BW36" s="674"/>
      <c r="BX36" s="674"/>
      <c r="BY36" s="674"/>
      <c r="BZ36" s="674"/>
      <c r="CA36" s="674"/>
      <c r="CB36" s="675"/>
      <c r="CD36" s="624" t="s">
        <v>318</v>
      </c>
      <c r="CE36" s="625"/>
      <c r="CF36" s="625"/>
      <c r="CG36" s="625"/>
      <c r="CH36" s="625"/>
      <c r="CI36" s="625"/>
      <c r="CJ36" s="625"/>
      <c r="CK36" s="625"/>
      <c r="CL36" s="625"/>
      <c r="CM36" s="625"/>
      <c r="CN36" s="625"/>
      <c r="CO36" s="625"/>
      <c r="CP36" s="625"/>
      <c r="CQ36" s="626"/>
      <c r="CR36" s="627">
        <v>775164</v>
      </c>
      <c r="CS36" s="628"/>
      <c r="CT36" s="628"/>
      <c r="CU36" s="628"/>
      <c r="CV36" s="628"/>
      <c r="CW36" s="628"/>
      <c r="CX36" s="628"/>
      <c r="CY36" s="629"/>
      <c r="CZ36" s="630">
        <v>21.3</v>
      </c>
      <c r="DA36" s="638"/>
      <c r="DB36" s="638"/>
      <c r="DC36" s="639"/>
      <c r="DD36" s="633">
        <v>730179</v>
      </c>
      <c r="DE36" s="628"/>
      <c r="DF36" s="628"/>
      <c r="DG36" s="628"/>
      <c r="DH36" s="628"/>
      <c r="DI36" s="628"/>
      <c r="DJ36" s="628"/>
      <c r="DK36" s="629"/>
      <c r="DL36" s="633">
        <v>485730</v>
      </c>
      <c r="DM36" s="628"/>
      <c r="DN36" s="628"/>
      <c r="DO36" s="628"/>
      <c r="DP36" s="628"/>
      <c r="DQ36" s="628"/>
      <c r="DR36" s="628"/>
      <c r="DS36" s="628"/>
      <c r="DT36" s="628"/>
      <c r="DU36" s="628"/>
      <c r="DV36" s="629"/>
      <c r="DW36" s="630">
        <v>21.9</v>
      </c>
      <c r="DX36" s="638"/>
      <c r="DY36" s="638"/>
      <c r="DZ36" s="638"/>
      <c r="EA36" s="638"/>
      <c r="EB36" s="638"/>
      <c r="EC36" s="652"/>
    </row>
    <row r="37" spans="2:133" ht="11.25" customHeight="1" x14ac:dyDescent="0.15">
      <c r="B37" s="624" t="s">
        <v>319</v>
      </c>
      <c r="C37" s="625"/>
      <c r="D37" s="625"/>
      <c r="E37" s="625"/>
      <c r="F37" s="625"/>
      <c r="G37" s="625"/>
      <c r="H37" s="625"/>
      <c r="I37" s="625"/>
      <c r="J37" s="625"/>
      <c r="K37" s="625"/>
      <c r="L37" s="625"/>
      <c r="M37" s="625"/>
      <c r="N37" s="625"/>
      <c r="O37" s="625"/>
      <c r="P37" s="625"/>
      <c r="Q37" s="626"/>
      <c r="R37" s="627">
        <v>28945</v>
      </c>
      <c r="S37" s="628"/>
      <c r="T37" s="628"/>
      <c r="U37" s="628"/>
      <c r="V37" s="628"/>
      <c r="W37" s="628"/>
      <c r="X37" s="628"/>
      <c r="Y37" s="629"/>
      <c r="Z37" s="663">
        <v>0.7</v>
      </c>
      <c r="AA37" s="663"/>
      <c r="AB37" s="663"/>
      <c r="AC37" s="663"/>
      <c r="AD37" s="664">
        <v>1</v>
      </c>
      <c r="AE37" s="664"/>
      <c r="AF37" s="664"/>
      <c r="AG37" s="664"/>
      <c r="AH37" s="664"/>
      <c r="AI37" s="664"/>
      <c r="AJ37" s="664"/>
      <c r="AK37" s="664"/>
      <c r="AL37" s="630">
        <v>0</v>
      </c>
      <c r="AM37" s="631"/>
      <c r="AN37" s="631"/>
      <c r="AO37" s="665"/>
      <c r="AQ37" s="658" t="s">
        <v>320</v>
      </c>
      <c r="AR37" s="659"/>
      <c r="AS37" s="659"/>
      <c r="AT37" s="659"/>
      <c r="AU37" s="659"/>
      <c r="AV37" s="659"/>
      <c r="AW37" s="659"/>
      <c r="AX37" s="659"/>
      <c r="AY37" s="660"/>
      <c r="AZ37" s="627">
        <v>157634</v>
      </c>
      <c r="BA37" s="628"/>
      <c r="BB37" s="628"/>
      <c r="BC37" s="628"/>
      <c r="BD37" s="636"/>
      <c r="BE37" s="636"/>
      <c r="BF37" s="661"/>
      <c r="BG37" s="624" t="s">
        <v>321</v>
      </c>
      <c r="BH37" s="625"/>
      <c r="BI37" s="625"/>
      <c r="BJ37" s="625"/>
      <c r="BK37" s="625"/>
      <c r="BL37" s="625"/>
      <c r="BM37" s="625"/>
      <c r="BN37" s="625"/>
      <c r="BO37" s="625"/>
      <c r="BP37" s="625"/>
      <c r="BQ37" s="625"/>
      <c r="BR37" s="625"/>
      <c r="BS37" s="625"/>
      <c r="BT37" s="625"/>
      <c r="BU37" s="626"/>
      <c r="BV37" s="627">
        <v>42789</v>
      </c>
      <c r="BW37" s="628"/>
      <c r="BX37" s="628"/>
      <c r="BY37" s="628"/>
      <c r="BZ37" s="628"/>
      <c r="CA37" s="628"/>
      <c r="CB37" s="662"/>
      <c r="CD37" s="624" t="s">
        <v>322</v>
      </c>
      <c r="CE37" s="625"/>
      <c r="CF37" s="625"/>
      <c r="CG37" s="625"/>
      <c r="CH37" s="625"/>
      <c r="CI37" s="625"/>
      <c r="CJ37" s="625"/>
      <c r="CK37" s="625"/>
      <c r="CL37" s="625"/>
      <c r="CM37" s="625"/>
      <c r="CN37" s="625"/>
      <c r="CO37" s="625"/>
      <c r="CP37" s="625"/>
      <c r="CQ37" s="626"/>
      <c r="CR37" s="627">
        <v>251123</v>
      </c>
      <c r="CS37" s="636"/>
      <c r="CT37" s="636"/>
      <c r="CU37" s="636"/>
      <c r="CV37" s="636"/>
      <c r="CW37" s="636"/>
      <c r="CX37" s="636"/>
      <c r="CY37" s="637"/>
      <c r="CZ37" s="630">
        <v>6.9</v>
      </c>
      <c r="DA37" s="638"/>
      <c r="DB37" s="638"/>
      <c r="DC37" s="639"/>
      <c r="DD37" s="633">
        <v>250783</v>
      </c>
      <c r="DE37" s="636"/>
      <c r="DF37" s="636"/>
      <c r="DG37" s="636"/>
      <c r="DH37" s="636"/>
      <c r="DI37" s="636"/>
      <c r="DJ37" s="636"/>
      <c r="DK37" s="637"/>
      <c r="DL37" s="633">
        <v>250783</v>
      </c>
      <c r="DM37" s="636"/>
      <c r="DN37" s="636"/>
      <c r="DO37" s="636"/>
      <c r="DP37" s="636"/>
      <c r="DQ37" s="636"/>
      <c r="DR37" s="636"/>
      <c r="DS37" s="636"/>
      <c r="DT37" s="636"/>
      <c r="DU37" s="636"/>
      <c r="DV37" s="637"/>
      <c r="DW37" s="630">
        <v>11.3</v>
      </c>
      <c r="DX37" s="638"/>
      <c r="DY37" s="638"/>
      <c r="DZ37" s="638"/>
      <c r="EA37" s="638"/>
      <c r="EB37" s="638"/>
      <c r="EC37" s="652"/>
    </row>
    <row r="38" spans="2:133" ht="11.25" customHeight="1" x14ac:dyDescent="0.15">
      <c r="B38" s="624" t="s">
        <v>323</v>
      </c>
      <c r="C38" s="625"/>
      <c r="D38" s="625"/>
      <c r="E38" s="625"/>
      <c r="F38" s="625"/>
      <c r="G38" s="625"/>
      <c r="H38" s="625"/>
      <c r="I38" s="625"/>
      <c r="J38" s="625"/>
      <c r="K38" s="625"/>
      <c r="L38" s="625"/>
      <c r="M38" s="625"/>
      <c r="N38" s="625"/>
      <c r="O38" s="625"/>
      <c r="P38" s="625"/>
      <c r="Q38" s="626"/>
      <c r="R38" s="627">
        <v>520495</v>
      </c>
      <c r="S38" s="628"/>
      <c r="T38" s="628"/>
      <c r="U38" s="628"/>
      <c r="V38" s="628"/>
      <c r="W38" s="628"/>
      <c r="X38" s="628"/>
      <c r="Y38" s="629"/>
      <c r="Z38" s="663">
        <v>13.2</v>
      </c>
      <c r="AA38" s="663"/>
      <c r="AB38" s="663"/>
      <c r="AC38" s="663"/>
      <c r="AD38" s="664" t="s">
        <v>122</v>
      </c>
      <c r="AE38" s="664"/>
      <c r="AF38" s="664"/>
      <c r="AG38" s="664"/>
      <c r="AH38" s="664"/>
      <c r="AI38" s="664"/>
      <c r="AJ38" s="664"/>
      <c r="AK38" s="664"/>
      <c r="AL38" s="630" t="s">
        <v>122</v>
      </c>
      <c r="AM38" s="631"/>
      <c r="AN38" s="631"/>
      <c r="AO38" s="665"/>
      <c r="AQ38" s="658" t="s">
        <v>324</v>
      </c>
      <c r="AR38" s="659"/>
      <c r="AS38" s="659"/>
      <c r="AT38" s="659"/>
      <c r="AU38" s="659"/>
      <c r="AV38" s="659"/>
      <c r="AW38" s="659"/>
      <c r="AX38" s="659"/>
      <c r="AY38" s="660"/>
      <c r="AZ38" s="627">
        <v>74950</v>
      </c>
      <c r="BA38" s="628"/>
      <c r="BB38" s="628"/>
      <c r="BC38" s="628"/>
      <c r="BD38" s="636"/>
      <c r="BE38" s="636"/>
      <c r="BF38" s="661"/>
      <c r="BG38" s="624" t="s">
        <v>325</v>
      </c>
      <c r="BH38" s="625"/>
      <c r="BI38" s="625"/>
      <c r="BJ38" s="625"/>
      <c r="BK38" s="625"/>
      <c r="BL38" s="625"/>
      <c r="BM38" s="625"/>
      <c r="BN38" s="625"/>
      <c r="BO38" s="625"/>
      <c r="BP38" s="625"/>
      <c r="BQ38" s="625"/>
      <c r="BR38" s="625"/>
      <c r="BS38" s="625"/>
      <c r="BT38" s="625"/>
      <c r="BU38" s="626"/>
      <c r="BV38" s="627">
        <v>583</v>
      </c>
      <c r="BW38" s="628"/>
      <c r="BX38" s="628"/>
      <c r="BY38" s="628"/>
      <c r="BZ38" s="628"/>
      <c r="CA38" s="628"/>
      <c r="CB38" s="662"/>
      <c r="CD38" s="624" t="s">
        <v>326</v>
      </c>
      <c r="CE38" s="625"/>
      <c r="CF38" s="625"/>
      <c r="CG38" s="625"/>
      <c r="CH38" s="625"/>
      <c r="CI38" s="625"/>
      <c r="CJ38" s="625"/>
      <c r="CK38" s="625"/>
      <c r="CL38" s="625"/>
      <c r="CM38" s="625"/>
      <c r="CN38" s="625"/>
      <c r="CO38" s="625"/>
      <c r="CP38" s="625"/>
      <c r="CQ38" s="626"/>
      <c r="CR38" s="627">
        <v>158741</v>
      </c>
      <c r="CS38" s="628"/>
      <c r="CT38" s="628"/>
      <c r="CU38" s="628"/>
      <c r="CV38" s="628"/>
      <c r="CW38" s="628"/>
      <c r="CX38" s="628"/>
      <c r="CY38" s="629"/>
      <c r="CZ38" s="630">
        <v>4.4000000000000004</v>
      </c>
      <c r="DA38" s="638"/>
      <c r="DB38" s="638"/>
      <c r="DC38" s="639"/>
      <c r="DD38" s="633">
        <v>112324</v>
      </c>
      <c r="DE38" s="628"/>
      <c r="DF38" s="628"/>
      <c r="DG38" s="628"/>
      <c r="DH38" s="628"/>
      <c r="DI38" s="628"/>
      <c r="DJ38" s="628"/>
      <c r="DK38" s="629"/>
      <c r="DL38" s="633">
        <v>98592</v>
      </c>
      <c r="DM38" s="628"/>
      <c r="DN38" s="628"/>
      <c r="DO38" s="628"/>
      <c r="DP38" s="628"/>
      <c r="DQ38" s="628"/>
      <c r="DR38" s="628"/>
      <c r="DS38" s="628"/>
      <c r="DT38" s="628"/>
      <c r="DU38" s="628"/>
      <c r="DV38" s="629"/>
      <c r="DW38" s="630">
        <v>4.5</v>
      </c>
      <c r="DX38" s="638"/>
      <c r="DY38" s="638"/>
      <c r="DZ38" s="638"/>
      <c r="EA38" s="638"/>
      <c r="EB38" s="638"/>
      <c r="EC38" s="652"/>
    </row>
    <row r="39" spans="2:133" ht="11.25" customHeight="1" x14ac:dyDescent="0.15">
      <c r="B39" s="624" t="s">
        <v>327</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328</v>
      </c>
      <c r="AR39" s="659"/>
      <c r="AS39" s="659"/>
      <c r="AT39" s="659"/>
      <c r="AU39" s="659"/>
      <c r="AV39" s="659"/>
      <c r="AW39" s="659"/>
      <c r="AX39" s="659"/>
      <c r="AY39" s="660"/>
      <c r="AZ39" s="627" t="s">
        <v>122</v>
      </c>
      <c r="BA39" s="628"/>
      <c r="BB39" s="628"/>
      <c r="BC39" s="628"/>
      <c r="BD39" s="636"/>
      <c r="BE39" s="636"/>
      <c r="BF39" s="661"/>
      <c r="BG39" s="624" t="s">
        <v>329</v>
      </c>
      <c r="BH39" s="625"/>
      <c r="BI39" s="625"/>
      <c r="BJ39" s="625"/>
      <c r="BK39" s="625"/>
      <c r="BL39" s="625"/>
      <c r="BM39" s="625"/>
      <c r="BN39" s="625"/>
      <c r="BO39" s="625"/>
      <c r="BP39" s="625"/>
      <c r="BQ39" s="625"/>
      <c r="BR39" s="625"/>
      <c r="BS39" s="625"/>
      <c r="BT39" s="625"/>
      <c r="BU39" s="626"/>
      <c r="BV39" s="627">
        <v>951</v>
      </c>
      <c r="BW39" s="628"/>
      <c r="BX39" s="628"/>
      <c r="BY39" s="628"/>
      <c r="BZ39" s="628"/>
      <c r="CA39" s="628"/>
      <c r="CB39" s="662"/>
      <c r="CD39" s="624" t="s">
        <v>330</v>
      </c>
      <c r="CE39" s="625"/>
      <c r="CF39" s="625"/>
      <c r="CG39" s="625"/>
      <c r="CH39" s="625"/>
      <c r="CI39" s="625"/>
      <c r="CJ39" s="625"/>
      <c r="CK39" s="625"/>
      <c r="CL39" s="625"/>
      <c r="CM39" s="625"/>
      <c r="CN39" s="625"/>
      <c r="CO39" s="625"/>
      <c r="CP39" s="625"/>
      <c r="CQ39" s="626"/>
      <c r="CR39" s="627">
        <v>3477</v>
      </c>
      <c r="CS39" s="636"/>
      <c r="CT39" s="636"/>
      <c r="CU39" s="636"/>
      <c r="CV39" s="636"/>
      <c r="CW39" s="636"/>
      <c r="CX39" s="636"/>
      <c r="CY39" s="637"/>
      <c r="CZ39" s="630">
        <v>0.1</v>
      </c>
      <c r="DA39" s="638"/>
      <c r="DB39" s="638"/>
      <c r="DC39" s="639"/>
      <c r="DD39" s="633">
        <v>3398</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331</v>
      </c>
      <c r="C40" s="625"/>
      <c r="D40" s="625"/>
      <c r="E40" s="625"/>
      <c r="F40" s="625"/>
      <c r="G40" s="625"/>
      <c r="H40" s="625"/>
      <c r="I40" s="625"/>
      <c r="J40" s="625"/>
      <c r="K40" s="625"/>
      <c r="L40" s="625"/>
      <c r="M40" s="625"/>
      <c r="N40" s="625"/>
      <c r="O40" s="625"/>
      <c r="P40" s="625"/>
      <c r="Q40" s="626"/>
      <c r="R40" s="627">
        <v>4995</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332</v>
      </c>
      <c r="AR40" s="659"/>
      <c r="AS40" s="659"/>
      <c r="AT40" s="659"/>
      <c r="AU40" s="659"/>
      <c r="AV40" s="659"/>
      <c r="AW40" s="659"/>
      <c r="AX40" s="659"/>
      <c r="AY40" s="660"/>
      <c r="AZ40" s="627" t="s">
        <v>122</v>
      </c>
      <c r="BA40" s="628"/>
      <c r="BB40" s="628"/>
      <c r="BC40" s="628"/>
      <c r="BD40" s="636"/>
      <c r="BE40" s="636"/>
      <c r="BF40" s="661"/>
      <c r="BG40" s="666" t="s">
        <v>333</v>
      </c>
      <c r="BH40" s="667"/>
      <c r="BI40" s="667"/>
      <c r="BJ40" s="667"/>
      <c r="BK40" s="667"/>
      <c r="BL40" s="211"/>
      <c r="BM40" s="625" t="s">
        <v>334</v>
      </c>
      <c r="BN40" s="625"/>
      <c r="BO40" s="625"/>
      <c r="BP40" s="625"/>
      <c r="BQ40" s="625"/>
      <c r="BR40" s="625"/>
      <c r="BS40" s="625"/>
      <c r="BT40" s="625"/>
      <c r="BU40" s="626"/>
      <c r="BV40" s="627">
        <v>118</v>
      </c>
      <c r="BW40" s="628"/>
      <c r="BX40" s="628"/>
      <c r="BY40" s="628"/>
      <c r="BZ40" s="628"/>
      <c r="CA40" s="628"/>
      <c r="CB40" s="662"/>
      <c r="CD40" s="624" t="s">
        <v>335</v>
      </c>
      <c r="CE40" s="625"/>
      <c r="CF40" s="625"/>
      <c r="CG40" s="625"/>
      <c r="CH40" s="625"/>
      <c r="CI40" s="625"/>
      <c r="CJ40" s="625"/>
      <c r="CK40" s="625"/>
      <c r="CL40" s="625"/>
      <c r="CM40" s="625"/>
      <c r="CN40" s="625"/>
      <c r="CO40" s="625"/>
      <c r="CP40" s="625"/>
      <c r="CQ40" s="626"/>
      <c r="CR40" s="627">
        <v>3000</v>
      </c>
      <c r="CS40" s="628"/>
      <c r="CT40" s="628"/>
      <c r="CU40" s="628"/>
      <c r="CV40" s="628"/>
      <c r="CW40" s="628"/>
      <c r="CX40" s="628"/>
      <c r="CY40" s="629"/>
      <c r="CZ40" s="630">
        <v>0.1</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336</v>
      </c>
      <c r="C41" s="609"/>
      <c r="D41" s="609"/>
      <c r="E41" s="609"/>
      <c r="F41" s="609"/>
      <c r="G41" s="609"/>
      <c r="H41" s="609"/>
      <c r="I41" s="609"/>
      <c r="J41" s="609"/>
      <c r="K41" s="609"/>
      <c r="L41" s="609"/>
      <c r="M41" s="609"/>
      <c r="N41" s="609"/>
      <c r="O41" s="609"/>
      <c r="P41" s="609"/>
      <c r="Q41" s="610"/>
      <c r="R41" s="611">
        <v>3944181</v>
      </c>
      <c r="S41" s="649"/>
      <c r="T41" s="649"/>
      <c r="U41" s="649"/>
      <c r="V41" s="649"/>
      <c r="W41" s="649"/>
      <c r="X41" s="649"/>
      <c r="Y41" s="653"/>
      <c r="Z41" s="654">
        <v>100</v>
      </c>
      <c r="AA41" s="654"/>
      <c r="AB41" s="654"/>
      <c r="AC41" s="654"/>
      <c r="AD41" s="655">
        <v>2208773</v>
      </c>
      <c r="AE41" s="655"/>
      <c r="AF41" s="655"/>
      <c r="AG41" s="655"/>
      <c r="AH41" s="655"/>
      <c r="AI41" s="655"/>
      <c r="AJ41" s="655"/>
      <c r="AK41" s="655"/>
      <c r="AL41" s="614">
        <v>100</v>
      </c>
      <c r="AM41" s="656"/>
      <c r="AN41" s="656"/>
      <c r="AO41" s="657"/>
      <c r="AQ41" s="658" t="s">
        <v>337</v>
      </c>
      <c r="AR41" s="659"/>
      <c r="AS41" s="659"/>
      <c r="AT41" s="659"/>
      <c r="AU41" s="659"/>
      <c r="AV41" s="659"/>
      <c r="AW41" s="659"/>
      <c r="AX41" s="659"/>
      <c r="AY41" s="660"/>
      <c r="AZ41" s="627">
        <v>47351</v>
      </c>
      <c r="BA41" s="628"/>
      <c r="BB41" s="628"/>
      <c r="BC41" s="628"/>
      <c r="BD41" s="636"/>
      <c r="BE41" s="636"/>
      <c r="BF41" s="661"/>
      <c r="BG41" s="666"/>
      <c r="BH41" s="667"/>
      <c r="BI41" s="667"/>
      <c r="BJ41" s="667"/>
      <c r="BK41" s="667"/>
      <c r="BL41" s="211"/>
      <c r="BM41" s="625" t="s">
        <v>338</v>
      </c>
      <c r="BN41" s="625"/>
      <c r="BO41" s="625"/>
      <c r="BP41" s="625"/>
      <c r="BQ41" s="625"/>
      <c r="BR41" s="625"/>
      <c r="BS41" s="625"/>
      <c r="BT41" s="625"/>
      <c r="BU41" s="626"/>
      <c r="BV41" s="627">
        <v>1</v>
      </c>
      <c r="BW41" s="628"/>
      <c r="BX41" s="628"/>
      <c r="BY41" s="628"/>
      <c r="BZ41" s="628"/>
      <c r="CA41" s="628"/>
      <c r="CB41" s="662"/>
      <c r="CD41" s="624" t="s">
        <v>339</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340</v>
      </c>
      <c r="AR42" s="647"/>
      <c r="AS42" s="647"/>
      <c r="AT42" s="647"/>
      <c r="AU42" s="647"/>
      <c r="AV42" s="647"/>
      <c r="AW42" s="647"/>
      <c r="AX42" s="647"/>
      <c r="AY42" s="648"/>
      <c r="AZ42" s="611">
        <v>111390</v>
      </c>
      <c r="BA42" s="649"/>
      <c r="BB42" s="649"/>
      <c r="BC42" s="649"/>
      <c r="BD42" s="612"/>
      <c r="BE42" s="612"/>
      <c r="BF42" s="650"/>
      <c r="BG42" s="668"/>
      <c r="BH42" s="669"/>
      <c r="BI42" s="669"/>
      <c r="BJ42" s="669"/>
      <c r="BK42" s="669"/>
      <c r="BL42" s="212"/>
      <c r="BM42" s="609" t="s">
        <v>341</v>
      </c>
      <c r="BN42" s="609"/>
      <c r="BO42" s="609"/>
      <c r="BP42" s="609"/>
      <c r="BQ42" s="609"/>
      <c r="BR42" s="609"/>
      <c r="BS42" s="609"/>
      <c r="BT42" s="609"/>
      <c r="BU42" s="610"/>
      <c r="BV42" s="611">
        <v>347</v>
      </c>
      <c r="BW42" s="649"/>
      <c r="BX42" s="649"/>
      <c r="BY42" s="649"/>
      <c r="BZ42" s="649"/>
      <c r="CA42" s="649"/>
      <c r="CB42" s="651"/>
      <c r="CD42" s="624" t="s">
        <v>342</v>
      </c>
      <c r="CE42" s="625"/>
      <c r="CF42" s="625"/>
      <c r="CG42" s="625"/>
      <c r="CH42" s="625"/>
      <c r="CI42" s="625"/>
      <c r="CJ42" s="625"/>
      <c r="CK42" s="625"/>
      <c r="CL42" s="625"/>
      <c r="CM42" s="625"/>
      <c r="CN42" s="625"/>
      <c r="CO42" s="625"/>
      <c r="CP42" s="625"/>
      <c r="CQ42" s="626"/>
      <c r="CR42" s="627">
        <v>817722</v>
      </c>
      <c r="CS42" s="636"/>
      <c r="CT42" s="636"/>
      <c r="CU42" s="636"/>
      <c r="CV42" s="636"/>
      <c r="CW42" s="636"/>
      <c r="CX42" s="636"/>
      <c r="CY42" s="637"/>
      <c r="CZ42" s="630">
        <v>22.4</v>
      </c>
      <c r="DA42" s="638"/>
      <c r="DB42" s="638"/>
      <c r="DC42" s="639"/>
      <c r="DD42" s="633">
        <v>37112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343</v>
      </c>
      <c r="CD43" s="624" t="s">
        <v>344</v>
      </c>
      <c r="CE43" s="625"/>
      <c r="CF43" s="625"/>
      <c r="CG43" s="625"/>
      <c r="CH43" s="625"/>
      <c r="CI43" s="625"/>
      <c r="CJ43" s="625"/>
      <c r="CK43" s="625"/>
      <c r="CL43" s="625"/>
      <c r="CM43" s="625"/>
      <c r="CN43" s="625"/>
      <c r="CO43" s="625"/>
      <c r="CP43" s="625"/>
      <c r="CQ43" s="626"/>
      <c r="CR43" s="627" t="s">
        <v>122</v>
      </c>
      <c r="CS43" s="636"/>
      <c r="CT43" s="636"/>
      <c r="CU43" s="636"/>
      <c r="CV43" s="636"/>
      <c r="CW43" s="636"/>
      <c r="CX43" s="636"/>
      <c r="CY43" s="637"/>
      <c r="CZ43" s="630" t="s">
        <v>122</v>
      </c>
      <c r="DA43" s="638"/>
      <c r="DB43" s="638"/>
      <c r="DC43" s="639"/>
      <c r="DD43" s="633" t="s">
        <v>122</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293</v>
      </c>
      <c r="CE44" s="641"/>
      <c r="CF44" s="624" t="s">
        <v>346</v>
      </c>
      <c r="CG44" s="625"/>
      <c r="CH44" s="625"/>
      <c r="CI44" s="625"/>
      <c r="CJ44" s="625"/>
      <c r="CK44" s="625"/>
      <c r="CL44" s="625"/>
      <c r="CM44" s="625"/>
      <c r="CN44" s="625"/>
      <c r="CO44" s="625"/>
      <c r="CP44" s="625"/>
      <c r="CQ44" s="626"/>
      <c r="CR44" s="627">
        <v>817722</v>
      </c>
      <c r="CS44" s="628"/>
      <c r="CT44" s="628"/>
      <c r="CU44" s="628"/>
      <c r="CV44" s="628"/>
      <c r="CW44" s="628"/>
      <c r="CX44" s="628"/>
      <c r="CY44" s="629"/>
      <c r="CZ44" s="630">
        <v>22.4</v>
      </c>
      <c r="DA44" s="631"/>
      <c r="DB44" s="631"/>
      <c r="DC44" s="632"/>
      <c r="DD44" s="633">
        <v>37112</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348</v>
      </c>
      <c r="CG45" s="625"/>
      <c r="CH45" s="625"/>
      <c r="CI45" s="625"/>
      <c r="CJ45" s="625"/>
      <c r="CK45" s="625"/>
      <c r="CL45" s="625"/>
      <c r="CM45" s="625"/>
      <c r="CN45" s="625"/>
      <c r="CO45" s="625"/>
      <c r="CP45" s="625"/>
      <c r="CQ45" s="626"/>
      <c r="CR45" s="627">
        <v>123202</v>
      </c>
      <c r="CS45" s="636"/>
      <c r="CT45" s="636"/>
      <c r="CU45" s="636"/>
      <c r="CV45" s="636"/>
      <c r="CW45" s="636"/>
      <c r="CX45" s="636"/>
      <c r="CY45" s="637"/>
      <c r="CZ45" s="630">
        <v>3.4</v>
      </c>
      <c r="DA45" s="638"/>
      <c r="DB45" s="638"/>
      <c r="DC45" s="639"/>
      <c r="DD45" s="633">
        <v>3234</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349</v>
      </c>
      <c r="CG46" s="625"/>
      <c r="CH46" s="625"/>
      <c r="CI46" s="625"/>
      <c r="CJ46" s="625"/>
      <c r="CK46" s="625"/>
      <c r="CL46" s="625"/>
      <c r="CM46" s="625"/>
      <c r="CN46" s="625"/>
      <c r="CO46" s="625"/>
      <c r="CP46" s="625"/>
      <c r="CQ46" s="626"/>
      <c r="CR46" s="627">
        <v>671808</v>
      </c>
      <c r="CS46" s="628"/>
      <c r="CT46" s="628"/>
      <c r="CU46" s="628"/>
      <c r="CV46" s="628"/>
      <c r="CW46" s="628"/>
      <c r="CX46" s="628"/>
      <c r="CY46" s="629"/>
      <c r="CZ46" s="630">
        <v>18.399999999999999</v>
      </c>
      <c r="DA46" s="631"/>
      <c r="DB46" s="631"/>
      <c r="DC46" s="632"/>
      <c r="DD46" s="633">
        <v>33571</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350</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351</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352</v>
      </c>
      <c r="CE49" s="609"/>
      <c r="CF49" s="609"/>
      <c r="CG49" s="609"/>
      <c r="CH49" s="609"/>
      <c r="CI49" s="609"/>
      <c r="CJ49" s="609"/>
      <c r="CK49" s="609"/>
      <c r="CL49" s="609"/>
      <c r="CM49" s="609"/>
      <c r="CN49" s="609"/>
      <c r="CO49" s="609"/>
      <c r="CP49" s="609"/>
      <c r="CQ49" s="610"/>
      <c r="CR49" s="611">
        <v>3642958</v>
      </c>
      <c r="CS49" s="612"/>
      <c r="CT49" s="612"/>
      <c r="CU49" s="612"/>
      <c r="CV49" s="612"/>
      <c r="CW49" s="612"/>
      <c r="CX49" s="612"/>
      <c r="CY49" s="613"/>
      <c r="CZ49" s="614">
        <v>100</v>
      </c>
      <c r="DA49" s="615"/>
      <c r="DB49" s="615"/>
      <c r="DC49" s="616"/>
      <c r="DD49" s="617">
        <v>2394107</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Py0Q/2ErkRRSiSIpSFIPrhYgzH0syyKKNvse740+Pzw8lLKQn0K+ke8qzxpir6VMx/MC/gTRXADEi7d7dyjslA==" saltValue="RZFNC3NOcvNmfLOlzqL1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9" zoomScale="69" zoomScaleNormal="69" zoomScaleSheetLayoutView="70" workbookViewId="0">
      <selection activeCell="CW102" sqref="CW102:DA10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353</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354</v>
      </c>
      <c r="DK2" s="1108"/>
      <c r="DL2" s="1108"/>
      <c r="DM2" s="1108"/>
      <c r="DN2" s="1108"/>
      <c r="DO2" s="1109"/>
      <c r="DP2" s="216"/>
      <c r="DQ2" s="1107" t="s">
        <v>355</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110"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100" t="s">
        <v>372</v>
      </c>
      <c r="DH5" s="1101"/>
      <c r="DI5" s="1101"/>
      <c r="DJ5" s="1101"/>
      <c r="DK5" s="1102"/>
      <c r="DL5" s="1100" t="s">
        <v>373</v>
      </c>
      <c r="DM5" s="1101"/>
      <c r="DN5" s="1101"/>
      <c r="DO5" s="1101"/>
      <c r="DP5" s="1102"/>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087">
        <v>3944</v>
      </c>
      <c r="R7" s="1088"/>
      <c r="S7" s="1088"/>
      <c r="T7" s="1088"/>
      <c r="U7" s="1088"/>
      <c r="V7" s="1088">
        <v>3643</v>
      </c>
      <c r="W7" s="1088"/>
      <c r="X7" s="1088"/>
      <c r="Y7" s="1088"/>
      <c r="Z7" s="1088"/>
      <c r="AA7" s="1088">
        <v>301</v>
      </c>
      <c r="AB7" s="1088"/>
      <c r="AC7" s="1088"/>
      <c r="AD7" s="1088"/>
      <c r="AE7" s="1089"/>
      <c r="AF7" s="1090">
        <v>287</v>
      </c>
      <c r="AG7" s="1091"/>
      <c r="AH7" s="1091"/>
      <c r="AI7" s="1091"/>
      <c r="AJ7" s="1092"/>
      <c r="AK7" s="1093">
        <v>420</v>
      </c>
      <c r="AL7" s="1094"/>
      <c r="AM7" s="1094"/>
      <c r="AN7" s="1094"/>
      <c r="AO7" s="1094"/>
      <c r="AP7" s="1094">
        <v>3920</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565</v>
      </c>
      <c r="BT7" s="1098"/>
      <c r="BU7" s="1098"/>
      <c r="BV7" s="1098"/>
      <c r="BW7" s="1098"/>
      <c r="BX7" s="1098"/>
      <c r="BY7" s="1098"/>
      <c r="BZ7" s="1098"/>
      <c r="CA7" s="1098"/>
      <c r="CB7" s="1098"/>
      <c r="CC7" s="1098"/>
      <c r="CD7" s="1098"/>
      <c r="CE7" s="1098"/>
      <c r="CF7" s="1098"/>
      <c r="CG7" s="1099"/>
      <c r="CH7" s="1084">
        <v>-755</v>
      </c>
      <c r="CI7" s="1085"/>
      <c r="CJ7" s="1085"/>
      <c r="CK7" s="1085"/>
      <c r="CL7" s="1086"/>
      <c r="CM7" s="1084">
        <v>67</v>
      </c>
      <c r="CN7" s="1085"/>
      <c r="CO7" s="1085"/>
      <c r="CP7" s="1085"/>
      <c r="CQ7" s="1086"/>
      <c r="CR7" s="1084">
        <v>1</v>
      </c>
      <c r="CS7" s="1085"/>
      <c r="CT7" s="1085"/>
      <c r="CU7" s="1085"/>
      <c r="CV7" s="1086"/>
      <c r="CW7" s="1084">
        <v>0</v>
      </c>
      <c r="CX7" s="1085"/>
      <c r="CY7" s="1085"/>
      <c r="CZ7" s="1085"/>
      <c r="DA7" s="1086"/>
      <c r="DB7" s="1084">
        <v>0</v>
      </c>
      <c r="DC7" s="1085"/>
      <c r="DD7" s="1085"/>
      <c r="DE7" s="1085"/>
      <c r="DF7" s="1086"/>
      <c r="DG7" s="1084">
        <v>0</v>
      </c>
      <c r="DH7" s="1085"/>
      <c r="DI7" s="1085"/>
      <c r="DJ7" s="1085"/>
      <c r="DK7" s="1086"/>
      <c r="DL7" s="1084">
        <v>0</v>
      </c>
      <c r="DM7" s="1085"/>
      <c r="DN7" s="1085"/>
      <c r="DO7" s="1085"/>
      <c r="DP7" s="1086"/>
      <c r="DQ7" s="1084">
        <v>0</v>
      </c>
      <c r="DR7" s="1085"/>
      <c r="DS7" s="1085"/>
      <c r="DT7" s="1085"/>
      <c r="DU7" s="1086"/>
      <c r="DV7" s="1097"/>
      <c r="DW7" s="1098"/>
      <c r="DX7" s="1098"/>
      <c r="DY7" s="1098"/>
      <c r="DZ7" s="1112"/>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4</v>
      </c>
      <c r="R8" s="1039"/>
      <c r="S8" s="1039"/>
      <c r="T8" s="1039"/>
      <c r="U8" s="1039"/>
      <c r="V8" s="1039">
        <v>0</v>
      </c>
      <c r="W8" s="1039"/>
      <c r="X8" s="1039"/>
      <c r="Y8" s="1039"/>
      <c r="Z8" s="1039"/>
      <c r="AA8" s="1039">
        <v>4</v>
      </c>
      <c r="AB8" s="1039"/>
      <c r="AC8" s="1039"/>
      <c r="AD8" s="1039"/>
      <c r="AE8" s="1040"/>
      <c r="AF8" s="1035">
        <v>4</v>
      </c>
      <c r="AG8" s="1036"/>
      <c r="AH8" s="1036"/>
      <c r="AI8" s="1036"/>
      <c r="AJ8" s="1037"/>
      <c r="AK8" s="1080">
        <v>0</v>
      </c>
      <c r="AL8" s="1081"/>
      <c r="AM8" s="1081"/>
      <c r="AN8" s="1081"/>
      <c r="AO8" s="1081"/>
      <c r="AP8" s="1081" t="s">
        <v>554</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3948</v>
      </c>
      <c r="R23" s="1061"/>
      <c r="S23" s="1061"/>
      <c r="T23" s="1061"/>
      <c r="U23" s="1061"/>
      <c r="V23" s="1061">
        <v>3643</v>
      </c>
      <c r="W23" s="1061"/>
      <c r="X23" s="1061"/>
      <c r="Y23" s="1061"/>
      <c r="Z23" s="1061"/>
      <c r="AA23" s="1061">
        <v>305</v>
      </c>
      <c r="AB23" s="1061"/>
      <c r="AC23" s="1061"/>
      <c r="AD23" s="1061"/>
      <c r="AE23" s="1068"/>
      <c r="AF23" s="1069">
        <v>291</v>
      </c>
      <c r="AG23" s="1061"/>
      <c r="AH23" s="1061"/>
      <c r="AI23" s="1061"/>
      <c r="AJ23" s="1070"/>
      <c r="AK23" s="1071"/>
      <c r="AL23" s="1072"/>
      <c r="AM23" s="1072"/>
      <c r="AN23" s="1072"/>
      <c r="AO23" s="1072"/>
      <c r="AP23" s="1061">
        <v>3920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546</v>
      </c>
      <c r="R28" s="1051"/>
      <c r="S28" s="1051"/>
      <c r="T28" s="1051"/>
      <c r="U28" s="1051"/>
      <c r="V28" s="1051">
        <v>502</v>
      </c>
      <c r="W28" s="1051"/>
      <c r="X28" s="1051"/>
      <c r="Y28" s="1051"/>
      <c r="Z28" s="1051"/>
      <c r="AA28" s="1051">
        <v>44</v>
      </c>
      <c r="AB28" s="1051"/>
      <c r="AC28" s="1051"/>
      <c r="AD28" s="1051"/>
      <c r="AE28" s="1052"/>
      <c r="AF28" s="1053">
        <v>44</v>
      </c>
      <c r="AG28" s="1051"/>
      <c r="AH28" s="1051"/>
      <c r="AI28" s="1051"/>
      <c r="AJ28" s="1054"/>
      <c r="AK28" s="1042">
        <v>48</v>
      </c>
      <c r="AL28" s="1043"/>
      <c r="AM28" s="1043"/>
      <c r="AN28" s="1043"/>
      <c r="AO28" s="1043"/>
      <c r="AP28" s="1043" t="s">
        <v>554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584</v>
      </c>
      <c r="R29" s="1039"/>
      <c r="S29" s="1039"/>
      <c r="T29" s="1039"/>
      <c r="U29" s="1039"/>
      <c r="V29" s="1039">
        <v>547</v>
      </c>
      <c r="W29" s="1039"/>
      <c r="X29" s="1039"/>
      <c r="Y29" s="1039"/>
      <c r="Z29" s="1039"/>
      <c r="AA29" s="1039">
        <v>37</v>
      </c>
      <c r="AB29" s="1039"/>
      <c r="AC29" s="1039"/>
      <c r="AD29" s="1039"/>
      <c r="AE29" s="1040"/>
      <c r="AF29" s="1035">
        <v>37</v>
      </c>
      <c r="AG29" s="1036"/>
      <c r="AH29" s="1036"/>
      <c r="AI29" s="1036"/>
      <c r="AJ29" s="1037"/>
      <c r="AK29" s="980">
        <v>138</v>
      </c>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60</v>
      </c>
      <c r="R30" s="1039"/>
      <c r="S30" s="1039"/>
      <c r="T30" s="1039"/>
      <c r="U30" s="1039"/>
      <c r="V30" s="1039">
        <v>59</v>
      </c>
      <c r="W30" s="1039"/>
      <c r="X30" s="1039"/>
      <c r="Y30" s="1039"/>
      <c r="Z30" s="1039"/>
      <c r="AA30" s="1039">
        <v>0</v>
      </c>
      <c r="AB30" s="1039"/>
      <c r="AC30" s="1039"/>
      <c r="AD30" s="1039"/>
      <c r="AE30" s="1040"/>
      <c r="AF30" s="1035">
        <v>0</v>
      </c>
      <c r="AG30" s="1036"/>
      <c r="AH30" s="1036"/>
      <c r="AI30" s="1036"/>
      <c r="AJ30" s="1037"/>
      <c r="AK30" s="980">
        <v>17</v>
      </c>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154</v>
      </c>
      <c r="R31" s="1039"/>
      <c r="S31" s="1039"/>
      <c r="T31" s="1039"/>
      <c r="U31" s="1039"/>
      <c r="V31" s="1039">
        <v>141</v>
      </c>
      <c r="W31" s="1039"/>
      <c r="X31" s="1039"/>
      <c r="Y31" s="1039"/>
      <c r="Z31" s="1039"/>
      <c r="AA31" s="1039">
        <v>13</v>
      </c>
      <c r="AB31" s="1039"/>
      <c r="AC31" s="1039"/>
      <c r="AD31" s="1039"/>
      <c r="AE31" s="1040"/>
      <c r="AF31" s="1035">
        <v>64</v>
      </c>
      <c r="AG31" s="1036"/>
      <c r="AH31" s="1036"/>
      <c r="AI31" s="1036"/>
      <c r="AJ31" s="1037"/>
      <c r="AK31" s="980">
        <v>75</v>
      </c>
      <c r="AL31" s="971"/>
      <c r="AM31" s="971"/>
      <c r="AN31" s="971"/>
      <c r="AO31" s="971"/>
      <c r="AP31" s="971">
        <v>402</v>
      </c>
      <c r="AQ31" s="971"/>
      <c r="AR31" s="971"/>
      <c r="AS31" s="971"/>
      <c r="AT31" s="971"/>
      <c r="AU31" s="971">
        <v>243</v>
      </c>
      <c r="AV31" s="971"/>
      <c r="AW31" s="971"/>
      <c r="AX31" s="971"/>
      <c r="AY31" s="971"/>
      <c r="AZ31" s="1041" t="s">
        <v>554</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278</v>
      </c>
      <c r="R32" s="1039"/>
      <c r="S32" s="1039"/>
      <c r="T32" s="1039"/>
      <c r="U32" s="1039"/>
      <c r="V32" s="1039">
        <v>249</v>
      </c>
      <c r="W32" s="1039"/>
      <c r="X32" s="1039"/>
      <c r="Y32" s="1039"/>
      <c r="Z32" s="1039"/>
      <c r="AA32" s="1039">
        <v>29</v>
      </c>
      <c r="AB32" s="1039"/>
      <c r="AC32" s="1039"/>
      <c r="AD32" s="1039"/>
      <c r="AE32" s="1040"/>
      <c r="AF32" s="1035">
        <v>41</v>
      </c>
      <c r="AG32" s="1036"/>
      <c r="AH32" s="1036"/>
      <c r="AI32" s="1036"/>
      <c r="AJ32" s="1037"/>
      <c r="AK32" s="980">
        <v>158</v>
      </c>
      <c r="AL32" s="971"/>
      <c r="AM32" s="971"/>
      <c r="AN32" s="971"/>
      <c r="AO32" s="971"/>
      <c r="AP32" s="971">
        <v>554</v>
      </c>
      <c r="AQ32" s="971"/>
      <c r="AR32" s="971"/>
      <c r="AS32" s="971"/>
      <c r="AT32" s="971"/>
      <c r="AU32" s="971">
        <v>487</v>
      </c>
      <c r="AV32" s="971"/>
      <c r="AW32" s="971"/>
      <c r="AX32" s="971"/>
      <c r="AY32" s="971"/>
      <c r="AZ32" s="1041" t="s">
        <v>554</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39</v>
      </c>
      <c r="R33" s="1039"/>
      <c r="S33" s="1039"/>
      <c r="T33" s="1039"/>
      <c r="U33" s="1039"/>
      <c r="V33" s="1039">
        <v>0</v>
      </c>
      <c r="W33" s="1039"/>
      <c r="X33" s="1039"/>
      <c r="Y33" s="1039"/>
      <c r="Z33" s="1039"/>
      <c r="AA33" s="1039">
        <v>39</v>
      </c>
      <c r="AB33" s="1039"/>
      <c r="AC33" s="1039"/>
      <c r="AD33" s="1039"/>
      <c r="AE33" s="1040"/>
      <c r="AF33" s="1035">
        <v>54</v>
      </c>
      <c r="AG33" s="1036"/>
      <c r="AH33" s="1036"/>
      <c r="AI33" s="1036"/>
      <c r="AJ33" s="1037"/>
      <c r="AK33" s="980" t="s">
        <v>554</v>
      </c>
      <c r="AL33" s="971"/>
      <c r="AM33" s="971"/>
      <c r="AN33" s="971"/>
      <c r="AO33" s="971"/>
      <c r="AP33" s="971" t="s">
        <v>554</v>
      </c>
      <c r="AQ33" s="971"/>
      <c r="AR33" s="971"/>
      <c r="AS33" s="971"/>
      <c r="AT33" s="971"/>
      <c r="AU33" s="971" t="s">
        <v>554</v>
      </c>
      <c r="AV33" s="971"/>
      <c r="AW33" s="971"/>
      <c r="AX33" s="971"/>
      <c r="AY33" s="971"/>
      <c r="AZ33" s="1041"/>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240</v>
      </c>
      <c r="AG63" s="959"/>
      <c r="AH63" s="959"/>
      <c r="AI63" s="959"/>
      <c r="AJ63" s="1022"/>
      <c r="AK63" s="1023"/>
      <c r="AL63" s="963"/>
      <c r="AM63" s="963"/>
      <c r="AN63" s="963"/>
      <c r="AO63" s="963"/>
      <c r="AP63" s="959">
        <v>956</v>
      </c>
      <c r="AQ63" s="959"/>
      <c r="AR63" s="959"/>
      <c r="AS63" s="959"/>
      <c r="AT63" s="959"/>
      <c r="AU63" s="959">
        <v>730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4554</v>
      </c>
      <c r="R68" s="982"/>
      <c r="S68" s="982"/>
      <c r="T68" s="982"/>
      <c r="U68" s="982"/>
      <c r="V68" s="982">
        <v>4415</v>
      </c>
      <c r="W68" s="982"/>
      <c r="X68" s="982"/>
      <c r="Y68" s="982"/>
      <c r="Z68" s="982"/>
      <c r="AA68" s="982">
        <v>139</v>
      </c>
      <c r="AB68" s="982"/>
      <c r="AC68" s="982"/>
      <c r="AD68" s="982"/>
      <c r="AE68" s="982"/>
      <c r="AF68" s="982">
        <v>132</v>
      </c>
      <c r="AG68" s="982"/>
      <c r="AH68" s="982"/>
      <c r="AI68" s="982"/>
      <c r="AJ68" s="982"/>
      <c r="AK68" s="982" t="s">
        <v>554</v>
      </c>
      <c r="AL68" s="982"/>
      <c r="AM68" s="982"/>
      <c r="AN68" s="982"/>
      <c r="AO68" s="982"/>
      <c r="AP68" s="982">
        <v>492</v>
      </c>
      <c r="AQ68" s="982"/>
      <c r="AR68" s="982"/>
      <c r="AS68" s="982"/>
      <c r="AT68" s="982"/>
      <c r="AU68" s="982">
        <v>28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1096</v>
      </c>
      <c r="R69" s="971"/>
      <c r="S69" s="971"/>
      <c r="T69" s="971"/>
      <c r="U69" s="971"/>
      <c r="V69" s="971">
        <v>916</v>
      </c>
      <c r="W69" s="971"/>
      <c r="X69" s="971"/>
      <c r="Y69" s="971"/>
      <c r="Z69" s="971"/>
      <c r="AA69" s="971">
        <v>180</v>
      </c>
      <c r="AB69" s="971"/>
      <c r="AC69" s="971"/>
      <c r="AD69" s="971"/>
      <c r="AE69" s="971"/>
      <c r="AF69" s="971">
        <v>930</v>
      </c>
      <c r="AG69" s="971"/>
      <c r="AH69" s="971"/>
      <c r="AI69" s="971"/>
      <c r="AJ69" s="971"/>
      <c r="AK69" s="971" t="s">
        <v>554</v>
      </c>
      <c r="AL69" s="971"/>
      <c r="AM69" s="971"/>
      <c r="AN69" s="971"/>
      <c r="AO69" s="971"/>
      <c r="AP69" s="971">
        <v>3220</v>
      </c>
      <c r="AQ69" s="971"/>
      <c r="AR69" s="971"/>
      <c r="AS69" s="971"/>
      <c r="AT69" s="971"/>
      <c r="AU69" s="971" t="s">
        <v>564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8445</v>
      </c>
      <c r="R70" s="971"/>
      <c r="S70" s="971"/>
      <c r="T70" s="971"/>
      <c r="U70" s="971"/>
      <c r="V70" s="971">
        <v>6617</v>
      </c>
      <c r="W70" s="971"/>
      <c r="X70" s="971"/>
      <c r="Y70" s="971"/>
      <c r="Z70" s="971"/>
      <c r="AA70" s="971">
        <v>1828</v>
      </c>
      <c r="AB70" s="971"/>
      <c r="AC70" s="971"/>
      <c r="AD70" s="971"/>
      <c r="AE70" s="971"/>
      <c r="AF70" s="971" t="s">
        <v>554</v>
      </c>
      <c r="AG70" s="971"/>
      <c r="AH70" s="971"/>
      <c r="AI70" s="971"/>
      <c r="AJ70" s="971"/>
      <c r="AK70" s="971">
        <v>14</v>
      </c>
      <c r="AL70" s="971"/>
      <c r="AM70" s="971"/>
      <c r="AN70" s="971"/>
      <c r="AO70" s="971"/>
      <c r="AP70" s="971" t="s">
        <v>554</v>
      </c>
      <c r="AQ70" s="971"/>
      <c r="AR70" s="971"/>
      <c r="AS70" s="971"/>
      <c r="AT70" s="971"/>
      <c r="AU70" s="971" t="s">
        <v>564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558</v>
      </c>
      <c r="C71" s="975"/>
      <c r="D71" s="975"/>
      <c r="E71" s="975"/>
      <c r="F71" s="975"/>
      <c r="G71" s="975"/>
      <c r="H71" s="975"/>
      <c r="I71" s="975"/>
      <c r="J71" s="975"/>
      <c r="K71" s="975"/>
      <c r="L71" s="975"/>
      <c r="M71" s="975"/>
      <c r="N71" s="975"/>
      <c r="O71" s="975"/>
      <c r="P71" s="976"/>
      <c r="Q71" s="977">
        <v>1514</v>
      </c>
      <c r="R71" s="971"/>
      <c r="S71" s="971"/>
      <c r="T71" s="971"/>
      <c r="U71" s="971"/>
      <c r="V71" s="971">
        <v>1513</v>
      </c>
      <c r="W71" s="971"/>
      <c r="X71" s="971"/>
      <c r="Y71" s="971"/>
      <c r="Z71" s="971"/>
      <c r="AA71" s="971">
        <v>1</v>
      </c>
      <c r="AB71" s="971"/>
      <c r="AC71" s="971"/>
      <c r="AD71" s="971"/>
      <c r="AE71" s="971"/>
      <c r="AF71" s="971" t="s">
        <v>554</v>
      </c>
      <c r="AG71" s="971"/>
      <c r="AH71" s="971"/>
      <c r="AI71" s="971"/>
      <c r="AJ71" s="971"/>
      <c r="AK71" s="971" t="s">
        <v>554</v>
      </c>
      <c r="AL71" s="971"/>
      <c r="AM71" s="971"/>
      <c r="AN71" s="971"/>
      <c r="AO71" s="971"/>
      <c r="AP71" s="971" t="s">
        <v>554</v>
      </c>
      <c r="AQ71" s="971"/>
      <c r="AR71" s="971"/>
      <c r="AS71" s="971"/>
      <c r="AT71" s="971"/>
      <c r="AU71" s="971" t="s">
        <v>564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559</v>
      </c>
      <c r="C72" s="975"/>
      <c r="D72" s="975"/>
      <c r="E72" s="975"/>
      <c r="F72" s="975"/>
      <c r="G72" s="975"/>
      <c r="H72" s="975"/>
      <c r="I72" s="975"/>
      <c r="J72" s="975"/>
      <c r="K72" s="975"/>
      <c r="L72" s="975"/>
      <c r="M72" s="975"/>
      <c r="N72" s="975"/>
      <c r="O72" s="975"/>
      <c r="P72" s="976"/>
      <c r="Q72" s="977">
        <v>2</v>
      </c>
      <c r="R72" s="971"/>
      <c r="S72" s="971"/>
      <c r="T72" s="971"/>
      <c r="U72" s="971"/>
      <c r="V72" s="971">
        <v>0</v>
      </c>
      <c r="W72" s="971"/>
      <c r="X72" s="971"/>
      <c r="Y72" s="971"/>
      <c r="Z72" s="971"/>
      <c r="AA72" s="971">
        <v>2</v>
      </c>
      <c r="AB72" s="971"/>
      <c r="AC72" s="971"/>
      <c r="AD72" s="971"/>
      <c r="AE72" s="971"/>
      <c r="AF72" s="971" t="s">
        <v>554</v>
      </c>
      <c r="AG72" s="971"/>
      <c r="AH72" s="971"/>
      <c r="AI72" s="971"/>
      <c r="AJ72" s="971"/>
      <c r="AK72" s="971" t="s">
        <v>554</v>
      </c>
      <c r="AL72" s="971"/>
      <c r="AM72" s="971"/>
      <c r="AN72" s="971"/>
      <c r="AO72" s="971"/>
      <c r="AP72" s="971" t="s">
        <v>554</v>
      </c>
      <c r="AQ72" s="971"/>
      <c r="AR72" s="971"/>
      <c r="AS72" s="971"/>
      <c r="AT72" s="971"/>
      <c r="AU72" s="971" t="s">
        <v>564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560</v>
      </c>
      <c r="C73" s="975"/>
      <c r="D73" s="975"/>
      <c r="E73" s="975"/>
      <c r="F73" s="975"/>
      <c r="G73" s="975"/>
      <c r="H73" s="975"/>
      <c r="I73" s="975"/>
      <c r="J73" s="975"/>
      <c r="K73" s="975"/>
      <c r="L73" s="975"/>
      <c r="M73" s="975"/>
      <c r="N73" s="975"/>
      <c r="O73" s="975"/>
      <c r="P73" s="976"/>
      <c r="Q73" s="977">
        <v>53</v>
      </c>
      <c r="R73" s="971"/>
      <c r="S73" s="971"/>
      <c r="T73" s="971"/>
      <c r="U73" s="971"/>
      <c r="V73" s="971">
        <v>29</v>
      </c>
      <c r="W73" s="971"/>
      <c r="X73" s="971"/>
      <c r="Y73" s="971"/>
      <c r="Z73" s="971"/>
      <c r="AA73" s="971">
        <v>24</v>
      </c>
      <c r="AB73" s="971"/>
      <c r="AC73" s="971"/>
      <c r="AD73" s="971"/>
      <c r="AE73" s="971"/>
      <c r="AF73" s="971" t="s">
        <v>554</v>
      </c>
      <c r="AG73" s="971"/>
      <c r="AH73" s="971"/>
      <c r="AI73" s="971"/>
      <c r="AJ73" s="971"/>
      <c r="AK73" s="971" t="s">
        <v>554</v>
      </c>
      <c r="AL73" s="971"/>
      <c r="AM73" s="971"/>
      <c r="AN73" s="971"/>
      <c r="AO73" s="971"/>
      <c r="AP73" s="971" t="s">
        <v>554</v>
      </c>
      <c r="AQ73" s="971"/>
      <c r="AR73" s="971"/>
      <c r="AS73" s="971"/>
      <c r="AT73" s="971"/>
      <c r="AU73" s="971" t="s">
        <v>564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561</v>
      </c>
      <c r="C74" s="975"/>
      <c r="D74" s="975"/>
      <c r="E74" s="975"/>
      <c r="F74" s="975"/>
      <c r="G74" s="975"/>
      <c r="H74" s="975"/>
      <c r="I74" s="975"/>
      <c r="J74" s="975"/>
      <c r="K74" s="975"/>
      <c r="L74" s="975"/>
      <c r="M74" s="975"/>
      <c r="N74" s="975"/>
      <c r="O74" s="975"/>
      <c r="P74" s="976"/>
      <c r="Q74" s="977">
        <v>43</v>
      </c>
      <c r="R74" s="971"/>
      <c r="S74" s="971"/>
      <c r="T74" s="971"/>
      <c r="U74" s="971"/>
      <c r="V74" s="971">
        <v>42</v>
      </c>
      <c r="W74" s="971"/>
      <c r="X74" s="971"/>
      <c r="Y74" s="971"/>
      <c r="Z74" s="971"/>
      <c r="AA74" s="971">
        <v>1</v>
      </c>
      <c r="AB74" s="971"/>
      <c r="AC74" s="971"/>
      <c r="AD74" s="971"/>
      <c r="AE74" s="971"/>
      <c r="AF74" s="971" t="s">
        <v>554</v>
      </c>
      <c r="AG74" s="971"/>
      <c r="AH74" s="971"/>
      <c r="AI74" s="971"/>
      <c r="AJ74" s="971"/>
      <c r="AK74" s="971" t="s">
        <v>554</v>
      </c>
      <c r="AL74" s="971"/>
      <c r="AM74" s="971"/>
      <c r="AN74" s="971"/>
      <c r="AO74" s="971"/>
      <c r="AP74" s="971" t="s">
        <v>554</v>
      </c>
      <c r="AQ74" s="971"/>
      <c r="AR74" s="971"/>
      <c r="AS74" s="971"/>
      <c r="AT74" s="971"/>
      <c r="AU74" s="971" t="s">
        <v>564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562</v>
      </c>
      <c r="C75" s="975"/>
      <c r="D75" s="975"/>
      <c r="E75" s="975"/>
      <c r="F75" s="975"/>
      <c r="G75" s="975"/>
      <c r="H75" s="975"/>
      <c r="I75" s="975"/>
      <c r="J75" s="975"/>
      <c r="K75" s="975"/>
      <c r="L75" s="975"/>
      <c r="M75" s="975"/>
      <c r="N75" s="975"/>
      <c r="O75" s="975"/>
      <c r="P75" s="976"/>
      <c r="Q75" s="978">
        <v>997</v>
      </c>
      <c r="R75" s="979"/>
      <c r="S75" s="979"/>
      <c r="T75" s="979"/>
      <c r="U75" s="980"/>
      <c r="V75" s="981">
        <v>947</v>
      </c>
      <c r="W75" s="979"/>
      <c r="X75" s="979"/>
      <c r="Y75" s="979"/>
      <c r="Z75" s="980"/>
      <c r="AA75" s="981">
        <v>50</v>
      </c>
      <c r="AB75" s="979"/>
      <c r="AC75" s="979"/>
      <c r="AD75" s="979"/>
      <c r="AE75" s="980"/>
      <c r="AF75" s="981">
        <v>50</v>
      </c>
      <c r="AG75" s="979"/>
      <c r="AH75" s="979"/>
      <c r="AI75" s="979"/>
      <c r="AJ75" s="980"/>
      <c r="AK75" s="981">
        <v>0</v>
      </c>
      <c r="AL75" s="979"/>
      <c r="AM75" s="979"/>
      <c r="AN75" s="979"/>
      <c r="AO75" s="980"/>
      <c r="AP75" s="981">
        <v>0</v>
      </c>
      <c r="AQ75" s="979"/>
      <c r="AR75" s="979"/>
      <c r="AS75" s="979"/>
      <c r="AT75" s="980"/>
      <c r="AU75" s="981" t="s">
        <v>564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563</v>
      </c>
      <c r="C76" s="975"/>
      <c r="D76" s="975"/>
      <c r="E76" s="975"/>
      <c r="F76" s="975"/>
      <c r="G76" s="975"/>
      <c r="H76" s="975"/>
      <c r="I76" s="975"/>
      <c r="J76" s="975"/>
      <c r="K76" s="975"/>
      <c r="L76" s="975"/>
      <c r="M76" s="975"/>
      <c r="N76" s="975"/>
      <c r="O76" s="975"/>
      <c r="P76" s="976"/>
      <c r="Q76" s="978">
        <v>259339</v>
      </c>
      <c r="R76" s="979"/>
      <c r="S76" s="979"/>
      <c r="T76" s="979"/>
      <c r="U76" s="980"/>
      <c r="V76" s="981">
        <v>254515</v>
      </c>
      <c r="W76" s="979"/>
      <c r="X76" s="979"/>
      <c r="Y76" s="979"/>
      <c r="Z76" s="980"/>
      <c r="AA76" s="981">
        <v>4824</v>
      </c>
      <c r="AB76" s="979"/>
      <c r="AC76" s="979"/>
      <c r="AD76" s="979"/>
      <c r="AE76" s="980"/>
      <c r="AF76" s="981">
        <v>4824</v>
      </c>
      <c r="AG76" s="979"/>
      <c r="AH76" s="979"/>
      <c r="AI76" s="979"/>
      <c r="AJ76" s="980"/>
      <c r="AK76" s="981">
        <v>1141</v>
      </c>
      <c r="AL76" s="979"/>
      <c r="AM76" s="979"/>
      <c r="AN76" s="979"/>
      <c r="AO76" s="980"/>
      <c r="AP76" s="981">
        <v>0</v>
      </c>
      <c r="AQ76" s="979"/>
      <c r="AR76" s="979"/>
      <c r="AS76" s="979"/>
      <c r="AT76" s="980"/>
      <c r="AU76" s="981" t="s">
        <v>564</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5936</v>
      </c>
      <c r="AG88" s="959"/>
      <c r="AH88" s="959"/>
      <c r="AI88" s="959"/>
      <c r="AJ88" s="959"/>
      <c r="AK88" s="963"/>
      <c r="AL88" s="963"/>
      <c r="AM88" s="963"/>
      <c r="AN88" s="963"/>
      <c r="AO88" s="963"/>
      <c r="AP88" s="959">
        <v>3712</v>
      </c>
      <c r="AQ88" s="959"/>
      <c r="AR88" s="959"/>
      <c r="AS88" s="959"/>
      <c r="AT88" s="959"/>
      <c r="AU88" s="959">
        <v>28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v>
      </c>
      <c r="CS102" s="953"/>
      <c r="CT102" s="953"/>
      <c r="CU102" s="953"/>
      <c r="CV102" s="954"/>
      <c r="CW102" s="952">
        <v>0</v>
      </c>
      <c r="CX102" s="953"/>
      <c r="CY102" s="953"/>
      <c r="CZ102" s="953"/>
      <c r="DA102" s="954"/>
      <c r="DB102" s="952">
        <v>0</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9" t="s">
        <v>416</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254441</v>
      </c>
      <c r="AB110" s="889"/>
      <c r="AC110" s="889"/>
      <c r="AD110" s="889"/>
      <c r="AE110" s="890"/>
      <c r="AF110" s="891">
        <v>247189</v>
      </c>
      <c r="AG110" s="889"/>
      <c r="AH110" s="889"/>
      <c r="AI110" s="889"/>
      <c r="AJ110" s="890"/>
      <c r="AK110" s="891">
        <v>255559</v>
      </c>
      <c r="AL110" s="889"/>
      <c r="AM110" s="889"/>
      <c r="AN110" s="889"/>
      <c r="AO110" s="890"/>
      <c r="AP110" s="892">
        <v>13.1</v>
      </c>
      <c r="AQ110" s="893"/>
      <c r="AR110" s="893"/>
      <c r="AS110" s="893"/>
      <c r="AT110" s="894"/>
      <c r="AU110" s="930" t="s">
        <v>70</v>
      </c>
      <c r="AV110" s="931"/>
      <c r="AW110" s="931"/>
      <c r="AX110" s="931"/>
      <c r="AY110" s="931"/>
      <c r="AZ110" s="860" t="s">
        <v>417</v>
      </c>
      <c r="BA110" s="810"/>
      <c r="BB110" s="810"/>
      <c r="BC110" s="810"/>
      <c r="BD110" s="810"/>
      <c r="BE110" s="810"/>
      <c r="BF110" s="810"/>
      <c r="BG110" s="810"/>
      <c r="BH110" s="810"/>
      <c r="BI110" s="810"/>
      <c r="BJ110" s="810"/>
      <c r="BK110" s="810"/>
      <c r="BL110" s="810"/>
      <c r="BM110" s="810"/>
      <c r="BN110" s="810"/>
      <c r="BO110" s="810"/>
      <c r="BP110" s="811"/>
      <c r="BQ110" s="861">
        <v>3255086</v>
      </c>
      <c r="BR110" s="842"/>
      <c r="BS110" s="842"/>
      <c r="BT110" s="842"/>
      <c r="BU110" s="842"/>
      <c r="BV110" s="842">
        <v>3636350</v>
      </c>
      <c r="BW110" s="842"/>
      <c r="BX110" s="842"/>
      <c r="BY110" s="842"/>
      <c r="BZ110" s="842"/>
      <c r="CA110" s="842">
        <v>3920316</v>
      </c>
      <c r="CB110" s="842"/>
      <c r="CC110" s="842"/>
      <c r="CD110" s="842"/>
      <c r="CE110" s="842"/>
      <c r="CF110" s="866">
        <v>200.8</v>
      </c>
      <c r="CG110" s="867"/>
      <c r="CH110" s="867"/>
      <c r="CI110" s="867"/>
      <c r="CJ110" s="867"/>
      <c r="CK110" s="926" t="s">
        <v>418</v>
      </c>
      <c r="CL110" s="819"/>
      <c r="CM110" s="860" t="s">
        <v>419</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421</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425</v>
      </c>
      <c r="BA112" s="752"/>
      <c r="BB112" s="752"/>
      <c r="BC112" s="752"/>
      <c r="BD112" s="752"/>
      <c r="BE112" s="752"/>
      <c r="BF112" s="752"/>
      <c r="BG112" s="752"/>
      <c r="BH112" s="752"/>
      <c r="BI112" s="752"/>
      <c r="BJ112" s="752"/>
      <c r="BK112" s="752"/>
      <c r="BL112" s="752"/>
      <c r="BM112" s="752"/>
      <c r="BN112" s="752"/>
      <c r="BO112" s="752"/>
      <c r="BP112" s="753"/>
      <c r="BQ112" s="789">
        <v>805485</v>
      </c>
      <c r="BR112" s="790"/>
      <c r="BS112" s="790"/>
      <c r="BT112" s="790"/>
      <c r="BU112" s="790"/>
      <c r="BV112" s="790">
        <v>738436</v>
      </c>
      <c r="BW112" s="790"/>
      <c r="BX112" s="790"/>
      <c r="BY112" s="790"/>
      <c r="BZ112" s="790"/>
      <c r="CA112" s="790">
        <v>729992</v>
      </c>
      <c r="CB112" s="790"/>
      <c r="CC112" s="790"/>
      <c r="CD112" s="790"/>
      <c r="CE112" s="790"/>
      <c r="CF112" s="875">
        <v>37.4</v>
      </c>
      <c r="CG112" s="876"/>
      <c r="CH112" s="876"/>
      <c r="CI112" s="876"/>
      <c r="CJ112" s="876"/>
      <c r="CK112" s="927"/>
      <c r="CL112" s="821"/>
      <c r="CM112" s="817"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139763</v>
      </c>
      <c r="AB113" s="919"/>
      <c r="AC113" s="919"/>
      <c r="AD113" s="919"/>
      <c r="AE113" s="920"/>
      <c r="AF113" s="921">
        <v>107511</v>
      </c>
      <c r="AG113" s="919"/>
      <c r="AH113" s="919"/>
      <c r="AI113" s="919"/>
      <c r="AJ113" s="920"/>
      <c r="AK113" s="921">
        <v>113074</v>
      </c>
      <c r="AL113" s="919"/>
      <c r="AM113" s="919"/>
      <c r="AN113" s="919"/>
      <c r="AO113" s="920"/>
      <c r="AP113" s="922">
        <v>5.8</v>
      </c>
      <c r="AQ113" s="923"/>
      <c r="AR113" s="923"/>
      <c r="AS113" s="923"/>
      <c r="AT113" s="924"/>
      <c r="AU113" s="932"/>
      <c r="AV113" s="933"/>
      <c r="AW113" s="933"/>
      <c r="AX113" s="933"/>
      <c r="AY113" s="933"/>
      <c r="AZ113" s="817" t="s">
        <v>428</v>
      </c>
      <c r="BA113" s="752"/>
      <c r="BB113" s="752"/>
      <c r="BC113" s="752"/>
      <c r="BD113" s="752"/>
      <c r="BE113" s="752"/>
      <c r="BF113" s="752"/>
      <c r="BG113" s="752"/>
      <c r="BH113" s="752"/>
      <c r="BI113" s="752"/>
      <c r="BJ113" s="752"/>
      <c r="BK113" s="752"/>
      <c r="BL113" s="752"/>
      <c r="BM113" s="752"/>
      <c r="BN113" s="752"/>
      <c r="BO113" s="752"/>
      <c r="BP113" s="753"/>
      <c r="BQ113" s="789">
        <v>31550</v>
      </c>
      <c r="BR113" s="790"/>
      <c r="BS113" s="790"/>
      <c r="BT113" s="790"/>
      <c r="BU113" s="790"/>
      <c r="BV113" s="790">
        <v>30297</v>
      </c>
      <c r="BW113" s="790"/>
      <c r="BX113" s="790"/>
      <c r="BY113" s="790"/>
      <c r="BZ113" s="790"/>
      <c r="CA113" s="790">
        <v>28357</v>
      </c>
      <c r="CB113" s="790"/>
      <c r="CC113" s="790"/>
      <c r="CD113" s="790"/>
      <c r="CE113" s="790"/>
      <c r="CF113" s="875">
        <v>1.5</v>
      </c>
      <c r="CG113" s="876"/>
      <c r="CH113" s="876"/>
      <c r="CI113" s="876"/>
      <c r="CJ113" s="876"/>
      <c r="CK113" s="927"/>
      <c r="CL113" s="821"/>
      <c r="CM113" s="817"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6688</v>
      </c>
      <c r="AB114" s="780"/>
      <c r="AC114" s="780"/>
      <c r="AD114" s="780"/>
      <c r="AE114" s="781"/>
      <c r="AF114" s="782">
        <v>6108</v>
      </c>
      <c r="AG114" s="780"/>
      <c r="AH114" s="780"/>
      <c r="AI114" s="780"/>
      <c r="AJ114" s="781"/>
      <c r="AK114" s="782">
        <v>6066</v>
      </c>
      <c r="AL114" s="780"/>
      <c r="AM114" s="780"/>
      <c r="AN114" s="780"/>
      <c r="AO114" s="781"/>
      <c r="AP114" s="824">
        <v>0.3</v>
      </c>
      <c r="AQ114" s="825"/>
      <c r="AR114" s="825"/>
      <c r="AS114" s="825"/>
      <c r="AT114" s="826"/>
      <c r="AU114" s="932"/>
      <c r="AV114" s="933"/>
      <c r="AW114" s="933"/>
      <c r="AX114" s="933"/>
      <c r="AY114" s="933"/>
      <c r="AZ114" s="817" t="s">
        <v>431</v>
      </c>
      <c r="BA114" s="752"/>
      <c r="BB114" s="752"/>
      <c r="BC114" s="752"/>
      <c r="BD114" s="752"/>
      <c r="BE114" s="752"/>
      <c r="BF114" s="752"/>
      <c r="BG114" s="752"/>
      <c r="BH114" s="752"/>
      <c r="BI114" s="752"/>
      <c r="BJ114" s="752"/>
      <c r="BK114" s="752"/>
      <c r="BL114" s="752"/>
      <c r="BM114" s="752"/>
      <c r="BN114" s="752"/>
      <c r="BO114" s="752"/>
      <c r="BP114" s="753"/>
      <c r="BQ114" s="789">
        <v>268542</v>
      </c>
      <c r="BR114" s="790"/>
      <c r="BS114" s="790"/>
      <c r="BT114" s="790"/>
      <c r="BU114" s="790"/>
      <c r="BV114" s="790">
        <v>191120</v>
      </c>
      <c r="BW114" s="790"/>
      <c r="BX114" s="790"/>
      <c r="BY114" s="790"/>
      <c r="BZ114" s="790"/>
      <c r="CA114" s="790">
        <v>210698</v>
      </c>
      <c r="CB114" s="790"/>
      <c r="CC114" s="790"/>
      <c r="CD114" s="790"/>
      <c r="CE114" s="790"/>
      <c r="CF114" s="875">
        <v>10.8</v>
      </c>
      <c r="CG114" s="876"/>
      <c r="CH114" s="876"/>
      <c r="CI114" s="876"/>
      <c r="CJ114" s="876"/>
      <c r="CK114" s="927"/>
      <c r="CL114" s="821"/>
      <c r="CM114" s="817"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434</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400892</v>
      </c>
      <c r="AB117" s="903"/>
      <c r="AC117" s="903"/>
      <c r="AD117" s="903"/>
      <c r="AE117" s="904"/>
      <c r="AF117" s="905">
        <v>360808</v>
      </c>
      <c r="AG117" s="903"/>
      <c r="AH117" s="903"/>
      <c r="AI117" s="903"/>
      <c r="AJ117" s="904"/>
      <c r="AK117" s="905">
        <v>374699</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4360663</v>
      </c>
      <c r="BR119" s="845"/>
      <c r="BS119" s="845"/>
      <c r="BT119" s="845"/>
      <c r="BU119" s="845"/>
      <c r="BV119" s="845">
        <v>4596203</v>
      </c>
      <c r="BW119" s="845"/>
      <c r="BX119" s="845"/>
      <c r="BY119" s="845"/>
      <c r="BZ119" s="845"/>
      <c r="CA119" s="845">
        <v>4889363</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7"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10"/>
      <c r="BB120" s="810"/>
      <c r="BC120" s="810"/>
      <c r="BD120" s="810"/>
      <c r="BE120" s="810"/>
      <c r="BF120" s="810"/>
      <c r="BG120" s="810"/>
      <c r="BH120" s="810"/>
      <c r="BI120" s="810"/>
      <c r="BJ120" s="810"/>
      <c r="BK120" s="810"/>
      <c r="BL120" s="810"/>
      <c r="BM120" s="810"/>
      <c r="BN120" s="810"/>
      <c r="BO120" s="810"/>
      <c r="BP120" s="811"/>
      <c r="BQ120" s="861">
        <v>2885910</v>
      </c>
      <c r="BR120" s="842"/>
      <c r="BS120" s="842"/>
      <c r="BT120" s="842"/>
      <c r="BU120" s="842"/>
      <c r="BV120" s="842">
        <v>2784305</v>
      </c>
      <c r="BW120" s="842"/>
      <c r="BX120" s="842"/>
      <c r="BY120" s="842"/>
      <c r="BZ120" s="842"/>
      <c r="CA120" s="842">
        <v>2441413</v>
      </c>
      <c r="CB120" s="842"/>
      <c r="CC120" s="842"/>
      <c r="CD120" s="842"/>
      <c r="CE120" s="842"/>
      <c r="CF120" s="866">
        <v>125</v>
      </c>
      <c r="CG120" s="867"/>
      <c r="CH120" s="867"/>
      <c r="CI120" s="867"/>
      <c r="CJ120" s="867"/>
      <c r="CK120" s="868" t="s">
        <v>448</v>
      </c>
      <c r="CL120" s="852"/>
      <c r="CM120" s="852"/>
      <c r="CN120" s="852"/>
      <c r="CO120" s="853"/>
      <c r="CP120" s="872" t="s">
        <v>449</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499329</v>
      </c>
      <c r="DM120" s="842"/>
      <c r="DN120" s="842"/>
      <c r="DO120" s="842"/>
      <c r="DP120" s="842"/>
      <c r="DQ120" s="842">
        <v>486733</v>
      </c>
      <c r="DR120" s="842"/>
      <c r="DS120" s="842"/>
      <c r="DT120" s="842"/>
      <c r="DU120" s="842"/>
      <c r="DV120" s="843">
        <v>24.9</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451</v>
      </c>
      <c r="BA121" s="752"/>
      <c r="BB121" s="752"/>
      <c r="BC121" s="752"/>
      <c r="BD121" s="752"/>
      <c r="BE121" s="752"/>
      <c r="BF121" s="752"/>
      <c r="BG121" s="752"/>
      <c r="BH121" s="752"/>
      <c r="BI121" s="752"/>
      <c r="BJ121" s="752"/>
      <c r="BK121" s="752"/>
      <c r="BL121" s="752"/>
      <c r="BM121" s="752"/>
      <c r="BN121" s="752"/>
      <c r="BO121" s="752"/>
      <c r="BP121" s="753"/>
      <c r="BQ121" s="789" t="s">
        <v>122</v>
      </c>
      <c r="BR121" s="790"/>
      <c r="BS121" s="790"/>
      <c r="BT121" s="790"/>
      <c r="BU121" s="790"/>
      <c r="BV121" s="790" t="s">
        <v>122</v>
      </c>
      <c r="BW121" s="790"/>
      <c r="BX121" s="790"/>
      <c r="BY121" s="790"/>
      <c r="BZ121" s="790"/>
      <c r="CA121" s="790" t="s">
        <v>122</v>
      </c>
      <c r="CB121" s="790"/>
      <c r="CC121" s="790"/>
      <c r="CD121" s="790"/>
      <c r="CE121" s="790"/>
      <c r="CF121" s="875" t="s">
        <v>122</v>
      </c>
      <c r="CG121" s="876"/>
      <c r="CH121" s="876"/>
      <c r="CI121" s="876"/>
      <c r="CJ121" s="876"/>
      <c r="CK121" s="869"/>
      <c r="CL121" s="855"/>
      <c r="CM121" s="855"/>
      <c r="CN121" s="855"/>
      <c r="CO121" s="856"/>
      <c r="CP121" s="835" t="s">
        <v>452</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v>239107</v>
      </c>
      <c r="DM121" s="790"/>
      <c r="DN121" s="790"/>
      <c r="DO121" s="790"/>
      <c r="DP121" s="790"/>
      <c r="DQ121" s="790">
        <v>243259</v>
      </c>
      <c r="DR121" s="790"/>
      <c r="DS121" s="790"/>
      <c r="DT121" s="790"/>
      <c r="DU121" s="790"/>
      <c r="DV121" s="796">
        <v>12.5</v>
      </c>
      <c r="DW121" s="796"/>
      <c r="DX121" s="796"/>
      <c r="DY121" s="796"/>
      <c r="DZ121" s="797"/>
    </row>
    <row r="122" spans="1:130" s="218" customFormat="1" ht="26.25" customHeight="1" x14ac:dyDescent="0.15">
      <c r="A122" s="820"/>
      <c r="B122" s="821"/>
      <c r="C122" s="817"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2276207</v>
      </c>
      <c r="BR122" s="845"/>
      <c r="BS122" s="845"/>
      <c r="BT122" s="845"/>
      <c r="BU122" s="845"/>
      <c r="BV122" s="845">
        <v>2289671</v>
      </c>
      <c r="BW122" s="845"/>
      <c r="BX122" s="845"/>
      <c r="BY122" s="845"/>
      <c r="BZ122" s="845"/>
      <c r="CA122" s="845">
        <v>2392463</v>
      </c>
      <c r="CB122" s="845"/>
      <c r="CC122" s="845"/>
      <c r="CD122" s="845"/>
      <c r="CE122" s="845"/>
      <c r="CF122" s="846">
        <v>122.5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454</v>
      </c>
      <c r="BP123" s="878"/>
      <c r="BQ123" s="832">
        <v>5162117</v>
      </c>
      <c r="BR123" s="833"/>
      <c r="BS123" s="833"/>
      <c r="BT123" s="833"/>
      <c r="BU123" s="833"/>
      <c r="BV123" s="833">
        <v>5073976</v>
      </c>
      <c r="BW123" s="833"/>
      <c r="BX123" s="833"/>
      <c r="BY123" s="833"/>
      <c r="BZ123" s="833"/>
      <c r="CA123" s="833">
        <v>4833876</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7"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v>2.8</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805485</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459</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4"/>
      <c r="AZ127" s="814"/>
      <c r="BA127" s="814"/>
      <c r="BB127" s="814"/>
      <c r="BC127" s="814"/>
      <c r="BD127" s="814"/>
      <c r="BE127" s="815"/>
      <c r="BF127" s="813" t="s">
        <v>462</v>
      </c>
      <c r="BG127" s="814"/>
      <c r="BH127" s="814"/>
      <c r="BI127" s="814"/>
      <c r="BJ127" s="814"/>
      <c r="BK127" s="814"/>
      <c r="BL127" s="815"/>
      <c r="BM127" s="813" t="s">
        <v>463</v>
      </c>
      <c r="BN127" s="814"/>
      <c r="BO127" s="814"/>
      <c r="BP127" s="814"/>
      <c r="BQ127" s="814"/>
      <c r="BR127" s="814"/>
      <c r="BS127" s="815"/>
      <c r="BT127" s="813" t="s">
        <v>464</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465</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466</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467</v>
      </c>
      <c r="X128" s="800"/>
      <c r="Y128" s="800"/>
      <c r="Z128" s="801"/>
      <c r="AA128" s="802" t="s">
        <v>122</v>
      </c>
      <c r="AB128" s="803"/>
      <c r="AC128" s="803"/>
      <c r="AD128" s="803"/>
      <c r="AE128" s="804"/>
      <c r="AF128" s="805" t="s">
        <v>122</v>
      </c>
      <c r="AG128" s="803"/>
      <c r="AH128" s="803"/>
      <c r="AI128" s="803"/>
      <c r="AJ128" s="804"/>
      <c r="AK128" s="805" t="s">
        <v>122</v>
      </c>
      <c r="AL128" s="803"/>
      <c r="AM128" s="803"/>
      <c r="AN128" s="803"/>
      <c r="AO128" s="804"/>
      <c r="AP128" s="806"/>
      <c r="AQ128" s="807"/>
      <c r="AR128" s="807"/>
      <c r="AS128" s="807"/>
      <c r="AT128" s="808"/>
      <c r="AU128" s="220"/>
      <c r="AV128" s="220"/>
      <c r="AW128" s="220"/>
      <c r="AX128" s="809" t="s">
        <v>468</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469</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2081788</v>
      </c>
      <c r="AB129" s="780"/>
      <c r="AC129" s="780"/>
      <c r="AD129" s="780"/>
      <c r="AE129" s="781"/>
      <c r="AF129" s="782">
        <v>2122326</v>
      </c>
      <c r="AG129" s="780"/>
      <c r="AH129" s="780"/>
      <c r="AI129" s="780"/>
      <c r="AJ129" s="781"/>
      <c r="AK129" s="782">
        <v>2188903</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232851</v>
      </c>
      <c r="AB130" s="780"/>
      <c r="AC130" s="780"/>
      <c r="AD130" s="780"/>
      <c r="AE130" s="781"/>
      <c r="AF130" s="782">
        <v>234203</v>
      </c>
      <c r="AG130" s="780"/>
      <c r="AH130" s="780"/>
      <c r="AI130" s="780"/>
      <c r="AJ130" s="781"/>
      <c r="AK130" s="782">
        <v>236472</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7.6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1848937</v>
      </c>
      <c r="AB131" s="764"/>
      <c r="AC131" s="764"/>
      <c r="AD131" s="764"/>
      <c r="AE131" s="765"/>
      <c r="AF131" s="766">
        <v>1888123</v>
      </c>
      <c r="AG131" s="764"/>
      <c r="AH131" s="764"/>
      <c r="AI131" s="764"/>
      <c r="AJ131" s="765"/>
      <c r="AK131" s="766">
        <v>1952431</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2.8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9.0885195109999994</v>
      </c>
      <c r="AB132" s="745"/>
      <c r="AC132" s="745"/>
      <c r="AD132" s="745"/>
      <c r="AE132" s="746"/>
      <c r="AF132" s="747">
        <v>6.7053364640000002</v>
      </c>
      <c r="AG132" s="745"/>
      <c r="AH132" s="745"/>
      <c r="AI132" s="745"/>
      <c r="AJ132" s="746"/>
      <c r="AK132" s="747">
        <v>7.0797380289999996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8.6999999999999993</v>
      </c>
      <c r="AB133" s="724"/>
      <c r="AC133" s="724"/>
      <c r="AD133" s="724"/>
      <c r="AE133" s="725"/>
      <c r="AF133" s="723">
        <v>8</v>
      </c>
      <c r="AG133" s="724"/>
      <c r="AH133" s="724"/>
      <c r="AI133" s="724"/>
      <c r="AJ133" s="725"/>
      <c r="AK133" s="723">
        <v>7.6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bBCgXStIoL+PmT0jelgqGBgun7MVlisrSZQga7i/UV0/eVTlWNztD9dgWc1+8OBx56t0IOAzO8wqvWOiDcGyw==" saltValue="VSgmnyS8/kmqMSEYreOW4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70" zoomScaleNormal="85" zoomScaleSheetLayoutView="100" workbookViewId="0">
      <selection activeCell="CM96" sqref="CM9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lFdgDWmzzBxUWvxm3gBEBb7DfbyozLgtV2g25R/8+XNolaz2YTTp+c1TwVLF3UhR1rTbJ5Yv/oCtRu3wClX+A==" saltValue="ma/w/gyJ9IsXlyImBMBF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abSelected="1" topLeftCell="BG52"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jenuy3OI3GwLvb0zvU0SHKZYGn3Ri+jwc3GNZFLGCYbMuzHETywTF+nEdUjBTUN2jGUtvc+CvNHvXPjus6Wmg==" saltValue="hhOPfV4Xf3TOpxb2OF2Z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4" zoomScaleSheetLayoutView="84"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707203</v>
      </c>
      <c r="AP9" s="269">
        <v>149451</v>
      </c>
      <c r="AQ9" s="270">
        <v>239935</v>
      </c>
      <c r="AR9" s="271">
        <v>-37.700000000000003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99559</v>
      </c>
      <c r="AP10" s="272">
        <v>21040</v>
      </c>
      <c r="AQ10" s="273">
        <v>33021</v>
      </c>
      <c r="AR10" s="274">
        <v>-36.299999999999997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t="s">
        <v>491</v>
      </c>
      <c r="AP11" s="272" t="s">
        <v>491</v>
      </c>
      <c r="AQ11" s="273">
        <v>2306</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491</v>
      </c>
      <c r="AP12" s="272" t="s">
        <v>491</v>
      </c>
      <c r="AQ12" s="273" t="s">
        <v>491</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15255</v>
      </c>
      <c r="AP13" s="272">
        <v>3224</v>
      </c>
      <c r="AQ13" s="273">
        <v>7428</v>
      </c>
      <c r="AR13" s="274">
        <v>-56.6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t="s">
        <v>491</v>
      </c>
      <c r="AP14" s="272" t="s">
        <v>491</v>
      </c>
      <c r="AQ14" s="273">
        <v>4299</v>
      </c>
      <c r="AR14" s="274" t="s">
        <v>491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-45514</v>
      </c>
      <c r="AP15" s="272">
        <v>-9618</v>
      </c>
      <c r="AQ15" s="273">
        <v>-13612</v>
      </c>
      <c r="AR15" s="274">
        <v>-29.3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776503</v>
      </c>
      <c r="AP16" s="272">
        <v>164096</v>
      </c>
      <c r="AQ16" s="273">
        <v>273378</v>
      </c>
      <c r="AR16" s="274">
        <v>-40</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13.31</v>
      </c>
      <c r="AP21" s="286">
        <v>21.68</v>
      </c>
      <c r="AQ21" s="287">
        <v>-8.3699999999999992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97.3</v>
      </c>
      <c r="AP22" s="291">
        <v>95.1</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255559</v>
      </c>
      <c r="AP32" s="300">
        <v>54007</v>
      </c>
      <c r="AQ32" s="301">
        <v>143519</v>
      </c>
      <c r="AR32" s="302">
        <v>-62.4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113074</v>
      </c>
      <c r="AP35" s="300">
        <v>23896</v>
      </c>
      <c r="AQ35" s="301">
        <v>32537</v>
      </c>
      <c r="AR35" s="302">
        <v>-26.6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6066</v>
      </c>
      <c r="AP36" s="300">
        <v>1282</v>
      </c>
      <c r="AQ36" s="301">
        <v>3256</v>
      </c>
      <c r="AR36" s="302">
        <v>-60.6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t="s">
        <v>491</v>
      </c>
      <c r="AP37" s="300" t="s">
        <v>491</v>
      </c>
      <c r="AQ37" s="301">
        <v>244</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491</v>
      </c>
      <c r="AP38" s="303" t="s">
        <v>491</v>
      </c>
      <c r="AQ38" s="304">
        <v>45</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t="s">
        <v>491</v>
      </c>
      <c r="AP39" s="300" t="s">
        <v>491</v>
      </c>
      <c r="AQ39" s="301">
        <v>-3310</v>
      </c>
      <c r="AR39" s="302" t="s">
        <v>491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-236472</v>
      </c>
      <c r="AP40" s="300">
        <v>-49973</v>
      </c>
      <c r="AQ40" s="301">
        <v>-131495</v>
      </c>
      <c r="AR40" s="302">
        <v>-62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138227</v>
      </c>
      <c r="AP41" s="300">
        <v>29211</v>
      </c>
      <c r="AQ41" s="301">
        <v>44796</v>
      </c>
      <c r="AR41" s="302">
        <v>-34.799999999999997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914956</v>
      </c>
      <c r="AN51" s="322">
        <v>183358</v>
      </c>
      <c r="AO51" s="323">
        <v>435.8</v>
      </c>
      <c r="AP51" s="324">
        <v>263613</v>
      </c>
      <c r="AQ51" s="325">
        <v>108.8</v>
      </c>
      <c r="AR51" s="326">
        <v>327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759658</v>
      </c>
      <c r="AN52" s="330">
        <v>152236</v>
      </c>
      <c r="AO52" s="331">
        <v>464.8</v>
      </c>
      <c r="AP52" s="332">
        <v>128823</v>
      </c>
      <c r="AQ52" s="333">
        <v>126.9</v>
      </c>
      <c r="AR52" s="334">
        <v>337.9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845104</v>
      </c>
      <c r="AN53" s="322">
        <v>172646</v>
      </c>
      <c r="AO53" s="323">
        <v>-5.8</v>
      </c>
      <c r="AP53" s="324">
        <v>330026</v>
      </c>
      <c r="AQ53" s="325">
        <v>25.2</v>
      </c>
      <c r="AR53" s="326">
        <v>-31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655602</v>
      </c>
      <c r="AN54" s="330">
        <v>133933</v>
      </c>
      <c r="AO54" s="331">
        <v>-12</v>
      </c>
      <c r="AP54" s="332">
        <v>141075</v>
      </c>
      <c r="AQ54" s="333">
        <v>9.5</v>
      </c>
      <c r="AR54" s="334">
        <v>-21.5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506466</v>
      </c>
      <c r="AN55" s="322">
        <v>104211</v>
      </c>
      <c r="AO55" s="323">
        <v>-39.6</v>
      </c>
      <c r="AP55" s="324">
        <v>278179</v>
      </c>
      <c r="AQ55" s="325">
        <v>-15.7</v>
      </c>
      <c r="AR55" s="326">
        <v>-23.9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455739</v>
      </c>
      <c r="AN56" s="330">
        <v>93773</v>
      </c>
      <c r="AO56" s="331">
        <v>-30</v>
      </c>
      <c r="AP56" s="332">
        <v>122182</v>
      </c>
      <c r="AQ56" s="333">
        <v>-13.4</v>
      </c>
      <c r="AR56" s="334">
        <v>-16.600000000000001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798156</v>
      </c>
      <c r="AN57" s="322">
        <v>165524</v>
      </c>
      <c r="AO57" s="323">
        <v>58.8</v>
      </c>
      <c r="AP57" s="324">
        <v>283153</v>
      </c>
      <c r="AQ57" s="325">
        <v>1.8</v>
      </c>
      <c r="AR57" s="326">
        <v>57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750708</v>
      </c>
      <c r="AN58" s="330">
        <v>155684</v>
      </c>
      <c r="AO58" s="331">
        <v>66</v>
      </c>
      <c r="AP58" s="332">
        <v>127593</v>
      </c>
      <c r="AQ58" s="333">
        <v>4.4000000000000004</v>
      </c>
      <c r="AR58" s="334">
        <v>61.6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817722</v>
      </c>
      <c r="AN59" s="322">
        <v>172807</v>
      </c>
      <c r="AO59" s="323">
        <v>4.4000000000000004</v>
      </c>
      <c r="AP59" s="324">
        <v>262169</v>
      </c>
      <c r="AQ59" s="325">
        <v>-7.4</v>
      </c>
      <c r="AR59" s="326">
        <v>11.8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671808</v>
      </c>
      <c r="AN60" s="330">
        <v>141971</v>
      </c>
      <c r="AO60" s="331">
        <v>-8.8000000000000007</v>
      </c>
      <c r="AP60" s="332">
        <v>152658</v>
      </c>
      <c r="AQ60" s="333">
        <v>19.600000000000001</v>
      </c>
      <c r="AR60" s="334">
        <v>-28.4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776481</v>
      </c>
      <c r="AN61" s="337">
        <v>159709</v>
      </c>
      <c r="AO61" s="338">
        <v>90.7</v>
      </c>
      <c r="AP61" s="339">
        <v>283428</v>
      </c>
      <c r="AQ61" s="340">
        <v>22.5</v>
      </c>
      <c r="AR61" s="326">
        <v>68.2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658703</v>
      </c>
      <c r="AN62" s="330">
        <v>135519</v>
      </c>
      <c r="AO62" s="331">
        <v>96</v>
      </c>
      <c r="AP62" s="332">
        <v>134466</v>
      </c>
      <c r="AQ62" s="333">
        <v>29.4</v>
      </c>
      <c r="AR62" s="334">
        <v>66.599999999999994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5BelK2NqUPIdT9NqZs8nTKpNFABlrtJXZYqyXIs8WF9+hT9xrhQ3WmIxbqiAmvs1wMVNXGiUpTYTmiyaOmxgg==" saltValue="Mwd044HfPKqN9PhkCdPi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78" zoomScaleNormal="78" zoomScaleSheetLayoutView="55" workbookViewId="0">
      <selection activeCell="BK103" sqref="BK103"/>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ZaKiHmrXuum4m1qO6PLX49NtsxrFEI188TOI8qbagnvfBYnQVH1voxXf9wLPN8s1Zx6G5ZUDvp5dUb8/KX4z2w==" saltValue="K+wqzGrV5VRW7a/ji4fc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9" zoomScaleNormal="100" zoomScaleSheetLayoutView="55" workbookViewId="0">
      <selection activeCell="BJ102" sqref="BJ10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bsgh9ynzWjByZjOlovQKOHT94pb3R8gLn/cYPrA5Ex1iyuVVj9zoLaaLd670XoyEirRTMeca4yacBN//txlczA==" saltValue="wD6opUpfZpmlwMk+hAaH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25" zoomScale="78" zoomScaleNormal="7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54.73</v>
      </c>
      <c r="G47" s="12">
        <v>57.37</v>
      </c>
      <c r="H47" s="12">
        <v>61.09</v>
      </c>
      <c r="I47" s="12">
        <v>63.74</v>
      </c>
      <c r="J47" s="13">
        <v>58.85</v>
      </c>
    </row>
    <row r="48" spans="2:10" ht="57.75" customHeight="1" x14ac:dyDescent="0.15">
      <c r="B48" s="14"/>
      <c r="C48" s="1141" t="s">
        <v>4</v>
      </c>
      <c r="D48" s="1141"/>
      <c r="E48" s="1142"/>
      <c r="F48" s="15">
        <v>12.95</v>
      </c>
      <c r="G48" s="16">
        <v>10.8</v>
      </c>
      <c r="H48" s="16">
        <v>10.119999999999999</v>
      </c>
      <c r="I48" s="16">
        <v>10.029999999999999</v>
      </c>
      <c r="J48" s="17">
        <v>13.1</v>
      </c>
    </row>
    <row r="49" spans="2:10" ht="57.75" customHeight="1" thickBot="1" x14ac:dyDescent="0.2">
      <c r="B49" s="18"/>
      <c r="C49" s="1143" t="s">
        <v>5</v>
      </c>
      <c r="D49" s="1143"/>
      <c r="E49" s="1144"/>
      <c r="F49" s="19">
        <v>2.38</v>
      </c>
      <c r="G49" s="20" t="s">
        <v>535</v>
      </c>
      <c r="H49" s="20" t="s">
        <v>536</v>
      </c>
      <c r="I49" s="20" t="s">
        <v>537</v>
      </c>
      <c r="J49" s="21" t="s">
        <v>538</v>
      </c>
    </row>
    <row r="50" spans="2:10" x14ac:dyDescent="0.15"/>
  </sheetData>
  <sheetProtection algorithmName="SHA-512" hashValue="JwUnQ1sCEbcFMmtV4KRAbpWWE7VKwOlCALfENv/RH6FQOyxbYY4hPSB5HqRblrjgSq/8XpduafZhprbdkQK0Ig==" saltValue="ZAU69CmITxb+9mxWpeVj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2026-03-11T00:10:35Z</cp:lastPrinted>
  <dcterms:created xsi:type="dcterms:W3CDTF">2026-02-26T09:30:02Z</dcterms:created>
  <dcterms:modified xsi:type="dcterms:W3CDTF">2026-03-11T00:13:52Z</dcterms:modified>
  <cp:category/>
</cp:coreProperties>
</file>