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SVPLGFL01\share\各課内共有フォルダ\003_財政管財係\財政\01財務事務\40HP公表用資料\R7\03_財政状況資料集\01令和６年度財政状況資料集の作成等について\【財政状況資料集】_073628_下郷町_2024\"/>
    </mc:Choice>
  </mc:AlternateContent>
  <xr:revisionPtr revIDLastSave="0" documentId="13_ncr:1_{2C7C5C86-A2BB-4014-8682-5B811ABAC0CD}" xr6:coauthVersionLast="45" xr6:coauthVersionMax="45" xr10:uidLastSave="{00000000-0000-0000-0000-000000000000}"/>
  <bookViews>
    <workbookView xWindow="-120" yWindow="-120" windowWidth="20730" windowHeight="111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<sst xmlns="http://schemas.openxmlformats.org/spreadsheetml/2006/main" count="1116" uniqueCount="557">
  <si>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</si>
  <si>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</si>
  <si>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</si>
  <si>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</si>
  <si>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</si>
  <si>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</si>
  <si>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</si>
  <si>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</si>
  <si>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</si>
  <si>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</si>
  <si>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</si>
  <si>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</si>
  <si>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</si>
  <si>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</si>
  <si>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</si>
  <si>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</si>
  <si>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</si>
  <si>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</si>
  <si>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</si>
  <si>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</si>
  <si>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</si>
  <si>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</si>
  <si>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</si>
  <si>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</si>
  <si>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</si>
  <si>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</si>
  <si>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</si>
  <si>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</si>
  <si>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</si>
  <si>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</si>
  <si>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</si>
  <si>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</si>
  <si>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</si>
  <si>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</si>
  <si>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</si>
  <si>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</si>
  <si>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</si>
  <si>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</si>
  <si>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</si>
  <si>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</si>
  <si>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</si>
  <si>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</si>
  <si>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</si>
  <si>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</si>
  <si>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</si>
  <si>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</si>
  <si>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</si>
  <si>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</si>
  <si>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</si>
  <si>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</si>
  <si>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</si>
  <si>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</si>
  <si>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</si>
  <si>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</si>
  <si>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</si>
  <si>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</si>
  <si>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</si>
  <si>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</si>
  <si>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</si>
  <si>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</si>
  <si>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</si>
  <si>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</si>
  <si>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</si>
  <si>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</si>
  <si>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</si>
  <si>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</si>
  <si>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</si>
  <si>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</si>
  <si>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</si>
  <si>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</si>
  <si>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</si>
  <si>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</si>
  <si>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</si>
  <si>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</si>
  <si>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</si>
  <si>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</si>
  <si>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</si>
  <si>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</si>
  <si>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</si>
  <si>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</si>
  <si>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</si>
  <si>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</si>
  <si>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</si>
  <si>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</si>
  <si>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</si>
  <si>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</si>
  <si>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</si>
  <si>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</si>
  <si>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</si>
  <si>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</si>
  <si>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</si>
  <si>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</si>
  <si>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</si>
  <si>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</si>
  <si>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</si>
  <si>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</si>
  <si>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</si>
  <si>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</si>
  <si>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</si>
  <si>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</si>
  <si>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</si>
  <si>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</si>
  <si>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</si>
  <si>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</si>
  <si>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</si>
  <si>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</si>
  <si>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</si>
  <si>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</si>
  <si>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</si>
  <si>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</si>
  <si>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</si>
  <si>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</si>
  <si>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</si>
  <si>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</si>
  <si>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</si>
  <si>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</si>
  <si>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</si>
  <si>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</si>
  <si>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</si>
  <si>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</si>
  <si>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</si>
  <si>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</si>
  <si>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</si>
  <si>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</si>
  <si>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</si>
  <si>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</si>
  <si>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</si>
  <si>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</si>
  <si>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</si>
  <si>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</si>
  <si>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</si>
  <si>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</si>
  <si>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</si>
  <si>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</si>
  <si>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</si>
  <si>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</si>
  <si>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</si>
  <si>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</si>
  <si>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</si>
  <si>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</si>
  <si>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</si>
  <si>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</si>
  <si>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</si>
  <si>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</si>
  <si>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</si>
  <si>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</si>
  <si>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</si>
  <si>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</si>
  <si>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</si>
  <si>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</si>
  <si>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</si>
  <si>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</si>
  <si>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</si>
  <si>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</si>
  <si>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</si>
  <si>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</si>
  <si>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</si>
  <si>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</si>
  <si>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</si>
  <si>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</si>
  <si>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</si>
  <si>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</si>
  <si>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</si>
  <si>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</si>
  <si>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</si>
  <si>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</si>
  <si>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</si>
  <si>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</si>
  <si>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</si>
  <si>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</si>
  <si>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</si>
  <si>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</si>
  <si>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</si>
  <si>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</si>
  <si>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</si>
  <si>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</si>
  <si>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</si>
  <si>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</si>
  <si>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</si>
  <si>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</si>
  <si>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</si>
  <si>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</si>
  <si>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</si>
  <si>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</si>
  <si>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</si>
  <si>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</si>
  <si>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</si>
  <si>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</si>
  <si>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</si>
  <si>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</si>
  <si>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</si>
  <si>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</si>
  <si>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</si>
  <si>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</si>
  <si>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</si>
  <si>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</si>
  <si>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</si>
  <si>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</si>
  <si>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</si>
  <si>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</si>
  <si>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</si>
  <si>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</si>
  <si>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</si>
  <si>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</si>
  <si>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福島県下郷町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</si>
  <si>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</si>
  <si>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</si>
  <si>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</si>
  <si>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</si>
  <si>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</si>
  <si>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</si>
  <si>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</si>
  <si>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</si>
  <si>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</si>
  <si>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</si>
  <si>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</si>
  <si>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</si>
  <si>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</si>
  <si>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</si>
  <si>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</si>
  <si>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</si>
  <si>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</si>
  <si>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</si>
  <si>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</si>
  <si>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</si>
  <si>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</si>
  <si>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</si>
  <si>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</si>
  <si>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</si>
  <si>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</si>
  <si>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</si>
  <si>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</si>
  <si>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</si>
  <si>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</si>
  <si>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</si>
  <si>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</si>
  <si>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</si>
  <si>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</si>
  <si>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</si>
  <si>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</si>
  <si>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</si>
  <si>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</si>
  <si>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</si>
  <si>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</si>
  <si>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</si>
  <si>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</si>
  <si>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</si>
  <si>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</si>
  <si>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</si>
  <si>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</si>
  <si>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</si>
  <si>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</si>
  <si>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</si>
  <si>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</si>
  <si>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</si>
  <si>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</si>
  <si>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</si>
  <si>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</si>
  <si>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</si>
  <si>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</si>
  <si>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</si>
  <si>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</si>
  <si>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</si>
  <si>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</si>
  <si>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</si>
  <si>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</si>
  <si>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</si>
  <si>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</si>
  <si>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</si>
  <si>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</si>
  <si>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</si>
  <si>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</si>
  <si>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</si>
  <si>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</si>
  <si>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</si>
  <si>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</si>
  <si>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</si>
  <si>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</si>
  <si>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</si>
  <si>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</si>
  <si>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</si>
  <si>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</si>
  <si>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</si>
  <si>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</si>
  <si>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</si>
  <si>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</si>
  <si>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</si>
  <si>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</si>
  <si>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</si>
  <si>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</si>
  <si>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</si>
  <si>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</si>
  <si>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</si>
  <si>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</si>
  <si>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</si>
  <si>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</si>
  <si>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</si>
  <si>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</si>
  <si>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</si>
  <si>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</si>
  <si>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</si>
  <si>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</si>
  <si>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</si>
  <si>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</si>
  <si>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</si>
  <si>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</si>
  <si>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</si>
  <si>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</si>
  <si>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</si>
  <si>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</si>
  <si>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</si>
  <si>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</si>
  <si>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</si>
  <si>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</si>
  <si>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</si>
  <si>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</si>
  <si>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</si>
  <si>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</si>
  <si>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</si>
  <si>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</si>
  <si>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</si>
  <si>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</si>
  <si>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</si>
  <si>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</si>
  <si>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</si>
  <si>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</si>
  <si>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</si>
  <si>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</si>
  <si>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</si>
  <si>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</si>
  <si>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</si>
  <si>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</si>
  <si>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</si>
  <si>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</si>
  <si>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</si>
  <si>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</si>
  <si>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</si>
  <si>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</si>
  <si>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</si>
  <si>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</si>
  <si>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</si>
  <si>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</si>
  <si>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</si>
  <si>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</si>
  <si>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</si>
  <si>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</si>
  <si>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</si>
  <si>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</si>
  <si>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</si>
  <si>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</si>
  <si>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</si>
  <si>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</si>
  <si>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</si>
  <si>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</si>
  <si>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</si>
  <si>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福島県下郷町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</si>
  <si>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</si>
  <si>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</si>
  <si>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</si>
  <si>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</si>
  <si>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</si>
  <si>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</si>
  <si>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</si>
  <si>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</si>
  <si>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</si>
  <si>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</si>
  <si>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</si>
  <si>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</si>
  <si>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</si>
  <si>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</si>
  <si>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</si>
  <si>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</si>
  <si>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</si>
  <si>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</si>
  <si>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</si>
  <si>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</si>
  <si>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</si>
  <si>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</si>
  <si>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</si>
  <si>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</si>
  <si>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</si>
  <si>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</si>
  <si>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</si>
  <si>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</si>
  <si>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</si>
  <si>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</si>
  <si>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</si>
  <si>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</si>
  <si>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</si>
  <si>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</si>
  <si>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</si>
  <si>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</si>
  <si>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</si>
  <si>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</si>
  <si>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</si>
  <si>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</si>
  <si>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</si>
  <si>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</si>
  <si>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</si>
  <si>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</si>
  <si>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</si>
  <si>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</si>
  <si>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</si>
  <si>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</si>
  <si>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</si>
  <si>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</si>
  <si>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</si>
  <si>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</si>
  <si>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</si>
  <si>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</si>
  <si>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</si>
  <si>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</si>
  <si>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</si>
  <si>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</si>
  <si>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</si>
  <si>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</si>
  <si>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</si>
  <si>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</si>
  <si>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</si>
  <si>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</si>
  <si>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</si>
  <si>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</si>
  <si>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</si>
  <si>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</si>
  <si>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</si>
  <si>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</si>
  <si>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</si>
  <si>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</si>
  <si>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</si>
  <si>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</si>
  <si>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</si>
  <si>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</si>
  <si>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</si>
  <si>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</si>
  <si>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</si>
  <si>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</si>
  <si>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</si>
  <si>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</si>
  <si>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</si>
  <si>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</si>
  <si>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</si>
  <si>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</si>
  <si>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</si>
  <si>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</si>
  <si>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</si>
  <si>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</si>
  <si>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</si>
  <si>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</si>
  <si>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</si>
  <si>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</si>
  <si>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</si>
  <si>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</si>
  <si>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</si>
  <si>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</si>
  <si>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</si>
  <si>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</si>
  <si>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</si>
  <si>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</si>
  <si>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</si>
  <si>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</si>
  <si>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</si>
  <si>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</si>
  <si>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</si>
  <si>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</si>
  <si>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</si>
  <si>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</si>
  <si>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</si>
  <si>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</si>
  <si>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</si>
  <si>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</si>
  <si>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</si>
  <si>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</si>
  <si>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</si>
  <si>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</si>
  <si>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</si>
  <si>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</si>
  <si>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</si>
  <si>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</si>
  <si>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</si>
  <si>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</si>
  <si>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</si>
  <si>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</si>
  <si>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</si>
  <si>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</si>
  <si>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</si>
  <si>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</si>
  <si>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</si>
  <si>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</si>
  <si>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</si>
  <si>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</si>
  <si>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</si>
  <si>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</si>
  <si>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</si>
  <si>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</si>
  <si>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</si>
  <si>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</si>
  <si>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</si>
  <si>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</si>
  <si>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</si>
  <si>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</si>
  <si>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</si>
  <si>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</si>
  <si>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</si>
  <si>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</si>
  <si>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</si>
  <si>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</si>
  <si>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</si>
  <si>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</si>
  <si>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</si>
  <si>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</si>
  <si>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</si>
  <si>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</si>
  <si>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</si>
  <si>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</si>
  <si>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</si>
  <si>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</si>
  <si>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</si>
  <si>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</si>
  <si>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</si>
  <si>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</si>
  <si>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</si>
  <si>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</si>
  <si>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</si>
  <si>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</si>
  <si>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</si>
  <si>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</si>
  <si>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</si>
  <si>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</si>
  <si>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</si>
  <si>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</si>
  <si>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3.73</t>
  </si>
  <si>
    <t>▲ 2.66</t>
  </si>
  <si>
    <t>▲ 1.46</t>
  </si>
  <si>
    <t>一般会計</t>
  </si>
  <si>
    <t>簡易水道事業会計</t>
  </si>
  <si>
    <t>国民健康保険特別会計</t>
  </si>
  <si>
    <t>介護保険特別会計</t>
  </si>
  <si>
    <t>農業集落排水事業会計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</si>
  <si>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</si>
  <si>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</si>
  <si>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</si>
  <si>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</si>
  <si>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</si>
  <si>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</si>
  <si>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</si>
  <si>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</si>
  <si>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福島県後期高齢者医療広域連合　一般会計</t>
    <phoneticPr fontId="2"/>
  </si>
  <si>
    <t>福島県後期高齢者医療広域連合後期高齢者医療特別会計</t>
    <phoneticPr fontId="2"/>
  </si>
  <si>
    <t>福島県市町村総合事務組合　一般会計</t>
    <phoneticPr fontId="2"/>
  </si>
  <si>
    <t>　　〃　　消防補償等特別会計</t>
    <phoneticPr fontId="2"/>
  </si>
  <si>
    <t>　　〃　　消防賞じゅつ金特別会計</t>
    <phoneticPr fontId="2"/>
  </si>
  <si>
    <t>　　〃　　非常勤職員公務災害補償特別会計</t>
    <phoneticPr fontId="2"/>
  </si>
  <si>
    <t>　　〃　　自治会館管理特別会計</t>
    <phoneticPr fontId="2"/>
  </si>
  <si>
    <t>南会津地方広域市町村圏組合　一般会計</t>
    <phoneticPr fontId="2"/>
  </si>
  <si>
    <t>南会津地方環境衛生組合　一般会計</t>
    <phoneticPr fontId="2"/>
  </si>
  <si>
    <t>下郷町観光公社</t>
    <phoneticPr fontId="2"/>
  </si>
  <si>
    <t>下郷町地域振興株式会社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</si>
</sst>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122054</c:v>
                </c:pt>
                <c:pt idx="2">
                  <c:v>111644</c:v>
                </c:pt>
                <c:pt idx="3">
                  <c:v>127917</c:v>
                </c:pt>
                <c:pt idx="4">
                  <c:v>135931</c:v>
                </c:pt>
              </c:numCache>
            </c:numRef>
          </c:val>
          <c:smooth val="0"/>
          <c:extLst>
            <c:ext xmlns:c16="http://schemas.microsoft.com/office/drawing/2014/chart" uri="{C3380CC4-5D6E-409C-BE32-E72D297353CC}">
              <c16:uniqueId val="{00000000-09C2-4844-8287-F25B912262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188563</c:v>
                </c:pt>
                <c:pt idx="1">
                  <c:v>129299</c:v>
                </c:pt>
                <c:pt idx="2">
                  <c:v>144150</c:v>
                </c:pt>
                <c:pt idx="3">
                  <c:v>117233</c:v>
                </c:pt>
                <c:pt idx="4">
                  <c:v>124268</c:v>
                </c:pt>
              </c:numCache>
            </c:numRef>
          </c:val>
          <c:smooth val="0"/>
          <c:extLst>
            <c:ext xmlns:c16="http://schemas.microsoft.com/office/drawing/2014/chart" uri="{C3380CC4-5D6E-409C-BE32-E72D297353CC}">
              <c16:uniqueId val="{00000001-09C2-4844-8287-F25B912262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13.61</c:v>
                </c:pt>
                <c:pt idx="1">
                  <c:v>10.01</c:v>
                </c:pt>
                <c:pt idx="2">
                  <c:v>11.03</c:v>
                </c:pt>
                <c:pt idx="3">
                  <c:v>13.51</c:v>
                </c:pt>
                <c:pt idx="4">
                  <c:v>16.7</c:v>
                </c:pt>
              </c:numCache>
            </c:numRef>
          </c:val>
          <c:extLst>
            <c:ext xmlns:c16="http://schemas.microsoft.com/office/drawing/2014/chart" uri="{C3380CC4-5D6E-409C-BE32-E72D297353CC}">
              <c16:uniqueId val="{00000000-2375-4914-BF30-FA61CB3B24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42.26</c:v>
                </c:pt>
                <c:pt idx="1">
                  <c:v>44.8</c:v>
                </c:pt>
                <c:pt idx="2">
                  <c:v>51.32</c:v>
                </c:pt>
                <c:pt idx="3">
                  <c:v>51.7</c:v>
                </c:pt>
                <c:pt idx="4">
                  <c:v>52.67</c:v>
                </c:pt>
              </c:numCache>
            </c:numRef>
          </c:val>
          <c:extLst>
            <c:ext xmlns:c16="http://schemas.microsoft.com/office/drawing/2014/chart" uri="{C3380CC4-5D6E-409C-BE32-E72D297353CC}">
              <c16:uniqueId val="{00000001-2375-4914-BF30-FA61CB3B24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0.96</c:v>
                </c:pt>
                <c:pt idx="1">
                  <c:v>-3.73</c:v>
                </c:pt>
                <c:pt idx="2">
                  <c:v>0.72</c:v>
                </c:pt>
                <c:pt idx="3">
                  <c:v>-2.66</c:v>
                </c:pt>
                <c:pt idx="4">
                  <c:v>-1.46</c:v>
                </c:pt>
              </c:numCache>
            </c:numRef>
          </c:val>
          <c:smooth val="0"/>
          <c:extLst>
            <c:ext xmlns:c16="http://schemas.microsoft.com/office/drawing/2014/chart" uri="{C3380CC4-5D6E-409C-BE32-E72D297353CC}">
              <c16:uniqueId val="{00000002-2375-4914-BF30-FA61CB3B24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0.18</c:v>
                </c:pt>
                <c:pt idx="4">
                  <c:v>#N/A</c:v>
                </c:pt>
                <c:pt idx="5">
                  <c:v>0.06</c:v>
                </c:pt>
                <c:pt idx="6">
                  <c:v>#N/A</c:v>
                </c:pt>
                <c:pt idx="7">
                  <c:v>0.09</c:v>
                </c:pt>
                <c:pt idx="8">
                  <c:v>0</c:v>
                </c:pt>
                <c:pt idx="9">
                  <c:v>0</c:v>
                </c:pt>
              </c:numCache>
            </c:numRef>
          </c:val>
          <c:extLst>
            <c:ext xmlns:c16="http://schemas.microsoft.com/office/drawing/2014/chart" uri="{C3380CC4-5D6E-409C-BE32-E72D297353CC}">
              <c16:uniqueId val="{00000000-7A46-49CA-88E2-A015967FCA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46-49CA-88E2-A015967FCA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46-49CA-88E2-A015967FCA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A46-49CA-88E2-A015967FCAC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7A46-49CA-88E2-A015967FCAC4}"/>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0.24</c:v>
                </c:pt>
              </c:numCache>
            </c:numRef>
          </c:val>
          <c:extLst>
            <c:ext xmlns:c16="http://schemas.microsoft.com/office/drawing/2014/chart" uri="{C3380CC4-5D6E-409C-BE32-E72D297353CC}">
              <c16:uniqueId val="{00000005-7A46-49CA-88E2-A015967FCAC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3.2</c:v>
                </c:pt>
                <c:pt idx="2">
                  <c:v>#N/A</c:v>
                </c:pt>
                <c:pt idx="3">
                  <c:v>3.18</c:v>
                </c:pt>
                <c:pt idx="4">
                  <c:v>#N/A</c:v>
                </c:pt>
                <c:pt idx="5">
                  <c:v>3.7</c:v>
                </c:pt>
                <c:pt idx="6">
                  <c:v>#N/A</c:v>
                </c:pt>
                <c:pt idx="7">
                  <c:v>2.39</c:v>
                </c:pt>
                <c:pt idx="8">
                  <c:v>#N/A</c:v>
                </c:pt>
                <c:pt idx="9">
                  <c:v>1.56</c:v>
                </c:pt>
              </c:numCache>
            </c:numRef>
          </c:val>
          <c:extLst>
            <c:ext xmlns:c16="http://schemas.microsoft.com/office/drawing/2014/chart" uri="{C3380CC4-5D6E-409C-BE32-E72D297353CC}">
              <c16:uniqueId val="{00000006-7A46-49CA-88E2-A015967FCAC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1.69</c:v>
                </c:pt>
                <c:pt idx="2">
                  <c:v>#N/A</c:v>
                </c:pt>
                <c:pt idx="3">
                  <c:v>1.51</c:v>
                </c:pt>
                <c:pt idx="4">
                  <c:v>#N/A</c:v>
                </c:pt>
                <c:pt idx="5">
                  <c:v>2</c:v>
                </c:pt>
                <c:pt idx="6">
                  <c:v>#N/A</c:v>
                </c:pt>
                <c:pt idx="7">
                  <c:v>1.66</c:v>
                </c:pt>
                <c:pt idx="8">
                  <c:v>#N/A</c:v>
                </c:pt>
                <c:pt idx="9">
                  <c:v>2.0499999999999998</c:v>
                </c:pt>
              </c:numCache>
            </c:numRef>
          </c:val>
          <c:extLst>
            <c:ext xmlns:c16="http://schemas.microsoft.com/office/drawing/2014/chart" uri="{C3380CC4-5D6E-409C-BE32-E72D297353CC}">
              <c16:uniqueId val="{00000007-7A46-49CA-88E2-A015967FCAC4}"/>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2.97</c:v>
                </c:pt>
              </c:numCache>
            </c:numRef>
          </c:val>
          <c:extLst>
            <c:ext xmlns:c16="http://schemas.microsoft.com/office/drawing/2014/chart" uri="{C3380CC4-5D6E-409C-BE32-E72D297353CC}">
              <c16:uniqueId val="{00000008-7A46-49CA-88E2-A015967FCA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c:v>
                </c:pt>
                <c:pt idx="2">
                  <c:v>#N/A</c:v>
                </c:pt>
                <c:pt idx="3">
                  <c:v>10</c:v>
                </c:pt>
                <c:pt idx="4">
                  <c:v>#N/A</c:v>
                </c:pt>
                <c:pt idx="5">
                  <c:v>11.03</c:v>
                </c:pt>
                <c:pt idx="6">
                  <c:v>#N/A</c:v>
                </c:pt>
                <c:pt idx="7">
                  <c:v>13.51</c:v>
                </c:pt>
                <c:pt idx="8">
                  <c:v>#N/A</c:v>
                </c:pt>
                <c:pt idx="9">
                  <c:v>16.7</c:v>
                </c:pt>
              </c:numCache>
            </c:numRef>
          </c:val>
          <c:extLst>
            <c:ext xmlns:c16="http://schemas.microsoft.com/office/drawing/2014/chart" uri="{C3380CC4-5D6E-409C-BE32-E72D297353CC}">
              <c16:uniqueId val="{00000009-7A46-49CA-88E2-A015967FCA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343</c:v>
                </c:pt>
                <c:pt idx="5">
                  <c:v>346</c:v>
                </c:pt>
                <c:pt idx="8">
                  <c:v>344</c:v>
                </c:pt>
                <c:pt idx="11">
                  <c:v>340</c:v>
                </c:pt>
                <c:pt idx="14">
                  <c:v>335</c:v>
                </c:pt>
              </c:numCache>
            </c:numRef>
          </c:val>
          <c:extLst>
            <c:ext xmlns:c16="http://schemas.microsoft.com/office/drawing/2014/chart" uri="{C3380CC4-5D6E-409C-BE32-E72D297353CC}">
              <c16:uniqueId val="{00000000-55B0-4804-8A19-0950A249A9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B0-4804-8A19-0950A249A9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B0-4804-8A19-0950A249A9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55B0-4804-8A19-0950A249A9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91</c:v>
                </c:pt>
                <c:pt idx="3">
                  <c:v>99</c:v>
                </c:pt>
                <c:pt idx="6">
                  <c:v>101</c:v>
                </c:pt>
                <c:pt idx="9">
                  <c:v>101</c:v>
                </c:pt>
                <c:pt idx="12">
                  <c:v>88</c:v>
                </c:pt>
              </c:numCache>
            </c:numRef>
          </c:val>
          <c:extLst>
            <c:ext xmlns:c16="http://schemas.microsoft.com/office/drawing/2014/chart" uri="{C3380CC4-5D6E-409C-BE32-E72D297353CC}">
              <c16:uniqueId val="{00000004-55B0-4804-8A19-0950A249A9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B0-4804-8A19-0950A249A9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B0-4804-8A19-0950A249A9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428</c:v>
                </c:pt>
                <c:pt idx="3">
                  <c:v>439</c:v>
                </c:pt>
                <c:pt idx="6">
                  <c:v>418</c:v>
                </c:pt>
                <c:pt idx="9">
                  <c:v>420</c:v>
                </c:pt>
                <c:pt idx="12">
                  <c:v>422</c:v>
                </c:pt>
              </c:numCache>
            </c:numRef>
          </c:val>
          <c:extLst>
            <c:ext xmlns:c16="http://schemas.microsoft.com/office/drawing/2014/chart" uri="{C3380CC4-5D6E-409C-BE32-E72D297353CC}">
              <c16:uniqueId val="{00000007-55B0-4804-8A19-0950A249A9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179</c:v>
                </c:pt>
                <c:pt idx="2">
                  <c:v>#N/A</c:v>
                </c:pt>
                <c:pt idx="3">
                  <c:v>#N/A</c:v>
                </c:pt>
                <c:pt idx="4">
                  <c:v>192</c:v>
                </c:pt>
                <c:pt idx="5">
                  <c:v>#N/A</c:v>
                </c:pt>
                <c:pt idx="6">
                  <c:v>#N/A</c:v>
                </c:pt>
                <c:pt idx="7">
                  <c:v>175</c:v>
                </c:pt>
                <c:pt idx="8">
                  <c:v>#N/A</c:v>
                </c:pt>
                <c:pt idx="9">
                  <c:v>#N/A</c:v>
                </c:pt>
                <c:pt idx="10">
                  <c:v>181</c:v>
                </c:pt>
                <c:pt idx="11">
                  <c:v>#N/A</c:v>
                </c:pt>
                <c:pt idx="12">
                  <c:v>#N/A</c:v>
                </c:pt>
                <c:pt idx="13">
                  <c:v>175</c:v>
                </c:pt>
                <c:pt idx="14">
                  <c:v>#N/A</c:v>
                </c:pt>
              </c:numCache>
            </c:numRef>
          </c:val>
          <c:smooth val="0"/>
          <c:extLst>
            <c:ext xmlns:c16="http://schemas.microsoft.com/office/drawing/2014/chart" uri="{C3380CC4-5D6E-409C-BE32-E72D297353CC}">
              <c16:uniqueId val="{00000008-55B0-4804-8A19-0950A249A9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3455</c:v>
                </c:pt>
                <c:pt idx="5">
                  <c:v>3371</c:v>
                </c:pt>
                <c:pt idx="8">
                  <c:v>3229</c:v>
                </c:pt>
                <c:pt idx="11">
                  <c:v>3143</c:v>
                </c:pt>
                <c:pt idx="14">
                  <c:v>2986</c:v>
                </c:pt>
              </c:numCache>
            </c:numRef>
          </c:val>
          <c:extLst>
            <c:ext xmlns:c16="http://schemas.microsoft.com/office/drawing/2014/chart" uri="{C3380CC4-5D6E-409C-BE32-E72D297353CC}">
              <c16:uniqueId val="{00000000-6DAF-47A6-B83E-E566B732FA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142</c:v>
                </c:pt>
                <c:pt idx="5">
                  <c:v>165</c:v>
                </c:pt>
                <c:pt idx="8">
                  <c:v>184</c:v>
                </c:pt>
                <c:pt idx="11">
                  <c:v>208</c:v>
                </c:pt>
                <c:pt idx="14">
                  <c:v>227</c:v>
                </c:pt>
              </c:numCache>
            </c:numRef>
          </c:val>
          <c:extLst>
            <c:ext xmlns:c16="http://schemas.microsoft.com/office/drawing/2014/chart" uri="{C3380CC4-5D6E-409C-BE32-E72D297353CC}">
              <c16:uniqueId val="{00000001-6DAF-47A6-B83E-E566B732FA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2430</c:v>
                </c:pt>
                <c:pt idx="5">
                  <c:v>2945</c:v>
                </c:pt>
                <c:pt idx="8">
                  <c:v>3097</c:v>
                </c:pt>
                <c:pt idx="11">
                  <c:v>3214</c:v>
                </c:pt>
                <c:pt idx="14">
                  <c:v>3351</c:v>
                </c:pt>
              </c:numCache>
            </c:numRef>
          </c:val>
          <c:extLst>
            <c:ext xmlns:c16="http://schemas.microsoft.com/office/drawing/2014/chart" uri="{C3380CC4-5D6E-409C-BE32-E72D297353CC}">
              <c16:uniqueId val="{00000002-6DAF-47A6-B83E-E566B732FA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AF-47A6-B83E-E566B732FA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AF-47A6-B83E-E566B732FA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AF-47A6-B83E-E566B732FA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584</c:v>
                </c:pt>
                <c:pt idx="3">
                  <c:v>548</c:v>
                </c:pt>
                <c:pt idx="6">
                  <c:v>536</c:v>
                </c:pt>
                <c:pt idx="9">
                  <c:v>526</c:v>
                </c:pt>
                <c:pt idx="12">
                  <c:v>517</c:v>
                </c:pt>
              </c:numCache>
            </c:numRef>
          </c:val>
          <c:extLst>
            <c:ext xmlns:c16="http://schemas.microsoft.com/office/drawing/2014/chart" uri="{C3380CC4-5D6E-409C-BE32-E72D297353CC}">
              <c16:uniqueId val="{00000006-6DAF-47A6-B83E-E566B732FA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DAF-47A6-B83E-E566B732FA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652</c:v>
                </c:pt>
                <c:pt idx="3">
                  <c:v>593</c:v>
                </c:pt>
                <c:pt idx="6">
                  <c:v>530</c:v>
                </c:pt>
                <c:pt idx="9">
                  <c:v>461</c:v>
                </c:pt>
                <c:pt idx="12">
                  <c:v>377</c:v>
                </c:pt>
              </c:numCache>
            </c:numRef>
          </c:val>
          <c:extLst>
            <c:ext xmlns:c16="http://schemas.microsoft.com/office/drawing/2014/chart" uri="{C3380CC4-5D6E-409C-BE32-E72D297353CC}">
              <c16:uniqueId val="{00000008-6DAF-47A6-B83E-E566B732FA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AF-47A6-B83E-E566B732FA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3975</c:v>
                </c:pt>
                <c:pt idx="3">
                  <c:v>3898</c:v>
                </c:pt>
                <c:pt idx="6">
                  <c:v>3778</c:v>
                </c:pt>
                <c:pt idx="9">
                  <c:v>3731</c:v>
                </c:pt>
                <c:pt idx="12">
                  <c:v>3621</c:v>
                </c:pt>
              </c:numCache>
            </c:numRef>
          </c:val>
          <c:extLst>
            <c:ext xmlns:c16="http://schemas.microsoft.com/office/drawing/2014/chart" uri="{C3380CC4-5D6E-409C-BE32-E72D297353CC}">
              <c16:uniqueId val="{0000000A-6DAF-47A6-B83E-E566B732FA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DAF-47A6-B83E-E566B732FA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1687</c:v>
                </c:pt>
                <c:pt idx="1">
                  <c:v>1700</c:v>
                </c:pt>
                <c:pt idx="2">
                  <c:v>1759</c:v>
                </c:pt>
              </c:numCache>
            </c:numRef>
          </c:val>
          <c:extLst>
            <c:ext xmlns:c16="http://schemas.microsoft.com/office/drawing/2014/chart" uri="{C3380CC4-5D6E-409C-BE32-E72D297353CC}">
              <c16:uniqueId val="{00000000-EEA3-48FE-B405-2F658958B3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EA3-48FE-B405-2F658958B3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1364</c:v>
                </c:pt>
                <c:pt idx="1">
                  <c:v>1395</c:v>
                </c:pt>
                <c:pt idx="2">
                  <c:v>1474</c:v>
                </c:pt>
              </c:numCache>
            </c:numRef>
          </c:val>
          <c:extLst>
            <c:ext xmlns:c16="http://schemas.microsoft.com/office/drawing/2014/chart" uri="{C3380CC4-5D6E-409C-BE32-E72D297353CC}">
              <c16:uniqueId val="{00000002-EEA3-48FE-B405-2F658958B3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元利償還金の額は増加したものの、簡易水道事業における元利償還金に対する繰出基準額が減少したことに伴い公営企業債の元利償還金に対する繰入金が減少し、分子が減少した。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財政調整基金をはじめとする充当可能基金の残高が大きいことから、近年は将来負担比率は発生していない。</a:t>
          </a:r>
        </a:p>
        <a:p>
          <a:r>
            <a:rPr kumimoji="1" lang="ja-JP" altLang="en-US" sz="1400">
              <a:latin typeface="ＭＳ ゴシック" pitchFamily="49" charset="-128"/>
              <a:ea typeface="ＭＳ ゴシック" pitchFamily="49" charset="-128"/>
            </a:rPr>
            <a:t>今後も、適正な基金運用と地方債発行の抑制に努め、将来負担比率が悪化しないよう努める。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福島県下郷町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財政性調整基金が歳計剰余金処分等により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百万円増加するとともに、その他特定目的基金が公共施設等整備基金への積立等により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事務事業の見直し・統廃合などの歳出の効率化により行財政改革を推進し、災害や異常気象等の有事の際に対応できるだけの基金残高の確保に努める。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生活環境施設整備基金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地域における快適な生活環境施設の整備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自ら考え自ら行うふるさと地域づくり整備事業の推進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田沼文蔵自治振興基金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自治振興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過疎地域持続的発展特別事業の円滑な事業推進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住民参加型の個性豊かな魅力あるまちづくり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高齢者等の在宅福祉の向上及び健康の保持に資する事業、高齢者等に係るボランティア活動の活発化に資する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事業その他の高齢者等の保健福祉の増進に関する事業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活力ある町づくりと農業振興の推進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森林環境の保全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公庫・協同組合資金利子等補給基金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中小企業の経営安定化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公共施設等の整備等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各基金の繰入を行うべき事業は今後も多数見込まれるため、財政状況を勘案しながら適宜積立を行う。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経常経費等の圧縮に伴う歳計剰余金処分等により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事務事業の見直し・統廃合などの歳出の効率化により行財政改革を推進し、災害や異常気象等の有事の際に対応できるだけの基金残高の確保に努める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4,792
4,779
317.04
5,351,354
4,785,790
557,930
3,340,767
3,620,509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川ダム関連の大規模償却資産の償却による固定資産税の大幅な減収に加え、人口の減少及び高齢化率の上昇により町民税が減収していることから、緊急に必要な事業を峻別し、投資的経費を抑制する等、歳出の徹底的な見直しを図るとともに、税収の徴収率向上対策中心とする歳入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101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経常収支比率は前年度に比べ</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ている。補助費及び人件費の経常収支比率が上昇しており、補助費においては物価高騰に伴う一部事務組合等への負担金の増加等が要因のひとつと考えられる。一部事務組合等とともに、物件費の削減や人件費の抑制を図るなど、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158115</xdr:rowOff>
    </xdr:from>
    <xdr:to>
      <xdr:col>23</xdr:col>
      <xdr:colOff>133350</xdr:colOff>
      <xdr:row>61</xdr:row>
      <xdr:rowOff>26881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4511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158115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089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60</xdr:row>
      <xdr:rowOff>125942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125942</xdr:rowOff>
    </xdr:from>
    <xdr:to>
      <xdr:col>11</xdr:col>
      <xdr:colOff>31750</xdr:colOff>
      <xdr:row>61</xdr:row>
      <xdr:rowOff>22860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294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114740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147531</xdr:rowOff>
    </xdr:from>
    <xdr:to>
      <xdr:col>23</xdr:col>
      <xdr:colOff>184150</xdr:colOff>
      <xdr:row>61</xdr:row>
      <xdr:rowOff>77681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164058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107315</xdr:rowOff>
    </xdr:from>
    <xdr:to>
      <xdr:col>19</xdr:col>
      <xdr:colOff>184150</xdr:colOff>
      <xdr:row>61</xdr:row>
      <xdr:rowOff>37465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75142</xdr:rowOff>
    </xdr:from>
    <xdr:to>
      <xdr:col>11</xdr:col>
      <xdr:colOff>82550</xdr:colOff>
      <xdr:row>61</xdr:row>
      <xdr:rowOff>5292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15469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昨年度比較で高くなっているのは、主に物件費及び維持補修費を要因としており、大雪により除雪経費が増加したことや、エネルギー価格高騰により水道光熱費・燃料費高騰及び各種施設の維持管理費が増加しているためである。引き続き、公共施設の利用状況用を踏まえ必要性を精査し、統廃合等の施策により適正化を図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15929</xdr:rowOff>
    </xdr:from>
    <xdr:to>
      <xdr:col>23</xdr:col>
      <xdr:colOff>133350</xdr:colOff>
      <xdr:row>82</xdr:row>
      <xdr:rowOff>35142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4829"/>
          <a:ext cx="8382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166280</xdr:rowOff>
    </xdr:from>
    <xdr:to>
      <xdr:col>19</xdr:col>
      <xdr:colOff>133350</xdr:colOff>
      <xdr:row>82</xdr:row>
      <xdr:rowOff>15929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3730"/>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166280</xdr:rowOff>
    </xdr:from>
    <xdr:to>
      <xdr:col>15</xdr:col>
      <xdr:colOff>82550</xdr:colOff>
      <xdr:row>81</xdr:row>
      <xdr:rowOff>170374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53730"/>
          <a:ext cx="8890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150302</xdr:rowOff>
    </xdr:from>
    <xdr:to>
      <xdr:col>11</xdr:col>
      <xdr:colOff>31750</xdr:colOff>
      <xdr:row>81</xdr:row>
      <xdr:rowOff>170374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7752"/>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120886</xdr:rowOff>
    </xdr:from>
    <xdr:to>
      <xdr:col>7</xdr:col>
      <xdr:colOff>31750</xdr:colOff>
      <xdr:row>82</xdr:row>
      <xdr:rowOff>51036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35813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155792</xdr:rowOff>
    </xdr:from>
    <xdr:to>
      <xdr:col>23</xdr:col>
      <xdr:colOff>184150</xdr:colOff>
      <xdr:row>82</xdr:row>
      <xdr:rowOff>85942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127869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1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136579</xdr:rowOff>
    </xdr:from>
    <xdr:to>
      <xdr:col>19</xdr:col>
      <xdr:colOff>184150</xdr:colOff>
      <xdr:row>82</xdr:row>
      <xdr:rowOff>66729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51506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0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115480</xdr:rowOff>
    </xdr:from>
    <xdr:to>
      <xdr:col>15</xdr:col>
      <xdr:colOff>133350</xdr:colOff>
      <xdr:row>82</xdr:row>
      <xdr:rowOff>45630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30407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8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119574</xdr:rowOff>
    </xdr:from>
    <xdr:to>
      <xdr:col>11</xdr:col>
      <xdr:colOff>82550</xdr:colOff>
      <xdr:row>82</xdr:row>
      <xdr:rowOff>49724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34501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9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99502</xdr:rowOff>
    </xdr:from>
    <xdr:to>
      <xdr:col>7</xdr:col>
      <xdr:colOff>31750</xdr:colOff>
      <xdr:row>82</xdr:row>
      <xdr:rowOff>29652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39829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類似団体平均を上回っている状況であるため、地域の民間企業の平均給与状況を踏まえ、引き続き給与の適正化に努める。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133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597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87</xdr:row>
      <xdr:rowOff>37395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597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類似団体平均を上回っている状況であるため、事務事業の見直しによる効率化を図ることで、適正な定員管理に努める。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23337</xdr:rowOff>
    </xdr:from>
    <xdr:to>
      <xdr:col>81</xdr:col>
      <xdr:colOff>44450</xdr:colOff>
      <xdr:row>62</xdr:row>
      <xdr:rowOff>41434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5323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154369</xdr:rowOff>
    </xdr:from>
    <xdr:to>
      <xdr:col>77</xdr:col>
      <xdr:colOff>44450</xdr:colOff>
      <xdr:row>62</xdr:row>
      <xdr:rowOff>23337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12819"/>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154369</xdr:rowOff>
    </xdr:from>
    <xdr:to>
      <xdr:col>72</xdr:col>
      <xdr:colOff>203200</xdr:colOff>
      <xdr:row>61</xdr:row>
      <xdr:rowOff>156781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612819"/>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130239</xdr:rowOff>
    </xdr:from>
    <xdr:to>
      <xdr:col>68</xdr:col>
      <xdr:colOff>152400</xdr:colOff>
      <xdr:row>61</xdr:row>
      <xdr:rowOff>156781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88689"/>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25146</xdr:rowOff>
    </xdr:from>
    <xdr:to>
      <xdr:col>64</xdr:col>
      <xdr:colOff>152400</xdr:colOff>
      <xdr:row>61</xdr:row>
      <xdr:rowOff>126746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136923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162084</xdr:rowOff>
    </xdr:from>
    <xdr:to>
      <xdr:col>81</xdr:col>
      <xdr:colOff>95250</xdr:colOff>
      <xdr:row>62</xdr:row>
      <xdr:rowOff>92234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134161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9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143987</xdr:rowOff>
    </xdr:from>
    <xdr:to>
      <xdr:col>77</xdr:col>
      <xdr:colOff>95250</xdr:colOff>
      <xdr:row>62</xdr:row>
      <xdr:rowOff>74137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58914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8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103569</xdr:rowOff>
    </xdr:from>
    <xdr:to>
      <xdr:col>73</xdr:col>
      <xdr:colOff>44450</xdr:colOff>
      <xdr:row>62</xdr:row>
      <xdr:rowOff>33719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18496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4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105981</xdr:rowOff>
    </xdr:from>
    <xdr:to>
      <xdr:col>68</xdr:col>
      <xdr:colOff>203200</xdr:colOff>
      <xdr:row>62</xdr:row>
      <xdr:rowOff>36131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20908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79439</xdr:rowOff>
    </xdr:from>
    <xdr:to>
      <xdr:col>64</xdr:col>
      <xdr:colOff>152400</xdr:colOff>
      <xdr:row>62</xdr:row>
      <xdr:rowOff>9589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165816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2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昨年度からほぼ横ばいであり、類似団体と比較しても低い比率を維持している。</a:t>
          </a:r>
        </a:p>
        <a:p>
          <a:r>
            <a:rPr kumimoji="1" lang="ja-JP" altLang="en-US" sz="1300">
              <a:latin typeface="ＭＳ Ｐゴシック" panose="020B0600070205080204" pitchFamily="50" charset="-128"/>
              <a:ea typeface="ＭＳ Ｐゴシック" panose="020B0600070205080204" pitchFamily="50" charset="-128"/>
            </a:rPr>
            <a:t>今後の新規起債に関しても、事業計画を選別し、負担の抑制に努める。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170434</xdr:rowOff>
    </xdr:from>
    <xdr:to>
      <xdr:col>81</xdr:col>
      <xdr:colOff>44450</xdr:colOff>
      <xdr:row>41</xdr:row>
      <xdr:rowOff>8636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2843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13462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3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429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27940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5256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7891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119634</xdr:rowOff>
    </xdr:from>
    <xdr:to>
      <xdr:col>81</xdr:col>
      <xdr:colOff>95250</xdr:colOff>
      <xdr:row>41</xdr:row>
      <xdr:rowOff>49784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136161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平成２３年度から将来負担比率は発生していない。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要因としては、地方債の発行抑制により地方債残高が比較的小さいことや充当可能基金の額が大きいためである。今後も公債等の義務的経費の削減を進めていき、財政の健全化に努める。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4,792
4,779
317.04
5,351,354
4,785,790
557,930
3,340,767
3,620,509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類似団体と比較して上回っている。当町は広大な面積に集落が点在する地域形態から行政の遂行には一定の人数が必要と判断している。</a:t>
          </a:r>
        </a:p>
        <a:p>
          <a:r>
            <a:rPr kumimoji="1" lang="ja-JP" altLang="en-US" sz="1300">
              <a:latin typeface="ＭＳ Ｐゴシック" panose="020B0600070205080204" pitchFamily="50" charset="-128"/>
              <a:ea typeface="ＭＳ Ｐゴシック" panose="020B0600070205080204" pitchFamily="50" charset="-128"/>
            </a:rPr>
            <a:t>今後は、定員の見直し等を含め人件費の抑制に努めていく。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80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23622</xdr:rowOff>
    </xdr:from>
    <xdr:to>
      <xdr:col>11</xdr:col>
      <xdr:colOff>60325</xdr:colOff>
      <xdr:row>37</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前年度と比べ横ばいであるが、今後も物価高騰が続くことが予想されるため、社会情勢を考慮しつつ効率的な財政運営に努めることにより一般的な物件費の削減を図っていく。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161290</xdr:rowOff>
    </xdr:from>
    <xdr:to>
      <xdr:col>82</xdr:col>
      <xdr:colOff>107950</xdr:colOff>
      <xdr:row>14</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615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115570</xdr:rowOff>
    </xdr:from>
    <xdr:to>
      <xdr:col>78</xdr:col>
      <xdr:colOff>69850</xdr:colOff>
      <xdr:row>14</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158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41275</xdr:rowOff>
    </xdr:from>
    <xdr:to>
      <xdr:col>73</xdr:col>
      <xdr:colOff>180975</xdr:colOff>
      <xdr:row>14</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415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415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110490</xdr:rowOff>
    </xdr:from>
    <xdr:to>
      <xdr:col>82</xdr:col>
      <xdr:colOff>158750</xdr:colOff>
      <xdr:row>15</xdr:row>
      <xdr:rowOff>40640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127017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110490</xdr:rowOff>
    </xdr:from>
    <xdr:to>
      <xdr:col>78</xdr:col>
      <xdr:colOff>120650</xdr:colOff>
      <xdr:row>15</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50817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79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64770</xdr:rowOff>
    </xdr:from>
    <xdr:to>
      <xdr:col>74</xdr:col>
      <xdr:colOff>31750</xdr:colOff>
      <xdr:row>14</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5097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類似団体平均を下回っているが、高齢化は依然として進行しており、今後医療扶助費や生活扶助費の増加が懸念される。今後も予防対策等の充実により抑制を図っていく。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75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3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ポイント減少したものの、類似団体平均を上回っている。要因としては、除雪費用の増加や、町施設の経年劣化による維持補修費が増加していることがあげられる。</a:t>
          </a:r>
        </a:p>
        <a:p>
          <a:r>
            <a:rPr kumimoji="1" lang="ja-JP" altLang="en-US" sz="1300">
              <a:latin typeface="ＭＳ Ｐゴシック" panose="020B0600070205080204" pitchFamily="50" charset="-128"/>
              <a:ea typeface="ＭＳ Ｐゴシック" panose="020B0600070205080204" pitchFamily="50" charset="-128"/>
            </a:rPr>
            <a:t>今後も、修繕計画の見直し、施設の統廃合の検討を進めていき、抑制に努めていく。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57</xdr:row>
      <xdr:rowOff>106426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6934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51562</xdr:rowOff>
    </xdr:from>
    <xdr:to>
      <xdr:col>78</xdr:col>
      <xdr:colOff>69850</xdr:colOff>
      <xdr:row>57</xdr:row>
      <xdr:rowOff>106426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24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58</xdr:row>
      <xdr:rowOff>44704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2421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44704</xdr:rowOff>
    </xdr:from>
    <xdr:to>
      <xdr:col>69</xdr:col>
      <xdr:colOff>92075</xdr:colOff>
      <xdr:row>58</xdr:row>
      <xdr:rowOff>53848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88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117348</xdr:rowOff>
    </xdr:from>
    <xdr:to>
      <xdr:col>82</xdr:col>
      <xdr:colOff>158750</xdr:colOff>
      <xdr:row>57</xdr:row>
      <xdr:rowOff>47498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89425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55626</xdr:rowOff>
    </xdr:from>
    <xdr:to>
      <xdr:col>78</xdr:col>
      <xdr:colOff>120650</xdr:colOff>
      <xdr:row>57</xdr:row>
      <xdr:rowOff>157226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xdr:rowOff>
    </xdr:from>
    <xdr:to>
      <xdr:col>74</xdr:col>
      <xdr:colOff>31750</xdr:colOff>
      <xdr:row>57</xdr:row>
      <xdr:rowOff>102362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165354</xdr:rowOff>
    </xdr:from>
    <xdr:to>
      <xdr:col>69</xdr:col>
      <xdr:colOff>142875</xdr:colOff>
      <xdr:row>58</xdr:row>
      <xdr:rowOff>95504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80281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xdr:rowOff>
    </xdr:from>
    <xdr:to>
      <xdr:col>65</xdr:col>
      <xdr:colOff>53975</xdr:colOff>
      <xdr:row>58</xdr:row>
      <xdr:rowOff>104648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89425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簡易水道事業及び農業集落排水事業が法適企業会計化されたため、繰出金が補助費へ性質が変わったことが大きな要因として挙げられる。また、一部事務組合等への負担金の増加等も要因のひとつと考えられることから、一部事務組合等とともに、物件費の削減や人件費の抑制を図るなど、義務的経費の削減に努め、補助費の抑制を図っ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62992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820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455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類似団体平均を下回っているが、今後一部事務組合での設備の更新等が検討されていることから、引く続き計画的な起債に努め、健全財政の維持を図っていく。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130810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781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130810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89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97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85107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47007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公債費以外の経常収支比率は、類似団体を下回っているものの、人件費及び扶助費を中心に経常経費は今後も増加が見込まれる。</a:t>
          </a:r>
        </a:p>
        <a:p>
          <a:r>
            <a:rPr kumimoji="1" lang="ja-JP" altLang="en-US" sz="1300">
              <a:latin typeface="ＭＳ Ｐゴシック" panose="020B0600070205080204" pitchFamily="50" charset="-128"/>
              <a:ea typeface="ＭＳ Ｐゴシック" panose="020B0600070205080204" pitchFamily="50" charset="-128"/>
            </a:rPr>
            <a:t>今後も人員の適正化及び実施事業のスクラップアンドビルドの実施による経費削減に努める。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75</xdr:row>
      <xdr:rowOff>8128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1430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74</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731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74</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73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85852</xdr:rowOff>
    </xdr:from>
    <xdr:to>
      <xdr:col>69</xdr:col>
      <xdr:colOff>92075</xdr:colOff>
      <xdr:row>74</xdr:row>
      <xdr:rowOff>152146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7315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41910</xdr:rowOff>
    </xdr:from>
    <xdr:to>
      <xdr:col>65</xdr:col>
      <xdr:colOff>53975</xdr:colOff>
      <xdr:row>74</xdr:row>
      <xdr:rowOff>143510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128778</xdr:rowOff>
    </xdr:from>
    <xdr:to>
      <xdr:col>82</xdr:col>
      <xdr:colOff>158750</xdr:colOff>
      <xdr:row>75</xdr:row>
      <xdr:rowOff>58928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145305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6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35052</xdr:rowOff>
    </xdr:from>
    <xdr:to>
      <xdr:col>69</xdr:col>
      <xdr:colOff>142875</xdr:colOff>
      <xdr:row>74</xdr:row>
      <xdr:rowOff>136652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121429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0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101346</xdr:rowOff>
    </xdr:from>
    <xdr:to>
      <xdr:col>65</xdr:col>
      <xdr:colOff>53975</xdr:colOff>
      <xdr:row>75</xdr:row>
      <xdr:rowOff>31496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16273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7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127320</xdr:rowOff>
    </xdr:from>
    <xdr:to>
      <xdr:col>29</xdr:col>
      <xdr:colOff>127000</xdr:colOff>
      <xdr:row>14</xdr:row>
      <xdr:rowOff>147399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3795"/>
          <a:ext cx="647700" cy="19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147399</xdr:rowOff>
    </xdr:from>
    <xdr:to>
      <xdr:col>26</xdr:col>
      <xdr:colOff>50800</xdr:colOff>
      <xdr:row>15</xdr:row>
      <xdr:rowOff>110838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95324"/>
          <a:ext cx="698500" cy="13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110838</xdr:rowOff>
    </xdr:from>
    <xdr:to>
      <xdr:col>22</xdr:col>
      <xdr:colOff>114300</xdr:colOff>
      <xdr:row>16</xdr:row>
      <xdr:rowOff>27483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30213"/>
          <a:ext cx="698500" cy="88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27483</xdr:rowOff>
    </xdr:from>
    <xdr:to>
      <xdr:col>18</xdr:col>
      <xdr:colOff>177800</xdr:colOff>
      <xdr:row>16</xdr:row>
      <xdr:rowOff>136982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18308"/>
          <a:ext cx="698500" cy="109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71765</xdr:rowOff>
    </xdr:from>
    <xdr:to>
      <xdr:col>15</xdr:col>
      <xdr:colOff>101600</xdr:colOff>
      <xdr:row>17</xdr:row>
      <xdr:rowOff>1915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76520</xdr:rowOff>
    </xdr:from>
    <xdr:to>
      <xdr:col>29</xdr:col>
      <xdr:colOff>177800</xdr:colOff>
      <xdr:row>14</xdr:row>
      <xdr:rowOff>6670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93047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96599</xdr:rowOff>
    </xdr:from>
    <xdr:to>
      <xdr:col>26</xdr:col>
      <xdr:colOff>101600</xdr:colOff>
      <xdr:row>15</xdr:row>
      <xdr:rowOff>26749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36926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60038</xdr:rowOff>
    </xdr:from>
    <xdr:to>
      <xdr:col>22</xdr:col>
      <xdr:colOff>165100</xdr:colOff>
      <xdr:row>15</xdr:row>
      <xdr:rowOff>161638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148133</xdr:rowOff>
    </xdr:from>
    <xdr:to>
      <xdr:col>19</xdr:col>
      <xdr:colOff>38100</xdr:colOff>
      <xdr:row>16</xdr:row>
      <xdr:rowOff>78283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6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88460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86182</xdr:rowOff>
    </xdr:from>
    <xdr:to>
      <xdr:col>15</xdr:col>
      <xdr:colOff>101600</xdr:colOff>
      <xdr:row>17</xdr:row>
      <xdr:rowOff>16332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288712</xdr:rowOff>
    </xdr:from>
    <xdr:to>
      <xdr:col>29</xdr:col>
      <xdr:colOff>127000</xdr:colOff>
      <xdr:row>35</xdr:row>
      <xdr:rowOff>289313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9062"/>
          <a:ext cx="647700" cy="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289313</xdr:rowOff>
    </xdr:from>
    <xdr:to>
      <xdr:col>26</xdr:col>
      <xdr:colOff>50800</xdr:colOff>
      <xdr:row>35</xdr:row>
      <xdr:rowOff>305498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9663"/>
          <a:ext cx="698500" cy="1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286205</xdr:rowOff>
    </xdr:from>
    <xdr:to>
      <xdr:col>22</xdr:col>
      <xdr:colOff>114300</xdr:colOff>
      <xdr:row>35</xdr:row>
      <xdr:rowOff>305498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96555"/>
          <a:ext cx="698500" cy="1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286205</xdr:rowOff>
    </xdr:from>
    <xdr:to>
      <xdr:col>18</xdr:col>
      <xdr:colOff>177800</xdr:colOff>
      <xdr:row>35</xdr:row>
      <xdr:rowOff>313820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96555"/>
          <a:ext cx="698500" cy="27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210891</xdr:rowOff>
    </xdr:from>
    <xdr:to>
      <xdr:col>15</xdr:col>
      <xdr:colOff>101600</xdr:colOff>
      <xdr:row>35</xdr:row>
      <xdr:rowOff>312491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322668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237912</xdr:rowOff>
    </xdr:from>
    <xdr:to>
      <xdr:col>29</xdr:col>
      <xdr:colOff>177800</xdr:colOff>
      <xdr:row>35</xdr:row>
      <xdr:rowOff>339512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8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209989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238513</xdr:rowOff>
    </xdr:from>
    <xdr:to>
      <xdr:col>26</xdr:col>
      <xdr:colOff>101600</xdr:colOff>
      <xdr:row>35</xdr:row>
      <xdr:rowOff>340113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8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324890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3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254698</xdr:rowOff>
    </xdr:from>
    <xdr:to>
      <xdr:col>22</xdr:col>
      <xdr:colOff>165100</xdr:colOff>
      <xdr:row>36</xdr:row>
      <xdr:rowOff>13398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5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341075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235405</xdr:rowOff>
    </xdr:from>
    <xdr:to>
      <xdr:col>19</xdr:col>
      <xdr:colOff>38100</xdr:colOff>
      <xdr:row>35</xdr:row>
      <xdr:rowOff>337005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263020</xdr:rowOff>
    </xdr:from>
    <xdr:to>
      <xdr:col>15</xdr:col>
      <xdr:colOff>101600</xdr:colOff>
      <xdr:row>36</xdr:row>
      <xdr:rowOff>21720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6497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4,792
4,779
317.04
5,351,354
4,785,790
557,930
3,340,767
3,620,509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150002</xdr:rowOff>
    </xdr:from>
    <xdr:to>
      <xdr:col>24</xdr:col>
      <xdr:colOff>63500</xdr:colOff>
      <xdr:row>35</xdr:row>
      <xdr:rowOff>106949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9302"/>
          <a:ext cx="8382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106949</xdr:rowOff>
    </xdr:from>
    <xdr:to>
      <xdr:col>19</xdr:col>
      <xdr:colOff>177800</xdr:colOff>
      <xdr:row>36</xdr:row>
      <xdr:rowOff>37881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07699"/>
          <a:ext cx="889000" cy="10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170835</xdr:rowOff>
    </xdr:from>
    <xdr:to>
      <xdr:col>15</xdr:col>
      <xdr:colOff>50800</xdr:colOff>
      <xdr:row>36</xdr:row>
      <xdr:rowOff>37881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71585"/>
          <a:ext cx="889000" cy="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170835</xdr:rowOff>
    </xdr:from>
    <xdr:to>
      <xdr:col>10</xdr:col>
      <xdr:colOff>114300</xdr:colOff>
      <xdr:row>36</xdr:row>
      <xdr:rowOff>83411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1585"/>
          <a:ext cx="889000" cy="8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80785</xdr:rowOff>
    </xdr:from>
    <xdr:to>
      <xdr:col>6</xdr:col>
      <xdr:colOff>38100</xdr:colOff>
      <xdr:row>37</xdr:row>
      <xdr:rowOff>10935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2062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4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99202</xdr:rowOff>
    </xdr:from>
    <xdr:to>
      <xdr:col>24</xdr:col>
      <xdr:colOff>114300</xdr:colOff>
      <xdr:row>35</xdr:row>
      <xdr:rowOff>29352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122079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56149</xdr:rowOff>
    </xdr:from>
    <xdr:to>
      <xdr:col>20</xdr:col>
      <xdr:colOff>38100</xdr:colOff>
      <xdr:row>35</xdr:row>
      <xdr:rowOff>157749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2826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3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158531</xdr:rowOff>
    </xdr:from>
    <xdr:to>
      <xdr:col>15</xdr:col>
      <xdr:colOff>101600</xdr:colOff>
      <xdr:row>36</xdr:row>
      <xdr:rowOff>88681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105208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3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120035</xdr:rowOff>
    </xdr:from>
    <xdr:to>
      <xdr:col>10</xdr:col>
      <xdr:colOff>165100</xdr:colOff>
      <xdr:row>36</xdr:row>
      <xdr:rowOff>50185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66712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32611</xdr:rowOff>
    </xdr:from>
    <xdr:to>
      <xdr:col>6</xdr:col>
      <xdr:colOff>38100</xdr:colOff>
      <xdr:row>36</xdr:row>
      <xdr:rowOff>134211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150738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8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110913</xdr:rowOff>
    </xdr:from>
    <xdr:to>
      <xdr:col>24</xdr:col>
      <xdr:colOff>63500</xdr:colOff>
      <xdr:row>58</xdr:row>
      <xdr:rowOff>118734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5013"/>
          <a:ext cx="838200" cy="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110913</xdr:rowOff>
    </xdr:from>
    <xdr:to>
      <xdr:col>19</xdr:col>
      <xdr:colOff>177800</xdr:colOff>
      <xdr:row>58</xdr:row>
      <xdr:rowOff>119486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5013"/>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119486</xdr:rowOff>
    </xdr:from>
    <xdr:to>
      <xdr:col>15</xdr:col>
      <xdr:colOff>50800</xdr:colOff>
      <xdr:row>58</xdr:row>
      <xdr:rowOff>125178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3586"/>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125178</xdr:rowOff>
    </xdr:from>
    <xdr:to>
      <xdr:col>10</xdr:col>
      <xdr:colOff>114300</xdr:colOff>
      <xdr:row>58</xdr:row>
      <xdr:rowOff>126341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9278"/>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48474</xdr:rowOff>
    </xdr:from>
    <xdr:to>
      <xdr:col>6</xdr:col>
      <xdr:colOff>38100</xdr:colOff>
      <xdr:row>58</xdr:row>
      <xdr:rowOff>150074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166601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6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67934</xdr:rowOff>
    </xdr:from>
    <xdr:to>
      <xdr:col>24</xdr:col>
      <xdr:colOff>114300</xdr:colOff>
      <xdr:row>58</xdr:row>
      <xdr:rowOff>169534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60113</xdr:rowOff>
    </xdr:from>
    <xdr:to>
      <xdr:col>20</xdr:col>
      <xdr:colOff>38100</xdr:colOff>
      <xdr:row>58</xdr:row>
      <xdr:rowOff>161713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152840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68686</xdr:rowOff>
    </xdr:from>
    <xdr:to>
      <xdr:col>15</xdr:col>
      <xdr:colOff>101600</xdr:colOff>
      <xdr:row>58</xdr:row>
      <xdr:rowOff>170286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161413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74378</xdr:rowOff>
    </xdr:from>
    <xdr:to>
      <xdr:col>10</xdr:col>
      <xdr:colOff>165100</xdr:colOff>
      <xdr:row>59</xdr:row>
      <xdr:rowOff>4528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167105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75541</xdr:rowOff>
    </xdr:from>
    <xdr:to>
      <xdr:col>6</xdr:col>
      <xdr:colOff>38100</xdr:colOff>
      <xdr:row>59</xdr:row>
      <xdr:rowOff>5691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168268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166624</xdr:rowOff>
    </xdr:from>
    <xdr:to>
      <xdr:col>24</xdr:col>
      <xdr:colOff>63500</xdr:colOff>
      <xdr:row>77</xdr:row>
      <xdr:rowOff>10274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25374"/>
          <a:ext cx="838200" cy="18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10274</xdr:rowOff>
    </xdr:from>
    <xdr:to>
      <xdr:col>19</xdr:col>
      <xdr:colOff>177800</xdr:colOff>
      <xdr:row>77</xdr:row>
      <xdr:rowOff>39243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11924"/>
          <a:ext cx="889000" cy="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56693</xdr:rowOff>
    </xdr:from>
    <xdr:to>
      <xdr:col>15</xdr:col>
      <xdr:colOff>50800</xdr:colOff>
      <xdr:row>77</xdr:row>
      <xdr:rowOff>39243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86893"/>
          <a:ext cx="889000" cy="1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56693</xdr:rowOff>
    </xdr:from>
    <xdr:to>
      <xdr:col>10</xdr:col>
      <xdr:colOff>114300</xdr:colOff>
      <xdr:row>77</xdr:row>
      <xdr:rowOff>59767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86893"/>
          <a:ext cx="889000" cy="1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106857</xdr:rowOff>
    </xdr:from>
    <xdr:to>
      <xdr:col>6</xdr:col>
      <xdr:colOff>38100</xdr:colOff>
      <xdr:row>78</xdr:row>
      <xdr:rowOff>37007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28134</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115824</xdr:rowOff>
    </xdr:from>
    <xdr:to>
      <xdr:col>24</xdr:col>
      <xdr:colOff>114300</xdr:colOff>
      <xdr:row>76</xdr:row>
      <xdr:rowOff>45974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138701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130924</xdr:rowOff>
    </xdr:from>
    <xdr:to>
      <xdr:col>20</xdr:col>
      <xdr:colOff>38100</xdr:colOff>
      <xdr:row>77</xdr:row>
      <xdr:rowOff>61074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77602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159893</xdr:rowOff>
    </xdr:from>
    <xdr:to>
      <xdr:col>15</xdr:col>
      <xdr:colOff>101600</xdr:colOff>
      <xdr:row>77</xdr:row>
      <xdr:rowOff>90043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106570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5893</xdr:rowOff>
    </xdr:from>
    <xdr:to>
      <xdr:col>10</xdr:col>
      <xdr:colOff>165100</xdr:colOff>
      <xdr:row>76</xdr:row>
      <xdr:rowOff>107493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124020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81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8967</xdr:rowOff>
    </xdr:from>
    <xdr:to>
      <xdr:col>6</xdr:col>
      <xdr:colOff>38100</xdr:colOff>
      <xdr:row>77</xdr:row>
      <xdr:rowOff>110567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127094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8015</xdr:rowOff>
    </xdr:from>
    <xdr:to>
      <xdr:col>24</xdr:col>
      <xdr:colOff>63500</xdr:colOff>
      <xdr:row>97</xdr:row>
      <xdr:rowOff>57480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38665"/>
          <a:ext cx="8382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57480</xdr:rowOff>
    </xdr:from>
    <xdr:to>
      <xdr:col>19</xdr:col>
      <xdr:colOff>177800</xdr:colOff>
      <xdr:row>98</xdr:row>
      <xdr:rowOff>22461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88130"/>
          <a:ext cx="889000" cy="1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22461</xdr:rowOff>
    </xdr:from>
    <xdr:to>
      <xdr:col>15</xdr:col>
      <xdr:colOff>50800</xdr:colOff>
      <xdr:row>98</xdr:row>
      <xdr:rowOff>37472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24561"/>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21188</xdr:rowOff>
    </xdr:from>
    <xdr:to>
      <xdr:col>10</xdr:col>
      <xdr:colOff>114300</xdr:colOff>
      <xdr:row>98</xdr:row>
      <xdr:rowOff>37472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23288"/>
          <a:ext cx="889000" cy="1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56646</xdr:rowOff>
    </xdr:from>
    <xdr:to>
      <xdr:col>6</xdr:col>
      <xdr:colOff>38100</xdr:colOff>
      <xdr:row>96</xdr:row>
      <xdr:rowOff>158246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128665</xdr:rowOff>
    </xdr:from>
    <xdr:to>
      <xdr:col>24</xdr:col>
      <xdr:colOff>114300</xdr:colOff>
      <xdr:row>97</xdr:row>
      <xdr:rowOff>58815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107092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6680</xdr:rowOff>
    </xdr:from>
    <xdr:to>
      <xdr:col>20</xdr:col>
      <xdr:colOff>38100</xdr:colOff>
      <xdr:row>97</xdr:row>
      <xdr:rowOff>108280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99407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143111</xdr:rowOff>
    </xdr:from>
    <xdr:to>
      <xdr:col>15</xdr:col>
      <xdr:colOff>101600</xdr:colOff>
      <xdr:row>98</xdr:row>
      <xdr:rowOff>73261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64388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158122</xdr:rowOff>
    </xdr:from>
    <xdr:to>
      <xdr:col>10</xdr:col>
      <xdr:colOff>165100</xdr:colOff>
      <xdr:row>98</xdr:row>
      <xdr:rowOff>88272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79399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8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141838</xdr:rowOff>
    </xdr:from>
    <xdr:to>
      <xdr:col>6</xdr:col>
      <xdr:colOff>38100</xdr:colOff>
      <xdr:row>98</xdr:row>
      <xdr:rowOff>71988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63115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56002</xdr:rowOff>
    </xdr:from>
    <xdr:to>
      <xdr:col>55</xdr:col>
      <xdr:colOff>0</xdr:colOff>
      <xdr:row>34</xdr:row>
      <xdr:rowOff>165619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85302"/>
          <a:ext cx="838200" cy="10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165619</xdr:rowOff>
    </xdr:from>
    <xdr:to>
      <xdr:col>50</xdr:col>
      <xdr:colOff>114300</xdr:colOff>
      <xdr:row>35</xdr:row>
      <xdr:rowOff>41733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94919"/>
          <a:ext cx="889000" cy="4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41733</xdr:rowOff>
    </xdr:from>
    <xdr:to>
      <xdr:col>45</xdr:col>
      <xdr:colOff>177800</xdr:colOff>
      <xdr:row>35</xdr:row>
      <xdr:rowOff>62723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42483"/>
          <a:ext cx="8890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18310</xdr:rowOff>
    </xdr:from>
    <xdr:to>
      <xdr:col>41</xdr:col>
      <xdr:colOff>50800</xdr:colOff>
      <xdr:row>35</xdr:row>
      <xdr:rowOff>62723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76160"/>
          <a:ext cx="889000" cy="38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131858</xdr:rowOff>
    </xdr:from>
    <xdr:to>
      <xdr:col>36</xdr:col>
      <xdr:colOff>165100</xdr:colOff>
      <xdr:row>33</xdr:row>
      <xdr:rowOff>62008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78535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5202</xdr:rowOff>
    </xdr:from>
    <xdr:to>
      <xdr:col>55</xdr:col>
      <xdr:colOff>50800</xdr:colOff>
      <xdr:row>34</xdr:row>
      <xdr:rowOff>106802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28079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8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114819</xdr:rowOff>
    </xdr:from>
    <xdr:to>
      <xdr:col>50</xdr:col>
      <xdr:colOff>165100</xdr:colOff>
      <xdr:row>35</xdr:row>
      <xdr:rowOff>44969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61496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1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162383</xdr:rowOff>
    </xdr:from>
    <xdr:to>
      <xdr:col>46</xdr:col>
      <xdr:colOff>38100</xdr:colOff>
      <xdr:row>35</xdr:row>
      <xdr:rowOff>92533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109060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6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11923</xdr:rowOff>
    </xdr:from>
    <xdr:to>
      <xdr:col>41</xdr:col>
      <xdr:colOff>101600</xdr:colOff>
      <xdr:row>35</xdr:row>
      <xdr:rowOff>113523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130050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8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138960</xdr:rowOff>
    </xdr:from>
    <xdr:to>
      <xdr:col>36</xdr:col>
      <xdr:colOff>165100</xdr:colOff>
      <xdr:row>33</xdr:row>
      <xdr:rowOff>69110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60237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1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135054</xdr:rowOff>
    </xdr:from>
    <xdr:to>
      <xdr:col>55</xdr:col>
      <xdr:colOff>0</xdr:colOff>
      <xdr:row>58</xdr:row>
      <xdr:rowOff>142712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79154"/>
          <a:ext cx="8382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113411</xdr:rowOff>
    </xdr:from>
    <xdr:to>
      <xdr:col>50</xdr:col>
      <xdr:colOff>114300</xdr:colOff>
      <xdr:row>58</xdr:row>
      <xdr:rowOff>142712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57511"/>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113411</xdr:rowOff>
    </xdr:from>
    <xdr:to>
      <xdr:col>45</xdr:col>
      <xdr:colOff>177800</xdr:colOff>
      <xdr:row>58</xdr:row>
      <xdr:rowOff>129577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57511"/>
          <a:ext cx="8890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65064</xdr:rowOff>
    </xdr:from>
    <xdr:to>
      <xdr:col>41</xdr:col>
      <xdr:colOff>50800</xdr:colOff>
      <xdr:row>58</xdr:row>
      <xdr:rowOff>129577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09164"/>
          <a:ext cx="889000" cy="6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xdr:rowOff>
    </xdr:from>
    <xdr:to>
      <xdr:col>36</xdr:col>
      <xdr:colOff>165100</xdr:colOff>
      <xdr:row>58</xdr:row>
      <xdr:rowOff>103203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4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119730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2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84254</xdr:rowOff>
    </xdr:from>
    <xdr:to>
      <xdr:col>55</xdr:col>
      <xdr:colOff>50800</xdr:colOff>
      <xdr:row>59</xdr:row>
      <xdr:rowOff>14404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91912</xdr:rowOff>
    </xdr:from>
    <xdr:to>
      <xdr:col>50</xdr:col>
      <xdr:colOff>165100</xdr:colOff>
      <xdr:row>59</xdr:row>
      <xdr:rowOff>22062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3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13189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2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62611</xdr:rowOff>
    </xdr:from>
    <xdr:to>
      <xdr:col>46</xdr:col>
      <xdr:colOff>38100</xdr:colOff>
      <xdr:row>58</xdr:row>
      <xdr:rowOff>164211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9288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8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78777</xdr:rowOff>
    </xdr:from>
    <xdr:to>
      <xdr:col>41</xdr:col>
      <xdr:colOff>101600</xdr:colOff>
      <xdr:row>59</xdr:row>
      <xdr:rowOff>8927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25454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9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14264</xdr:rowOff>
    </xdr:from>
    <xdr:to>
      <xdr:col>36</xdr:col>
      <xdr:colOff>165100</xdr:colOff>
      <xdr:row>58</xdr:row>
      <xdr:rowOff>115864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106991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05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127116</xdr:rowOff>
    </xdr:from>
    <xdr:to>
      <xdr:col>55</xdr:col>
      <xdr:colOff>0</xdr:colOff>
      <xdr:row>78</xdr:row>
      <xdr:rowOff>137734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0216"/>
          <a:ext cx="8382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137734</xdr:rowOff>
    </xdr:from>
    <xdr:to>
      <xdr:col>50</xdr:col>
      <xdr:colOff>114300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0834"/>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139624</xdr:rowOff>
    </xdr:from>
    <xdr:to>
      <xdr:col>45</xdr:col>
      <xdr:colOff>177800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127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96529</xdr:rowOff>
    </xdr:from>
    <xdr:to>
      <xdr:col>41</xdr:col>
      <xdr:colOff>50800</xdr:colOff>
      <xdr:row>78</xdr:row>
      <xdr:rowOff>139624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69629"/>
          <a:ext cx="889000" cy="4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154412</xdr:rowOff>
    </xdr:from>
    <xdr:to>
      <xdr:col>36</xdr:col>
      <xdr:colOff>165100</xdr:colOff>
      <xdr:row>78</xdr:row>
      <xdr:rowOff>84562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101089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76316</xdr:rowOff>
    </xdr:from>
    <xdr:to>
      <xdr:col>55</xdr:col>
      <xdr:colOff>50800</xdr:colOff>
      <xdr:row>79</xdr:row>
      <xdr:rowOff>6466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162693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86934</xdr:rowOff>
    </xdr:from>
    <xdr:to>
      <xdr:col>50</xdr:col>
      <xdr:colOff>165100</xdr:colOff>
      <xdr:row>79</xdr:row>
      <xdr:rowOff>17084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8211</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2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88824</xdr:rowOff>
    </xdr:from>
    <xdr:to>
      <xdr:col>41</xdr:col>
      <xdr:colOff>101600</xdr:colOff>
      <xdr:row>79</xdr:row>
      <xdr:rowOff>18974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10101</xdr:rowOff>
    </xdr:from>
    <xdr:ext cx="313932"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04333" y="13554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45729</xdr:rowOff>
    </xdr:from>
    <xdr:to>
      <xdr:col>36</xdr:col>
      <xdr:colOff>165100</xdr:colOff>
      <xdr:row>78</xdr:row>
      <xdr:rowOff>147329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1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138456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1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13216</xdr:rowOff>
    </xdr:from>
    <xdr:to>
      <xdr:col>55</xdr:col>
      <xdr:colOff>0</xdr:colOff>
      <xdr:row>98</xdr:row>
      <xdr:rowOff>32891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15316"/>
          <a:ext cx="838200" cy="1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140010</xdr:rowOff>
    </xdr:from>
    <xdr:to>
      <xdr:col>50</xdr:col>
      <xdr:colOff>114300</xdr:colOff>
      <xdr:row>98</xdr:row>
      <xdr:rowOff>13216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70660"/>
          <a:ext cx="889000" cy="4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140010</xdr:rowOff>
    </xdr:from>
    <xdr:to>
      <xdr:col>45</xdr:col>
      <xdr:colOff>177800</xdr:colOff>
      <xdr:row>98</xdr:row>
      <xdr:rowOff>3918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70660"/>
          <a:ext cx="889000" cy="3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101730</xdr:rowOff>
    </xdr:from>
    <xdr:to>
      <xdr:col>41</xdr:col>
      <xdr:colOff>50800</xdr:colOff>
      <xdr:row>98</xdr:row>
      <xdr:rowOff>3918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32380"/>
          <a:ext cx="889000" cy="7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153541</xdr:rowOff>
    </xdr:from>
    <xdr:to>
      <xdr:col>55</xdr:col>
      <xdr:colOff>50800</xdr:colOff>
      <xdr:row>98</xdr:row>
      <xdr:rowOff>83691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4968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133866</xdr:rowOff>
    </xdr:from>
    <xdr:to>
      <xdr:col>50</xdr:col>
      <xdr:colOff>165100</xdr:colOff>
      <xdr:row>98</xdr:row>
      <xdr:rowOff>64016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80543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3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89210</xdr:rowOff>
    </xdr:from>
    <xdr:to>
      <xdr:col>46</xdr:col>
      <xdr:colOff>38100</xdr:colOff>
      <xdr:row>98</xdr:row>
      <xdr:rowOff>19360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35887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9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124568</xdr:rowOff>
    </xdr:from>
    <xdr:to>
      <xdr:col>41</xdr:col>
      <xdr:colOff>101600</xdr:colOff>
      <xdr:row>98</xdr:row>
      <xdr:rowOff>54718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71245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3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50930</xdr:rowOff>
    </xdr:from>
    <xdr:to>
      <xdr:col>36</xdr:col>
      <xdr:colOff>165100</xdr:colOff>
      <xdr:row>97</xdr:row>
      <xdr:rowOff>152530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169057</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5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113841</xdr:rowOff>
    </xdr:from>
    <xdr:to>
      <xdr:col>85</xdr:col>
      <xdr:colOff>127000</xdr:colOff>
      <xdr:row>38</xdr:row>
      <xdr:rowOff>133939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8941"/>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129577</xdr:rowOff>
    </xdr:from>
    <xdr:to>
      <xdr:col>81</xdr:col>
      <xdr:colOff>50800</xdr:colOff>
      <xdr:row>38</xdr:row>
      <xdr:rowOff>133939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4677"/>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99658</xdr:rowOff>
    </xdr:from>
    <xdr:to>
      <xdr:col>76</xdr:col>
      <xdr:colOff>114300</xdr:colOff>
      <xdr:row>38</xdr:row>
      <xdr:rowOff>129577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14758"/>
          <a:ext cx="889000" cy="2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40927</xdr:rowOff>
    </xdr:from>
    <xdr:to>
      <xdr:col>71</xdr:col>
      <xdr:colOff>177800</xdr:colOff>
      <xdr:row>38</xdr:row>
      <xdr:rowOff>99658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84577"/>
          <a:ext cx="889000" cy="23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92101</xdr:rowOff>
    </xdr:from>
    <xdr:to>
      <xdr:col>67</xdr:col>
      <xdr:colOff>101600</xdr:colOff>
      <xdr:row>38</xdr:row>
      <xdr:rowOff>22251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13378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63041</xdr:rowOff>
    </xdr:from>
    <xdr:to>
      <xdr:col>85</xdr:col>
      <xdr:colOff>177800</xdr:colOff>
      <xdr:row>38</xdr:row>
      <xdr:rowOff>164641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149418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83139</xdr:rowOff>
    </xdr:from>
    <xdr:to>
      <xdr:col>81</xdr:col>
      <xdr:colOff>101600</xdr:colOff>
      <xdr:row>39</xdr:row>
      <xdr:rowOff>13289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4416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0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78777</xdr:rowOff>
    </xdr:from>
    <xdr:to>
      <xdr:col>76</xdr:col>
      <xdr:colOff>165100</xdr:colOff>
      <xdr:row>39</xdr:row>
      <xdr:rowOff>8927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48858</xdr:rowOff>
    </xdr:from>
    <xdr:to>
      <xdr:col>72</xdr:col>
      <xdr:colOff>38100</xdr:colOff>
      <xdr:row>38</xdr:row>
      <xdr:rowOff>150458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141585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5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161577</xdr:rowOff>
    </xdr:from>
    <xdr:to>
      <xdr:col>67</xdr:col>
      <xdr:colOff>101600</xdr:colOff>
      <xdr:row>37</xdr:row>
      <xdr:rowOff>91727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108254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0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36916</xdr:rowOff>
    </xdr:from>
    <xdr:to>
      <xdr:col>85</xdr:col>
      <xdr:colOff>127000</xdr:colOff>
      <xdr:row>75</xdr:row>
      <xdr:rowOff>58570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895666"/>
          <a:ext cx="8382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58570</xdr:rowOff>
    </xdr:from>
    <xdr:to>
      <xdr:col>81</xdr:col>
      <xdr:colOff>50800</xdr:colOff>
      <xdr:row>75</xdr:row>
      <xdr:rowOff>73640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17320"/>
          <a:ext cx="889000" cy="1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65045</xdr:rowOff>
    </xdr:from>
    <xdr:to>
      <xdr:col>76</xdr:col>
      <xdr:colOff>114300</xdr:colOff>
      <xdr:row>75</xdr:row>
      <xdr:rowOff>73640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923795"/>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65045</xdr:rowOff>
    </xdr:from>
    <xdr:to>
      <xdr:col>71</xdr:col>
      <xdr:colOff>177800</xdr:colOff>
      <xdr:row>75</xdr:row>
      <xdr:rowOff>88705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923795"/>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25178</xdr:rowOff>
    </xdr:from>
    <xdr:to>
      <xdr:col>67</xdr:col>
      <xdr:colOff>101600</xdr:colOff>
      <xdr:row>74</xdr:row>
      <xdr:rowOff>126778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143305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4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157566</xdr:rowOff>
    </xdr:from>
    <xdr:to>
      <xdr:col>85</xdr:col>
      <xdr:colOff>177800</xdr:colOff>
      <xdr:row>75</xdr:row>
      <xdr:rowOff>87716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4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8993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6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7770</xdr:rowOff>
    </xdr:from>
    <xdr:to>
      <xdr:col>81</xdr:col>
      <xdr:colOff>101600</xdr:colOff>
      <xdr:row>75</xdr:row>
      <xdr:rowOff>109370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8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100497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5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22840</xdr:rowOff>
    </xdr:from>
    <xdr:to>
      <xdr:col>76</xdr:col>
      <xdr:colOff>165100</xdr:colOff>
      <xdr:row>75</xdr:row>
      <xdr:rowOff>124440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115567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7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14245</xdr:rowOff>
    </xdr:from>
    <xdr:to>
      <xdr:col>72</xdr:col>
      <xdr:colOff>38100</xdr:colOff>
      <xdr:row>75</xdr:row>
      <xdr:rowOff>115845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132372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64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37905</xdr:rowOff>
    </xdr:from>
    <xdr:to>
      <xdr:col>67</xdr:col>
      <xdr:colOff>101600</xdr:colOff>
      <xdr:row>75</xdr:row>
      <xdr:rowOff>139505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9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130632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98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50198</xdr:rowOff>
    </xdr:from>
    <xdr:to>
      <xdr:col>85</xdr:col>
      <xdr:colOff>127000</xdr:colOff>
      <xdr:row>99</xdr:row>
      <xdr:rowOff>57271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7023748"/>
          <a:ext cx="838200" cy="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57271</xdr:rowOff>
    </xdr:from>
    <xdr:to>
      <xdr:col>81</xdr:col>
      <xdr:colOff>50800</xdr:colOff>
      <xdr:row>99</xdr:row>
      <xdr:rowOff>59589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7030821"/>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142616</xdr:rowOff>
    </xdr:from>
    <xdr:to>
      <xdr:col>76</xdr:col>
      <xdr:colOff>114300</xdr:colOff>
      <xdr:row>99</xdr:row>
      <xdr:rowOff>59589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44716"/>
          <a:ext cx="889000" cy="8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142616</xdr:rowOff>
    </xdr:from>
    <xdr:to>
      <xdr:col>71</xdr:col>
      <xdr:colOff>177800</xdr:colOff>
      <xdr:row>99</xdr:row>
      <xdr:rowOff>65515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44716"/>
          <a:ext cx="889000" cy="9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136435</xdr:rowOff>
    </xdr:from>
    <xdr:to>
      <xdr:col>67</xdr:col>
      <xdr:colOff>101600</xdr:colOff>
      <xdr:row>99</xdr:row>
      <xdr:rowOff>66585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83112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170848</xdr:rowOff>
    </xdr:from>
    <xdr:to>
      <xdr:col>85</xdr:col>
      <xdr:colOff>177800</xdr:colOff>
      <xdr:row>99</xdr:row>
      <xdr:rowOff>100998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9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6471</xdr:rowOff>
    </xdr:from>
    <xdr:to>
      <xdr:col>81</xdr:col>
      <xdr:colOff>101600</xdr:colOff>
      <xdr:row>99</xdr:row>
      <xdr:rowOff>108071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99198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8789</xdr:rowOff>
    </xdr:from>
    <xdr:to>
      <xdr:col>76</xdr:col>
      <xdr:colOff>165100</xdr:colOff>
      <xdr:row>99</xdr:row>
      <xdr:rowOff>110389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8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101516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91816</xdr:rowOff>
    </xdr:from>
    <xdr:to>
      <xdr:col>72</xdr:col>
      <xdr:colOff>38100</xdr:colOff>
      <xdr:row>99</xdr:row>
      <xdr:rowOff>21966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9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38493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66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14715</xdr:rowOff>
    </xdr:from>
    <xdr:to>
      <xdr:col>67</xdr:col>
      <xdr:colOff>101600</xdr:colOff>
      <xdr:row>99</xdr:row>
      <xdr:rowOff>116315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107442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70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157235</xdr:rowOff>
    </xdr:from>
    <xdr:to>
      <xdr:col>98</xdr:col>
      <xdr:colOff>38100</xdr:colOff>
      <xdr:row>39</xdr:row>
      <xdr:rowOff>87385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103912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4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116516</xdr:rowOff>
    </xdr:from>
    <xdr:to>
      <xdr:col>116</xdr:col>
      <xdr:colOff>63500</xdr:colOff>
      <xdr:row>58</xdr:row>
      <xdr:rowOff>120383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60616"/>
          <a:ext cx="8382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120383</xdr:rowOff>
    </xdr:from>
    <xdr:to>
      <xdr:col>111</xdr:col>
      <xdr:colOff>177800</xdr:colOff>
      <xdr:row>58</xdr:row>
      <xdr:rowOff>122936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6448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122936</xdr:rowOff>
    </xdr:from>
    <xdr:to>
      <xdr:col>107</xdr:col>
      <xdr:colOff>50800</xdr:colOff>
      <xdr:row>58</xdr:row>
      <xdr:rowOff>125850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67036"/>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96551</xdr:rowOff>
    </xdr:from>
    <xdr:to>
      <xdr:col>102</xdr:col>
      <xdr:colOff>114300</xdr:colOff>
      <xdr:row>58</xdr:row>
      <xdr:rowOff>125850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40651"/>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56591</xdr:rowOff>
    </xdr:from>
    <xdr:to>
      <xdr:col>98</xdr:col>
      <xdr:colOff>38100</xdr:colOff>
      <xdr:row>58</xdr:row>
      <xdr:rowOff>158191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149318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65716</xdr:rowOff>
    </xdr:from>
    <xdr:to>
      <xdr:col>116</xdr:col>
      <xdr:colOff>114300</xdr:colOff>
      <xdr:row>58</xdr:row>
      <xdr:rowOff>167316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25093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9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69583</xdr:rowOff>
    </xdr:from>
    <xdr:to>
      <xdr:col>112</xdr:col>
      <xdr:colOff>38100</xdr:colOff>
      <xdr:row>58</xdr:row>
      <xdr:rowOff>171183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16260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8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72136</xdr:rowOff>
    </xdr:from>
    <xdr:to>
      <xdr:col>107</xdr:col>
      <xdr:colOff>101600</xdr:colOff>
      <xdr:row>59</xdr:row>
      <xdr:rowOff>2286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18813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9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75050</xdr:rowOff>
    </xdr:from>
    <xdr:to>
      <xdr:col>102</xdr:col>
      <xdr:colOff>165100</xdr:colOff>
      <xdr:row>59</xdr:row>
      <xdr:rowOff>5200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21727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45751</xdr:rowOff>
    </xdr:from>
    <xdr:to>
      <xdr:col>98</xdr:col>
      <xdr:colOff>38100</xdr:colOff>
      <xdr:row>58</xdr:row>
      <xdr:rowOff>147351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163878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111925</xdr:rowOff>
    </xdr:from>
    <xdr:to>
      <xdr:col>116</xdr:col>
      <xdr:colOff>63500</xdr:colOff>
      <xdr:row>74</xdr:row>
      <xdr:rowOff>118015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456325"/>
          <a:ext cx="838200" cy="34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111925</xdr:rowOff>
    </xdr:from>
    <xdr:to>
      <xdr:col>111</xdr:col>
      <xdr:colOff>177800</xdr:colOff>
      <xdr:row>73</xdr:row>
      <xdr:rowOff>30217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456325"/>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30217</xdr:rowOff>
    </xdr:from>
    <xdr:to>
      <xdr:col>107</xdr:col>
      <xdr:colOff>50800</xdr:colOff>
      <xdr:row>73</xdr:row>
      <xdr:rowOff>108562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546067"/>
          <a:ext cx="889000" cy="7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108562</xdr:rowOff>
    </xdr:from>
    <xdr:to>
      <xdr:col>102</xdr:col>
      <xdr:colOff>114300</xdr:colOff>
      <xdr:row>73</xdr:row>
      <xdr:rowOff>144223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24412"/>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135714</xdr:rowOff>
    </xdr:from>
    <xdr:to>
      <xdr:col>98</xdr:col>
      <xdr:colOff>38100</xdr:colOff>
      <xdr:row>74</xdr:row>
      <xdr:rowOff>65864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56991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67215</xdr:rowOff>
    </xdr:from>
    <xdr:to>
      <xdr:col>116</xdr:col>
      <xdr:colOff>114300</xdr:colOff>
      <xdr:row>74</xdr:row>
      <xdr:rowOff>168815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90092</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0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61125</xdr:rowOff>
    </xdr:from>
    <xdr:to>
      <xdr:col>112</xdr:col>
      <xdr:colOff>38100</xdr:colOff>
      <xdr:row>72</xdr:row>
      <xdr:rowOff>162725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7802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18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150867</xdr:rowOff>
    </xdr:from>
    <xdr:to>
      <xdr:col>107</xdr:col>
      <xdr:colOff>101600</xdr:colOff>
      <xdr:row>73</xdr:row>
      <xdr:rowOff>81017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4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97544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2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57762</xdr:rowOff>
    </xdr:from>
    <xdr:to>
      <xdr:col>102</xdr:col>
      <xdr:colOff>165100</xdr:colOff>
      <xdr:row>73</xdr:row>
      <xdr:rowOff>159362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5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4439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34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93423</xdr:rowOff>
    </xdr:from>
    <xdr:to>
      <xdr:col>98</xdr:col>
      <xdr:colOff>38100</xdr:colOff>
      <xdr:row>74</xdr:row>
      <xdr:rowOff>23573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40100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38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・本町は豪雪地帯及び山間地に集落が点在する地理的要因により人口規模に対し、橋梁・道路等の更新整備費用（普通建設事業費）や除雪費用（維持補修費）が嵩み、例年類似団体を上回っている。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公共施設等総合管理計画に基づき、老朽化した施設の集約化・複合化等を図ってより一層の維持補修費抑制に努める。</a:t>
          </a:r>
        </a:p>
        <a:p>
          <a:r>
            <a:rPr kumimoji="1" lang="ja-JP" altLang="en-US" sz="1300">
              <a:latin typeface="ＭＳ Ｐゴシック" panose="020B0600070205080204" pitchFamily="50" charset="-128"/>
              <a:ea typeface="ＭＳ Ｐゴシック" panose="020B0600070205080204" pitchFamily="50" charset="-128"/>
            </a:rPr>
            <a:t>・廃棄物処理施設等の更新が予定されているため一部事務組合への負担金は今後も増加することが見込まれる。</a:t>
          </a:r>
        </a:p>
        <a:p>
          <a:r>
            <a:rPr kumimoji="1" lang="ja-JP" altLang="en-US" sz="1300">
              <a:latin typeface="ＭＳ Ｐゴシック" panose="020B0600070205080204" pitchFamily="50" charset="-128"/>
              <a:ea typeface="ＭＳ Ｐゴシック" panose="020B0600070205080204" pitchFamily="50" charset="-128"/>
            </a:rPr>
            <a:t>・人口減少に伴い令和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年度以降から人件費が類似団体平均を大きく上回っているため、引き続き適正人員の見直しを継続し、人件費の抑制に努める。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4,792
4,779
317.04
5,351,354
4,785,790
557,930
3,340,767
3,620,509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13208</xdr:rowOff>
    </xdr:from>
    <xdr:to>
      <xdr:col>24</xdr:col>
      <xdr:colOff>63500</xdr:colOff>
      <xdr:row>32</xdr:row>
      <xdr:rowOff>126746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99608"/>
          <a:ext cx="8382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126746</xdr:rowOff>
    </xdr:from>
    <xdr:to>
      <xdr:col>19</xdr:col>
      <xdr:colOff>177800</xdr:colOff>
      <xdr:row>33</xdr:row>
      <xdr:rowOff>26924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13146"/>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20193</xdr:rowOff>
    </xdr:from>
    <xdr:to>
      <xdr:col>15</xdr:col>
      <xdr:colOff>50800</xdr:colOff>
      <xdr:row>33</xdr:row>
      <xdr:rowOff>26924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78043"/>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20193</xdr:rowOff>
    </xdr:from>
    <xdr:to>
      <xdr:col>10</xdr:col>
      <xdr:colOff>114300</xdr:colOff>
      <xdr:row>33</xdr:row>
      <xdr:rowOff>134366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78043"/>
          <a:ext cx="889000" cy="1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80027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133858</xdr:rowOff>
    </xdr:from>
    <xdr:to>
      <xdr:col>24</xdr:col>
      <xdr:colOff>114300</xdr:colOff>
      <xdr:row>32</xdr:row>
      <xdr:rowOff>64008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48785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6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75946</xdr:rowOff>
    </xdr:from>
    <xdr:to>
      <xdr:col>20</xdr:col>
      <xdr:colOff>38100</xdr:colOff>
      <xdr:row>33</xdr:row>
      <xdr:rowOff>6096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6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22623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3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147574</xdr:rowOff>
    </xdr:from>
    <xdr:to>
      <xdr:col>15</xdr:col>
      <xdr:colOff>101600</xdr:colOff>
      <xdr:row>33</xdr:row>
      <xdr:rowOff>77724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94251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140843</xdr:rowOff>
    </xdr:from>
    <xdr:to>
      <xdr:col>10</xdr:col>
      <xdr:colOff>165100</xdr:colOff>
      <xdr:row>33</xdr:row>
      <xdr:rowOff>70993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87520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83566</xdr:rowOff>
    </xdr:from>
    <xdr:to>
      <xdr:col>6</xdr:col>
      <xdr:colOff>38100</xdr:colOff>
      <xdr:row>34</xdr:row>
      <xdr:rowOff>13716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30243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1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56953</xdr:rowOff>
    </xdr:from>
    <xdr:to>
      <xdr:col>24</xdr:col>
      <xdr:colOff>63500</xdr:colOff>
      <xdr:row>58</xdr:row>
      <xdr:rowOff>74888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1053"/>
          <a:ext cx="8382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72268</xdr:rowOff>
    </xdr:from>
    <xdr:to>
      <xdr:col>19</xdr:col>
      <xdr:colOff>177800</xdr:colOff>
      <xdr:row>58</xdr:row>
      <xdr:rowOff>74888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16368"/>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48885</xdr:rowOff>
    </xdr:from>
    <xdr:to>
      <xdr:col>15</xdr:col>
      <xdr:colOff>50800</xdr:colOff>
      <xdr:row>58</xdr:row>
      <xdr:rowOff>72268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2985"/>
          <a:ext cx="889000" cy="2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30828</xdr:rowOff>
    </xdr:from>
    <xdr:to>
      <xdr:col>10</xdr:col>
      <xdr:colOff>114300</xdr:colOff>
      <xdr:row>58</xdr:row>
      <xdr:rowOff>48885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4928"/>
          <a:ext cx="889000" cy="1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105632</xdr:rowOff>
    </xdr:from>
    <xdr:to>
      <xdr:col>6</xdr:col>
      <xdr:colOff>38100</xdr:colOff>
      <xdr:row>58</xdr:row>
      <xdr:rowOff>35782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52309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6153</xdr:rowOff>
    </xdr:from>
    <xdr:to>
      <xdr:col>24</xdr:col>
      <xdr:colOff>114300</xdr:colOff>
      <xdr:row>58</xdr:row>
      <xdr:rowOff>107753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24088</xdr:rowOff>
    </xdr:from>
    <xdr:to>
      <xdr:col>20</xdr:col>
      <xdr:colOff>38100</xdr:colOff>
      <xdr:row>58</xdr:row>
      <xdr:rowOff>125688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116815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21468</xdr:rowOff>
    </xdr:from>
    <xdr:to>
      <xdr:col>15</xdr:col>
      <xdr:colOff>101600</xdr:colOff>
      <xdr:row>58</xdr:row>
      <xdr:rowOff>123068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169535</xdr:rowOff>
    </xdr:from>
    <xdr:to>
      <xdr:col>10</xdr:col>
      <xdr:colOff>165100</xdr:colOff>
      <xdr:row>58</xdr:row>
      <xdr:rowOff>99685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90812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3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151478</xdr:rowOff>
    </xdr:from>
    <xdr:to>
      <xdr:col>6</xdr:col>
      <xdr:colOff>38100</xdr:colOff>
      <xdr:row>58</xdr:row>
      <xdr:rowOff>81628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72755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141057</xdr:rowOff>
    </xdr:from>
    <xdr:to>
      <xdr:col>24</xdr:col>
      <xdr:colOff>63500</xdr:colOff>
      <xdr:row>77</xdr:row>
      <xdr:rowOff>55941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71257"/>
          <a:ext cx="8382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55941</xdr:rowOff>
    </xdr:from>
    <xdr:to>
      <xdr:col>19</xdr:col>
      <xdr:colOff>177800</xdr:colOff>
      <xdr:row>77</xdr:row>
      <xdr:rowOff>155245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7591"/>
          <a:ext cx="889000" cy="9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101699</xdr:rowOff>
    </xdr:from>
    <xdr:to>
      <xdr:col>15</xdr:col>
      <xdr:colOff>50800</xdr:colOff>
      <xdr:row>77</xdr:row>
      <xdr:rowOff>155245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3349"/>
          <a:ext cx="889000" cy="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101699</xdr:rowOff>
    </xdr:from>
    <xdr:to>
      <xdr:col>10</xdr:col>
      <xdr:colOff>114300</xdr:colOff>
      <xdr:row>78</xdr:row>
      <xdr:rowOff>62357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3349"/>
          <a:ext cx="889000" cy="1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90257</xdr:rowOff>
    </xdr:from>
    <xdr:to>
      <xdr:col>24</xdr:col>
      <xdr:colOff>114300</xdr:colOff>
      <xdr:row>77</xdr:row>
      <xdr:rowOff>20407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113134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7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5141</xdr:rowOff>
    </xdr:from>
    <xdr:to>
      <xdr:col>20</xdr:col>
      <xdr:colOff>38100</xdr:colOff>
      <xdr:row>77</xdr:row>
      <xdr:rowOff>106741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123268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8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104445</xdr:rowOff>
    </xdr:from>
    <xdr:to>
      <xdr:col>15</xdr:col>
      <xdr:colOff>101600</xdr:colOff>
      <xdr:row>78</xdr:row>
      <xdr:rowOff>34595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25722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50899</xdr:rowOff>
    </xdr:from>
    <xdr:to>
      <xdr:col>10</xdr:col>
      <xdr:colOff>165100</xdr:colOff>
      <xdr:row>77</xdr:row>
      <xdr:rowOff>152499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143626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11557</xdr:rowOff>
    </xdr:from>
    <xdr:to>
      <xdr:col>6</xdr:col>
      <xdr:colOff>38100</xdr:colOff>
      <xdr:row>78</xdr:row>
      <xdr:rowOff>113157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104284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7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54294</xdr:rowOff>
    </xdr:from>
    <xdr:to>
      <xdr:col>24</xdr:col>
      <xdr:colOff>63500</xdr:colOff>
      <xdr:row>96</xdr:row>
      <xdr:rowOff>73712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13494"/>
          <a:ext cx="838200" cy="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73712</xdr:rowOff>
    </xdr:from>
    <xdr:to>
      <xdr:col>19</xdr:col>
      <xdr:colOff>177800</xdr:colOff>
      <xdr:row>96</xdr:row>
      <xdr:rowOff>105758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32912"/>
          <a:ext cx="889000" cy="3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105758</xdr:rowOff>
    </xdr:from>
    <xdr:to>
      <xdr:col>15</xdr:col>
      <xdr:colOff>50800</xdr:colOff>
      <xdr:row>96</xdr:row>
      <xdr:rowOff>106293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64958"/>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106293</xdr:rowOff>
    </xdr:from>
    <xdr:to>
      <xdr:col>10</xdr:col>
      <xdr:colOff>114300</xdr:colOff>
      <xdr:row>96</xdr:row>
      <xdr:rowOff>153115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65493"/>
          <a:ext cx="889000" cy="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11354</xdr:rowOff>
    </xdr:from>
    <xdr:to>
      <xdr:col>6</xdr:col>
      <xdr:colOff>38100</xdr:colOff>
      <xdr:row>96</xdr:row>
      <xdr:rowOff>112954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129481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3494</xdr:rowOff>
    </xdr:from>
    <xdr:to>
      <xdr:col>24</xdr:col>
      <xdr:colOff>114300</xdr:colOff>
      <xdr:row>96</xdr:row>
      <xdr:rowOff>105094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6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26371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1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22912</xdr:rowOff>
    </xdr:from>
    <xdr:to>
      <xdr:col>20</xdr:col>
      <xdr:colOff>38100</xdr:colOff>
      <xdr:row>96</xdr:row>
      <xdr:rowOff>124512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141039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54958</xdr:rowOff>
    </xdr:from>
    <xdr:to>
      <xdr:col>15</xdr:col>
      <xdr:colOff>101600</xdr:colOff>
      <xdr:row>96</xdr:row>
      <xdr:rowOff>156558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55493</xdr:rowOff>
    </xdr:from>
    <xdr:to>
      <xdr:col>10</xdr:col>
      <xdr:colOff>165100</xdr:colOff>
      <xdr:row>96</xdr:row>
      <xdr:rowOff>157093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2170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102315</xdr:rowOff>
    </xdr:from>
    <xdr:to>
      <xdr:col>6</xdr:col>
      <xdr:colOff>38100</xdr:colOff>
      <xdr:row>97</xdr:row>
      <xdr:rowOff>32465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23592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5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155702</xdr:rowOff>
    </xdr:from>
    <xdr:to>
      <xdr:col>55</xdr:col>
      <xdr:colOff>0</xdr:colOff>
      <xdr:row>37</xdr:row>
      <xdr:rowOff>37211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985002"/>
          <a:ext cx="838200" cy="39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37211</xdr:rowOff>
    </xdr:from>
    <xdr:to>
      <xdr:col>50</xdr:col>
      <xdr:colOff>114300</xdr:colOff>
      <xdr:row>37</xdr:row>
      <xdr:rowOff>52832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8086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44831</xdr:rowOff>
    </xdr:from>
    <xdr:to>
      <xdr:col>45</xdr:col>
      <xdr:colOff>177800</xdr:colOff>
      <xdr:row>37</xdr:row>
      <xdr:rowOff>52832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217031"/>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109601</xdr:rowOff>
    </xdr:from>
    <xdr:to>
      <xdr:col>41</xdr:col>
      <xdr:colOff>50800</xdr:colOff>
      <xdr:row>36</xdr:row>
      <xdr:rowOff>44831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938901"/>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9271</xdr:rowOff>
    </xdr:from>
    <xdr:to>
      <xdr:col>36</xdr:col>
      <xdr:colOff>165100</xdr:colOff>
      <xdr:row>38</xdr:row>
      <xdr:rowOff>110871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101998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104902</xdr:rowOff>
    </xdr:from>
    <xdr:to>
      <xdr:col>55</xdr:col>
      <xdr:colOff>50800</xdr:colOff>
      <xdr:row>35</xdr:row>
      <xdr:rowOff>35052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127779</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157861</xdr:rowOff>
    </xdr:from>
    <xdr:to>
      <xdr:col>50</xdr:col>
      <xdr:colOff>165100</xdr:colOff>
      <xdr:row>37</xdr:row>
      <xdr:rowOff>88011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104538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0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2032</xdr:rowOff>
    </xdr:from>
    <xdr:to>
      <xdr:col>46</xdr:col>
      <xdr:colOff>38100</xdr:colOff>
      <xdr:row>37</xdr:row>
      <xdr:rowOff>103632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165481</xdr:rowOff>
    </xdr:from>
    <xdr:to>
      <xdr:col>41</xdr:col>
      <xdr:colOff>101600</xdr:colOff>
      <xdr:row>36</xdr:row>
      <xdr:rowOff>95631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112158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58801</xdr:rowOff>
    </xdr:from>
    <xdr:to>
      <xdr:col>36</xdr:col>
      <xdr:colOff>165100</xdr:colOff>
      <xdr:row>34</xdr:row>
      <xdr:rowOff>160401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5478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133710</xdr:rowOff>
    </xdr:from>
    <xdr:to>
      <xdr:col>55</xdr:col>
      <xdr:colOff>0</xdr:colOff>
      <xdr:row>55</xdr:row>
      <xdr:rowOff>93866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392010"/>
          <a:ext cx="838200" cy="13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133710</xdr:rowOff>
    </xdr:from>
    <xdr:to>
      <xdr:col>50</xdr:col>
      <xdr:colOff>114300</xdr:colOff>
      <xdr:row>55</xdr:row>
      <xdr:rowOff>140096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392010"/>
          <a:ext cx="889000" cy="17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140096</xdr:rowOff>
    </xdr:from>
    <xdr:to>
      <xdr:col>45</xdr:col>
      <xdr:colOff>177800</xdr:colOff>
      <xdr:row>56</xdr:row>
      <xdr:rowOff>47613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569846"/>
          <a:ext cx="889000" cy="7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6060</xdr:rowOff>
    </xdr:from>
    <xdr:to>
      <xdr:col>41</xdr:col>
      <xdr:colOff>50800</xdr:colOff>
      <xdr:row>56</xdr:row>
      <xdr:rowOff>47613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607260"/>
          <a:ext cx="889000" cy="4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84961</xdr:rowOff>
    </xdr:from>
    <xdr:to>
      <xdr:col>36</xdr:col>
      <xdr:colOff>165100</xdr:colOff>
      <xdr:row>55</xdr:row>
      <xdr:rowOff>15111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31638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11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43066</xdr:rowOff>
    </xdr:from>
    <xdr:to>
      <xdr:col>55</xdr:col>
      <xdr:colOff>50800</xdr:colOff>
      <xdr:row>55</xdr:row>
      <xdr:rowOff>144666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7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65943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82910</xdr:rowOff>
    </xdr:from>
    <xdr:to>
      <xdr:col>50</xdr:col>
      <xdr:colOff>165100</xdr:colOff>
      <xdr:row>55</xdr:row>
      <xdr:rowOff>13060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29587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11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89296</xdr:rowOff>
    </xdr:from>
    <xdr:to>
      <xdr:col>46</xdr:col>
      <xdr:colOff>38100</xdr:colOff>
      <xdr:row>56</xdr:row>
      <xdr:rowOff>19446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35973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29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168263</xdr:rowOff>
    </xdr:from>
    <xdr:to>
      <xdr:col>41</xdr:col>
      <xdr:colOff>101600</xdr:colOff>
      <xdr:row>56</xdr:row>
      <xdr:rowOff>98413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114940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7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126710</xdr:rowOff>
    </xdr:from>
    <xdr:to>
      <xdr:col>36</xdr:col>
      <xdr:colOff>165100</xdr:colOff>
      <xdr:row>56</xdr:row>
      <xdr:rowOff>56860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47987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4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117931</xdr:rowOff>
    </xdr:from>
    <xdr:to>
      <xdr:col>55</xdr:col>
      <xdr:colOff>0</xdr:colOff>
      <xdr:row>78</xdr:row>
      <xdr:rowOff>159725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91031"/>
          <a:ext cx="838200" cy="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96909</xdr:rowOff>
    </xdr:from>
    <xdr:to>
      <xdr:col>50</xdr:col>
      <xdr:colOff>114300</xdr:colOff>
      <xdr:row>78</xdr:row>
      <xdr:rowOff>117931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70009"/>
          <a:ext cx="889000" cy="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96909</xdr:rowOff>
    </xdr:from>
    <xdr:to>
      <xdr:col>45</xdr:col>
      <xdr:colOff>177800</xdr:colOff>
      <xdr:row>78</xdr:row>
      <xdr:rowOff>124200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70009"/>
          <a:ext cx="889000" cy="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107350</xdr:rowOff>
    </xdr:from>
    <xdr:to>
      <xdr:col>41</xdr:col>
      <xdr:colOff>50800</xdr:colOff>
      <xdr:row>78</xdr:row>
      <xdr:rowOff>124200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80450"/>
          <a:ext cx="889000" cy="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66351</xdr:rowOff>
    </xdr:from>
    <xdr:to>
      <xdr:col>36</xdr:col>
      <xdr:colOff>165100</xdr:colOff>
      <xdr:row>78</xdr:row>
      <xdr:rowOff>167951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159078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3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108925</xdr:rowOff>
    </xdr:from>
    <xdr:to>
      <xdr:col>55</xdr:col>
      <xdr:colOff>50800</xdr:colOff>
      <xdr:row>79</xdr:row>
      <xdr:rowOff>39075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68302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67131</xdr:rowOff>
    </xdr:from>
    <xdr:to>
      <xdr:col>50</xdr:col>
      <xdr:colOff>165100</xdr:colOff>
      <xdr:row>78</xdr:row>
      <xdr:rowOff>168731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13808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1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46109</xdr:rowOff>
    </xdr:from>
    <xdr:to>
      <xdr:col>46</xdr:col>
      <xdr:colOff>38100</xdr:colOff>
      <xdr:row>78</xdr:row>
      <xdr:rowOff>147709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164236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73400</xdr:rowOff>
    </xdr:from>
    <xdr:to>
      <xdr:col>41</xdr:col>
      <xdr:colOff>101600</xdr:colOff>
      <xdr:row>79</xdr:row>
      <xdr:rowOff>3550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20077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56550</xdr:rowOff>
    </xdr:from>
    <xdr:to>
      <xdr:col>36</xdr:col>
      <xdr:colOff>165100</xdr:colOff>
      <xdr:row>78</xdr:row>
      <xdr:rowOff>158150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0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10340</xdr:rowOff>
    </xdr:from>
    <xdr:to>
      <xdr:col>55</xdr:col>
      <xdr:colOff>0</xdr:colOff>
      <xdr:row>97</xdr:row>
      <xdr:rowOff>44845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40990"/>
          <a:ext cx="8382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165084</xdr:rowOff>
    </xdr:from>
    <xdr:to>
      <xdr:col>50</xdr:col>
      <xdr:colOff>114300</xdr:colOff>
      <xdr:row>97</xdr:row>
      <xdr:rowOff>44845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24284"/>
          <a:ext cx="889000" cy="5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115452</xdr:rowOff>
    </xdr:from>
    <xdr:to>
      <xdr:col>45</xdr:col>
      <xdr:colOff>177800</xdr:colOff>
      <xdr:row>96</xdr:row>
      <xdr:rowOff>165084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74652"/>
          <a:ext cx="889000" cy="4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68704</xdr:rowOff>
    </xdr:from>
    <xdr:to>
      <xdr:col>41</xdr:col>
      <xdr:colOff>50800</xdr:colOff>
      <xdr:row>96</xdr:row>
      <xdr:rowOff>115452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27904"/>
          <a:ext cx="8890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32102</xdr:rowOff>
    </xdr:from>
    <xdr:to>
      <xdr:col>36</xdr:col>
      <xdr:colOff>165100</xdr:colOff>
      <xdr:row>97</xdr:row>
      <xdr:rowOff>133702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124829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130990</xdr:rowOff>
    </xdr:from>
    <xdr:to>
      <xdr:col>55</xdr:col>
      <xdr:colOff>50800</xdr:colOff>
      <xdr:row>97</xdr:row>
      <xdr:rowOff>61140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153867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4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165495</xdr:rowOff>
    </xdr:from>
    <xdr:to>
      <xdr:col>50</xdr:col>
      <xdr:colOff>165100</xdr:colOff>
      <xdr:row>97</xdr:row>
      <xdr:rowOff>95645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112172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9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114284</xdr:rowOff>
    </xdr:from>
    <xdr:to>
      <xdr:col>46</xdr:col>
      <xdr:colOff>38100</xdr:colOff>
      <xdr:row>97</xdr:row>
      <xdr:rowOff>44434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7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60961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4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64652</xdr:rowOff>
    </xdr:from>
    <xdr:to>
      <xdr:col>41</xdr:col>
      <xdr:colOff>101600</xdr:colOff>
      <xdr:row>96</xdr:row>
      <xdr:rowOff>166252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11329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29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17904</xdr:rowOff>
    </xdr:from>
    <xdr:to>
      <xdr:col>36</xdr:col>
      <xdr:colOff>165100</xdr:colOff>
      <xdr:row>96</xdr:row>
      <xdr:rowOff>119504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136031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25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9197</xdr:rowOff>
    </xdr:from>
    <xdr:to>
      <xdr:col>85</xdr:col>
      <xdr:colOff>127000</xdr:colOff>
      <xdr:row>37</xdr:row>
      <xdr:rowOff>18327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52847"/>
          <a:ext cx="8382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18327</xdr:rowOff>
    </xdr:from>
    <xdr:to>
      <xdr:col>81</xdr:col>
      <xdr:colOff>50800</xdr:colOff>
      <xdr:row>37</xdr:row>
      <xdr:rowOff>98845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61977"/>
          <a:ext cx="889000"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98845</xdr:rowOff>
    </xdr:from>
    <xdr:to>
      <xdr:col>76</xdr:col>
      <xdr:colOff>114300</xdr:colOff>
      <xdr:row>37</xdr:row>
      <xdr:rowOff>145388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42495"/>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75107</xdr:rowOff>
    </xdr:from>
    <xdr:to>
      <xdr:col>71</xdr:col>
      <xdr:colOff>177800</xdr:colOff>
      <xdr:row>37</xdr:row>
      <xdr:rowOff>145388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18757"/>
          <a:ext cx="889000" cy="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21545</xdr:rowOff>
    </xdr:from>
    <xdr:to>
      <xdr:col>67</xdr:col>
      <xdr:colOff>101600</xdr:colOff>
      <xdr:row>37</xdr:row>
      <xdr:rowOff>123145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139672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129847</xdr:rowOff>
    </xdr:from>
    <xdr:to>
      <xdr:col>85</xdr:col>
      <xdr:colOff>177800</xdr:colOff>
      <xdr:row>37</xdr:row>
      <xdr:rowOff>59997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0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152724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138977</xdr:rowOff>
    </xdr:from>
    <xdr:to>
      <xdr:col>81</xdr:col>
      <xdr:colOff>101600</xdr:colOff>
      <xdr:row>37</xdr:row>
      <xdr:rowOff>69127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85654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8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48045</xdr:rowOff>
    </xdr:from>
    <xdr:to>
      <xdr:col>76</xdr:col>
      <xdr:colOff>165100</xdr:colOff>
      <xdr:row>37</xdr:row>
      <xdr:rowOff>149645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9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166172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6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94588</xdr:rowOff>
    </xdr:from>
    <xdr:to>
      <xdr:col>72</xdr:col>
      <xdr:colOff>38100</xdr:colOff>
      <xdr:row>38</xdr:row>
      <xdr:rowOff>24738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41265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1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24307</xdr:rowOff>
    </xdr:from>
    <xdr:to>
      <xdr:col>67</xdr:col>
      <xdr:colOff>101600</xdr:colOff>
      <xdr:row>37</xdr:row>
      <xdr:rowOff>125907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6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117034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129139</xdr:rowOff>
    </xdr:from>
    <xdr:to>
      <xdr:col>85</xdr:col>
      <xdr:colOff>127000</xdr:colOff>
      <xdr:row>57</xdr:row>
      <xdr:rowOff>139569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01789"/>
          <a:ext cx="838200" cy="1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139569</xdr:rowOff>
    </xdr:from>
    <xdr:to>
      <xdr:col>81</xdr:col>
      <xdr:colOff>50800</xdr:colOff>
      <xdr:row>57</xdr:row>
      <xdr:rowOff>158507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12219"/>
          <a:ext cx="8890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116526</xdr:rowOff>
    </xdr:from>
    <xdr:to>
      <xdr:col>76</xdr:col>
      <xdr:colOff>114300</xdr:colOff>
      <xdr:row>57</xdr:row>
      <xdr:rowOff>158507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89176"/>
          <a:ext cx="889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116526</xdr:rowOff>
    </xdr:from>
    <xdr:to>
      <xdr:col>71</xdr:col>
      <xdr:colOff>177800</xdr:colOff>
      <xdr:row>57</xdr:row>
      <xdr:rowOff>147165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89176"/>
          <a:ext cx="889000" cy="3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60413</xdr:rowOff>
    </xdr:from>
    <xdr:to>
      <xdr:col>67</xdr:col>
      <xdr:colOff>101600</xdr:colOff>
      <xdr:row>57</xdr:row>
      <xdr:rowOff>162013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7090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78339</xdr:rowOff>
    </xdr:from>
    <xdr:to>
      <xdr:col>85</xdr:col>
      <xdr:colOff>177800</xdr:colOff>
      <xdr:row>58</xdr:row>
      <xdr:rowOff>8489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56766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88769</xdr:rowOff>
    </xdr:from>
    <xdr:to>
      <xdr:col>81</xdr:col>
      <xdr:colOff>101600</xdr:colOff>
      <xdr:row>58</xdr:row>
      <xdr:rowOff>18919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10046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5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107707</xdr:rowOff>
    </xdr:from>
    <xdr:to>
      <xdr:col>76</xdr:col>
      <xdr:colOff>165100</xdr:colOff>
      <xdr:row>58</xdr:row>
      <xdr:rowOff>37857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28984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7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65726</xdr:rowOff>
    </xdr:from>
    <xdr:to>
      <xdr:col>72</xdr:col>
      <xdr:colOff>38100</xdr:colOff>
      <xdr:row>57</xdr:row>
      <xdr:rowOff>167326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96365</xdr:rowOff>
    </xdr:from>
    <xdr:to>
      <xdr:col>67</xdr:col>
      <xdr:colOff>101600</xdr:colOff>
      <xdr:row>58</xdr:row>
      <xdr:rowOff>26515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17642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113841</xdr:rowOff>
    </xdr:from>
    <xdr:to>
      <xdr:col>85</xdr:col>
      <xdr:colOff>127000</xdr:colOff>
      <xdr:row>78</xdr:row>
      <xdr:rowOff>133939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86941"/>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129578</xdr:rowOff>
    </xdr:from>
    <xdr:to>
      <xdr:col>81</xdr:col>
      <xdr:colOff>50800</xdr:colOff>
      <xdr:row>78</xdr:row>
      <xdr:rowOff>133939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02678"/>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99659</xdr:rowOff>
    </xdr:from>
    <xdr:to>
      <xdr:col>76</xdr:col>
      <xdr:colOff>114300</xdr:colOff>
      <xdr:row>78</xdr:row>
      <xdr:rowOff>129578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72759"/>
          <a:ext cx="889000" cy="2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40926</xdr:rowOff>
    </xdr:from>
    <xdr:to>
      <xdr:col>71</xdr:col>
      <xdr:colOff>177800</xdr:colOff>
      <xdr:row>78</xdr:row>
      <xdr:rowOff>99659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42576"/>
          <a:ext cx="889000" cy="2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92073</xdr:rowOff>
    </xdr:from>
    <xdr:to>
      <xdr:col>67</xdr:col>
      <xdr:colOff>101600</xdr:colOff>
      <xdr:row>78</xdr:row>
      <xdr:rowOff>22223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13350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63041</xdr:rowOff>
    </xdr:from>
    <xdr:to>
      <xdr:col>85</xdr:col>
      <xdr:colOff>177800</xdr:colOff>
      <xdr:row>78</xdr:row>
      <xdr:rowOff>164641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149418</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5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83139</xdr:rowOff>
    </xdr:from>
    <xdr:to>
      <xdr:col>81</xdr:col>
      <xdr:colOff>101600</xdr:colOff>
      <xdr:row>79</xdr:row>
      <xdr:rowOff>13289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4416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48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78778</xdr:rowOff>
    </xdr:from>
    <xdr:to>
      <xdr:col>76</xdr:col>
      <xdr:colOff>165100</xdr:colOff>
      <xdr:row>79</xdr:row>
      <xdr:rowOff>8928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48859</xdr:rowOff>
    </xdr:from>
    <xdr:to>
      <xdr:col>72</xdr:col>
      <xdr:colOff>38100</xdr:colOff>
      <xdr:row>78</xdr:row>
      <xdr:rowOff>150459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141586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161576</xdr:rowOff>
    </xdr:from>
    <xdr:to>
      <xdr:col>67</xdr:col>
      <xdr:colOff>101600</xdr:colOff>
      <xdr:row>77</xdr:row>
      <xdr:rowOff>91726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108253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6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36916</xdr:rowOff>
    </xdr:from>
    <xdr:to>
      <xdr:col>85</xdr:col>
      <xdr:colOff>127000</xdr:colOff>
      <xdr:row>95</xdr:row>
      <xdr:rowOff>58570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324666"/>
          <a:ext cx="8382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58570</xdr:rowOff>
    </xdr:from>
    <xdr:to>
      <xdr:col>81</xdr:col>
      <xdr:colOff>50800</xdr:colOff>
      <xdr:row>95</xdr:row>
      <xdr:rowOff>73640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46320"/>
          <a:ext cx="889000" cy="1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65046</xdr:rowOff>
    </xdr:from>
    <xdr:to>
      <xdr:col>76</xdr:col>
      <xdr:colOff>114300</xdr:colOff>
      <xdr:row>95</xdr:row>
      <xdr:rowOff>73640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352796"/>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65046</xdr:rowOff>
    </xdr:from>
    <xdr:to>
      <xdr:col>71</xdr:col>
      <xdr:colOff>177800</xdr:colOff>
      <xdr:row>95</xdr:row>
      <xdr:rowOff>88705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52796"/>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25109</xdr:rowOff>
    </xdr:from>
    <xdr:to>
      <xdr:col>67</xdr:col>
      <xdr:colOff>101600</xdr:colOff>
      <xdr:row>94</xdr:row>
      <xdr:rowOff>126709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143236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591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157566</xdr:rowOff>
    </xdr:from>
    <xdr:to>
      <xdr:col>85</xdr:col>
      <xdr:colOff>177800</xdr:colOff>
      <xdr:row>95</xdr:row>
      <xdr:rowOff>87716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8993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7770</xdr:rowOff>
    </xdr:from>
    <xdr:to>
      <xdr:col>81</xdr:col>
      <xdr:colOff>101600</xdr:colOff>
      <xdr:row>95</xdr:row>
      <xdr:rowOff>109370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100497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22840</xdr:rowOff>
    </xdr:from>
    <xdr:to>
      <xdr:col>76</xdr:col>
      <xdr:colOff>165100</xdr:colOff>
      <xdr:row>95</xdr:row>
      <xdr:rowOff>124440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115567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0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14246</xdr:rowOff>
    </xdr:from>
    <xdr:to>
      <xdr:col>72</xdr:col>
      <xdr:colOff>38100</xdr:colOff>
      <xdr:row>95</xdr:row>
      <xdr:rowOff>115846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132373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7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37905</xdr:rowOff>
    </xdr:from>
    <xdr:to>
      <xdr:col>67</xdr:col>
      <xdr:colOff>101600</xdr:colOff>
      <xdr:row>95</xdr:row>
      <xdr:rowOff>139505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130632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1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18661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総務費は、住民一人当たりの金額が前年度比</a:t>
          </a:r>
          <a:r>
            <a:rPr kumimoji="1" lang="en-US" altLang="ja-JP" sz="1300">
              <a:latin typeface="ＭＳ Ｐゴシック" panose="020B0600070205080204" pitchFamily="50" charset="-128"/>
              <a:ea typeface="ＭＳ Ｐゴシック" panose="020B0600070205080204" pitchFamily="50" charset="-128"/>
            </a:rPr>
            <a:t>39,227</a:t>
          </a:r>
          <a:r>
            <a:rPr kumimoji="1" lang="ja-JP" altLang="en-US" sz="1300">
              <a:latin typeface="ＭＳ Ｐゴシック" panose="020B0600070205080204" pitchFamily="50" charset="-128"/>
              <a:ea typeface="ＭＳ Ｐゴシック" panose="020B0600070205080204" pitchFamily="50" charset="-128"/>
            </a:rPr>
            <a:t>円増加したが、これは今後の橋梁や学校施設の大規模な維持修繕等を見据え、基金を再編し、公共施設等整備基金へ統合したことから、積立金が増加したためである。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財政調整基金残高は、前年度比</a:t>
          </a:r>
          <a:r>
            <a:rPr kumimoji="1" lang="en-US" altLang="ja-JP" sz="1400">
              <a:latin typeface="ＭＳ ゴシック" pitchFamily="49" charset="-128"/>
              <a:ea typeface="ＭＳ ゴシック" pitchFamily="49" charset="-128"/>
            </a:rPr>
            <a:t>0.97</a:t>
          </a:r>
          <a:r>
            <a:rPr kumimoji="1" lang="ja-JP" altLang="en-US" sz="1400">
              <a:latin typeface="ＭＳ ゴシック" pitchFamily="49" charset="-128"/>
              <a:ea typeface="ＭＳ ゴシック" pitchFamily="49" charset="-128"/>
            </a:rPr>
            <a:t>ポイント増加し、一定程度の水準を保つことができていることから、通常の行政経費のほか、災害時等の予測困難な行政需要にも柔軟に対応できる。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の状況となっているが、介護保険特別会計においては、黒字幅が減少傾向にある。これは、施設介護サービス給付費が年々増加傾向にあるためであり、介護予防事業等の積極的な実施に努め、施設介護サービス給付費の抑制につなげていきた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5" zoomScaleNormal="5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78</v>
      </c>
      <c r="C2" s="170"/>
      <c r="D2" s="171"/>
    </row>
    <row r="3" spans="1:119" ht="18.75" customHeight="1" thickBot="1" x14ac:dyDescent="0.2">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88</v>
      </c>
      <c r="AZ4" s="412"/>
      <c r="BA4" s="412"/>
      <c r="BB4" s="412"/>
      <c r="BC4" s="412"/>
      <c r="BD4" s="412"/>
      <c r="BE4" s="412"/>
      <c r="BF4" s="412"/>
      <c r="BG4" s="412"/>
      <c r="BH4" s="412"/>
      <c r="BI4" s="412"/>
      <c r="BJ4" s="412"/>
      <c r="BK4" s="412"/>
      <c r="BL4" s="412"/>
      <c r="BM4" s="413"/>
      <c r="BN4" s="414">
        <v>5351354</v>
      </c>
      <c r="BO4" s="415"/>
      <c r="BP4" s="415"/>
      <c r="BQ4" s="415"/>
      <c r="BR4" s="415"/>
      <c r="BS4" s="415"/>
      <c r="BT4" s="415"/>
      <c r="BU4" s="416"/>
      <c r="BV4" s="414">
        <v>5181207</v>
      </c>
      <c r="BW4" s="415"/>
      <c r="BX4" s="415"/>
      <c r="BY4" s="415"/>
      <c r="BZ4" s="415"/>
      <c r="CA4" s="415"/>
      <c r="CB4" s="415"/>
      <c r="CC4" s="416"/>
      <c r="CD4" s="585" t="s">
        <v>89</v>
      </c>
      <c r="CE4" s="586"/>
      <c r="CF4" s="586"/>
      <c r="CG4" s="586"/>
      <c r="CH4" s="586"/>
      <c r="CI4" s="586"/>
      <c r="CJ4" s="586"/>
      <c r="CK4" s="586"/>
      <c r="CL4" s="586"/>
      <c r="CM4" s="586"/>
      <c r="CN4" s="586"/>
      <c r="CO4" s="586"/>
      <c r="CP4" s="586"/>
      <c r="CQ4" s="586"/>
      <c r="CR4" s="586"/>
      <c r="CS4" s="587"/>
      <c r="CT4" s="588">
        <v>16.7</v>
      </c>
      <c r="CU4" s="589"/>
      <c r="CV4" s="589"/>
      <c r="CW4" s="589"/>
      <c r="CX4" s="589"/>
      <c r="CY4" s="589"/>
      <c r="CZ4" s="589"/>
      <c r="DA4" s="590"/>
      <c r="DB4" s="588">
        <v>13.5</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90</v>
      </c>
      <c r="AN5" s="393"/>
      <c r="AO5" s="393"/>
      <c r="AP5" s="393"/>
      <c r="AQ5" s="393"/>
      <c r="AR5" s="393"/>
      <c r="AS5" s="393"/>
      <c r="AT5" s="394"/>
      <c r="AU5" s="466" t="s">
        <v>91</v>
      </c>
      <c r="AV5" s="467"/>
      <c r="AW5" s="467"/>
      <c r="AX5" s="467"/>
      <c r="AY5" s="399" t="s">
        <v>92</v>
      </c>
      <c r="AZ5" s="400"/>
      <c r="BA5" s="400"/>
      <c r="BB5" s="400"/>
      <c r="BC5" s="400"/>
      <c r="BD5" s="400"/>
      <c r="BE5" s="400"/>
      <c r="BF5" s="400"/>
      <c r="BG5" s="400"/>
      <c r="BH5" s="400"/>
      <c r="BI5" s="400"/>
      <c r="BJ5" s="400"/>
      <c r="BK5" s="400"/>
      <c r="BL5" s="400"/>
      <c r="BM5" s="401"/>
      <c r="BN5" s="419">
        <v>4785790</v>
      </c>
      <c r="BO5" s="420"/>
      <c r="BP5" s="420"/>
      <c r="BQ5" s="420"/>
      <c r="BR5" s="420"/>
      <c r="BS5" s="420"/>
      <c r="BT5" s="420"/>
      <c r="BU5" s="421"/>
      <c r="BV5" s="419">
        <v>4715588</v>
      </c>
      <c r="BW5" s="420"/>
      <c r="BX5" s="420"/>
      <c r="BY5" s="420"/>
      <c r="BZ5" s="420"/>
      <c r="CA5" s="420"/>
      <c r="CB5" s="420"/>
      <c r="CC5" s="421"/>
      <c r="CD5" s="428" t="s">
        <v>93</v>
      </c>
      <c r="CE5" s="373"/>
      <c r="CF5" s="373"/>
      <c r="CG5" s="373"/>
      <c r="CH5" s="373"/>
      <c r="CI5" s="373"/>
      <c r="CJ5" s="373"/>
      <c r="CK5" s="373"/>
      <c r="CL5" s="373"/>
      <c r="CM5" s="373"/>
      <c r="CN5" s="373"/>
      <c r="CO5" s="373"/>
      <c r="CP5" s="373"/>
      <c r="CQ5" s="373"/>
      <c r="CR5" s="373"/>
      <c r="CS5" s="429"/>
      <c r="CT5" s="389">
        <v>84.6</v>
      </c>
      <c r="CU5" s="390"/>
      <c r="CV5" s="390"/>
      <c r="CW5" s="390"/>
      <c r="CX5" s="390"/>
      <c r="CY5" s="390"/>
      <c r="CZ5" s="390"/>
      <c r="DA5" s="391"/>
      <c r="DB5" s="389">
        <v>82.6</v>
      </c>
      <c r="DC5" s="390"/>
      <c r="DD5" s="390"/>
      <c r="DE5" s="390"/>
      <c r="DF5" s="390"/>
      <c r="DG5" s="390"/>
      <c r="DH5" s="390"/>
      <c r="DI5" s="391"/>
    </row>
    <row r="6" spans="1:119" ht="18.75" customHeight="1" x14ac:dyDescent="0.15">
      <c r="A6" s="169"/>
      <c r="B6" s="565" t="s">
        <v>94</v>
      </c>
      <c r="C6" s="443"/>
      <c r="D6" s="443"/>
      <c r="E6" s="566"/>
      <c r="F6" s="566"/>
      <c r="G6" s="566"/>
      <c r="H6" s="566"/>
      <c r="I6" s="566"/>
      <c r="J6" s="566"/>
      <c r="K6" s="566"/>
      <c r="L6" s="566" t="s">
        <v>95</v>
      </c>
      <c r="M6" s="566"/>
      <c r="N6" s="566"/>
      <c r="O6" s="566"/>
      <c r="P6" s="566"/>
      <c r="Q6" s="566"/>
      <c r="R6" s="441"/>
      <c r="S6" s="441"/>
      <c r="T6" s="441"/>
      <c r="U6" s="441"/>
      <c r="V6" s="572"/>
      <c r="W6" s="500" t="s">
        <v>96</v>
      </c>
      <c r="X6" s="442"/>
      <c r="Y6" s="442"/>
      <c r="Z6" s="442"/>
      <c r="AA6" s="442"/>
      <c r="AB6" s="443"/>
      <c r="AC6" s="577" t="s">
        <v>97</v>
      </c>
      <c r="AD6" s="578"/>
      <c r="AE6" s="578"/>
      <c r="AF6" s="578"/>
      <c r="AG6" s="578"/>
      <c r="AH6" s="578"/>
      <c r="AI6" s="578"/>
      <c r="AJ6" s="578"/>
      <c r="AK6" s="578"/>
      <c r="AL6" s="579"/>
      <c r="AM6" s="478" t="s">
        <v>98</v>
      </c>
      <c r="AN6" s="393"/>
      <c r="AO6" s="393"/>
      <c r="AP6" s="393"/>
      <c r="AQ6" s="393"/>
      <c r="AR6" s="393"/>
      <c r="AS6" s="393"/>
      <c r="AT6" s="394"/>
      <c r="AU6" s="466" t="s">
        <v>91</v>
      </c>
      <c r="AV6" s="467"/>
      <c r="AW6" s="467"/>
      <c r="AX6" s="467"/>
      <c r="AY6" s="399" t="s">
        <v>99</v>
      </c>
      <c r="AZ6" s="400"/>
      <c r="BA6" s="400"/>
      <c r="BB6" s="400"/>
      <c r="BC6" s="400"/>
      <c r="BD6" s="400"/>
      <c r="BE6" s="400"/>
      <c r="BF6" s="400"/>
      <c r="BG6" s="400"/>
      <c r="BH6" s="400"/>
      <c r="BI6" s="400"/>
      <c r="BJ6" s="400"/>
      <c r="BK6" s="400"/>
      <c r="BL6" s="400"/>
      <c r="BM6" s="401"/>
      <c r="BN6" s="419">
        <v>565564</v>
      </c>
      <c r="BO6" s="420"/>
      <c r="BP6" s="420"/>
      <c r="BQ6" s="420"/>
      <c r="BR6" s="420"/>
      <c r="BS6" s="420"/>
      <c r="BT6" s="420"/>
      <c r="BU6" s="421"/>
      <c r="BV6" s="419">
        <v>465619</v>
      </c>
      <c r="BW6" s="420"/>
      <c r="BX6" s="420"/>
      <c r="BY6" s="420"/>
      <c r="BZ6" s="420"/>
      <c r="CA6" s="420"/>
      <c r="CB6" s="420"/>
      <c r="CC6" s="421"/>
      <c r="CD6" s="428" t="s">
        <v>100</v>
      </c>
      <c r="CE6" s="373"/>
      <c r="CF6" s="373"/>
      <c r="CG6" s="373"/>
      <c r="CH6" s="373"/>
      <c r="CI6" s="373"/>
      <c r="CJ6" s="373"/>
      <c r="CK6" s="373"/>
      <c r="CL6" s="373"/>
      <c r="CM6" s="373"/>
      <c r="CN6" s="373"/>
      <c r="CO6" s="373"/>
      <c r="CP6" s="373"/>
      <c r="CQ6" s="373"/>
      <c r="CR6" s="373"/>
      <c r="CS6" s="429"/>
      <c r="CT6" s="562">
        <v>84.8</v>
      </c>
      <c r="CU6" s="563"/>
      <c r="CV6" s="563"/>
      <c r="CW6" s="563"/>
      <c r="CX6" s="563"/>
      <c r="CY6" s="563"/>
      <c r="CZ6" s="563"/>
      <c r="DA6" s="564"/>
      <c r="DB6" s="562">
        <v>82.7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101</v>
      </c>
      <c r="AN7" s="393"/>
      <c r="AO7" s="393"/>
      <c r="AP7" s="393"/>
      <c r="AQ7" s="393"/>
      <c r="AR7" s="393"/>
      <c r="AS7" s="393"/>
      <c r="AT7" s="394"/>
      <c r="AU7" s="466" t="s">
        <v>91</v>
      </c>
      <c r="AV7" s="467"/>
      <c r="AW7" s="467"/>
      <c r="AX7" s="467"/>
      <c r="AY7" s="399" t="s">
        <v>102</v>
      </c>
      <c r="AZ7" s="400"/>
      <c r="BA7" s="400"/>
      <c r="BB7" s="400"/>
      <c r="BC7" s="400"/>
      <c r="BD7" s="400"/>
      <c r="BE7" s="400"/>
      <c r="BF7" s="400"/>
      <c r="BG7" s="400"/>
      <c r="BH7" s="400"/>
      <c r="BI7" s="400"/>
      <c r="BJ7" s="400"/>
      <c r="BK7" s="400"/>
      <c r="BL7" s="400"/>
      <c r="BM7" s="401"/>
      <c r="BN7" s="419">
        <v>7634</v>
      </c>
      <c r="BO7" s="420"/>
      <c r="BP7" s="420"/>
      <c r="BQ7" s="420"/>
      <c r="BR7" s="420"/>
      <c r="BS7" s="420"/>
      <c r="BT7" s="420"/>
      <c r="BU7" s="421"/>
      <c r="BV7" s="419">
        <v>21400</v>
      </c>
      <c r="BW7" s="420"/>
      <c r="BX7" s="420"/>
      <c r="BY7" s="420"/>
      <c r="BZ7" s="420"/>
      <c r="CA7" s="420"/>
      <c r="CB7" s="420"/>
      <c r="CC7" s="421"/>
      <c r="CD7" s="428" t="s">
        <v>103</v>
      </c>
      <c r="CE7" s="373"/>
      <c r="CF7" s="373"/>
      <c r="CG7" s="373"/>
      <c r="CH7" s="373"/>
      <c r="CI7" s="373"/>
      <c r="CJ7" s="373"/>
      <c r="CK7" s="373"/>
      <c r="CL7" s="373"/>
      <c r="CM7" s="373"/>
      <c r="CN7" s="373"/>
      <c r="CO7" s="373"/>
      <c r="CP7" s="373"/>
      <c r="CQ7" s="373"/>
      <c r="CR7" s="373"/>
      <c r="CS7" s="429"/>
      <c r="CT7" s="419">
        <v>3340767</v>
      </c>
      <c r="CU7" s="420"/>
      <c r="CV7" s="420"/>
      <c r="CW7" s="420"/>
      <c r="CX7" s="420"/>
      <c r="CY7" s="420"/>
      <c r="CZ7" s="420"/>
      <c r="DA7" s="421"/>
      <c r="DB7" s="419">
        <v>3287980</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104</v>
      </c>
      <c r="AN8" s="393"/>
      <c r="AO8" s="393"/>
      <c r="AP8" s="393"/>
      <c r="AQ8" s="393"/>
      <c r="AR8" s="393"/>
      <c r="AS8" s="393"/>
      <c r="AT8" s="394"/>
      <c r="AU8" s="466" t="s">
        <v>91</v>
      </c>
      <c r="AV8" s="467"/>
      <c r="AW8" s="467"/>
      <c r="AX8" s="467"/>
      <c r="AY8" s="399" t="s">
        <v>105</v>
      </c>
      <c r="AZ8" s="400"/>
      <c r="BA8" s="400"/>
      <c r="BB8" s="400"/>
      <c r="BC8" s="400"/>
      <c r="BD8" s="400"/>
      <c r="BE8" s="400"/>
      <c r="BF8" s="400"/>
      <c r="BG8" s="400"/>
      <c r="BH8" s="400"/>
      <c r="BI8" s="400"/>
      <c r="BJ8" s="400"/>
      <c r="BK8" s="400"/>
      <c r="BL8" s="400"/>
      <c r="BM8" s="401"/>
      <c r="BN8" s="419">
        <v>557930</v>
      </c>
      <c r="BO8" s="420"/>
      <c r="BP8" s="420"/>
      <c r="BQ8" s="420"/>
      <c r="BR8" s="420"/>
      <c r="BS8" s="420"/>
      <c r="BT8" s="420"/>
      <c r="BU8" s="421"/>
      <c r="BV8" s="419">
        <v>444219</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0.32</v>
      </c>
      <c r="CU8" s="523"/>
      <c r="CV8" s="523"/>
      <c r="CW8" s="523"/>
      <c r="CX8" s="523"/>
      <c r="CY8" s="523"/>
      <c r="CZ8" s="523"/>
      <c r="DA8" s="524"/>
      <c r="DB8" s="522">
        <v>0.33</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2"/>
      <c r="L9" s="553" t="s">
        <v>108</v>
      </c>
      <c r="M9" s="554"/>
      <c r="N9" s="554"/>
      <c r="O9" s="554"/>
      <c r="P9" s="554"/>
      <c r="Q9" s="555"/>
      <c r="R9" s="556">
        <v>5264</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91</v>
      </c>
      <c r="AV9" s="467"/>
      <c r="AW9" s="467"/>
      <c r="AX9" s="467"/>
      <c r="AY9" s="399" t="s">
        <v>111</v>
      </c>
      <c r="AZ9" s="400"/>
      <c r="BA9" s="400"/>
      <c r="BB9" s="400"/>
      <c r="BC9" s="400"/>
      <c r="BD9" s="400"/>
      <c r="BE9" s="400"/>
      <c r="BF9" s="400"/>
      <c r="BG9" s="400"/>
      <c r="BH9" s="400"/>
      <c r="BI9" s="400"/>
      <c r="BJ9" s="400"/>
      <c r="BK9" s="400"/>
      <c r="BL9" s="400"/>
      <c r="BM9" s="401"/>
      <c r="BN9" s="419">
        <v>113711</v>
      </c>
      <c r="BO9" s="420"/>
      <c r="BP9" s="420"/>
      <c r="BQ9" s="420"/>
      <c r="BR9" s="420"/>
      <c r="BS9" s="420"/>
      <c r="BT9" s="420"/>
      <c r="BU9" s="421"/>
      <c r="BV9" s="419">
        <v>81456</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9.6999999999999993</v>
      </c>
      <c r="CU9" s="390"/>
      <c r="CV9" s="390"/>
      <c r="CW9" s="390"/>
      <c r="CX9" s="390"/>
      <c r="CY9" s="390"/>
      <c r="CZ9" s="390"/>
      <c r="DA9" s="391"/>
      <c r="DB9" s="389">
        <v>10.4</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113</v>
      </c>
      <c r="M10" s="393"/>
      <c r="N10" s="393"/>
      <c r="O10" s="393"/>
      <c r="P10" s="393"/>
      <c r="Q10" s="394"/>
      <c r="R10" s="395">
        <v>5800</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115</v>
      </c>
      <c r="AV10" s="467"/>
      <c r="AW10" s="467"/>
      <c r="AX10" s="467"/>
      <c r="AY10" s="399" t="s">
        <v>116</v>
      </c>
      <c r="AZ10" s="400"/>
      <c r="BA10" s="400"/>
      <c r="BB10" s="400"/>
      <c r="BC10" s="400"/>
      <c r="BD10" s="400"/>
      <c r="BE10" s="400"/>
      <c r="BF10" s="400"/>
      <c r="BG10" s="400"/>
      <c r="BH10" s="400"/>
      <c r="BI10" s="400"/>
      <c r="BJ10" s="400"/>
      <c r="BK10" s="400"/>
      <c r="BL10" s="400"/>
      <c r="BM10" s="401"/>
      <c r="BN10" s="419">
        <v>18544</v>
      </c>
      <c r="BO10" s="420"/>
      <c r="BP10" s="420"/>
      <c r="BQ10" s="420"/>
      <c r="BR10" s="420"/>
      <c r="BS10" s="420"/>
      <c r="BT10" s="420"/>
      <c r="BU10" s="421"/>
      <c r="BV10" s="419">
        <v>55</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118</v>
      </c>
      <c r="M11" s="375"/>
      <c r="N11" s="375"/>
      <c r="O11" s="375"/>
      <c r="P11" s="375"/>
      <c r="Q11" s="376"/>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8" t="s">
        <v>120</v>
      </c>
      <c r="AN11" s="393"/>
      <c r="AO11" s="393"/>
      <c r="AP11" s="393"/>
      <c r="AQ11" s="393"/>
      <c r="AR11" s="393"/>
      <c r="AS11" s="393"/>
      <c r="AT11" s="394"/>
      <c r="AU11" s="466" t="s">
        <v>115</v>
      </c>
      <c r="AV11" s="467"/>
      <c r="AW11" s="467"/>
      <c r="AX11" s="467"/>
      <c r="AY11" s="399" t="s">
        <v>121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122</v>
      </c>
      <c r="CE11" s="373"/>
      <c r="CF11" s="373"/>
      <c r="CG11" s="373"/>
      <c r="CH11" s="373"/>
      <c r="CI11" s="373"/>
      <c r="CJ11" s="373"/>
      <c r="CK11" s="373"/>
      <c r="CL11" s="373"/>
      <c r="CM11" s="373"/>
      <c r="CN11" s="373"/>
      <c r="CO11" s="373"/>
      <c r="CP11" s="373"/>
      <c r="CQ11" s="373"/>
      <c r="CR11" s="373"/>
      <c r="CS11" s="429"/>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15">
      <c r="A12" s="169"/>
      <c r="B12" s="525" t="s">
        <v>124</v>
      </c>
      <c r="C12" s="526"/>
      <c r="D12" s="526"/>
      <c r="E12" s="526"/>
      <c r="F12" s="526"/>
      <c r="G12" s="526"/>
      <c r="H12" s="526"/>
      <c r="I12" s="526"/>
      <c r="J12" s="526"/>
      <c r="K12" s="527"/>
      <c r="L12" s="534" t="s">
        <v>125</v>
      </c>
      <c r="M12" s="535"/>
      <c r="N12" s="535"/>
      <c r="O12" s="535"/>
      <c r="P12" s="535"/>
      <c r="Q12" s="536"/>
      <c r="R12" s="537">
        <v>4792</v>
      </c>
      <c r="S12" s="538"/>
      <c r="T12" s="538"/>
      <c r="U12" s="538"/>
      <c r="V12" s="539"/>
      <c r="W12" s="540" t="s">
        <v>1</v>
      </c>
      <c r="X12" s="467"/>
      <c r="Y12" s="467"/>
      <c r="Z12" s="467"/>
      <c r="AA12" s="467"/>
      <c r="AB12" s="541"/>
      <c r="AC12" s="542" t="s">
        <v>126</v>
      </c>
      <c r="AD12" s="543"/>
      <c r="AE12" s="543"/>
      <c r="AF12" s="543"/>
      <c r="AG12" s="544"/>
      <c r="AH12" s="542" t="s">
        <v>127</v>
      </c>
      <c r="AI12" s="543"/>
      <c r="AJ12" s="543"/>
      <c r="AK12" s="543"/>
      <c r="AL12" s="545"/>
      <c r="AM12" s="478" t="s">
        <v>128</v>
      </c>
      <c r="AN12" s="393"/>
      <c r="AO12" s="393"/>
      <c r="AP12" s="393"/>
      <c r="AQ12" s="393"/>
      <c r="AR12" s="393"/>
      <c r="AS12" s="393"/>
      <c r="AT12" s="394"/>
      <c r="AU12" s="466" t="s">
        <v>91</v>
      </c>
      <c r="AV12" s="467"/>
      <c r="AW12" s="467"/>
      <c r="AX12" s="467"/>
      <c r="AY12" s="399" t="s">
        <v>129</v>
      </c>
      <c r="AZ12" s="400"/>
      <c r="BA12" s="400"/>
      <c r="BB12" s="400"/>
      <c r="BC12" s="400"/>
      <c r="BD12" s="400"/>
      <c r="BE12" s="400"/>
      <c r="BF12" s="400"/>
      <c r="BG12" s="400"/>
      <c r="BH12" s="400"/>
      <c r="BI12" s="400"/>
      <c r="BJ12" s="400"/>
      <c r="BK12" s="400"/>
      <c r="BL12" s="400"/>
      <c r="BM12" s="401"/>
      <c r="BN12" s="419">
        <v>181000</v>
      </c>
      <c r="BO12" s="420"/>
      <c r="BP12" s="420"/>
      <c r="BQ12" s="420"/>
      <c r="BR12" s="420"/>
      <c r="BS12" s="420"/>
      <c r="BT12" s="420"/>
      <c r="BU12" s="421"/>
      <c r="BV12" s="419">
        <v>169000</v>
      </c>
      <c r="BW12" s="420"/>
      <c r="BX12" s="420"/>
      <c r="BY12" s="420"/>
      <c r="BZ12" s="420"/>
      <c r="CA12" s="420"/>
      <c r="CB12" s="420"/>
      <c r="CC12" s="421"/>
      <c r="CD12" s="428" t="s">
        <v>130</v>
      </c>
      <c r="CE12" s="373"/>
      <c r="CF12" s="373"/>
      <c r="CG12" s="373"/>
      <c r="CH12" s="373"/>
      <c r="CI12" s="373"/>
      <c r="CJ12" s="373"/>
      <c r="CK12" s="373"/>
      <c r="CL12" s="373"/>
      <c r="CM12" s="373"/>
      <c r="CN12" s="373"/>
      <c r="CO12" s="373"/>
      <c r="CP12" s="373"/>
      <c r="CQ12" s="373"/>
      <c r="CR12" s="373"/>
      <c r="CS12" s="429"/>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131</v>
      </c>
      <c r="N13" s="510"/>
      <c r="O13" s="510"/>
      <c r="P13" s="510"/>
      <c r="Q13" s="511"/>
      <c r="R13" s="512">
        <v>4779</v>
      </c>
      <c r="S13" s="513"/>
      <c r="T13" s="513"/>
      <c r="U13" s="513"/>
      <c r="V13" s="514"/>
      <c r="W13" s="500" t="s">
        <v>132</v>
      </c>
      <c r="X13" s="442"/>
      <c r="Y13" s="442"/>
      <c r="Z13" s="442"/>
      <c r="AA13" s="442"/>
      <c r="AB13" s="443"/>
      <c r="AC13" s="395">
        <v>368</v>
      </c>
      <c r="AD13" s="396"/>
      <c r="AE13" s="396"/>
      <c r="AF13" s="396"/>
      <c r="AG13" s="397"/>
      <c r="AH13" s="395">
        <v>619</v>
      </c>
      <c r="AI13" s="396"/>
      <c r="AJ13" s="396"/>
      <c r="AK13" s="396"/>
      <c r="AL13" s="398"/>
      <c r="AM13" s="478" t="s">
        <v>133</v>
      </c>
      <c r="AN13" s="393"/>
      <c r="AO13" s="393"/>
      <c r="AP13" s="393"/>
      <c r="AQ13" s="393"/>
      <c r="AR13" s="393"/>
      <c r="AS13" s="393"/>
      <c r="AT13" s="394"/>
      <c r="AU13" s="466" t="s">
        <v>115</v>
      </c>
      <c r="AV13" s="467"/>
      <c r="AW13" s="467"/>
      <c r="AX13" s="467"/>
      <c r="AY13" s="399" t="s">
        <v>134</v>
      </c>
      <c r="AZ13" s="400"/>
      <c r="BA13" s="400"/>
      <c r="BB13" s="400"/>
      <c r="BC13" s="400"/>
      <c r="BD13" s="400"/>
      <c r="BE13" s="400"/>
      <c r="BF13" s="400"/>
      <c r="BG13" s="400"/>
      <c r="BH13" s="400"/>
      <c r="BI13" s="400"/>
      <c r="BJ13" s="400"/>
      <c r="BK13" s="400"/>
      <c r="BL13" s="400"/>
      <c r="BM13" s="401"/>
      <c r="BN13" s="419">
        <v>-48745</v>
      </c>
      <c r="BO13" s="420"/>
      <c r="BP13" s="420"/>
      <c r="BQ13" s="420"/>
      <c r="BR13" s="420"/>
      <c r="BS13" s="420"/>
      <c r="BT13" s="420"/>
      <c r="BU13" s="421"/>
      <c r="BV13" s="419">
        <v>-87489</v>
      </c>
      <c r="BW13" s="420"/>
      <c r="BX13" s="420"/>
      <c r="BY13" s="420"/>
      <c r="BZ13" s="420"/>
      <c r="CA13" s="420"/>
      <c r="CB13" s="420"/>
      <c r="CC13" s="421"/>
      <c r="CD13" s="428" t="s">
        <v>135</v>
      </c>
      <c r="CE13" s="373"/>
      <c r="CF13" s="373"/>
      <c r="CG13" s="373"/>
      <c r="CH13" s="373"/>
      <c r="CI13" s="373"/>
      <c r="CJ13" s="373"/>
      <c r="CK13" s="373"/>
      <c r="CL13" s="373"/>
      <c r="CM13" s="373"/>
      <c r="CN13" s="373"/>
      <c r="CO13" s="373"/>
      <c r="CP13" s="373"/>
      <c r="CQ13" s="373"/>
      <c r="CR13" s="373"/>
      <c r="CS13" s="429"/>
      <c r="CT13" s="389">
        <v>5.9</v>
      </c>
      <c r="CU13" s="390"/>
      <c r="CV13" s="390"/>
      <c r="CW13" s="390"/>
      <c r="CX13" s="390"/>
      <c r="CY13" s="390"/>
      <c r="CZ13" s="390"/>
      <c r="DA13" s="391"/>
      <c r="DB13" s="389">
        <v>6.1</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136</v>
      </c>
      <c r="M14" s="546"/>
      <c r="N14" s="546"/>
      <c r="O14" s="546"/>
      <c r="P14" s="546"/>
      <c r="Q14" s="547"/>
      <c r="R14" s="512">
        <v>4986</v>
      </c>
      <c r="S14" s="513"/>
      <c r="T14" s="513"/>
      <c r="U14" s="513"/>
      <c r="V14" s="514"/>
      <c r="W14" s="515"/>
      <c r="X14" s="445"/>
      <c r="Y14" s="445"/>
      <c r="Z14" s="445"/>
      <c r="AA14" s="445"/>
      <c r="AB14" s="446"/>
      <c r="AC14" s="505">
        <v>13.9</v>
      </c>
      <c r="AD14" s="506"/>
      <c r="AE14" s="506"/>
      <c r="AF14" s="506"/>
      <c r="AG14" s="507"/>
      <c r="AH14" s="505">
        <v>20.3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137</v>
      </c>
      <c r="CE14" s="426"/>
      <c r="CF14" s="426"/>
      <c r="CG14" s="426"/>
      <c r="CH14" s="426"/>
      <c r="CI14" s="426"/>
      <c r="CJ14" s="426"/>
      <c r="CK14" s="426"/>
      <c r="CL14" s="426"/>
      <c r="CM14" s="426"/>
      <c r="CN14" s="426"/>
      <c r="CO14" s="426"/>
      <c r="CP14" s="426"/>
      <c r="CQ14" s="426"/>
      <c r="CR14" s="426"/>
      <c r="CS14" s="427"/>
      <c r="CT14" s="516" t="s">
        <v>123</v>
      </c>
      <c r="CU14" s="517"/>
      <c r="CV14" s="517"/>
      <c r="CW14" s="517"/>
      <c r="CX14" s="517"/>
      <c r="CY14" s="517"/>
      <c r="CZ14" s="517"/>
      <c r="DA14" s="518"/>
      <c r="DB14" s="516" t="s">
        <v>123</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131</v>
      </c>
      <c r="N15" s="510"/>
      <c r="O15" s="510"/>
      <c r="P15" s="510"/>
      <c r="Q15" s="511"/>
      <c r="R15" s="512">
        <v>4962</v>
      </c>
      <c r="S15" s="513"/>
      <c r="T15" s="513"/>
      <c r="U15" s="513"/>
      <c r="V15" s="514"/>
      <c r="W15" s="500" t="s">
        <v>138</v>
      </c>
      <c r="X15" s="442"/>
      <c r="Y15" s="442"/>
      <c r="Z15" s="442"/>
      <c r="AA15" s="442"/>
      <c r="AB15" s="443"/>
      <c r="AC15" s="395">
        <v>779</v>
      </c>
      <c r="AD15" s="396"/>
      <c r="AE15" s="396"/>
      <c r="AF15" s="396"/>
      <c r="AG15" s="397"/>
      <c r="AH15" s="395">
        <v>791</v>
      </c>
      <c r="AI15" s="396"/>
      <c r="AJ15" s="396"/>
      <c r="AK15" s="396"/>
      <c r="AL15" s="398"/>
      <c r="AM15" s="478"/>
      <c r="AN15" s="393"/>
      <c r="AO15" s="393"/>
      <c r="AP15" s="393"/>
      <c r="AQ15" s="393"/>
      <c r="AR15" s="393"/>
      <c r="AS15" s="393"/>
      <c r="AT15" s="394"/>
      <c r="AU15" s="466"/>
      <c r="AV15" s="467"/>
      <c r="AW15" s="467"/>
      <c r="AX15" s="467"/>
      <c r="AY15" s="411" t="s">
        <v>139</v>
      </c>
      <c r="AZ15" s="412"/>
      <c r="BA15" s="412"/>
      <c r="BB15" s="412"/>
      <c r="BC15" s="412"/>
      <c r="BD15" s="412"/>
      <c r="BE15" s="412"/>
      <c r="BF15" s="412"/>
      <c r="BG15" s="412"/>
      <c r="BH15" s="412"/>
      <c r="BI15" s="412"/>
      <c r="BJ15" s="412"/>
      <c r="BK15" s="412"/>
      <c r="BL15" s="412"/>
      <c r="BM15" s="413"/>
      <c r="BN15" s="414">
        <v>975005</v>
      </c>
      <c r="BO15" s="415"/>
      <c r="BP15" s="415"/>
      <c r="BQ15" s="415"/>
      <c r="BR15" s="415"/>
      <c r="BS15" s="415"/>
      <c r="BT15" s="415"/>
      <c r="BU15" s="416"/>
      <c r="BV15" s="414">
        <v>974522</v>
      </c>
      <c r="BW15" s="415"/>
      <c r="BX15" s="415"/>
      <c r="BY15" s="415"/>
      <c r="BZ15" s="415"/>
      <c r="CA15" s="415"/>
      <c r="CB15" s="415"/>
      <c r="CC15" s="416"/>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141</v>
      </c>
      <c r="M16" s="503"/>
      <c r="N16" s="503"/>
      <c r="O16" s="503"/>
      <c r="P16" s="503"/>
      <c r="Q16" s="504"/>
      <c r="R16" s="497" t="s">
        <v>142</v>
      </c>
      <c r="S16" s="498"/>
      <c r="T16" s="498"/>
      <c r="U16" s="498"/>
      <c r="V16" s="499"/>
      <c r="W16" s="515"/>
      <c r="X16" s="445"/>
      <c r="Y16" s="445"/>
      <c r="Z16" s="445"/>
      <c r="AA16" s="445"/>
      <c r="AB16" s="446"/>
      <c r="AC16" s="505">
        <v>29.4</v>
      </c>
      <c r="AD16" s="506"/>
      <c r="AE16" s="506"/>
      <c r="AF16" s="506"/>
      <c r="AG16" s="507"/>
      <c r="AH16" s="505">
        <v>26</v>
      </c>
      <c r="AI16" s="506"/>
      <c r="AJ16" s="506"/>
      <c r="AK16" s="506"/>
      <c r="AL16" s="508"/>
      <c r="AM16" s="478"/>
      <c r="AN16" s="393"/>
      <c r="AO16" s="393"/>
      <c r="AP16" s="393"/>
      <c r="AQ16" s="393"/>
      <c r="AR16" s="393"/>
      <c r="AS16" s="393"/>
      <c r="AT16" s="394"/>
      <c r="AU16" s="466"/>
      <c r="AV16" s="467"/>
      <c r="AW16" s="467"/>
      <c r="AX16" s="467"/>
      <c r="AY16" s="399" t="s">
        <v>143</v>
      </c>
      <c r="AZ16" s="400"/>
      <c r="BA16" s="400"/>
      <c r="BB16" s="400"/>
      <c r="BC16" s="400"/>
      <c r="BD16" s="400"/>
      <c r="BE16" s="400"/>
      <c r="BF16" s="400"/>
      <c r="BG16" s="400"/>
      <c r="BH16" s="400"/>
      <c r="BI16" s="400"/>
      <c r="BJ16" s="400"/>
      <c r="BK16" s="400"/>
      <c r="BL16" s="400"/>
      <c r="BM16" s="401"/>
      <c r="BN16" s="419">
        <v>3081544</v>
      </c>
      <c r="BO16" s="420"/>
      <c r="BP16" s="420"/>
      <c r="BQ16" s="420"/>
      <c r="BR16" s="420"/>
      <c r="BS16" s="420"/>
      <c r="BT16" s="420"/>
      <c r="BU16" s="421"/>
      <c r="BV16" s="419">
        <v>3016634</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144</v>
      </c>
      <c r="N17" s="495"/>
      <c r="O17" s="495"/>
      <c r="P17" s="495"/>
      <c r="Q17" s="496"/>
      <c r="R17" s="497" t="s">
        <v>145</v>
      </c>
      <c r="S17" s="498"/>
      <c r="T17" s="498"/>
      <c r="U17" s="498"/>
      <c r="V17" s="499"/>
      <c r="W17" s="500" t="s">
        <v>146</v>
      </c>
      <c r="X17" s="442"/>
      <c r="Y17" s="442"/>
      <c r="Z17" s="442"/>
      <c r="AA17" s="442"/>
      <c r="AB17" s="443"/>
      <c r="AC17" s="395">
        <v>1506</v>
      </c>
      <c r="AD17" s="396"/>
      <c r="AE17" s="396"/>
      <c r="AF17" s="396"/>
      <c r="AG17" s="397"/>
      <c r="AH17" s="395">
        <v>1632</v>
      </c>
      <c r="AI17" s="396"/>
      <c r="AJ17" s="396"/>
      <c r="AK17" s="396"/>
      <c r="AL17" s="398"/>
      <c r="AM17" s="478"/>
      <c r="AN17" s="393"/>
      <c r="AO17" s="393"/>
      <c r="AP17" s="393"/>
      <c r="AQ17" s="393"/>
      <c r="AR17" s="393"/>
      <c r="AS17" s="393"/>
      <c r="AT17" s="394"/>
      <c r="AU17" s="466"/>
      <c r="AV17" s="467"/>
      <c r="AW17" s="467"/>
      <c r="AX17" s="467"/>
      <c r="AY17" s="399" t="s">
        <v>147</v>
      </c>
      <c r="AZ17" s="400"/>
      <c r="BA17" s="400"/>
      <c r="BB17" s="400"/>
      <c r="BC17" s="400"/>
      <c r="BD17" s="400"/>
      <c r="BE17" s="400"/>
      <c r="BF17" s="400"/>
      <c r="BG17" s="400"/>
      <c r="BH17" s="400"/>
      <c r="BI17" s="400"/>
      <c r="BJ17" s="400"/>
      <c r="BK17" s="400"/>
      <c r="BL17" s="400"/>
      <c r="BM17" s="401"/>
      <c r="BN17" s="419">
        <v>1225932</v>
      </c>
      <c r="BO17" s="420"/>
      <c r="BP17" s="420"/>
      <c r="BQ17" s="420"/>
      <c r="BR17" s="420"/>
      <c r="BS17" s="420"/>
      <c r="BT17" s="420"/>
      <c r="BU17" s="421"/>
      <c r="BV17" s="419">
        <v>1227502</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148</v>
      </c>
      <c r="C18" s="472"/>
      <c r="D18" s="472"/>
      <c r="E18" s="473"/>
      <c r="F18" s="473"/>
      <c r="G18" s="473"/>
      <c r="H18" s="473"/>
      <c r="I18" s="473"/>
      <c r="J18" s="473"/>
      <c r="K18" s="473"/>
      <c r="L18" s="474">
        <v>317.04000000000002</v>
      </c>
      <c r="M18" s="474"/>
      <c r="N18" s="474"/>
      <c r="O18" s="474"/>
      <c r="P18" s="474"/>
      <c r="Q18" s="474"/>
      <c r="R18" s="475"/>
      <c r="S18" s="475"/>
      <c r="T18" s="475"/>
      <c r="U18" s="475"/>
      <c r="V18" s="476"/>
      <c r="W18" s="490"/>
      <c r="X18" s="491"/>
      <c r="Y18" s="491"/>
      <c r="Z18" s="491"/>
      <c r="AA18" s="491"/>
      <c r="AB18" s="501"/>
      <c r="AC18" s="383">
        <v>56.8</v>
      </c>
      <c r="AD18" s="384"/>
      <c r="AE18" s="384"/>
      <c r="AF18" s="384"/>
      <c r="AG18" s="477"/>
      <c r="AH18" s="383">
        <v>53.6</v>
      </c>
      <c r="AI18" s="384"/>
      <c r="AJ18" s="384"/>
      <c r="AK18" s="384"/>
      <c r="AL18" s="385"/>
      <c r="AM18" s="478"/>
      <c r="AN18" s="393"/>
      <c r="AO18" s="393"/>
      <c r="AP18" s="393"/>
      <c r="AQ18" s="393"/>
      <c r="AR18" s="393"/>
      <c r="AS18" s="393"/>
      <c r="AT18" s="394"/>
      <c r="AU18" s="466"/>
      <c r="AV18" s="467"/>
      <c r="AW18" s="467"/>
      <c r="AX18" s="467"/>
      <c r="AY18" s="399" t="s">
        <v>149</v>
      </c>
      <c r="AZ18" s="400"/>
      <c r="BA18" s="400"/>
      <c r="BB18" s="400"/>
      <c r="BC18" s="400"/>
      <c r="BD18" s="400"/>
      <c r="BE18" s="400"/>
      <c r="BF18" s="400"/>
      <c r="BG18" s="400"/>
      <c r="BH18" s="400"/>
      <c r="BI18" s="400"/>
      <c r="BJ18" s="400"/>
      <c r="BK18" s="400"/>
      <c r="BL18" s="400"/>
      <c r="BM18" s="401"/>
      <c r="BN18" s="419">
        <v>2839307</v>
      </c>
      <c r="BO18" s="420"/>
      <c r="BP18" s="420"/>
      <c r="BQ18" s="420"/>
      <c r="BR18" s="420"/>
      <c r="BS18" s="420"/>
      <c r="BT18" s="420"/>
      <c r="BU18" s="421"/>
      <c r="BV18" s="419">
        <v>2734298</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150</v>
      </c>
      <c r="C19" s="472"/>
      <c r="D19" s="472"/>
      <c r="E19" s="473"/>
      <c r="F19" s="473"/>
      <c r="G19" s="473"/>
      <c r="H19" s="473"/>
      <c r="I19" s="473"/>
      <c r="J19" s="473"/>
      <c r="K19" s="473"/>
      <c r="L19" s="479">
        <v>17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151</v>
      </c>
      <c r="AZ19" s="400"/>
      <c r="BA19" s="400"/>
      <c r="BB19" s="400"/>
      <c r="BC19" s="400"/>
      <c r="BD19" s="400"/>
      <c r="BE19" s="400"/>
      <c r="BF19" s="400"/>
      <c r="BG19" s="400"/>
      <c r="BH19" s="400"/>
      <c r="BI19" s="400"/>
      <c r="BJ19" s="400"/>
      <c r="BK19" s="400"/>
      <c r="BL19" s="400"/>
      <c r="BM19" s="401"/>
      <c r="BN19" s="419">
        <v>4242787</v>
      </c>
      <c r="BO19" s="420"/>
      <c r="BP19" s="420"/>
      <c r="BQ19" s="420"/>
      <c r="BR19" s="420"/>
      <c r="BS19" s="420"/>
      <c r="BT19" s="420"/>
      <c r="BU19" s="421"/>
      <c r="BV19" s="419">
        <v>4008216</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152</v>
      </c>
      <c r="C20" s="472"/>
      <c r="D20" s="472"/>
      <c r="E20" s="473"/>
      <c r="F20" s="473"/>
      <c r="G20" s="473"/>
      <c r="H20" s="473"/>
      <c r="I20" s="473"/>
      <c r="J20" s="473"/>
      <c r="K20" s="473"/>
      <c r="L20" s="479">
        <v>1953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154</v>
      </c>
      <c r="C22" s="433"/>
      <c r="D22" s="434"/>
      <c r="E22" s="441" t="s">
        <v>1</v>
      </c>
      <c r="F22" s="442"/>
      <c r="G22" s="442"/>
      <c r="H22" s="442"/>
      <c r="I22" s="442"/>
      <c r="J22" s="442"/>
      <c r="K22" s="443"/>
      <c r="L22" s="441" t="s">
        <v>155</v>
      </c>
      <c r="M22" s="442"/>
      <c r="N22" s="442"/>
      <c r="O22" s="442"/>
      <c r="P22" s="443"/>
      <c r="Q22" s="447" t="s">
        <v>156</v>
      </c>
      <c r="R22" s="448"/>
      <c r="S22" s="448"/>
      <c r="T22" s="448"/>
      <c r="U22" s="448"/>
      <c r="V22" s="449"/>
      <c r="W22" s="453" t="s">
        <v>157</v>
      </c>
      <c r="X22" s="433"/>
      <c r="Y22" s="434"/>
      <c r="Z22" s="441" t="s">
        <v>1</v>
      </c>
      <c r="AA22" s="442"/>
      <c r="AB22" s="442"/>
      <c r="AC22" s="442"/>
      <c r="AD22" s="442"/>
      <c r="AE22" s="442"/>
      <c r="AF22" s="442"/>
      <c r="AG22" s="443"/>
      <c r="AH22" s="458" t="s">
        <v>158</v>
      </c>
      <c r="AI22" s="442"/>
      <c r="AJ22" s="442"/>
      <c r="AK22" s="442"/>
      <c r="AL22" s="443"/>
      <c r="AM22" s="458" t="s">
        <v>159</v>
      </c>
      <c r="AN22" s="459"/>
      <c r="AO22" s="459"/>
      <c r="AP22" s="459"/>
      <c r="AQ22" s="459"/>
      <c r="AR22" s="460"/>
      <c r="AS22" s="447" t="s">
        <v>156</v>
      </c>
      <c r="AT22" s="448"/>
      <c r="AU22" s="448"/>
      <c r="AV22" s="448"/>
      <c r="AW22" s="448"/>
      <c r="AX22" s="464"/>
      <c r="AY22" s="411" t="s">
        <v>160</v>
      </c>
      <c r="AZ22" s="412"/>
      <c r="BA22" s="412"/>
      <c r="BB22" s="412"/>
      <c r="BC22" s="412"/>
      <c r="BD22" s="412"/>
      <c r="BE22" s="412"/>
      <c r="BF22" s="412"/>
      <c r="BG22" s="412"/>
      <c r="BH22" s="412"/>
      <c r="BI22" s="412"/>
      <c r="BJ22" s="412"/>
      <c r="BK22" s="412"/>
      <c r="BL22" s="412"/>
      <c r="BM22" s="413"/>
      <c r="BN22" s="414">
        <v>3620509</v>
      </c>
      <c r="BO22" s="415"/>
      <c r="BP22" s="415"/>
      <c r="BQ22" s="415"/>
      <c r="BR22" s="415"/>
      <c r="BS22" s="415"/>
      <c r="BT22" s="415"/>
      <c r="BU22" s="416"/>
      <c r="BV22" s="414">
        <v>3730503</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161</v>
      </c>
      <c r="AZ23" s="400"/>
      <c r="BA23" s="400"/>
      <c r="BB23" s="400"/>
      <c r="BC23" s="400"/>
      <c r="BD23" s="400"/>
      <c r="BE23" s="400"/>
      <c r="BF23" s="400"/>
      <c r="BG23" s="400"/>
      <c r="BH23" s="400"/>
      <c r="BI23" s="400"/>
      <c r="BJ23" s="400"/>
      <c r="BK23" s="400"/>
      <c r="BL23" s="400"/>
      <c r="BM23" s="401"/>
      <c r="BN23" s="419">
        <v>3374062</v>
      </c>
      <c r="BO23" s="420"/>
      <c r="BP23" s="420"/>
      <c r="BQ23" s="420"/>
      <c r="BR23" s="420"/>
      <c r="BS23" s="420"/>
      <c r="BT23" s="420"/>
      <c r="BU23" s="421"/>
      <c r="BV23" s="419">
        <v>3461530</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162</v>
      </c>
      <c r="F24" s="393"/>
      <c r="G24" s="393"/>
      <c r="H24" s="393"/>
      <c r="I24" s="393"/>
      <c r="J24" s="393"/>
      <c r="K24" s="394"/>
      <c r="L24" s="395">
        <v>1</v>
      </c>
      <c r="M24" s="396"/>
      <c r="N24" s="396"/>
      <c r="O24" s="396"/>
      <c r="P24" s="397"/>
      <c r="Q24" s="395">
        <v>7570</v>
      </c>
      <c r="R24" s="396"/>
      <c r="S24" s="396"/>
      <c r="T24" s="396"/>
      <c r="U24" s="396"/>
      <c r="V24" s="397"/>
      <c r="W24" s="454"/>
      <c r="X24" s="436"/>
      <c r="Y24" s="437"/>
      <c r="Z24" s="392" t="s">
        <v>163</v>
      </c>
      <c r="AA24" s="393"/>
      <c r="AB24" s="393"/>
      <c r="AC24" s="393"/>
      <c r="AD24" s="393"/>
      <c r="AE24" s="393"/>
      <c r="AF24" s="393"/>
      <c r="AG24" s="394"/>
      <c r="AH24" s="395">
        <v>86</v>
      </c>
      <c r="AI24" s="396"/>
      <c r="AJ24" s="396"/>
      <c r="AK24" s="396"/>
      <c r="AL24" s="397"/>
      <c r="AM24" s="395">
        <v>264880</v>
      </c>
      <c r="AN24" s="396"/>
      <c r="AO24" s="396"/>
      <c r="AP24" s="396"/>
      <c r="AQ24" s="396"/>
      <c r="AR24" s="397"/>
      <c r="AS24" s="395">
        <v>3080</v>
      </c>
      <c r="AT24" s="396"/>
      <c r="AU24" s="396"/>
      <c r="AV24" s="396"/>
      <c r="AW24" s="396"/>
      <c r="AX24" s="398"/>
      <c r="AY24" s="386" t="s">
        <v>164</v>
      </c>
      <c r="AZ24" s="387"/>
      <c r="BA24" s="387"/>
      <c r="BB24" s="387"/>
      <c r="BC24" s="387"/>
      <c r="BD24" s="387"/>
      <c r="BE24" s="387"/>
      <c r="BF24" s="387"/>
      <c r="BG24" s="387"/>
      <c r="BH24" s="387"/>
      <c r="BI24" s="387"/>
      <c r="BJ24" s="387"/>
      <c r="BK24" s="387"/>
      <c r="BL24" s="387"/>
      <c r="BM24" s="388"/>
      <c r="BN24" s="419">
        <v>2069681</v>
      </c>
      <c r="BO24" s="420"/>
      <c r="BP24" s="420"/>
      <c r="BQ24" s="420"/>
      <c r="BR24" s="420"/>
      <c r="BS24" s="420"/>
      <c r="BT24" s="420"/>
      <c r="BU24" s="421"/>
      <c r="BV24" s="419">
        <v>1993922</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165</v>
      </c>
      <c r="F25" s="393"/>
      <c r="G25" s="393"/>
      <c r="H25" s="393"/>
      <c r="I25" s="393"/>
      <c r="J25" s="393"/>
      <c r="K25" s="394"/>
      <c r="L25" s="395">
        <v>1</v>
      </c>
      <c r="M25" s="396"/>
      <c r="N25" s="396"/>
      <c r="O25" s="396"/>
      <c r="P25" s="397"/>
      <c r="Q25" s="395">
        <v>6030</v>
      </c>
      <c r="R25" s="396"/>
      <c r="S25" s="396"/>
      <c r="T25" s="396"/>
      <c r="U25" s="396"/>
      <c r="V25" s="397"/>
      <c r="W25" s="454"/>
      <c r="X25" s="436"/>
      <c r="Y25" s="437"/>
      <c r="Z25" s="392" t="s">
        <v>166</v>
      </c>
      <c r="AA25" s="393"/>
      <c r="AB25" s="393"/>
      <c r="AC25" s="393"/>
      <c r="AD25" s="393"/>
      <c r="AE25" s="393"/>
      <c r="AF25" s="393"/>
      <c r="AG25" s="394"/>
      <c r="AH25" s="395" t="s">
        <v>123</v>
      </c>
      <c r="AI25" s="396"/>
      <c r="AJ25" s="396"/>
      <c r="AK25" s="396"/>
      <c r="AL25" s="397"/>
      <c r="AM25" s="395" t="s">
        <v>123</v>
      </c>
      <c r="AN25" s="396"/>
      <c r="AO25" s="396"/>
      <c r="AP25" s="396"/>
      <c r="AQ25" s="396"/>
      <c r="AR25" s="397"/>
      <c r="AS25" s="395" t="s">
        <v>123</v>
      </c>
      <c r="AT25" s="396"/>
      <c r="AU25" s="396"/>
      <c r="AV25" s="396"/>
      <c r="AW25" s="396"/>
      <c r="AX25" s="398"/>
      <c r="AY25" s="411" t="s">
        <v>167</v>
      </c>
      <c r="AZ25" s="412"/>
      <c r="BA25" s="412"/>
      <c r="BB25" s="412"/>
      <c r="BC25" s="412"/>
      <c r="BD25" s="412"/>
      <c r="BE25" s="412"/>
      <c r="BF25" s="412"/>
      <c r="BG25" s="412"/>
      <c r="BH25" s="412"/>
      <c r="BI25" s="412"/>
      <c r="BJ25" s="412"/>
      <c r="BK25" s="412"/>
      <c r="BL25" s="412"/>
      <c r="BM25" s="413"/>
      <c r="BN25" s="414">
        <v>23017</v>
      </c>
      <c r="BO25" s="415"/>
      <c r="BP25" s="415"/>
      <c r="BQ25" s="415"/>
      <c r="BR25" s="415"/>
      <c r="BS25" s="415"/>
      <c r="BT25" s="415"/>
      <c r="BU25" s="416"/>
      <c r="BV25" s="414">
        <v>55990</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168</v>
      </c>
      <c r="F26" s="393"/>
      <c r="G26" s="393"/>
      <c r="H26" s="393"/>
      <c r="I26" s="393"/>
      <c r="J26" s="393"/>
      <c r="K26" s="394"/>
      <c r="L26" s="395">
        <v>1</v>
      </c>
      <c r="M26" s="396"/>
      <c r="N26" s="396"/>
      <c r="O26" s="396"/>
      <c r="P26" s="397"/>
      <c r="Q26" s="395">
        <v>5780</v>
      </c>
      <c r="R26" s="396"/>
      <c r="S26" s="396"/>
      <c r="T26" s="396"/>
      <c r="U26" s="396"/>
      <c r="V26" s="397"/>
      <c r="W26" s="454"/>
      <c r="X26" s="436"/>
      <c r="Y26" s="437"/>
      <c r="Z26" s="392" t="s">
        <v>169</v>
      </c>
      <c r="AA26" s="430"/>
      <c r="AB26" s="430"/>
      <c r="AC26" s="430"/>
      <c r="AD26" s="430"/>
      <c r="AE26" s="430"/>
      <c r="AF26" s="430"/>
      <c r="AG26" s="431"/>
      <c r="AH26" s="395" t="s">
        <v>123</v>
      </c>
      <c r="AI26" s="396"/>
      <c r="AJ26" s="396"/>
      <c r="AK26" s="396"/>
      <c r="AL26" s="397"/>
      <c r="AM26" s="395" t="s">
        <v>123</v>
      </c>
      <c r="AN26" s="396"/>
      <c r="AO26" s="396"/>
      <c r="AP26" s="396"/>
      <c r="AQ26" s="396"/>
      <c r="AR26" s="397"/>
      <c r="AS26" s="395" t="s">
        <v>123</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123</v>
      </c>
      <c r="BO26" s="420"/>
      <c r="BP26" s="420"/>
      <c r="BQ26" s="420"/>
      <c r="BR26" s="420"/>
      <c r="BS26" s="420"/>
      <c r="BT26" s="420"/>
      <c r="BU26" s="421"/>
      <c r="BV26" s="419" t="s">
        <v>123</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171</v>
      </c>
      <c r="F27" s="393"/>
      <c r="G27" s="393"/>
      <c r="H27" s="393"/>
      <c r="I27" s="393"/>
      <c r="J27" s="393"/>
      <c r="K27" s="394"/>
      <c r="L27" s="395">
        <v>1</v>
      </c>
      <c r="M27" s="396"/>
      <c r="N27" s="396"/>
      <c r="O27" s="396"/>
      <c r="P27" s="397"/>
      <c r="Q27" s="395">
        <v>3020</v>
      </c>
      <c r="R27" s="396"/>
      <c r="S27" s="396"/>
      <c r="T27" s="396"/>
      <c r="U27" s="396"/>
      <c r="V27" s="397"/>
      <c r="W27" s="454"/>
      <c r="X27" s="436"/>
      <c r="Y27" s="437"/>
      <c r="Z27" s="392" t="s">
        <v>172</v>
      </c>
      <c r="AA27" s="393"/>
      <c r="AB27" s="393"/>
      <c r="AC27" s="393"/>
      <c r="AD27" s="393"/>
      <c r="AE27" s="393"/>
      <c r="AF27" s="393"/>
      <c r="AG27" s="394"/>
      <c r="AH27" s="395" t="s">
        <v>123</v>
      </c>
      <c r="AI27" s="396"/>
      <c r="AJ27" s="396"/>
      <c r="AK27" s="396"/>
      <c r="AL27" s="397"/>
      <c r="AM27" s="395" t="s">
        <v>123</v>
      </c>
      <c r="AN27" s="396"/>
      <c r="AO27" s="396"/>
      <c r="AP27" s="396"/>
      <c r="AQ27" s="396"/>
      <c r="AR27" s="397"/>
      <c r="AS27" s="395" t="s">
        <v>123</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t="s">
        <v>123</v>
      </c>
      <c r="BO27" s="423"/>
      <c r="BP27" s="423"/>
      <c r="BQ27" s="423"/>
      <c r="BR27" s="423"/>
      <c r="BS27" s="423"/>
      <c r="BT27" s="423"/>
      <c r="BU27" s="424"/>
      <c r="BV27" s="422">
        <v>49273</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174</v>
      </c>
      <c r="F28" s="393"/>
      <c r="G28" s="393"/>
      <c r="H28" s="393"/>
      <c r="I28" s="393"/>
      <c r="J28" s="393"/>
      <c r="K28" s="394"/>
      <c r="L28" s="395">
        <v>1</v>
      </c>
      <c r="M28" s="396"/>
      <c r="N28" s="396"/>
      <c r="O28" s="396"/>
      <c r="P28" s="397"/>
      <c r="Q28" s="395">
        <v>2330</v>
      </c>
      <c r="R28" s="396"/>
      <c r="S28" s="396"/>
      <c r="T28" s="396"/>
      <c r="U28" s="396"/>
      <c r="V28" s="397"/>
      <c r="W28" s="454"/>
      <c r="X28" s="436"/>
      <c r="Y28" s="437"/>
      <c r="Z28" s="392" t="s">
        <v>175</v>
      </c>
      <c r="AA28" s="393"/>
      <c r="AB28" s="393"/>
      <c r="AC28" s="393"/>
      <c r="AD28" s="393"/>
      <c r="AE28" s="393"/>
      <c r="AF28" s="393"/>
      <c r="AG28" s="394"/>
      <c r="AH28" s="395" t="s">
        <v>123</v>
      </c>
      <c r="AI28" s="396"/>
      <c r="AJ28" s="396"/>
      <c r="AK28" s="396"/>
      <c r="AL28" s="397"/>
      <c r="AM28" s="395" t="s">
        <v>123</v>
      </c>
      <c r="AN28" s="396"/>
      <c r="AO28" s="396"/>
      <c r="AP28" s="396"/>
      <c r="AQ28" s="396"/>
      <c r="AR28" s="397"/>
      <c r="AS28" s="395" t="s">
        <v>123</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1759492</v>
      </c>
      <c r="BO28" s="415"/>
      <c r="BP28" s="415"/>
      <c r="BQ28" s="415"/>
      <c r="BR28" s="415"/>
      <c r="BS28" s="415"/>
      <c r="BT28" s="415"/>
      <c r="BU28" s="416"/>
      <c r="BV28" s="414">
        <v>1699748</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177</v>
      </c>
      <c r="F29" s="393"/>
      <c r="G29" s="393"/>
      <c r="H29" s="393"/>
      <c r="I29" s="393"/>
      <c r="J29" s="393"/>
      <c r="K29" s="394"/>
      <c r="L29" s="395">
        <v>10</v>
      </c>
      <c r="M29" s="396"/>
      <c r="N29" s="396"/>
      <c r="O29" s="396"/>
      <c r="P29" s="397"/>
      <c r="Q29" s="395">
        <v>2110</v>
      </c>
      <c r="R29" s="396"/>
      <c r="S29" s="396"/>
      <c r="T29" s="396"/>
      <c r="U29" s="396"/>
      <c r="V29" s="397"/>
      <c r="W29" s="455"/>
      <c r="X29" s="456"/>
      <c r="Y29" s="457"/>
      <c r="Z29" s="392" t="s">
        <v>178</v>
      </c>
      <c r="AA29" s="393"/>
      <c r="AB29" s="393"/>
      <c r="AC29" s="393"/>
      <c r="AD29" s="393"/>
      <c r="AE29" s="393"/>
      <c r="AF29" s="393"/>
      <c r="AG29" s="394"/>
      <c r="AH29" s="395">
        <v>86</v>
      </c>
      <c r="AI29" s="396"/>
      <c r="AJ29" s="396"/>
      <c r="AK29" s="396"/>
      <c r="AL29" s="397"/>
      <c r="AM29" s="395">
        <v>264880</v>
      </c>
      <c r="AN29" s="396"/>
      <c r="AO29" s="396"/>
      <c r="AP29" s="396"/>
      <c r="AQ29" s="396"/>
      <c r="AR29" s="397"/>
      <c r="AS29" s="395">
        <v>3080</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t="s">
        <v>123</v>
      </c>
      <c r="BO29" s="420"/>
      <c r="BP29" s="420"/>
      <c r="BQ29" s="420"/>
      <c r="BR29" s="420"/>
      <c r="BS29" s="420"/>
      <c r="BT29" s="420"/>
      <c r="BU29" s="421"/>
      <c r="BV29" s="419" t="s">
        <v>123</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98.3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1474411</v>
      </c>
      <c r="BO30" s="423"/>
      <c r="BP30" s="423"/>
      <c r="BQ30" s="423"/>
      <c r="BR30" s="423"/>
      <c r="BS30" s="423"/>
      <c r="BT30" s="423"/>
      <c r="BU30" s="424"/>
      <c r="BV30" s="422">
        <v>1394989</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福島県後期高齢者医療広域連合　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下郷町観光公社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農業集落排水事業会計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福島県後期高齢者医療広域連合後期高齢者医療特別会計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下郷町地域振興株式会社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福島県市町村総合事務組合　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　　〃　　消防補償等特別会計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　　〃　　消防賞じゅつ金特別会計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　　〃　　非常勤職員公務災害補償特別会計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　　〃　　自治会館管理特別会計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南会津地方広域市町村圏組合　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南会津地方環境衛生組合　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lYMnn8bnM7pFq05CvYT+EHiYHnEbx2k3k8/VpIH9z/OY7IoveaTG9Y58wV0bRv55LetHxOMXWVtKJSyKobQjA==" saltValue="P2IArB+U+lGs80UzXKC7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25" zoomScale="70" zoomScaleNormal="70" zoomScaleSheetLayoutView="100" workbookViewId="0">
      <selection activeCell="I35" sqref="I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13.6</v>
      </c>
      <c r="G34" s="33">
        <v>10</v>
      </c>
      <c r="H34" s="33">
        <v>11.03</v>
      </c>
      <c r="I34" s="33">
        <v>13.51</v>
      </c>
      <c r="J34" s="34">
        <v>16.7</v>
      </c>
      <c r="K34" s="22"/>
      <c r="L34" s="22"/>
      <c r="M34" s="22"/>
      <c r="N34" s="22"/>
      <c r="O34" s="22"/>
      <c r="P34" s="22"/>
    </row>
    <row r="35" spans="1:16" ht="39" customHeight="1" x14ac:dyDescent="0.15">
      <c r="A35" s="22"/>
      <c r="B35" s="35"/>
      <c r="C35" s="1145" t="s">
        <v>534</v>
      </c>
      <c r="D35" s="1146"/>
      <c r="E35" s="1147"/>
      <c r="F35" s="36" t="s">
        <v>487</v>
      </c>
      <c r="G35" s="37" t="s">
        <v>487</v>
      </c>
      <c r="H35" s="37" t="s">
        <v>487</v>
      </c>
      <c r="I35" s="37" t="s">
        <v>487</v>
      </c>
      <c r="J35" s="38">
        <v>2.97</v>
      </c>
      <c r="K35" s="22"/>
      <c r="L35" s="22"/>
      <c r="M35" s="22"/>
      <c r="N35" s="22"/>
      <c r="O35" s="22"/>
      <c r="P35" s="22"/>
    </row>
    <row r="36" spans="1:16" ht="39" customHeight="1" x14ac:dyDescent="0.15">
      <c r="A36" s="22"/>
      <c r="B36" s="35"/>
      <c r="C36" s="1145" t="s">
        <v>535</v>
      </c>
      <c r="D36" s="1146"/>
      <c r="E36" s="1147"/>
      <c r="F36" s="36">
        <v>1.69</v>
      </c>
      <c r="G36" s="37">
        <v>1.51</v>
      </c>
      <c r="H36" s="37">
        <v>2</v>
      </c>
      <c r="I36" s="37">
        <v>1.66</v>
      </c>
      <c r="J36" s="38">
        <v>2.0499999999999998</v>
      </c>
      <c r="K36" s="22"/>
      <c r="L36" s="22"/>
      <c r="M36" s="22"/>
      <c r="N36" s="22"/>
      <c r="O36" s="22"/>
      <c r="P36" s="22"/>
    </row>
    <row r="37" spans="1:16" ht="39" customHeight="1" x14ac:dyDescent="0.15">
      <c r="A37" s="22"/>
      <c r="B37" s="35"/>
      <c r="C37" s="1145" t="s">
        <v>536</v>
      </c>
      <c r="D37" s="1146"/>
      <c r="E37" s="1147"/>
      <c r="F37" s="36">
        <v>3.2</v>
      </c>
      <c r="G37" s="37">
        <v>3.18</v>
      </c>
      <c r="H37" s="37">
        <v>3.7</v>
      </c>
      <c r="I37" s="37">
        <v>2.39</v>
      </c>
      <c r="J37" s="38">
        <v>1.56</v>
      </c>
      <c r="K37" s="22"/>
      <c r="L37" s="22"/>
      <c r="M37" s="22"/>
      <c r="N37" s="22"/>
      <c r="O37" s="22"/>
      <c r="P37" s="22"/>
    </row>
    <row r="38" spans="1:16" ht="39" customHeight="1" x14ac:dyDescent="0.15">
      <c r="A38" s="22"/>
      <c r="B38" s="35"/>
      <c r="C38" s="1145" t="s">
        <v>537</v>
      </c>
      <c r="D38" s="1146"/>
      <c r="E38" s="1147"/>
      <c r="F38" s="36" t="s">
        <v>487</v>
      </c>
      <c r="G38" s="37" t="s">
        <v>487</v>
      </c>
      <c r="H38" s="37" t="s">
        <v>487</v>
      </c>
      <c r="I38" s="37" t="s">
        <v>487</v>
      </c>
      <c r="J38" s="38">
        <v>0.24</v>
      </c>
      <c r="K38" s="22"/>
      <c r="L38" s="22"/>
      <c r="M38" s="22"/>
      <c r="N38" s="22"/>
      <c r="O38" s="22"/>
      <c r="P38" s="22"/>
    </row>
    <row r="39" spans="1:16" ht="39" customHeight="1" x14ac:dyDescent="0.15">
      <c r="A39" s="22"/>
      <c r="B39" s="35"/>
      <c r="C39" s="1145" t="s">
        <v>538</v>
      </c>
      <c r="D39" s="1146"/>
      <c r="E39" s="1147"/>
      <c r="F39" s="36">
        <v>0.01</v>
      </c>
      <c r="G39" s="37">
        <v>0</v>
      </c>
      <c r="H39" s="37">
        <v>0</v>
      </c>
      <c r="I39" s="37">
        <v>0.01</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0.04</v>
      </c>
      <c r="G43" s="42">
        <v>0.18</v>
      </c>
      <c r="H43" s="42">
        <v>0.06</v>
      </c>
      <c r="I43" s="42">
        <v>0.09</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NUK8mnYK5Pl2ODTE+DiR8YfdGzD9F5QmGWNZ24xt952cFQouVhFqi+8YO3+IjrTaedbAM4IJWvATzBnnA9jQ==" saltValue="jxEER0aa3U8GyvFH+OFy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N43" sqref="N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428</v>
      </c>
      <c r="L45" s="60">
        <v>439</v>
      </c>
      <c r="M45" s="60">
        <v>418</v>
      </c>
      <c r="N45" s="60">
        <v>420</v>
      </c>
      <c r="O45" s="61">
        <v>422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91</v>
      </c>
      <c r="L48" s="64">
        <v>99</v>
      </c>
      <c r="M48" s="64">
        <v>101</v>
      </c>
      <c r="N48" s="64">
        <v>101</v>
      </c>
      <c r="O48" s="65">
        <v>88</v>
      </c>
      <c r="P48" s="48"/>
      <c r="Q48" s="48"/>
      <c r="R48" s="48"/>
      <c r="S48" s="48"/>
      <c r="T48" s="48"/>
      <c r="U48" s="48"/>
    </row>
    <row r="49" spans="1:21" ht="30.75" customHeight="1" x14ac:dyDescent="0.15">
      <c r="A49" s="48"/>
      <c r="B49" s="1178"/>
      <c r="C49" s="1179"/>
      <c r="D49" s="62"/>
      <c r="E49" s="1155" t="s">
        <v>14</v>
      </c>
      <c r="F49" s="1155"/>
      <c r="G49" s="1155"/>
      <c r="H49" s="1155"/>
      <c r="I49" s="1155"/>
      <c r="J49" s="1156"/>
      <c r="K49" s="63">
        <v>3</v>
      </c>
      <c r="L49" s="64">
        <v>0</v>
      </c>
      <c r="M49" s="64" t="s">
        <v>487</v>
      </c>
      <c r="N49" s="64" t="s">
        <v>487</v>
      </c>
      <c r="O49" s="65" t="s">
        <v>487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343</v>
      </c>
      <c r="L52" s="64">
        <v>346</v>
      </c>
      <c r="M52" s="64">
        <v>344</v>
      </c>
      <c r="N52" s="64">
        <v>340</v>
      </c>
      <c r="O52" s="65">
        <v>335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179</v>
      </c>
      <c r="L53" s="69">
        <v>192</v>
      </c>
      <c r="M53" s="69">
        <v>175</v>
      </c>
      <c r="N53" s="69">
        <v>181</v>
      </c>
      <c r="O53" s="70">
        <v>175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sY5sjZkTsU/f7+2N8lRO0V6ZgM3SZB+JvoRmZl0WlgngnXKoyKI5I6Dpqdp6+PauTKYh7sZAf3mEWUDQ1YZ5w==" saltValue="Ku9noPnn2EeoLEVHgrT1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3975</v>
      </c>
      <c r="J41" s="344">
        <v>3898</v>
      </c>
      <c r="K41" s="344">
        <v>3778</v>
      </c>
      <c r="L41" s="344">
        <v>3731</v>
      </c>
      <c r="M41" s="345">
        <v>3621</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652</v>
      </c>
      <c r="J43" s="347">
        <v>593</v>
      </c>
      <c r="K43" s="347">
        <v>530</v>
      </c>
      <c r="L43" s="347">
        <v>461</v>
      </c>
      <c r="M43" s="348">
        <v>377</v>
      </c>
    </row>
    <row r="44" spans="2:13" ht="27.75" customHeight="1" x14ac:dyDescent="0.15">
      <c r="B44" s="1186"/>
      <c r="C44" s="1187"/>
      <c r="D44" s="106"/>
      <c r="E44" s="1190" t="s">
        <v>34</v>
      </c>
      <c r="F44" s="1190"/>
      <c r="G44" s="1190"/>
      <c r="H44" s="1191"/>
      <c r="I44" s="346" t="s">
        <v>487</v>
      </c>
      <c r="J44" s="347" t="s">
        <v>487</v>
      </c>
      <c r="K44" s="347" t="s">
        <v>487</v>
      </c>
      <c r="L44" s="347" t="s">
        <v>487</v>
      </c>
      <c r="M44" s="348" t="s">
        <v>487</v>
      </c>
    </row>
    <row r="45" spans="2:13" ht="27.75" customHeight="1" x14ac:dyDescent="0.15">
      <c r="B45" s="1186"/>
      <c r="C45" s="1187"/>
      <c r="D45" s="106"/>
      <c r="E45" s="1190" t="s">
        <v>35</v>
      </c>
      <c r="F45" s="1190"/>
      <c r="G45" s="1190"/>
      <c r="H45" s="1191"/>
      <c r="I45" s="346">
        <v>584</v>
      </c>
      <c r="J45" s="347">
        <v>548</v>
      </c>
      <c r="K45" s="347">
        <v>536</v>
      </c>
      <c r="L45" s="347">
        <v>526</v>
      </c>
      <c r="M45" s="348">
        <v>517</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2430</v>
      </c>
      <c r="J50" s="347">
        <v>2945</v>
      </c>
      <c r="K50" s="347">
        <v>3097</v>
      </c>
      <c r="L50" s="347">
        <v>3214</v>
      </c>
      <c r="M50" s="348">
        <v>3351</v>
      </c>
    </row>
    <row r="51" spans="2:13" ht="27.75" customHeight="1" x14ac:dyDescent="0.15">
      <c r="B51" s="1186"/>
      <c r="C51" s="1187"/>
      <c r="D51" s="106"/>
      <c r="E51" s="1190" t="s">
        <v>42</v>
      </c>
      <c r="F51" s="1190"/>
      <c r="G51" s="1190"/>
      <c r="H51" s="1191"/>
      <c r="I51" s="346">
        <v>142</v>
      </c>
      <c r="J51" s="347">
        <v>165</v>
      </c>
      <c r="K51" s="347">
        <v>184</v>
      </c>
      <c r="L51" s="347">
        <v>208</v>
      </c>
      <c r="M51" s="348">
        <v>227</v>
      </c>
    </row>
    <row r="52" spans="2:13" ht="27.75" customHeight="1" x14ac:dyDescent="0.15">
      <c r="B52" s="1188"/>
      <c r="C52" s="1189"/>
      <c r="D52" s="106"/>
      <c r="E52" s="1190" t="s">
        <v>43</v>
      </c>
      <c r="F52" s="1190"/>
      <c r="G52" s="1190"/>
      <c r="H52" s="1191"/>
      <c r="I52" s="346">
        <v>3455</v>
      </c>
      <c r="J52" s="347">
        <v>3371</v>
      </c>
      <c r="K52" s="347">
        <v>3229</v>
      </c>
      <c r="L52" s="347">
        <v>3143</v>
      </c>
      <c r="M52" s="348">
        <v>2986</v>
      </c>
    </row>
    <row r="53" spans="2:13" ht="27.75" customHeight="1" thickBot="1" x14ac:dyDescent="0.2">
      <c r="B53" s="1192" t="s">
        <v>19</v>
      </c>
      <c r="C53" s="1193"/>
      <c r="D53" s="110"/>
      <c r="E53" s="1194" t="s">
        <v>44</v>
      </c>
      <c r="F53" s="1194"/>
      <c r="G53" s="1194"/>
      <c r="H53" s="1195"/>
      <c r="I53" s="349">
        <v>-817</v>
      </c>
      <c r="J53" s="350">
        <v>-1442</v>
      </c>
      <c r="K53" s="350">
        <v>-1666</v>
      </c>
      <c r="L53" s="350">
        <v>-1847</v>
      </c>
      <c r="M53" s="351">
        <v>-2049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RB0uhk4dDdlSOZGa10YMXwFe9xNdB4hsEVs0O3ZvCTVYzkWG6W94+hVfShja7lrbdTvhmk6sr9uyyK86rAUHw==" saltValue="ld5BOjBTkkRE0lVAYlr1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E53" zoomScale="70" zoomScaleNormal="70" zoomScaleSheetLayoutView="100" workbookViewId="0">
      <selection activeCell="I58" sqref="I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1687</v>
      </c>
      <c r="G55" s="352">
        <v>1700</v>
      </c>
      <c r="H55" s="353">
        <v>1759</v>
      </c>
    </row>
    <row r="56" spans="2:8" ht="52.5" customHeight="1" x14ac:dyDescent="0.15">
      <c r="B56" s="122"/>
      <c r="C56" s="1213" t="s">
        <v>47</v>
      </c>
      <c r="D56" s="1213"/>
      <c r="E56" s="1214"/>
      <c r="F56" s="354" t="s">
        <v>487</v>
      </c>
      <c r="G56" s="354" t="s">
        <v>487</v>
      </c>
      <c r="H56" s="355" t="s">
        <v>487</v>
      </c>
    </row>
    <row r="57" spans="2:8" ht="53.25" customHeight="1" x14ac:dyDescent="0.15">
      <c r="B57" s="122"/>
      <c r="C57" s="1215" t="s">
        <v>48</v>
      </c>
      <c r="D57" s="1215"/>
      <c r="E57" s="1216"/>
      <c r="F57" s="356">
        <v>1364</v>
      </c>
      <c r="G57" s="356">
        <v>1395</v>
      </c>
      <c r="H57" s="357">
        <v>1474</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3051</v>
      </c>
      <c r="G63" s="362">
        <v>3095</v>
      </c>
      <c r="H63" s="363">
        <v>3234</v>
      </c>
    </row>
    <row r="64" spans="2:8" x14ac:dyDescent="0.15"/>
  </sheetData>
  <sheetProtection algorithmName="SHA-512" hashValue="L+E/tvRr1VyasryBK4AtodrmRVU9Bbn4HtzW2qcum5kzh7ut8rGCD53lVVON0wdcISvVfG2SV8z4d5MNuEohIA==" saltValue="eWQqxd1VQ2qVt692qq00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524</v>
      </c>
      <c r="G2" s="139"/>
      <c r="H2" s="140"/>
    </row>
    <row r="3" spans="1:8" x14ac:dyDescent="0.15">
      <c r="A3" s="136" t="s">
        <v>517</v>
      </c>
      <c r="B3" s="141"/>
      <c r="C3" s="142"/>
      <c r="D3" s="143">
        <v>188563</v>
      </c>
      <c r="E3" s="144"/>
      <c r="F3" s="145">
        <v>200194</v>
      </c>
      <c r="G3" s="146"/>
      <c r="H3" s="147"/>
    </row>
    <row r="4" spans="1:8" x14ac:dyDescent="0.15">
      <c r="A4" s="148"/>
      <c r="B4" s="149"/>
      <c r="C4" s="150"/>
      <c r="D4" s="151">
        <v>57624</v>
      </c>
      <c r="E4" s="152"/>
      <c r="F4" s="153">
        <v>106422</v>
      </c>
      <c r="G4" s="154"/>
      <c r="H4" s="155"/>
    </row>
    <row r="5" spans="1:8" x14ac:dyDescent="0.15">
      <c r="A5" s="136" t="s">
        <v>519</v>
      </c>
      <c r="B5" s="141"/>
      <c r="C5" s="142"/>
      <c r="D5" s="143">
        <v>129299</v>
      </c>
      <c r="E5" s="144"/>
      <c r="F5" s="145">
        <v>122054</v>
      </c>
      <c r="G5" s="146"/>
      <c r="H5" s="147"/>
    </row>
    <row r="6" spans="1:8" x14ac:dyDescent="0.15">
      <c r="A6" s="148"/>
      <c r="B6" s="149"/>
      <c r="C6" s="150"/>
      <c r="D6" s="151">
        <v>51593</v>
      </c>
      <c r="E6" s="152"/>
      <c r="F6" s="153">
        <v>68298</v>
      </c>
      <c r="G6" s="154"/>
      <c r="H6" s="155"/>
    </row>
    <row r="7" spans="1:8" x14ac:dyDescent="0.15">
      <c r="A7" s="136" t="s">
        <v>520</v>
      </c>
      <c r="B7" s="141"/>
      <c r="C7" s="142"/>
      <c r="D7" s="143">
        <v>144150</v>
      </c>
      <c r="E7" s="144"/>
      <c r="F7" s="145">
        <v>111644</v>
      </c>
      <c r="G7" s="146"/>
      <c r="H7" s="147"/>
    </row>
    <row r="8" spans="1:8" x14ac:dyDescent="0.15">
      <c r="A8" s="148"/>
      <c r="B8" s="149"/>
      <c r="C8" s="150"/>
      <c r="D8" s="151">
        <v>75656</v>
      </c>
      <c r="E8" s="152"/>
      <c r="F8" s="153">
        <v>66606</v>
      </c>
      <c r="G8" s="154"/>
      <c r="H8" s="155"/>
    </row>
    <row r="9" spans="1:8" x14ac:dyDescent="0.15">
      <c r="A9" s="136" t="s">
        <v>521</v>
      </c>
      <c r="B9" s="141"/>
      <c r="C9" s="142"/>
      <c r="D9" s="143">
        <v>117233</v>
      </c>
      <c r="E9" s="144"/>
      <c r="F9" s="145">
        <v>127917</v>
      </c>
      <c r="G9" s="146"/>
      <c r="H9" s="147"/>
    </row>
    <row r="10" spans="1:8" x14ac:dyDescent="0.15">
      <c r="A10" s="148"/>
      <c r="B10" s="149"/>
      <c r="C10" s="150"/>
      <c r="D10" s="151">
        <v>63919</v>
      </c>
      <c r="E10" s="152"/>
      <c r="F10" s="153">
        <v>69746</v>
      </c>
      <c r="G10" s="154"/>
      <c r="H10" s="155"/>
    </row>
    <row r="11" spans="1:8" x14ac:dyDescent="0.15">
      <c r="A11" s="136" t="s">
        <v>522</v>
      </c>
      <c r="B11" s="141"/>
      <c r="C11" s="142"/>
      <c r="D11" s="143">
        <v>124268</v>
      </c>
      <c r="E11" s="144"/>
      <c r="F11" s="145">
        <v>135931</v>
      </c>
      <c r="G11" s="146"/>
      <c r="H11" s="147"/>
    </row>
    <row r="12" spans="1:8" x14ac:dyDescent="0.15">
      <c r="A12" s="148"/>
      <c r="B12" s="149"/>
      <c r="C12" s="156"/>
      <c r="D12" s="151">
        <v>67299</v>
      </c>
      <c r="E12" s="152"/>
      <c r="F12" s="153">
        <v>75320</v>
      </c>
      <c r="G12" s="154"/>
      <c r="H12" s="155"/>
    </row>
    <row r="13" spans="1:8" x14ac:dyDescent="0.15">
      <c r="A13" s="136"/>
      <c r="B13" s="141"/>
      <c r="C13" s="157"/>
      <c r="D13" s="158">
        <v>140703</v>
      </c>
      <c r="E13" s="159"/>
      <c r="F13" s="160">
        <v>139548</v>
      </c>
      <c r="G13" s="161"/>
      <c r="H13" s="147"/>
    </row>
    <row r="14" spans="1:8" x14ac:dyDescent="0.15">
      <c r="A14" s="148"/>
      <c r="B14" s="149"/>
      <c r="C14" s="150"/>
      <c r="D14" s="151">
        <v>63218</v>
      </c>
      <c r="E14" s="152"/>
      <c r="F14" s="153">
        <v>77278</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13.61</v>
      </c>
      <c r="C19" s="162">
        <f>ROUND(VALUE(SUBSTITUTE(実質収支比率等に係る経年分析!G$48,"▲","-")),2)</f>
        <v>10.01</v>
      </c>
      <c r="D19" s="162">
        <f>ROUND(VALUE(SUBSTITUTE(実質収支比率等に係る経年分析!H$48,"▲","-")),2)</f>
        <v>11.03</v>
      </c>
      <c r="E19" s="162">
        <f>ROUND(VALUE(SUBSTITUTE(実質収支比率等に係る経年分析!I$48,"▲","-")),2)</f>
        <v>13.51</v>
      </c>
      <c r="F19" s="162">
        <f>ROUND(VALUE(SUBSTITUTE(実質収支比率等に係る経年分析!J$48,"▲","-")),2)</f>
        <v>16.7</v>
      </c>
    </row>
    <row r="20" spans="1:11" x14ac:dyDescent="0.15">
      <c r="A20" s="162" t="s">
        <v>54</v>
      </c>
      <c r="B20" s="162">
        <f>ROUND(VALUE(SUBSTITUTE(実質収支比率等に係る経年分析!F$47,"▲","-")),2)</f>
        <v>42.26</v>
      </c>
      <c r="C20" s="162">
        <f>ROUND(VALUE(SUBSTITUTE(実質収支比率等に係る経年分析!G$47,"▲","-")),2)</f>
        <v>44.8</v>
      </c>
      <c r="D20" s="162">
        <f>ROUND(VALUE(SUBSTITUTE(実質収支比率等に係る経年分析!H$47,"▲","-")),2)</f>
        <v>51.32</v>
      </c>
      <c r="E20" s="162">
        <f>ROUND(VALUE(SUBSTITUTE(実質収支比率等に係る経年分析!I$47,"▲","-")),2)</f>
        <v>51.7</v>
      </c>
      <c r="F20" s="162">
        <f>ROUND(VALUE(SUBSTITUTE(実質収支比率等に係る経年分析!J$47,"▲","-")),2)</f>
        <v>52.67</v>
      </c>
    </row>
    <row r="21" spans="1:11" x14ac:dyDescent="0.15">
      <c r="A21" s="162" t="s">
        <v>55</v>
      </c>
      <c r="B21" s="162">
        <f>IF(ISNUMBER(VALUE(SUBSTITUTE(実質収支比率等に係る経年分析!F$49,"▲","-"))),ROUND(VALUE(SUBSTITUTE(実質収支比率等に係る経年分析!F$49,"▲","-")),2),NA())</f>
        <v>0.96</v>
      </c>
      <c r="C21" s="162">
        <f>IF(ISNUMBER(VALUE(SUBSTITUTE(実質収支比率等に係る経年分析!G$49,"▲","-"))),ROUND(VALUE(SUBSTITUTE(実質収支比率等に係る経年分析!G$49,"▲","-")),2),NA())</f>
        <v>-3.73</v>
      </c>
      <c r="D21" s="162">
        <f>IF(ISNUMBER(VALUE(SUBSTITUTE(実質収支比率等に係る経年分析!H$49,"▲","-"))),ROUND(VALUE(SUBSTITUTE(実質収支比率等に係る経年分析!H$49,"▲","-")),2),NA())</f>
        <v>0.72</v>
      </c>
      <c r="E21" s="162">
        <f>IF(ISNUMBER(VALUE(SUBSTITUTE(実質収支比率等に係る経年分析!I$49,"▲","-"))),ROUND(VALUE(SUBSTITUTE(実質収支比率等に係る経年分析!I$49,"▲","-")),2),NA())</f>
        <v>-2.66</v>
      </c>
      <c r="F21" s="162">
        <f>IF(ISNUMBER(VALUE(SUBSTITUTE(実質収支比率等に係る経年分析!J$49,"▲","-"))),ROUND(VALUE(SUBSTITUTE(実質収支比率等に係る経年分析!J$49,"▲","-")),2),NA())</f>
        <v>-1.46</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3.18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1.56</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2.0499999999999998</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11.03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13.51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16.7</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343</v>
      </c>
      <c r="E42" s="164"/>
      <c r="F42" s="164"/>
      <c r="G42" s="164">
        <f>'実質公債費比率（分子）の構造'!L$52</f>
        <v>346</v>
      </c>
      <c r="H42" s="164"/>
      <c r="I42" s="164"/>
      <c r="J42" s="164">
        <f>'実質公債費比率（分子）の構造'!M$52</f>
        <v>344</v>
      </c>
      <c r="K42" s="164"/>
      <c r="L42" s="164"/>
      <c r="M42" s="164">
        <f>'実質公債費比率（分子）の構造'!N$52</f>
        <v>340</v>
      </c>
      <c r="N42" s="164"/>
      <c r="O42" s="164"/>
      <c r="P42" s="164">
        <f>'実質公債費比率（分子）の構造'!O$52</f>
        <v>335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3</v>
      </c>
      <c r="C45" s="164"/>
      <c r="D45" s="164"/>
      <c r="E45" s="164">
        <f>'実質公債費比率（分子）の構造'!L$49</f>
        <v>0</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65</v>
      </c>
      <c r="B46" s="164">
        <f>'実質公債費比率（分子）の構造'!K$48</f>
        <v>91</v>
      </c>
      <c r="C46" s="164"/>
      <c r="D46" s="164"/>
      <c r="E46" s="164">
        <f>'実質公債費比率（分子）の構造'!L$48</f>
        <v>99</v>
      </c>
      <c r="F46" s="164"/>
      <c r="G46" s="164"/>
      <c r="H46" s="164">
        <f>'実質公債費比率（分子）の構造'!M$48</f>
        <v>101</v>
      </c>
      <c r="I46" s="164"/>
      <c r="J46" s="164"/>
      <c r="K46" s="164">
        <f>'実質公債費比率（分子）の構造'!N$48</f>
        <v>101</v>
      </c>
      <c r="L46" s="164"/>
      <c r="M46" s="164"/>
      <c r="N46" s="164">
        <f>'実質公債費比率（分子）の構造'!O$48</f>
        <v>88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428</v>
      </c>
      <c r="C49" s="164"/>
      <c r="D49" s="164"/>
      <c r="E49" s="164">
        <f>'実質公債費比率（分子）の構造'!L$45</f>
        <v>439</v>
      </c>
      <c r="F49" s="164"/>
      <c r="G49" s="164"/>
      <c r="H49" s="164">
        <f>'実質公債費比率（分子）の構造'!M$45</f>
        <v>418</v>
      </c>
      <c r="I49" s="164"/>
      <c r="J49" s="164"/>
      <c r="K49" s="164">
        <f>'実質公債費比率（分子）の構造'!N$45</f>
        <v>420</v>
      </c>
      <c r="L49" s="164"/>
      <c r="M49" s="164"/>
      <c r="N49" s="164">
        <f>'実質公債費比率（分子）の構造'!O$45</f>
        <v>422</v>
      </c>
      <c r="O49" s="164"/>
      <c r="P49" s="164"/>
    </row>
    <row r="50" spans="1:16" x14ac:dyDescent="0.15">
      <c r="A50" s="164" t="s">
        <v>68</v>
      </c>
      <c r="B50" s="164" t="e">
        <f>NA()</f>
        <v>#N/A</v>
      </c>
      <c r="C50" s="164">
        <f>IF(ISNUMBER('実質公債費比率（分子）の構造'!K$53),'実質公債費比率（分子）の構造'!K$53,NA())</f>
        <v>179</v>
      </c>
      <c r="D50" s="164" t="e">
        <f>NA()</f>
        <v>#N/A</v>
      </c>
      <c r="E50" s="164" t="e">
        <f>NA()</f>
        <v>#N/A</v>
      </c>
      <c r="F50" s="164">
        <f>IF(ISNUMBER('実質公債費比率（分子）の構造'!L$53),'実質公債費比率（分子）の構造'!L$53,NA())</f>
        <v>192</v>
      </c>
      <c r="G50" s="164" t="e">
        <f>NA()</f>
        <v>#N/A</v>
      </c>
      <c r="H50" s="164" t="e">
        <f>NA()</f>
        <v>#N/A</v>
      </c>
      <c r="I50" s="164">
        <f>IF(ISNUMBER('実質公債費比率（分子）の構造'!M$53),'実質公債費比率（分子）の構造'!M$53,NA())</f>
        <v>175</v>
      </c>
      <c r="J50" s="164" t="e">
        <f>NA()</f>
        <v>#N/A</v>
      </c>
      <c r="K50" s="164" t="e">
        <f>NA()</f>
        <v>#N/A</v>
      </c>
      <c r="L50" s="164">
        <f>IF(ISNUMBER('実質公債費比率（分子）の構造'!N$53),'実質公債費比率（分子）の構造'!N$53,NA())</f>
        <v>181</v>
      </c>
      <c r="M50" s="164" t="e">
        <f>NA()</f>
        <v>#N/A</v>
      </c>
      <c r="N50" s="164" t="e">
        <f>NA()</f>
        <v>#N/A</v>
      </c>
      <c r="O50" s="164">
        <f>IF(ISNUMBER('実質公債費比率（分子）の構造'!O$53),'実質公債費比率（分子）の構造'!O$53,NA())</f>
        <v>175</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3455</v>
      </c>
      <c r="E56" s="163"/>
      <c r="F56" s="163"/>
      <c r="G56" s="163">
        <f>'将来負担比率（分子）の構造'!J$52</f>
        <v>3371</v>
      </c>
      <c r="H56" s="163"/>
      <c r="I56" s="163"/>
      <c r="J56" s="163">
        <f>'将来負担比率（分子）の構造'!K$52</f>
        <v>3229</v>
      </c>
      <c r="K56" s="163"/>
      <c r="L56" s="163"/>
      <c r="M56" s="163">
        <f>'将来負担比率（分子）の構造'!L$52</f>
        <v>3143</v>
      </c>
      <c r="N56" s="163"/>
      <c r="O56" s="163"/>
      <c r="P56" s="163">
        <f>'将来負担比率（分子）の構造'!M$52</f>
        <v>2986</v>
      </c>
    </row>
    <row r="57" spans="1:16" x14ac:dyDescent="0.15">
      <c r="A57" s="163" t="s">
        <v>42</v>
      </c>
      <c r="B57" s="163"/>
      <c r="C57" s="163"/>
      <c r="D57" s="163">
        <f>'将来負担比率（分子）の構造'!I$51</f>
        <v>142</v>
      </c>
      <c r="E57" s="163"/>
      <c r="F57" s="163"/>
      <c r="G57" s="163">
        <f>'将来負担比率（分子）の構造'!J$51</f>
        <v>165</v>
      </c>
      <c r="H57" s="163"/>
      <c r="I57" s="163"/>
      <c r="J57" s="163">
        <f>'将来負担比率（分子）の構造'!K$51</f>
        <v>184</v>
      </c>
      <c r="K57" s="163"/>
      <c r="L57" s="163"/>
      <c r="M57" s="163">
        <f>'将来負担比率（分子）の構造'!L$51</f>
        <v>208</v>
      </c>
      <c r="N57" s="163"/>
      <c r="O57" s="163"/>
      <c r="P57" s="163">
        <f>'将来負担比率（分子）の構造'!M$51</f>
        <v>227</v>
      </c>
    </row>
    <row r="58" spans="1:16" x14ac:dyDescent="0.15">
      <c r="A58" s="163" t="s">
        <v>41</v>
      </c>
      <c r="B58" s="163"/>
      <c r="C58" s="163"/>
      <c r="D58" s="163">
        <f>'将来負担比率（分子）の構造'!I$50</f>
        <v>2430</v>
      </c>
      <c r="E58" s="163"/>
      <c r="F58" s="163"/>
      <c r="G58" s="163">
        <f>'将来負担比率（分子）の構造'!J$50</f>
        <v>2945</v>
      </c>
      <c r="H58" s="163"/>
      <c r="I58" s="163"/>
      <c r="J58" s="163">
        <f>'将来負担比率（分子）の構造'!K$50</f>
        <v>3097</v>
      </c>
      <c r="K58" s="163"/>
      <c r="L58" s="163"/>
      <c r="M58" s="163">
        <f>'将来負担比率（分子）の構造'!L$50</f>
        <v>3214</v>
      </c>
      <c r="N58" s="163"/>
      <c r="O58" s="163"/>
      <c r="P58" s="163">
        <f>'将来負担比率（分子）の構造'!M$50</f>
        <v>3351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584</v>
      </c>
      <c r="C62" s="163"/>
      <c r="D62" s="163"/>
      <c r="E62" s="163">
        <f>'将来負担比率（分子）の構造'!J$45</f>
        <v>548</v>
      </c>
      <c r="F62" s="163"/>
      <c r="G62" s="163"/>
      <c r="H62" s="163">
        <f>'将来負担比率（分子）の構造'!K$45</f>
        <v>536</v>
      </c>
      <c r="I62" s="163"/>
      <c r="J62" s="163"/>
      <c r="K62" s="163">
        <f>'将来負担比率（分子）の構造'!L$45</f>
        <v>526</v>
      </c>
      <c r="L62" s="163"/>
      <c r="M62" s="163"/>
      <c r="N62" s="163">
        <f>'将来負担比率（分子）の構造'!M$45</f>
        <v>517</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652</v>
      </c>
      <c r="C64" s="163"/>
      <c r="D64" s="163"/>
      <c r="E64" s="163">
        <f>'将来負担比率（分子）の構造'!J$43</f>
        <v>593</v>
      </c>
      <c r="F64" s="163"/>
      <c r="G64" s="163"/>
      <c r="H64" s="163">
        <f>'将来負担比率（分子）の構造'!K$43</f>
        <v>530</v>
      </c>
      <c r="I64" s="163"/>
      <c r="J64" s="163"/>
      <c r="K64" s="163">
        <f>'将来負担比率（分子）の構造'!L$43</f>
        <v>461</v>
      </c>
      <c r="L64" s="163"/>
      <c r="M64" s="163"/>
      <c r="N64" s="163">
        <f>'将来負担比率（分子）の構造'!M$43</f>
        <v>377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3975</v>
      </c>
      <c r="C66" s="163"/>
      <c r="D66" s="163"/>
      <c r="E66" s="163">
        <f>'将来負担比率（分子）の構造'!J$41</f>
        <v>3898</v>
      </c>
      <c r="F66" s="163"/>
      <c r="G66" s="163"/>
      <c r="H66" s="163">
        <f>'将来負担比率（分子）の構造'!K$41</f>
        <v>3778</v>
      </c>
      <c r="I66" s="163"/>
      <c r="J66" s="163"/>
      <c r="K66" s="163">
        <f>'将来負担比率（分子）の構造'!L$41</f>
        <v>3731</v>
      </c>
      <c r="L66" s="163"/>
      <c r="M66" s="163"/>
      <c r="N66" s="163">
        <f>'将来負担比率（分子）の構造'!M$41</f>
        <v>3621</v>
      </c>
      <c r="O66" s="163"/>
      <c r="P66" s="163"/>
    </row>
    <row r="67" spans="1:16" x14ac:dyDescent="0.15">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1687</v>
      </c>
      <c r="C72" s="167">
        <f>基金残高に係る経年分析!G55</f>
        <v>1700</v>
      </c>
      <c r="D72" s="167">
        <f>基金残高に係る経年分析!H55</f>
        <v>1759</v>
      </c>
    </row>
    <row r="73" spans="1:16" x14ac:dyDescent="0.15">
      <c r="A73" s="166" t="s">
        <v>75</v>
      </c>
      <c r="B73" s="167" t="str">
        <f>基金残高に係る経年分析!F56</f>
        <v>-</v>
      </c>
      <c r="C73" s="167" t="str">
        <f>基金残高に係る経年分析!G56</f>
        <v>-</v>
      </c>
      <c r="D73" s="167" t="str">
        <f>基金残高に係る経年分析!H56</f>
        <v>-</v>
      </c>
    </row>
    <row r="74" spans="1:16" x14ac:dyDescent="0.15">
      <c r="A74" s="166" t="s">
        <v>76</v>
      </c>
      <c r="B74" s="167">
        <f>基金残高に係る経年分析!F57</f>
        <v>1364</v>
      </c>
      <c r="C74" s="167">
        <f>基金残高に係る経年分析!G57</f>
        <v>1395</v>
      </c>
      <c r="D74" s="167">
        <f>基金残高に係る経年分析!H57</f>
        <v>1474</v>
      </c>
    </row>
  </sheetData>
  <sheetProtection algorithmName="SHA-512" hashValue="dJKrL8jQjDKt3VNbfbmphRlwU6tRMZJGunsjGcx/U8y1GgwMhLiJypv90TwAXhTaul2aZecpsIhtCLoLSxf8hw==" saltValue="r7c64XCFukPLHWeaWGw+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7"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944366</v>
      </c>
      <c r="S5" s="674"/>
      <c r="T5" s="674"/>
      <c r="U5" s="674"/>
      <c r="V5" s="674"/>
      <c r="W5" s="674"/>
      <c r="X5" s="674"/>
      <c r="Y5" s="702"/>
      <c r="Z5" s="715">
        <v>17.600000000000001</v>
      </c>
      <c r="AA5" s="715"/>
      <c r="AB5" s="715"/>
      <c r="AC5" s="715"/>
      <c r="AD5" s="716">
        <v>944366</v>
      </c>
      <c r="AE5" s="716"/>
      <c r="AF5" s="716"/>
      <c r="AG5" s="716"/>
      <c r="AH5" s="716"/>
      <c r="AI5" s="716"/>
      <c r="AJ5" s="716"/>
      <c r="AK5" s="716"/>
      <c r="AL5" s="703">
        <v>28.2</v>
      </c>
      <c r="AM5" s="686"/>
      <c r="AN5" s="686"/>
      <c r="AO5" s="704"/>
      <c r="AP5" s="676" t="s">
        <v>217</v>
      </c>
      <c r="AQ5" s="677"/>
      <c r="AR5" s="677"/>
      <c r="AS5" s="677"/>
      <c r="AT5" s="677"/>
      <c r="AU5" s="677"/>
      <c r="AV5" s="677"/>
      <c r="AW5" s="677"/>
      <c r="AX5" s="677"/>
      <c r="AY5" s="677"/>
      <c r="AZ5" s="677"/>
      <c r="BA5" s="677"/>
      <c r="BB5" s="677"/>
      <c r="BC5" s="677"/>
      <c r="BD5" s="677"/>
      <c r="BE5" s="677"/>
      <c r="BF5" s="678"/>
      <c r="BG5" s="627">
        <v>940265</v>
      </c>
      <c r="BH5" s="628"/>
      <c r="BI5" s="628"/>
      <c r="BJ5" s="628"/>
      <c r="BK5" s="628"/>
      <c r="BL5" s="628"/>
      <c r="BM5" s="628"/>
      <c r="BN5" s="629"/>
      <c r="BO5" s="663">
        <v>99.6</v>
      </c>
      <c r="BP5" s="663"/>
      <c r="BQ5" s="663"/>
      <c r="BR5" s="663"/>
      <c r="BS5" s="664" t="s">
        <v>123</v>
      </c>
      <c r="BT5" s="664"/>
      <c r="BU5" s="664"/>
      <c r="BV5" s="664"/>
      <c r="BW5" s="664"/>
      <c r="BX5" s="664"/>
      <c r="BY5" s="664"/>
      <c r="BZ5" s="664"/>
      <c r="CA5" s="664"/>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24" t="s">
        <v>221</v>
      </c>
      <c r="C6" s="625"/>
      <c r="D6" s="625"/>
      <c r="E6" s="625"/>
      <c r="F6" s="625"/>
      <c r="G6" s="625"/>
      <c r="H6" s="625"/>
      <c r="I6" s="625"/>
      <c r="J6" s="625"/>
      <c r="K6" s="625"/>
      <c r="L6" s="625"/>
      <c r="M6" s="625"/>
      <c r="N6" s="625"/>
      <c r="O6" s="625"/>
      <c r="P6" s="625"/>
      <c r="Q6" s="626"/>
      <c r="R6" s="627">
        <v>106736</v>
      </c>
      <c r="S6" s="628"/>
      <c r="T6" s="628"/>
      <c r="U6" s="628"/>
      <c r="V6" s="628"/>
      <c r="W6" s="628"/>
      <c r="X6" s="628"/>
      <c r="Y6" s="629"/>
      <c r="Z6" s="663">
        <v>2</v>
      </c>
      <c r="AA6" s="663"/>
      <c r="AB6" s="663"/>
      <c r="AC6" s="663"/>
      <c r="AD6" s="664">
        <v>106736</v>
      </c>
      <c r="AE6" s="664"/>
      <c r="AF6" s="664"/>
      <c r="AG6" s="664"/>
      <c r="AH6" s="664"/>
      <c r="AI6" s="664"/>
      <c r="AJ6" s="664"/>
      <c r="AK6" s="664"/>
      <c r="AL6" s="630">
        <v>3.2</v>
      </c>
      <c r="AM6" s="631"/>
      <c r="AN6" s="631"/>
      <c r="AO6" s="665"/>
      <c r="AP6" s="624" t="s">
        <v>222</v>
      </c>
      <c r="AQ6" s="625"/>
      <c r="AR6" s="625"/>
      <c r="AS6" s="625"/>
      <c r="AT6" s="625"/>
      <c r="AU6" s="625"/>
      <c r="AV6" s="625"/>
      <c r="AW6" s="625"/>
      <c r="AX6" s="625"/>
      <c r="AY6" s="625"/>
      <c r="AZ6" s="625"/>
      <c r="BA6" s="625"/>
      <c r="BB6" s="625"/>
      <c r="BC6" s="625"/>
      <c r="BD6" s="625"/>
      <c r="BE6" s="625"/>
      <c r="BF6" s="626"/>
      <c r="BG6" s="627">
        <v>940265</v>
      </c>
      <c r="BH6" s="628"/>
      <c r="BI6" s="628"/>
      <c r="BJ6" s="628"/>
      <c r="BK6" s="628"/>
      <c r="BL6" s="628"/>
      <c r="BM6" s="628"/>
      <c r="BN6" s="629"/>
      <c r="BO6" s="663">
        <v>99.6</v>
      </c>
      <c r="BP6" s="663"/>
      <c r="BQ6" s="663"/>
      <c r="BR6" s="663"/>
      <c r="BS6" s="664" t="s">
        <v>123</v>
      </c>
      <c r="BT6" s="664"/>
      <c r="BU6" s="664"/>
      <c r="BV6" s="664"/>
      <c r="BW6" s="664"/>
      <c r="BX6" s="664"/>
      <c r="BY6" s="664"/>
      <c r="BZ6" s="664"/>
      <c r="CA6" s="664"/>
      <c r="CB6" s="695"/>
      <c r="CD6" s="676" t="s">
        <v>223</v>
      </c>
      <c r="CE6" s="677"/>
      <c r="CF6" s="677"/>
      <c r="CG6" s="677"/>
      <c r="CH6" s="677"/>
      <c r="CI6" s="677"/>
      <c r="CJ6" s="677"/>
      <c r="CK6" s="677"/>
      <c r="CL6" s="677"/>
      <c r="CM6" s="677"/>
      <c r="CN6" s="677"/>
      <c r="CO6" s="677"/>
      <c r="CP6" s="677"/>
      <c r="CQ6" s="678"/>
      <c r="CR6" s="627">
        <v>75216</v>
      </c>
      <c r="CS6" s="628"/>
      <c r="CT6" s="628"/>
      <c r="CU6" s="628"/>
      <c r="CV6" s="628"/>
      <c r="CW6" s="628"/>
      <c r="CX6" s="628"/>
      <c r="CY6" s="629"/>
      <c r="CZ6" s="703">
        <v>1.6</v>
      </c>
      <c r="DA6" s="686"/>
      <c r="DB6" s="686"/>
      <c r="DC6" s="705"/>
      <c r="DD6" s="633" t="s">
        <v>123</v>
      </c>
      <c r="DE6" s="628"/>
      <c r="DF6" s="628"/>
      <c r="DG6" s="628"/>
      <c r="DH6" s="628"/>
      <c r="DI6" s="628"/>
      <c r="DJ6" s="628"/>
      <c r="DK6" s="628"/>
      <c r="DL6" s="628"/>
      <c r="DM6" s="628"/>
      <c r="DN6" s="628"/>
      <c r="DO6" s="628"/>
      <c r="DP6" s="629"/>
      <c r="DQ6" s="633">
        <v>75216</v>
      </c>
      <c r="DR6" s="628"/>
      <c r="DS6" s="628"/>
      <c r="DT6" s="628"/>
      <c r="DU6" s="628"/>
      <c r="DV6" s="628"/>
      <c r="DW6" s="628"/>
      <c r="DX6" s="628"/>
      <c r="DY6" s="628"/>
      <c r="DZ6" s="628"/>
      <c r="EA6" s="628"/>
      <c r="EB6" s="628"/>
      <c r="EC6" s="662"/>
    </row>
    <row r="7" spans="2:143" ht="11.25" customHeight="1" x14ac:dyDescent="0.15">
      <c r="B7" s="624" t="s">
        <v>224</v>
      </c>
      <c r="C7" s="625"/>
      <c r="D7" s="625"/>
      <c r="E7" s="625"/>
      <c r="F7" s="625"/>
      <c r="G7" s="625"/>
      <c r="H7" s="625"/>
      <c r="I7" s="625"/>
      <c r="J7" s="625"/>
      <c r="K7" s="625"/>
      <c r="L7" s="625"/>
      <c r="M7" s="625"/>
      <c r="N7" s="625"/>
      <c r="O7" s="625"/>
      <c r="P7" s="625"/>
      <c r="Q7" s="626"/>
      <c r="R7" s="627">
        <v>178</v>
      </c>
      <c r="S7" s="628"/>
      <c r="T7" s="628"/>
      <c r="U7" s="628"/>
      <c r="V7" s="628"/>
      <c r="W7" s="628"/>
      <c r="X7" s="628"/>
      <c r="Y7" s="629"/>
      <c r="Z7" s="663">
        <v>0</v>
      </c>
      <c r="AA7" s="663"/>
      <c r="AB7" s="663"/>
      <c r="AC7" s="663"/>
      <c r="AD7" s="664">
        <v>178</v>
      </c>
      <c r="AE7" s="664"/>
      <c r="AF7" s="664"/>
      <c r="AG7" s="664"/>
      <c r="AH7" s="664"/>
      <c r="AI7" s="664"/>
      <c r="AJ7" s="664"/>
      <c r="AK7" s="664"/>
      <c r="AL7" s="630">
        <v>0</v>
      </c>
      <c r="AM7" s="631"/>
      <c r="AN7" s="631"/>
      <c r="AO7" s="665"/>
      <c r="AP7" s="624" t="s">
        <v>225</v>
      </c>
      <c r="AQ7" s="625"/>
      <c r="AR7" s="625"/>
      <c r="AS7" s="625"/>
      <c r="AT7" s="625"/>
      <c r="AU7" s="625"/>
      <c r="AV7" s="625"/>
      <c r="AW7" s="625"/>
      <c r="AX7" s="625"/>
      <c r="AY7" s="625"/>
      <c r="AZ7" s="625"/>
      <c r="BA7" s="625"/>
      <c r="BB7" s="625"/>
      <c r="BC7" s="625"/>
      <c r="BD7" s="625"/>
      <c r="BE7" s="625"/>
      <c r="BF7" s="626"/>
      <c r="BG7" s="627">
        <v>191027</v>
      </c>
      <c r="BH7" s="628"/>
      <c r="BI7" s="628"/>
      <c r="BJ7" s="628"/>
      <c r="BK7" s="628"/>
      <c r="BL7" s="628"/>
      <c r="BM7" s="628"/>
      <c r="BN7" s="629"/>
      <c r="BO7" s="663">
        <v>20.2</v>
      </c>
      <c r="BP7" s="663"/>
      <c r="BQ7" s="663"/>
      <c r="BR7" s="663"/>
      <c r="BS7" s="664" t="s">
        <v>123</v>
      </c>
      <c r="BT7" s="664"/>
      <c r="BU7" s="664"/>
      <c r="BV7" s="664"/>
      <c r="BW7" s="664"/>
      <c r="BX7" s="664"/>
      <c r="BY7" s="664"/>
      <c r="BZ7" s="664"/>
      <c r="CA7" s="664"/>
      <c r="CB7" s="695"/>
      <c r="CD7" s="624" t="s">
        <v>226</v>
      </c>
      <c r="CE7" s="625"/>
      <c r="CF7" s="625"/>
      <c r="CG7" s="625"/>
      <c r="CH7" s="625"/>
      <c r="CI7" s="625"/>
      <c r="CJ7" s="625"/>
      <c r="CK7" s="625"/>
      <c r="CL7" s="625"/>
      <c r="CM7" s="625"/>
      <c r="CN7" s="625"/>
      <c r="CO7" s="625"/>
      <c r="CP7" s="625"/>
      <c r="CQ7" s="626"/>
      <c r="CR7" s="627">
        <v>867290</v>
      </c>
      <c r="CS7" s="628"/>
      <c r="CT7" s="628"/>
      <c r="CU7" s="628"/>
      <c r="CV7" s="628"/>
      <c r="CW7" s="628"/>
      <c r="CX7" s="628"/>
      <c r="CY7" s="629"/>
      <c r="CZ7" s="663">
        <v>18.100000000000001</v>
      </c>
      <c r="DA7" s="663"/>
      <c r="DB7" s="663"/>
      <c r="DC7" s="663"/>
      <c r="DD7" s="633">
        <v>60964</v>
      </c>
      <c r="DE7" s="628"/>
      <c r="DF7" s="628"/>
      <c r="DG7" s="628"/>
      <c r="DH7" s="628"/>
      <c r="DI7" s="628"/>
      <c r="DJ7" s="628"/>
      <c r="DK7" s="628"/>
      <c r="DL7" s="628"/>
      <c r="DM7" s="628"/>
      <c r="DN7" s="628"/>
      <c r="DO7" s="628"/>
      <c r="DP7" s="629"/>
      <c r="DQ7" s="633">
        <v>665094</v>
      </c>
      <c r="DR7" s="628"/>
      <c r="DS7" s="628"/>
      <c r="DT7" s="628"/>
      <c r="DU7" s="628"/>
      <c r="DV7" s="628"/>
      <c r="DW7" s="628"/>
      <c r="DX7" s="628"/>
      <c r="DY7" s="628"/>
      <c r="DZ7" s="628"/>
      <c r="EA7" s="628"/>
      <c r="EB7" s="628"/>
      <c r="EC7" s="662"/>
    </row>
    <row r="8" spans="2:143" ht="11.25" customHeight="1" x14ac:dyDescent="0.15">
      <c r="B8" s="624" t="s">
        <v>227</v>
      </c>
      <c r="C8" s="625"/>
      <c r="D8" s="625"/>
      <c r="E8" s="625"/>
      <c r="F8" s="625"/>
      <c r="G8" s="625"/>
      <c r="H8" s="625"/>
      <c r="I8" s="625"/>
      <c r="J8" s="625"/>
      <c r="K8" s="625"/>
      <c r="L8" s="625"/>
      <c r="M8" s="625"/>
      <c r="N8" s="625"/>
      <c r="O8" s="625"/>
      <c r="P8" s="625"/>
      <c r="Q8" s="626"/>
      <c r="R8" s="627">
        <v>2858</v>
      </c>
      <c r="S8" s="628"/>
      <c r="T8" s="628"/>
      <c r="U8" s="628"/>
      <c r="V8" s="628"/>
      <c r="W8" s="628"/>
      <c r="X8" s="628"/>
      <c r="Y8" s="629"/>
      <c r="Z8" s="663">
        <v>0.1</v>
      </c>
      <c r="AA8" s="663"/>
      <c r="AB8" s="663"/>
      <c r="AC8" s="663"/>
      <c r="AD8" s="664">
        <v>2858</v>
      </c>
      <c r="AE8" s="664"/>
      <c r="AF8" s="664"/>
      <c r="AG8" s="664"/>
      <c r="AH8" s="664"/>
      <c r="AI8" s="664"/>
      <c r="AJ8" s="664"/>
      <c r="AK8" s="664"/>
      <c r="AL8" s="630">
        <v>0.1</v>
      </c>
      <c r="AM8" s="631"/>
      <c r="AN8" s="631"/>
      <c r="AO8" s="665"/>
      <c r="AP8" s="624" t="s">
        <v>228</v>
      </c>
      <c r="AQ8" s="625"/>
      <c r="AR8" s="625"/>
      <c r="AS8" s="625"/>
      <c r="AT8" s="625"/>
      <c r="AU8" s="625"/>
      <c r="AV8" s="625"/>
      <c r="AW8" s="625"/>
      <c r="AX8" s="625"/>
      <c r="AY8" s="625"/>
      <c r="AZ8" s="625"/>
      <c r="BA8" s="625"/>
      <c r="BB8" s="625"/>
      <c r="BC8" s="625"/>
      <c r="BD8" s="625"/>
      <c r="BE8" s="625"/>
      <c r="BF8" s="626"/>
      <c r="BG8" s="627">
        <v>6990</v>
      </c>
      <c r="BH8" s="628"/>
      <c r="BI8" s="628"/>
      <c r="BJ8" s="628"/>
      <c r="BK8" s="628"/>
      <c r="BL8" s="628"/>
      <c r="BM8" s="628"/>
      <c r="BN8" s="629"/>
      <c r="BO8" s="663">
        <v>0.7</v>
      </c>
      <c r="BP8" s="663"/>
      <c r="BQ8" s="663"/>
      <c r="BR8" s="663"/>
      <c r="BS8" s="664" t="s">
        <v>123</v>
      </c>
      <c r="BT8" s="664"/>
      <c r="BU8" s="664"/>
      <c r="BV8" s="664"/>
      <c r="BW8" s="664"/>
      <c r="BX8" s="664"/>
      <c r="BY8" s="664"/>
      <c r="BZ8" s="664"/>
      <c r="CA8" s="664"/>
      <c r="CB8" s="695"/>
      <c r="CD8" s="624" t="s">
        <v>229</v>
      </c>
      <c r="CE8" s="625"/>
      <c r="CF8" s="625"/>
      <c r="CG8" s="625"/>
      <c r="CH8" s="625"/>
      <c r="CI8" s="625"/>
      <c r="CJ8" s="625"/>
      <c r="CK8" s="625"/>
      <c r="CL8" s="625"/>
      <c r="CM8" s="625"/>
      <c r="CN8" s="625"/>
      <c r="CO8" s="625"/>
      <c r="CP8" s="625"/>
      <c r="CQ8" s="626"/>
      <c r="CR8" s="627">
        <v>981509</v>
      </c>
      <c r="CS8" s="628"/>
      <c r="CT8" s="628"/>
      <c r="CU8" s="628"/>
      <c r="CV8" s="628"/>
      <c r="CW8" s="628"/>
      <c r="CX8" s="628"/>
      <c r="CY8" s="629"/>
      <c r="CZ8" s="663">
        <v>20.5</v>
      </c>
      <c r="DA8" s="663"/>
      <c r="DB8" s="663"/>
      <c r="DC8" s="663"/>
      <c r="DD8" s="633" t="s">
        <v>123</v>
      </c>
      <c r="DE8" s="628"/>
      <c r="DF8" s="628"/>
      <c r="DG8" s="628"/>
      <c r="DH8" s="628"/>
      <c r="DI8" s="628"/>
      <c r="DJ8" s="628"/>
      <c r="DK8" s="628"/>
      <c r="DL8" s="628"/>
      <c r="DM8" s="628"/>
      <c r="DN8" s="628"/>
      <c r="DO8" s="628"/>
      <c r="DP8" s="629"/>
      <c r="DQ8" s="633">
        <v>730285</v>
      </c>
      <c r="DR8" s="628"/>
      <c r="DS8" s="628"/>
      <c r="DT8" s="628"/>
      <c r="DU8" s="628"/>
      <c r="DV8" s="628"/>
      <c r="DW8" s="628"/>
      <c r="DX8" s="628"/>
      <c r="DY8" s="628"/>
      <c r="DZ8" s="628"/>
      <c r="EA8" s="628"/>
      <c r="EB8" s="628"/>
      <c r="EC8" s="662"/>
    </row>
    <row r="9" spans="2:143" ht="11.25" customHeight="1" x14ac:dyDescent="0.15">
      <c r="B9" s="624" t="s">
        <v>230</v>
      </c>
      <c r="C9" s="625"/>
      <c r="D9" s="625"/>
      <c r="E9" s="625"/>
      <c r="F9" s="625"/>
      <c r="G9" s="625"/>
      <c r="H9" s="625"/>
      <c r="I9" s="625"/>
      <c r="J9" s="625"/>
      <c r="K9" s="625"/>
      <c r="L9" s="625"/>
      <c r="M9" s="625"/>
      <c r="N9" s="625"/>
      <c r="O9" s="625"/>
      <c r="P9" s="625"/>
      <c r="Q9" s="626"/>
      <c r="R9" s="627">
        <v>3691</v>
      </c>
      <c r="S9" s="628"/>
      <c r="T9" s="628"/>
      <c r="U9" s="628"/>
      <c r="V9" s="628"/>
      <c r="W9" s="628"/>
      <c r="X9" s="628"/>
      <c r="Y9" s="629"/>
      <c r="Z9" s="663">
        <v>0.1</v>
      </c>
      <c r="AA9" s="663"/>
      <c r="AB9" s="663"/>
      <c r="AC9" s="663"/>
      <c r="AD9" s="664">
        <v>3691</v>
      </c>
      <c r="AE9" s="664"/>
      <c r="AF9" s="664"/>
      <c r="AG9" s="664"/>
      <c r="AH9" s="664"/>
      <c r="AI9" s="664"/>
      <c r="AJ9" s="664"/>
      <c r="AK9" s="664"/>
      <c r="AL9" s="630">
        <v>0.1</v>
      </c>
      <c r="AM9" s="631"/>
      <c r="AN9" s="631"/>
      <c r="AO9" s="665"/>
      <c r="AP9" s="624" t="s">
        <v>231</v>
      </c>
      <c r="AQ9" s="625"/>
      <c r="AR9" s="625"/>
      <c r="AS9" s="625"/>
      <c r="AT9" s="625"/>
      <c r="AU9" s="625"/>
      <c r="AV9" s="625"/>
      <c r="AW9" s="625"/>
      <c r="AX9" s="625"/>
      <c r="AY9" s="625"/>
      <c r="AZ9" s="625"/>
      <c r="BA9" s="625"/>
      <c r="BB9" s="625"/>
      <c r="BC9" s="625"/>
      <c r="BD9" s="625"/>
      <c r="BE9" s="625"/>
      <c r="BF9" s="626"/>
      <c r="BG9" s="627">
        <v>160865</v>
      </c>
      <c r="BH9" s="628"/>
      <c r="BI9" s="628"/>
      <c r="BJ9" s="628"/>
      <c r="BK9" s="628"/>
      <c r="BL9" s="628"/>
      <c r="BM9" s="628"/>
      <c r="BN9" s="629"/>
      <c r="BO9" s="663">
        <v>17</v>
      </c>
      <c r="BP9" s="663"/>
      <c r="BQ9" s="663"/>
      <c r="BR9" s="663"/>
      <c r="BS9" s="664" t="s">
        <v>123</v>
      </c>
      <c r="BT9" s="664"/>
      <c r="BU9" s="664"/>
      <c r="BV9" s="664"/>
      <c r="BW9" s="664"/>
      <c r="BX9" s="664"/>
      <c r="BY9" s="664"/>
      <c r="BZ9" s="664"/>
      <c r="CA9" s="664"/>
      <c r="CB9" s="695"/>
      <c r="CD9" s="624" t="s">
        <v>232</v>
      </c>
      <c r="CE9" s="625"/>
      <c r="CF9" s="625"/>
      <c r="CG9" s="625"/>
      <c r="CH9" s="625"/>
      <c r="CI9" s="625"/>
      <c r="CJ9" s="625"/>
      <c r="CK9" s="625"/>
      <c r="CL9" s="625"/>
      <c r="CM9" s="625"/>
      <c r="CN9" s="625"/>
      <c r="CO9" s="625"/>
      <c r="CP9" s="625"/>
      <c r="CQ9" s="626"/>
      <c r="CR9" s="627">
        <v>448914</v>
      </c>
      <c r="CS9" s="628"/>
      <c r="CT9" s="628"/>
      <c r="CU9" s="628"/>
      <c r="CV9" s="628"/>
      <c r="CW9" s="628"/>
      <c r="CX9" s="628"/>
      <c r="CY9" s="629"/>
      <c r="CZ9" s="663">
        <v>9.4</v>
      </c>
      <c r="DA9" s="663"/>
      <c r="DB9" s="663"/>
      <c r="DC9" s="663"/>
      <c r="DD9" s="633">
        <v>6545</v>
      </c>
      <c r="DE9" s="628"/>
      <c r="DF9" s="628"/>
      <c r="DG9" s="628"/>
      <c r="DH9" s="628"/>
      <c r="DI9" s="628"/>
      <c r="DJ9" s="628"/>
      <c r="DK9" s="628"/>
      <c r="DL9" s="628"/>
      <c r="DM9" s="628"/>
      <c r="DN9" s="628"/>
      <c r="DO9" s="628"/>
      <c r="DP9" s="629"/>
      <c r="DQ9" s="633">
        <v>419075</v>
      </c>
      <c r="DR9" s="628"/>
      <c r="DS9" s="628"/>
      <c r="DT9" s="628"/>
      <c r="DU9" s="628"/>
      <c r="DV9" s="628"/>
      <c r="DW9" s="628"/>
      <c r="DX9" s="628"/>
      <c r="DY9" s="628"/>
      <c r="DZ9" s="628"/>
      <c r="EA9" s="628"/>
      <c r="EB9" s="628"/>
      <c r="EC9" s="662"/>
    </row>
    <row r="10" spans="2:143" ht="11.25" customHeight="1" x14ac:dyDescent="0.15">
      <c r="B10" s="624" t="s">
        <v>233</v>
      </c>
      <c r="C10" s="625"/>
      <c r="D10" s="625"/>
      <c r="E10" s="625"/>
      <c r="F10" s="625"/>
      <c r="G10" s="625"/>
      <c r="H10" s="625"/>
      <c r="I10" s="625"/>
      <c r="J10" s="625"/>
      <c r="K10" s="625"/>
      <c r="L10" s="625"/>
      <c r="M10" s="625"/>
      <c r="N10" s="625"/>
      <c r="O10" s="625"/>
      <c r="P10" s="625"/>
      <c r="Q10" s="626"/>
      <c r="R10" s="627" t="s">
        <v>123</v>
      </c>
      <c r="S10" s="628"/>
      <c r="T10" s="628"/>
      <c r="U10" s="628"/>
      <c r="V10" s="628"/>
      <c r="W10" s="628"/>
      <c r="X10" s="628"/>
      <c r="Y10" s="629"/>
      <c r="Z10" s="663" t="s">
        <v>123</v>
      </c>
      <c r="AA10" s="663"/>
      <c r="AB10" s="663"/>
      <c r="AC10" s="663"/>
      <c r="AD10" s="664" t="s">
        <v>123</v>
      </c>
      <c r="AE10" s="664"/>
      <c r="AF10" s="664"/>
      <c r="AG10" s="664"/>
      <c r="AH10" s="664"/>
      <c r="AI10" s="664"/>
      <c r="AJ10" s="664"/>
      <c r="AK10" s="664"/>
      <c r="AL10" s="630" t="s">
        <v>123</v>
      </c>
      <c r="AM10" s="631"/>
      <c r="AN10" s="631"/>
      <c r="AO10" s="665"/>
      <c r="AP10" s="624" t="s">
        <v>234</v>
      </c>
      <c r="AQ10" s="625"/>
      <c r="AR10" s="625"/>
      <c r="AS10" s="625"/>
      <c r="AT10" s="625"/>
      <c r="AU10" s="625"/>
      <c r="AV10" s="625"/>
      <c r="AW10" s="625"/>
      <c r="AX10" s="625"/>
      <c r="AY10" s="625"/>
      <c r="AZ10" s="625"/>
      <c r="BA10" s="625"/>
      <c r="BB10" s="625"/>
      <c r="BC10" s="625"/>
      <c r="BD10" s="625"/>
      <c r="BE10" s="625"/>
      <c r="BF10" s="626"/>
      <c r="BG10" s="627">
        <v>14293</v>
      </c>
      <c r="BH10" s="628"/>
      <c r="BI10" s="628"/>
      <c r="BJ10" s="628"/>
      <c r="BK10" s="628"/>
      <c r="BL10" s="628"/>
      <c r="BM10" s="628"/>
      <c r="BN10" s="629"/>
      <c r="BO10" s="663">
        <v>1.5</v>
      </c>
      <c r="BP10" s="663"/>
      <c r="BQ10" s="663"/>
      <c r="BR10" s="663"/>
      <c r="BS10" s="664" t="s">
        <v>123</v>
      </c>
      <c r="BT10" s="664"/>
      <c r="BU10" s="664"/>
      <c r="BV10" s="664"/>
      <c r="BW10" s="664"/>
      <c r="BX10" s="664"/>
      <c r="BY10" s="664"/>
      <c r="BZ10" s="664"/>
      <c r="CA10" s="664"/>
      <c r="CB10" s="695"/>
      <c r="CD10" s="624" t="s">
        <v>235</v>
      </c>
      <c r="CE10" s="625"/>
      <c r="CF10" s="625"/>
      <c r="CG10" s="625"/>
      <c r="CH10" s="625"/>
      <c r="CI10" s="625"/>
      <c r="CJ10" s="625"/>
      <c r="CK10" s="625"/>
      <c r="CL10" s="625"/>
      <c r="CM10" s="625"/>
      <c r="CN10" s="625"/>
      <c r="CO10" s="625"/>
      <c r="CP10" s="625"/>
      <c r="CQ10" s="626"/>
      <c r="CR10" s="627">
        <v>9383</v>
      </c>
      <c r="CS10" s="628"/>
      <c r="CT10" s="628"/>
      <c r="CU10" s="628"/>
      <c r="CV10" s="628"/>
      <c r="CW10" s="628"/>
      <c r="CX10" s="628"/>
      <c r="CY10" s="629"/>
      <c r="CZ10" s="663">
        <v>0.2</v>
      </c>
      <c r="DA10" s="663"/>
      <c r="DB10" s="663"/>
      <c r="DC10" s="663"/>
      <c r="DD10" s="633">
        <v>4510</v>
      </c>
      <c r="DE10" s="628"/>
      <c r="DF10" s="628"/>
      <c r="DG10" s="628"/>
      <c r="DH10" s="628"/>
      <c r="DI10" s="628"/>
      <c r="DJ10" s="628"/>
      <c r="DK10" s="628"/>
      <c r="DL10" s="628"/>
      <c r="DM10" s="628"/>
      <c r="DN10" s="628"/>
      <c r="DO10" s="628"/>
      <c r="DP10" s="629"/>
      <c r="DQ10" s="633">
        <v>9383</v>
      </c>
      <c r="DR10" s="628"/>
      <c r="DS10" s="628"/>
      <c r="DT10" s="628"/>
      <c r="DU10" s="628"/>
      <c r="DV10" s="628"/>
      <c r="DW10" s="628"/>
      <c r="DX10" s="628"/>
      <c r="DY10" s="628"/>
      <c r="DZ10" s="628"/>
      <c r="EA10" s="628"/>
      <c r="EB10" s="628"/>
      <c r="EC10" s="662"/>
    </row>
    <row r="11" spans="2:143" ht="11.25" customHeight="1" x14ac:dyDescent="0.15">
      <c r="B11" s="624" t="s">
        <v>236</v>
      </c>
      <c r="C11" s="625"/>
      <c r="D11" s="625"/>
      <c r="E11" s="625"/>
      <c r="F11" s="625"/>
      <c r="G11" s="625"/>
      <c r="H11" s="625"/>
      <c r="I11" s="625"/>
      <c r="J11" s="625"/>
      <c r="K11" s="625"/>
      <c r="L11" s="625"/>
      <c r="M11" s="625"/>
      <c r="N11" s="625"/>
      <c r="O11" s="625"/>
      <c r="P11" s="625"/>
      <c r="Q11" s="626"/>
      <c r="R11" s="627">
        <v>136753</v>
      </c>
      <c r="S11" s="628"/>
      <c r="T11" s="628"/>
      <c r="U11" s="628"/>
      <c r="V11" s="628"/>
      <c r="W11" s="628"/>
      <c r="X11" s="628"/>
      <c r="Y11" s="629"/>
      <c r="Z11" s="630">
        <v>2.6</v>
      </c>
      <c r="AA11" s="631"/>
      <c r="AB11" s="631"/>
      <c r="AC11" s="632"/>
      <c r="AD11" s="633">
        <v>136753</v>
      </c>
      <c r="AE11" s="628"/>
      <c r="AF11" s="628"/>
      <c r="AG11" s="628"/>
      <c r="AH11" s="628"/>
      <c r="AI11" s="628"/>
      <c r="AJ11" s="628"/>
      <c r="AK11" s="629"/>
      <c r="AL11" s="630">
        <v>4.0999999999999996</v>
      </c>
      <c r="AM11" s="631"/>
      <c r="AN11" s="631"/>
      <c r="AO11" s="665"/>
      <c r="AP11" s="624" t="s">
        <v>237</v>
      </c>
      <c r="AQ11" s="625"/>
      <c r="AR11" s="625"/>
      <c r="AS11" s="625"/>
      <c r="AT11" s="625"/>
      <c r="AU11" s="625"/>
      <c r="AV11" s="625"/>
      <c r="AW11" s="625"/>
      <c r="AX11" s="625"/>
      <c r="AY11" s="625"/>
      <c r="AZ11" s="625"/>
      <c r="BA11" s="625"/>
      <c r="BB11" s="625"/>
      <c r="BC11" s="625"/>
      <c r="BD11" s="625"/>
      <c r="BE11" s="625"/>
      <c r="BF11" s="626"/>
      <c r="BG11" s="627">
        <v>8879</v>
      </c>
      <c r="BH11" s="628"/>
      <c r="BI11" s="628"/>
      <c r="BJ11" s="628"/>
      <c r="BK11" s="628"/>
      <c r="BL11" s="628"/>
      <c r="BM11" s="628"/>
      <c r="BN11" s="629"/>
      <c r="BO11" s="663">
        <v>0.9</v>
      </c>
      <c r="BP11" s="663"/>
      <c r="BQ11" s="663"/>
      <c r="BR11" s="663"/>
      <c r="BS11" s="664" t="s">
        <v>123</v>
      </c>
      <c r="BT11" s="664"/>
      <c r="BU11" s="664"/>
      <c r="BV11" s="664"/>
      <c r="BW11" s="664"/>
      <c r="BX11" s="664"/>
      <c r="BY11" s="664"/>
      <c r="BZ11" s="664"/>
      <c r="CA11" s="664"/>
      <c r="CB11" s="695"/>
      <c r="CD11" s="624" t="s">
        <v>238</v>
      </c>
      <c r="CE11" s="625"/>
      <c r="CF11" s="625"/>
      <c r="CG11" s="625"/>
      <c r="CH11" s="625"/>
      <c r="CI11" s="625"/>
      <c r="CJ11" s="625"/>
      <c r="CK11" s="625"/>
      <c r="CL11" s="625"/>
      <c r="CM11" s="625"/>
      <c r="CN11" s="625"/>
      <c r="CO11" s="625"/>
      <c r="CP11" s="625"/>
      <c r="CQ11" s="626"/>
      <c r="CR11" s="627">
        <v>400202</v>
      </c>
      <c r="CS11" s="628"/>
      <c r="CT11" s="628"/>
      <c r="CU11" s="628"/>
      <c r="CV11" s="628"/>
      <c r="CW11" s="628"/>
      <c r="CX11" s="628"/>
      <c r="CY11" s="629"/>
      <c r="CZ11" s="663">
        <v>8.4</v>
      </c>
      <c r="DA11" s="663"/>
      <c r="DB11" s="663"/>
      <c r="DC11" s="663"/>
      <c r="DD11" s="633">
        <v>119999</v>
      </c>
      <c r="DE11" s="628"/>
      <c r="DF11" s="628"/>
      <c r="DG11" s="628"/>
      <c r="DH11" s="628"/>
      <c r="DI11" s="628"/>
      <c r="DJ11" s="628"/>
      <c r="DK11" s="628"/>
      <c r="DL11" s="628"/>
      <c r="DM11" s="628"/>
      <c r="DN11" s="628"/>
      <c r="DO11" s="628"/>
      <c r="DP11" s="629"/>
      <c r="DQ11" s="633">
        <v>231967</v>
      </c>
      <c r="DR11" s="628"/>
      <c r="DS11" s="628"/>
      <c r="DT11" s="628"/>
      <c r="DU11" s="628"/>
      <c r="DV11" s="628"/>
      <c r="DW11" s="628"/>
      <c r="DX11" s="628"/>
      <c r="DY11" s="628"/>
      <c r="DZ11" s="628"/>
      <c r="EA11" s="628"/>
      <c r="EB11" s="628"/>
      <c r="EC11" s="662"/>
    </row>
    <row r="12" spans="2:143" ht="11.25" customHeight="1" x14ac:dyDescent="0.15">
      <c r="B12" s="624" t="s">
        <v>239</v>
      </c>
      <c r="C12" s="625"/>
      <c r="D12" s="625"/>
      <c r="E12" s="625"/>
      <c r="F12" s="625"/>
      <c r="G12" s="625"/>
      <c r="H12" s="625"/>
      <c r="I12" s="625"/>
      <c r="J12" s="625"/>
      <c r="K12" s="625"/>
      <c r="L12" s="625"/>
      <c r="M12" s="625"/>
      <c r="N12" s="625"/>
      <c r="O12" s="625"/>
      <c r="P12" s="625"/>
      <c r="Q12" s="626"/>
      <c r="R12" s="627" t="s">
        <v>123</v>
      </c>
      <c r="S12" s="628"/>
      <c r="T12" s="628"/>
      <c r="U12" s="628"/>
      <c r="V12" s="628"/>
      <c r="W12" s="628"/>
      <c r="X12" s="628"/>
      <c r="Y12" s="629"/>
      <c r="Z12" s="663" t="s">
        <v>123</v>
      </c>
      <c r="AA12" s="663"/>
      <c r="AB12" s="663"/>
      <c r="AC12" s="663"/>
      <c r="AD12" s="664" t="s">
        <v>123</v>
      </c>
      <c r="AE12" s="664"/>
      <c r="AF12" s="664"/>
      <c r="AG12" s="664"/>
      <c r="AH12" s="664"/>
      <c r="AI12" s="664"/>
      <c r="AJ12" s="664"/>
      <c r="AK12" s="664"/>
      <c r="AL12" s="630" t="s">
        <v>123</v>
      </c>
      <c r="AM12" s="631"/>
      <c r="AN12" s="631"/>
      <c r="AO12" s="665"/>
      <c r="AP12" s="624" t="s">
        <v>240</v>
      </c>
      <c r="AQ12" s="625"/>
      <c r="AR12" s="625"/>
      <c r="AS12" s="625"/>
      <c r="AT12" s="625"/>
      <c r="AU12" s="625"/>
      <c r="AV12" s="625"/>
      <c r="AW12" s="625"/>
      <c r="AX12" s="625"/>
      <c r="AY12" s="625"/>
      <c r="AZ12" s="625"/>
      <c r="BA12" s="625"/>
      <c r="BB12" s="625"/>
      <c r="BC12" s="625"/>
      <c r="BD12" s="625"/>
      <c r="BE12" s="625"/>
      <c r="BF12" s="626"/>
      <c r="BG12" s="627">
        <v>685067</v>
      </c>
      <c r="BH12" s="628"/>
      <c r="BI12" s="628"/>
      <c r="BJ12" s="628"/>
      <c r="BK12" s="628"/>
      <c r="BL12" s="628"/>
      <c r="BM12" s="628"/>
      <c r="BN12" s="629"/>
      <c r="BO12" s="663">
        <v>72.5</v>
      </c>
      <c r="BP12" s="663"/>
      <c r="BQ12" s="663"/>
      <c r="BR12" s="663"/>
      <c r="BS12" s="664" t="s">
        <v>123</v>
      </c>
      <c r="BT12" s="664"/>
      <c r="BU12" s="664"/>
      <c r="BV12" s="664"/>
      <c r="BW12" s="664"/>
      <c r="BX12" s="664"/>
      <c r="BY12" s="664"/>
      <c r="BZ12" s="664"/>
      <c r="CA12" s="664"/>
      <c r="CB12" s="695"/>
      <c r="CD12" s="624" t="s">
        <v>241</v>
      </c>
      <c r="CE12" s="625"/>
      <c r="CF12" s="625"/>
      <c r="CG12" s="625"/>
      <c r="CH12" s="625"/>
      <c r="CI12" s="625"/>
      <c r="CJ12" s="625"/>
      <c r="CK12" s="625"/>
      <c r="CL12" s="625"/>
      <c r="CM12" s="625"/>
      <c r="CN12" s="625"/>
      <c r="CO12" s="625"/>
      <c r="CP12" s="625"/>
      <c r="CQ12" s="626"/>
      <c r="CR12" s="627">
        <v>162294</v>
      </c>
      <c r="CS12" s="628"/>
      <c r="CT12" s="628"/>
      <c r="CU12" s="628"/>
      <c r="CV12" s="628"/>
      <c r="CW12" s="628"/>
      <c r="CX12" s="628"/>
      <c r="CY12" s="629"/>
      <c r="CZ12" s="663">
        <v>3.4</v>
      </c>
      <c r="DA12" s="663"/>
      <c r="DB12" s="663"/>
      <c r="DC12" s="663"/>
      <c r="DD12" s="633" t="s">
        <v>123</v>
      </c>
      <c r="DE12" s="628"/>
      <c r="DF12" s="628"/>
      <c r="DG12" s="628"/>
      <c r="DH12" s="628"/>
      <c r="DI12" s="628"/>
      <c r="DJ12" s="628"/>
      <c r="DK12" s="628"/>
      <c r="DL12" s="628"/>
      <c r="DM12" s="628"/>
      <c r="DN12" s="628"/>
      <c r="DO12" s="628"/>
      <c r="DP12" s="629"/>
      <c r="DQ12" s="633">
        <v>122550</v>
      </c>
      <c r="DR12" s="628"/>
      <c r="DS12" s="628"/>
      <c r="DT12" s="628"/>
      <c r="DU12" s="628"/>
      <c r="DV12" s="628"/>
      <c r="DW12" s="628"/>
      <c r="DX12" s="628"/>
      <c r="DY12" s="628"/>
      <c r="DZ12" s="628"/>
      <c r="EA12" s="628"/>
      <c r="EB12" s="628"/>
      <c r="EC12" s="662"/>
    </row>
    <row r="13" spans="2:143" ht="11.25" customHeight="1" x14ac:dyDescent="0.15">
      <c r="B13" s="624" t="s">
        <v>242</v>
      </c>
      <c r="C13" s="625"/>
      <c r="D13" s="625"/>
      <c r="E13" s="625"/>
      <c r="F13" s="625"/>
      <c r="G13" s="625"/>
      <c r="H13" s="625"/>
      <c r="I13" s="625"/>
      <c r="J13" s="625"/>
      <c r="K13" s="625"/>
      <c r="L13" s="625"/>
      <c r="M13" s="625"/>
      <c r="N13" s="625"/>
      <c r="O13" s="625"/>
      <c r="P13" s="625"/>
      <c r="Q13" s="626"/>
      <c r="R13" s="627" t="s">
        <v>123</v>
      </c>
      <c r="S13" s="628"/>
      <c r="T13" s="628"/>
      <c r="U13" s="628"/>
      <c r="V13" s="628"/>
      <c r="W13" s="628"/>
      <c r="X13" s="628"/>
      <c r="Y13" s="629"/>
      <c r="Z13" s="663" t="s">
        <v>123</v>
      </c>
      <c r="AA13" s="663"/>
      <c r="AB13" s="663"/>
      <c r="AC13" s="663"/>
      <c r="AD13" s="664" t="s">
        <v>123</v>
      </c>
      <c r="AE13" s="664"/>
      <c r="AF13" s="664"/>
      <c r="AG13" s="664"/>
      <c r="AH13" s="664"/>
      <c r="AI13" s="664"/>
      <c r="AJ13" s="664"/>
      <c r="AK13" s="664"/>
      <c r="AL13" s="630" t="s">
        <v>123</v>
      </c>
      <c r="AM13" s="631"/>
      <c r="AN13" s="631"/>
      <c r="AO13" s="665"/>
      <c r="AP13" s="624" t="s">
        <v>243</v>
      </c>
      <c r="AQ13" s="625"/>
      <c r="AR13" s="625"/>
      <c r="AS13" s="625"/>
      <c r="AT13" s="625"/>
      <c r="AU13" s="625"/>
      <c r="AV13" s="625"/>
      <c r="AW13" s="625"/>
      <c r="AX13" s="625"/>
      <c r="AY13" s="625"/>
      <c r="AZ13" s="625"/>
      <c r="BA13" s="625"/>
      <c r="BB13" s="625"/>
      <c r="BC13" s="625"/>
      <c r="BD13" s="625"/>
      <c r="BE13" s="625"/>
      <c r="BF13" s="626"/>
      <c r="BG13" s="627">
        <v>642604</v>
      </c>
      <c r="BH13" s="628"/>
      <c r="BI13" s="628"/>
      <c r="BJ13" s="628"/>
      <c r="BK13" s="628"/>
      <c r="BL13" s="628"/>
      <c r="BM13" s="628"/>
      <c r="BN13" s="629"/>
      <c r="BO13" s="663">
        <v>68</v>
      </c>
      <c r="BP13" s="663"/>
      <c r="BQ13" s="663"/>
      <c r="BR13" s="663"/>
      <c r="BS13" s="664" t="s">
        <v>123</v>
      </c>
      <c r="BT13" s="664"/>
      <c r="BU13" s="664"/>
      <c r="BV13" s="664"/>
      <c r="BW13" s="664"/>
      <c r="BX13" s="664"/>
      <c r="BY13" s="664"/>
      <c r="BZ13" s="664"/>
      <c r="CA13" s="664"/>
      <c r="CB13" s="695"/>
      <c r="CD13" s="624" t="s">
        <v>244</v>
      </c>
      <c r="CE13" s="625"/>
      <c r="CF13" s="625"/>
      <c r="CG13" s="625"/>
      <c r="CH13" s="625"/>
      <c r="CI13" s="625"/>
      <c r="CJ13" s="625"/>
      <c r="CK13" s="625"/>
      <c r="CL13" s="625"/>
      <c r="CM13" s="625"/>
      <c r="CN13" s="625"/>
      <c r="CO13" s="625"/>
      <c r="CP13" s="625"/>
      <c r="CQ13" s="626"/>
      <c r="CR13" s="627">
        <v>630569</v>
      </c>
      <c r="CS13" s="628"/>
      <c r="CT13" s="628"/>
      <c r="CU13" s="628"/>
      <c r="CV13" s="628"/>
      <c r="CW13" s="628"/>
      <c r="CX13" s="628"/>
      <c r="CY13" s="629"/>
      <c r="CZ13" s="663">
        <v>13.2</v>
      </c>
      <c r="DA13" s="663"/>
      <c r="DB13" s="663"/>
      <c r="DC13" s="663"/>
      <c r="DD13" s="633">
        <v>365581</v>
      </c>
      <c r="DE13" s="628"/>
      <c r="DF13" s="628"/>
      <c r="DG13" s="628"/>
      <c r="DH13" s="628"/>
      <c r="DI13" s="628"/>
      <c r="DJ13" s="628"/>
      <c r="DK13" s="628"/>
      <c r="DL13" s="628"/>
      <c r="DM13" s="628"/>
      <c r="DN13" s="628"/>
      <c r="DO13" s="628"/>
      <c r="DP13" s="629"/>
      <c r="DQ13" s="633">
        <v>366005</v>
      </c>
      <c r="DR13" s="628"/>
      <c r="DS13" s="628"/>
      <c r="DT13" s="628"/>
      <c r="DU13" s="628"/>
      <c r="DV13" s="628"/>
      <c r="DW13" s="628"/>
      <c r="DX13" s="628"/>
      <c r="DY13" s="628"/>
      <c r="DZ13" s="628"/>
      <c r="EA13" s="628"/>
      <c r="EB13" s="628"/>
      <c r="EC13" s="662"/>
    </row>
    <row r="14" spans="2:143" ht="11.25" customHeight="1" x14ac:dyDescent="0.15">
      <c r="B14" s="624" t="s">
        <v>245</v>
      </c>
      <c r="C14" s="625"/>
      <c r="D14" s="625"/>
      <c r="E14" s="625"/>
      <c r="F14" s="625"/>
      <c r="G14" s="625"/>
      <c r="H14" s="625"/>
      <c r="I14" s="625"/>
      <c r="J14" s="625"/>
      <c r="K14" s="625"/>
      <c r="L14" s="625"/>
      <c r="M14" s="625"/>
      <c r="N14" s="625"/>
      <c r="O14" s="625"/>
      <c r="P14" s="625"/>
      <c r="Q14" s="626"/>
      <c r="R14" s="627" t="s">
        <v>123</v>
      </c>
      <c r="S14" s="628"/>
      <c r="T14" s="628"/>
      <c r="U14" s="628"/>
      <c r="V14" s="628"/>
      <c r="W14" s="628"/>
      <c r="X14" s="628"/>
      <c r="Y14" s="629"/>
      <c r="Z14" s="663" t="s">
        <v>123</v>
      </c>
      <c r="AA14" s="663"/>
      <c r="AB14" s="663"/>
      <c r="AC14" s="663"/>
      <c r="AD14" s="664" t="s">
        <v>123</v>
      </c>
      <c r="AE14" s="664"/>
      <c r="AF14" s="664"/>
      <c r="AG14" s="664"/>
      <c r="AH14" s="664"/>
      <c r="AI14" s="664"/>
      <c r="AJ14" s="664"/>
      <c r="AK14" s="664"/>
      <c r="AL14" s="630" t="s">
        <v>123</v>
      </c>
      <c r="AM14" s="631"/>
      <c r="AN14" s="631"/>
      <c r="AO14" s="665"/>
      <c r="AP14" s="624" t="s">
        <v>246</v>
      </c>
      <c r="AQ14" s="625"/>
      <c r="AR14" s="625"/>
      <c r="AS14" s="625"/>
      <c r="AT14" s="625"/>
      <c r="AU14" s="625"/>
      <c r="AV14" s="625"/>
      <c r="AW14" s="625"/>
      <c r="AX14" s="625"/>
      <c r="AY14" s="625"/>
      <c r="AZ14" s="625"/>
      <c r="BA14" s="625"/>
      <c r="BB14" s="625"/>
      <c r="BC14" s="625"/>
      <c r="BD14" s="625"/>
      <c r="BE14" s="625"/>
      <c r="BF14" s="626"/>
      <c r="BG14" s="627">
        <v>20666</v>
      </c>
      <c r="BH14" s="628"/>
      <c r="BI14" s="628"/>
      <c r="BJ14" s="628"/>
      <c r="BK14" s="628"/>
      <c r="BL14" s="628"/>
      <c r="BM14" s="628"/>
      <c r="BN14" s="629"/>
      <c r="BO14" s="663">
        <v>2.2000000000000002</v>
      </c>
      <c r="BP14" s="663"/>
      <c r="BQ14" s="663"/>
      <c r="BR14" s="663"/>
      <c r="BS14" s="664" t="s">
        <v>123</v>
      </c>
      <c r="BT14" s="664"/>
      <c r="BU14" s="664"/>
      <c r="BV14" s="664"/>
      <c r="BW14" s="664"/>
      <c r="BX14" s="664"/>
      <c r="BY14" s="664"/>
      <c r="BZ14" s="664"/>
      <c r="CA14" s="664"/>
      <c r="CB14" s="695"/>
      <c r="CD14" s="624" t="s">
        <v>247</v>
      </c>
      <c r="CE14" s="625"/>
      <c r="CF14" s="625"/>
      <c r="CG14" s="625"/>
      <c r="CH14" s="625"/>
      <c r="CI14" s="625"/>
      <c r="CJ14" s="625"/>
      <c r="CK14" s="625"/>
      <c r="CL14" s="625"/>
      <c r="CM14" s="625"/>
      <c r="CN14" s="625"/>
      <c r="CO14" s="625"/>
      <c r="CP14" s="625"/>
      <c r="CQ14" s="626"/>
      <c r="CR14" s="627">
        <v>316484</v>
      </c>
      <c r="CS14" s="628"/>
      <c r="CT14" s="628"/>
      <c r="CU14" s="628"/>
      <c r="CV14" s="628"/>
      <c r="CW14" s="628"/>
      <c r="CX14" s="628"/>
      <c r="CY14" s="629"/>
      <c r="CZ14" s="663">
        <v>6.6</v>
      </c>
      <c r="DA14" s="663"/>
      <c r="DB14" s="663"/>
      <c r="DC14" s="663"/>
      <c r="DD14" s="633">
        <v>5293</v>
      </c>
      <c r="DE14" s="628"/>
      <c r="DF14" s="628"/>
      <c r="DG14" s="628"/>
      <c r="DH14" s="628"/>
      <c r="DI14" s="628"/>
      <c r="DJ14" s="628"/>
      <c r="DK14" s="628"/>
      <c r="DL14" s="628"/>
      <c r="DM14" s="628"/>
      <c r="DN14" s="628"/>
      <c r="DO14" s="628"/>
      <c r="DP14" s="629"/>
      <c r="DQ14" s="633">
        <v>224764</v>
      </c>
      <c r="DR14" s="628"/>
      <c r="DS14" s="628"/>
      <c r="DT14" s="628"/>
      <c r="DU14" s="628"/>
      <c r="DV14" s="628"/>
      <c r="DW14" s="628"/>
      <c r="DX14" s="628"/>
      <c r="DY14" s="628"/>
      <c r="DZ14" s="628"/>
      <c r="EA14" s="628"/>
      <c r="EB14" s="628"/>
      <c r="EC14" s="662"/>
    </row>
    <row r="15" spans="2:143" ht="11.25" customHeight="1" x14ac:dyDescent="0.15">
      <c r="B15" s="624" t="s">
        <v>248</v>
      </c>
      <c r="C15" s="625"/>
      <c r="D15" s="625"/>
      <c r="E15" s="625"/>
      <c r="F15" s="625"/>
      <c r="G15" s="625"/>
      <c r="H15" s="625"/>
      <c r="I15" s="625"/>
      <c r="J15" s="625"/>
      <c r="K15" s="625"/>
      <c r="L15" s="625"/>
      <c r="M15" s="625"/>
      <c r="N15" s="625"/>
      <c r="O15" s="625"/>
      <c r="P15" s="625"/>
      <c r="Q15" s="626"/>
      <c r="R15" s="627">
        <v>7681</v>
      </c>
      <c r="S15" s="628"/>
      <c r="T15" s="628"/>
      <c r="U15" s="628"/>
      <c r="V15" s="628"/>
      <c r="W15" s="628"/>
      <c r="X15" s="628"/>
      <c r="Y15" s="629"/>
      <c r="Z15" s="663">
        <v>0.1</v>
      </c>
      <c r="AA15" s="663"/>
      <c r="AB15" s="663"/>
      <c r="AC15" s="663"/>
      <c r="AD15" s="664">
        <v>7681</v>
      </c>
      <c r="AE15" s="664"/>
      <c r="AF15" s="664"/>
      <c r="AG15" s="664"/>
      <c r="AH15" s="664"/>
      <c r="AI15" s="664"/>
      <c r="AJ15" s="664"/>
      <c r="AK15" s="664"/>
      <c r="AL15" s="630">
        <v>0.2</v>
      </c>
      <c r="AM15" s="631"/>
      <c r="AN15" s="631"/>
      <c r="AO15" s="665"/>
      <c r="AP15" s="624" t="s">
        <v>249</v>
      </c>
      <c r="AQ15" s="625"/>
      <c r="AR15" s="625"/>
      <c r="AS15" s="625"/>
      <c r="AT15" s="625"/>
      <c r="AU15" s="625"/>
      <c r="AV15" s="625"/>
      <c r="AW15" s="625"/>
      <c r="AX15" s="625"/>
      <c r="AY15" s="625"/>
      <c r="AZ15" s="625"/>
      <c r="BA15" s="625"/>
      <c r="BB15" s="625"/>
      <c r="BC15" s="625"/>
      <c r="BD15" s="625"/>
      <c r="BE15" s="625"/>
      <c r="BF15" s="626"/>
      <c r="BG15" s="627">
        <v>43505</v>
      </c>
      <c r="BH15" s="628"/>
      <c r="BI15" s="628"/>
      <c r="BJ15" s="628"/>
      <c r="BK15" s="628"/>
      <c r="BL15" s="628"/>
      <c r="BM15" s="628"/>
      <c r="BN15" s="629"/>
      <c r="BO15" s="663">
        <v>4.5999999999999996</v>
      </c>
      <c r="BP15" s="663"/>
      <c r="BQ15" s="663"/>
      <c r="BR15" s="663"/>
      <c r="BS15" s="664" t="s">
        <v>123</v>
      </c>
      <c r="BT15" s="664"/>
      <c r="BU15" s="664"/>
      <c r="BV15" s="664"/>
      <c r="BW15" s="664"/>
      <c r="BX15" s="664"/>
      <c r="BY15" s="664"/>
      <c r="BZ15" s="664"/>
      <c r="CA15" s="664"/>
      <c r="CB15" s="695"/>
      <c r="CD15" s="624" t="s">
        <v>250</v>
      </c>
      <c r="CE15" s="625"/>
      <c r="CF15" s="625"/>
      <c r="CG15" s="625"/>
      <c r="CH15" s="625"/>
      <c r="CI15" s="625"/>
      <c r="CJ15" s="625"/>
      <c r="CK15" s="625"/>
      <c r="CL15" s="625"/>
      <c r="CM15" s="625"/>
      <c r="CN15" s="625"/>
      <c r="CO15" s="625"/>
      <c r="CP15" s="625"/>
      <c r="CQ15" s="626"/>
      <c r="CR15" s="627">
        <v>458755</v>
      </c>
      <c r="CS15" s="628"/>
      <c r="CT15" s="628"/>
      <c r="CU15" s="628"/>
      <c r="CV15" s="628"/>
      <c r="CW15" s="628"/>
      <c r="CX15" s="628"/>
      <c r="CY15" s="629"/>
      <c r="CZ15" s="663">
        <v>9.6</v>
      </c>
      <c r="DA15" s="663"/>
      <c r="DB15" s="663"/>
      <c r="DC15" s="663"/>
      <c r="DD15" s="633">
        <v>32601</v>
      </c>
      <c r="DE15" s="628"/>
      <c r="DF15" s="628"/>
      <c r="DG15" s="628"/>
      <c r="DH15" s="628"/>
      <c r="DI15" s="628"/>
      <c r="DJ15" s="628"/>
      <c r="DK15" s="628"/>
      <c r="DL15" s="628"/>
      <c r="DM15" s="628"/>
      <c r="DN15" s="628"/>
      <c r="DO15" s="628"/>
      <c r="DP15" s="629"/>
      <c r="DQ15" s="633">
        <v>408151</v>
      </c>
      <c r="DR15" s="628"/>
      <c r="DS15" s="628"/>
      <c r="DT15" s="628"/>
      <c r="DU15" s="628"/>
      <c r="DV15" s="628"/>
      <c r="DW15" s="628"/>
      <c r="DX15" s="628"/>
      <c r="DY15" s="628"/>
      <c r="DZ15" s="628"/>
      <c r="EA15" s="628"/>
      <c r="EB15" s="628"/>
      <c r="EC15" s="662"/>
    </row>
    <row r="16" spans="2:143" ht="11.25" customHeight="1" x14ac:dyDescent="0.15">
      <c r="B16" s="624" t="s">
        <v>251</v>
      </c>
      <c r="C16" s="625"/>
      <c r="D16" s="625"/>
      <c r="E16" s="625"/>
      <c r="F16" s="625"/>
      <c r="G16" s="625"/>
      <c r="H16" s="625"/>
      <c r="I16" s="625"/>
      <c r="J16" s="625"/>
      <c r="K16" s="625"/>
      <c r="L16" s="625"/>
      <c r="M16" s="625"/>
      <c r="N16" s="625"/>
      <c r="O16" s="625"/>
      <c r="P16" s="625"/>
      <c r="Q16" s="626"/>
      <c r="R16" s="627">
        <v>11874</v>
      </c>
      <c r="S16" s="628"/>
      <c r="T16" s="628"/>
      <c r="U16" s="628"/>
      <c r="V16" s="628"/>
      <c r="W16" s="628"/>
      <c r="X16" s="628"/>
      <c r="Y16" s="629"/>
      <c r="Z16" s="663">
        <v>0.2</v>
      </c>
      <c r="AA16" s="663"/>
      <c r="AB16" s="663"/>
      <c r="AC16" s="663"/>
      <c r="AD16" s="664">
        <v>11874</v>
      </c>
      <c r="AE16" s="664"/>
      <c r="AF16" s="664"/>
      <c r="AG16" s="664"/>
      <c r="AH16" s="664"/>
      <c r="AI16" s="664"/>
      <c r="AJ16" s="664"/>
      <c r="AK16" s="664"/>
      <c r="AL16" s="630">
        <v>0.4</v>
      </c>
      <c r="AM16" s="631"/>
      <c r="AN16" s="631"/>
      <c r="AO16" s="665"/>
      <c r="AP16" s="624" t="s">
        <v>252</v>
      </c>
      <c r="AQ16" s="625"/>
      <c r="AR16" s="625"/>
      <c r="AS16" s="625"/>
      <c r="AT16" s="625"/>
      <c r="AU16" s="625"/>
      <c r="AV16" s="625"/>
      <c r="AW16" s="625"/>
      <c r="AX16" s="625"/>
      <c r="AY16" s="625"/>
      <c r="AZ16" s="625"/>
      <c r="BA16" s="625"/>
      <c r="BB16" s="625"/>
      <c r="BC16" s="625"/>
      <c r="BD16" s="625"/>
      <c r="BE16" s="625"/>
      <c r="BF16" s="626"/>
      <c r="BG16" s="627" t="s">
        <v>123</v>
      </c>
      <c r="BH16" s="628"/>
      <c r="BI16" s="628"/>
      <c r="BJ16" s="628"/>
      <c r="BK16" s="628"/>
      <c r="BL16" s="628"/>
      <c r="BM16" s="628"/>
      <c r="BN16" s="629"/>
      <c r="BO16" s="663" t="s">
        <v>123</v>
      </c>
      <c r="BP16" s="663"/>
      <c r="BQ16" s="663"/>
      <c r="BR16" s="663"/>
      <c r="BS16" s="664" t="s">
        <v>123</v>
      </c>
      <c r="BT16" s="664"/>
      <c r="BU16" s="664"/>
      <c r="BV16" s="664"/>
      <c r="BW16" s="664"/>
      <c r="BX16" s="664"/>
      <c r="BY16" s="664"/>
      <c r="BZ16" s="664"/>
      <c r="CA16" s="664"/>
      <c r="CB16" s="695"/>
      <c r="CD16" s="624" t="s">
        <v>253</v>
      </c>
      <c r="CE16" s="625"/>
      <c r="CF16" s="625"/>
      <c r="CG16" s="625"/>
      <c r="CH16" s="625"/>
      <c r="CI16" s="625"/>
      <c r="CJ16" s="625"/>
      <c r="CK16" s="625"/>
      <c r="CL16" s="625"/>
      <c r="CM16" s="625"/>
      <c r="CN16" s="625"/>
      <c r="CO16" s="625"/>
      <c r="CP16" s="625"/>
      <c r="CQ16" s="626"/>
      <c r="CR16" s="627">
        <v>13552</v>
      </c>
      <c r="CS16" s="628"/>
      <c r="CT16" s="628"/>
      <c r="CU16" s="628"/>
      <c r="CV16" s="628"/>
      <c r="CW16" s="628"/>
      <c r="CX16" s="628"/>
      <c r="CY16" s="629"/>
      <c r="CZ16" s="663">
        <v>0.3</v>
      </c>
      <c r="DA16" s="663"/>
      <c r="DB16" s="663"/>
      <c r="DC16" s="663"/>
      <c r="DD16" s="633" t="s">
        <v>123</v>
      </c>
      <c r="DE16" s="628"/>
      <c r="DF16" s="628"/>
      <c r="DG16" s="628"/>
      <c r="DH16" s="628"/>
      <c r="DI16" s="628"/>
      <c r="DJ16" s="628"/>
      <c r="DK16" s="628"/>
      <c r="DL16" s="628"/>
      <c r="DM16" s="628"/>
      <c r="DN16" s="628"/>
      <c r="DO16" s="628"/>
      <c r="DP16" s="629"/>
      <c r="DQ16" s="633">
        <v>13552</v>
      </c>
      <c r="DR16" s="628"/>
      <c r="DS16" s="628"/>
      <c r="DT16" s="628"/>
      <c r="DU16" s="628"/>
      <c r="DV16" s="628"/>
      <c r="DW16" s="628"/>
      <c r="DX16" s="628"/>
      <c r="DY16" s="628"/>
      <c r="DZ16" s="628"/>
      <c r="EA16" s="628"/>
      <c r="EB16" s="628"/>
      <c r="EC16" s="662"/>
    </row>
    <row r="17" spans="2:133" ht="11.25" customHeight="1" x14ac:dyDescent="0.15">
      <c r="B17" s="624" t="s">
        <v>254</v>
      </c>
      <c r="C17" s="625"/>
      <c r="D17" s="625"/>
      <c r="E17" s="625"/>
      <c r="F17" s="625"/>
      <c r="G17" s="625"/>
      <c r="H17" s="625"/>
      <c r="I17" s="625"/>
      <c r="J17" s="625"/>
      <c r="K17" s="625"/>
      <c r="L17" s="625"/>
      <c r="M17" s="625"/>
      <c r="N17" s="625"/>
      <c r="O17" s="625"/>
      <c r="P17" s="625"/>
      <c r="Q17" s="626"/>
      <c r="R17" s="627">
        <v>19895</v>
      </c>
      <c r="S17" s="628"/>
      <c r="T17" s="628"/>
      <c r="U17" s="628"/>
      <c r="V17" s="628"/>
      <c r="W17" s="628"/>
      <c r="X17" s="628"/>
      <c r="Y17" s="629"/>
      <c r="Z17" s="663">
        <v>0.4</v>
      </c>
      <c r="AA17" s="663"/>
      <c r="AB17" s="663"/>
      <c r="AC17" s="663"/>
      <c r="AD17" s="664">
        <v>19895</v>
      </c>
      <c r="AE17" s="664"/>
      <c r="AF17" s="664"/>
      <c r="AG17" s="664"/>
      <c r="AH17" s="664"/>
      <c r="AI17" s="664"/>
      <c r="AJ17" s="664"/>
      <c r="AK17" s="664"/>
      <c r="AL17" s="630">
        <v>0.6</v>
      </c>
      <c r="AM17" s="631"/>
      <c r="AN17" s="631"/>
      <c r="AO17" s="665"/>
      <c r="AP17" s="624" t="s">
        <v>255</v>
      </c>
      <c r="AQ17" s="625"/>
      <c r="AR17" s="625"/>
      <c r="AS17" s="625"/>
      <c r="AT17" s="625"/>
      <c r="AU17" s="625"/>
      <c r="AV17" s="625"/>
      <c r="AW17" s="625"/>
      <c r="AX17" s="625"/>
      <c r="AY17" s="625"/>
      <c r="AZ17" s="625"/>
      <c r="BA17" s="625"/>
      <c r="BB17" s="625"/>
      <c r="BC17" s="625"/>
      <c r="BD17" s="625"/>
      <c r="BE17" s="625"/>
      <c r="BF17" s="626"/>
      <c r="BG17" s="627" t="s">
        <v>123</v>
      </c>
      <c r="BH17" s="628"/>
      <c r="BI17" s="628"/>
      <c r="BJ17" s="628"/>
      <c r="BK17" s="628"/>
      <c r="BL17" s="628"/>
      <c r="BM17" s="628"/>
      <c r="BN17" s="629"/>
      <c r="BO17" s="663" t="s">
        <v>123</v>
      </c>
      <c r="BP17" s="663"/>
      <c r="BQ17" s="663"/>
      <c r="BR17" s="663"/>
      <c r="BS17" s="664" t="s">
        <v>123</v>
      </c>
      <c r="BT17" s="664"/>
      <c r="BU17" s="664"/>
      <c r="BV17" s="664"/>
      <c r="BW17" s="664"/>
      <c r="BX17" s="664"/>
      <c r="BY17" s="664"/>
      <c r="BZ17" s="664"/>
      <c r="CA17" s="664"/>
      <c r="CB17" s="695"/>
      <c r="CD17" s="624" t="s">
        <v>256</v>
      </c>
      <c r="CE17" s="625"/>
      <c r="CF17" s="625"/>
      <c r="CG17" s="625"/>
      <c r="CH17" s="625"/>
      <c r="CI17" s="625"/>
      <c r="CJ17" s="625"/>
      <c r="CK17" s="625"/>
      <c r="CL17" s="625"/>
      <c r="CM17" s="625"/>
      <c r="CN17" s="625"/>
      <c r="CO17" s="625"/>
      <c r="CP17" s="625"/>
      <c r="CQ17" s="626"/>
      <c r="CR17" s="627">
        <v>421622</v>
      </c>
      <c r="CS17" s="628"/>
      <c r="CT17" s="628"/>
      <c r="CU17" s="628"/>
      <c r="CV17" s="628"/>
      <c r="CW17" s="628"/>
      <c r="CX17" s="628"/>
      <c r="CY17" s="629"/>
      <c r="CZ17" s="663">
        <v>8.8000000000000007</v>
      </c>
      <c r="DA17" s="663"/>
      <c r="DB17" s="663"/>
      <c r="DC17" s="663"/>
      <c r="DD17" s="633" t="s">
        <v>123</v>
      </c>
      <c r="DE17" s="628"/>
      <c r="DF17" s="628"/>
      <c r="DG17" s="628"/>
      <c r="DH17" s="628"/>
      <c r="DI17" s="628"/>
      <c r="DJ17" s="628"/>
      <c r="DK17" s="628"/>
      <c r="DL17" s="628"/>
      <c r="DM17" s="628"/>
      <c r="DN17" s="628"/>
      <c r="DO17" s="628"/>
      <c r="DP17" s="629"/>
      <c r="DQ17" s="633">
        <v>411181</v>
      </c>
      <c r="DR17" s="628"/>
      <c r="DS17" s="628"/>
      <c r="DT17" s="628"/>
      <c r="DU17" s="628"/>
      <c r="DV17" s="628"/>
      <c r="DW17" s="628"/>
      <c r="DX17" s="628"/>
      <c r="DY17" s="628"/>
      <c r="DZ17" s="628"/>
      <c r="EA17" s="628"/>
      <c r="EB17" s="628"/>
      <c r="EC17" s="662"/>
    </row>
    <row r="18" spans="2:133" ht="11.25" customHeight="1" x14ac:dyDescent="0.15">
      <c r="B18" s="624" t="s">
        <v>257</v>
      </c>
      <c r="C18" s="625"/>
      <c r="D18" s="625"/>
      <c r="E18" s="625"/>
      <c r="F18" s="625"/>
      <c r="G18" s="625"/>
      <c r="H18" s="625"/>
      <c r="I18" s="625"/>
      <c r="J18" s="625"/>
      <c r="K18" s="625"/>
      <c r="L18" s="625"/>
      <c r="M18" s="625"/>
      <c r="N18" s="625"/>
      <c r="O18" s="625"/>
      <c r="P18" s="625"/>
      <c r="Q18" s="626"/>
      <c r="R18" s="627">
        <v>1435</v>
      </c>
      <c r="S18" s="628"/>
      <c r="T18" s="628"/>
      <c r="U18" s="628"/>
      <c r="V18" s="628"/>
      <c r="W18" s="628"/>
      <c r="X18" s="628"/>
      <c r="Y18" s="629"/>
      <c r="Z18" s="663">
        <v>0</v>
      </c>
      <c r="AA18" s="663"/>
      <c r="AB18" s="663"/>
      <c r="AC18" s="663"/>
      <c r="AD18" s="664">
        <v>1435</v>
      </c>
      <c r="AE18" s="664"/>
      <c r="AF18" s="664"/>
      <c r="AG18" s="664"/>
      <c r="AH18" s="664"/>
      <c r="AI18" s="664"/>
      <c r="AJ18" s="664"/>
      <c r="AK18" s="664"/>
      <c r="AL18" s="630">
        <v>0</v>
      </c>
      <c r="AM18" s="631"/>
      <c r="AN18" s="631"/>
      <c r="AO18" s="665"/>
      <c r="AP18" s="624" t="s">
        <v>258</v>
      </c>
      <c r="AQ18" s="625"/>
      <c r="AR18" s="625"/>
      <c r="AS18" s="625"/>
      <c r="AT18" s="625"/>
      <c r="AU18" s="625"/>
      <c r="AV18" s="625"/>
      <c r="AW18" s="625"/>
      <c r="AX18" s="625"/>
      <c r="AY18" s="625"/>
      <c r="AZ18" s="625"/>
      <c r="BA18" s="625"/>
      <c r="BB18" s="625"/>
      <c r="BC18" s="625"/>
      <c r="BD18" s="625"/>
      <c r="BE18" s="625"/>
      <c r="BF18" s="626"/>
      <c r="BG18" s="627" t="s">
        <v>123</v>
      </c>
      <c r="BH18" s="628"/>
      <c r="BI18" s="628"/>
      <c r="BJ18" s="628"/>
      <c r="BK18" s="628"/>
      <c r="BL18" s="628"/>
      <c r="BM18" s="628"/>
      <c r="BN18" s="629"/>
      <c r="BO18" s="663" t="s">
        <v>123</v>
      </c>
      <c r="BP18" s="663"/>
      <c r="BQ18" s="663"/>
      <c r="BR18" s="663"/>
      <c r="BS18" s="664" t="s">
        <v>123</v>
      </c>
      <c r="BT18" s="664"/>
      <c r="BU18" s="664"/>
      <c r="BV18" s="664"/>
      <c r="BW18" s="664"/>
      <c r="BX18" s="664"/>
      <c r="BY18" s="664"/>
      <c r="BZ18" s="664"/>
      <c r="CA18" s="664"/>
      <c r="CB18" s="695"/>
      <c r="CD18" s="624" t="s">
        <v>259</v>
      </c>
      <c r="CE18" s="625"/>
      <c r="CF18" s="625"/>
      <c r="CG18" s="625"/>
      <c r="CH18" s="625"/>
      <c r="CI18" s="625"/>
      <c r="CJ18" s="625"/>
      <c r="CK18" s="625"/>
      <c r="CL18" s="625"/>
      <c r="CM18" s="625"/>
      <c r="CN18" s="625"/>
      <c r="CO18" s="625"/>
      <c r="CP18" s="625"/>
      <c r="CQ18" s="626"/>
      <c r="CR18" s="627" t="s">
        <v>123</v>
      </c>
      <c r="CS18" s="628"/>
      <c r="CT18" s="628"/>
      <c r="CU18" s="628"/>
      <c r="CV18" s="628"/>
      <c r="CW18" s="628"/>
      <c r="CX18" s="628"/>
      <c r="CY18" s="629"/>
      <c r="CZ18" s="663" t="s">
        <v>123</v>
      </c>
      <c r="DA18" s="663"/>
      <c r="DB18" s="663"/>
      <c r="DC18" s="663"/>
      <c r="DD18" s="633" t="s">
        <v>123</v>
      </c>
      <c r="DE18" s="628"/>
      <c r="DF18" s="628"/>
      <c r="DG18" s="628"/>
      <c r="DH18" s="628"/>
      <c r="DI18" s="628"/>
      <c r="DJ18" s="628"/>
      <c r="DK18" s="628"/>
      <c r="DL18" s="628"/>
      <c r="DM18" s="628"/>
      <c r="DN18" s="628"/>
      <c r="DO18" s="628"/>
      <c r="DP18" s="629"/>
      <c r="DQ18" s="633" t="s">
        <v>123</v>
      </c>
      <c r="DR18" s="628"/>
      <c r="DS18" s="628"/>
      <c r="DT18" s="628"/>
      <c r="DU18" s="628"/>
      <c r="DV18" s="628"/>
      <c r="DW18" s="628"/>
      <c r="DX18" s="628"/>
      <c r="DY18" s="628"/>
      <c r="DZ18" s="628"/>
      <c r="EA18" s="628"/>
      <c r="EB18" s="628"/>
      <c r="EC18" s="662"/>
    </row>
    <row r="19" spans="2:133" ht="11.25" customHeight="1" x14ac:dyDescent="0.15">
      <c r="B19" s="624" t="s">
        <v>260</v>
      </c>
      <c r="C19" s="625"/>
      <c r="D19" s="625"/>
      <c r="E19" s="625"/>
      <c r="F19" s="625"/>
      <c r="G19" s="625"/>
      <c r="H19" s="625"/>
      <c r="I19" s="625"/>
      <c r="J19" s="625"/>
      <c r="K19" s="625"/>
      <c r="L19" s="625"/>
      <c r="M19" s="625"/>
      <c r="N19" s="625"/>
      <c r="O19" s="625"/>
      <c r="P19" s="625"/>
      <c r="Q19" s="626"/>
      <c r="R19" s="627">
        <v>18343</v>
      </c>
      <c r="S19" s="628"/>
      <c r="T19" s="628"/>
      <c r="U19" s="628"/>
      <c r="V19" s="628"/>
      <c r="W19" s="628"/>
      <c r="X19" s="628"/>
      <c r="Y19" s="629"/>
      <c r="Z19" s="663">
        <v>0.3</v>
      </c>
      <c r="AA19" s="663"/>
      <c r="AB19" s="663"/>
      <c r="AC19" s="663"/>
      <c r="AD19" s="664">
        <v>18343</v>
      </c>
      <c r="AE19" s="664"/>
      <c r="AF19" s="664"/>
      <c r="AG19" s="664"/>
      <c r="AH19" s="664"/>
      <c r="AI19" s="664"/>
      <c r="AJ19" s="664"/>
      <c r="AK19" s="664"/>
      <c r="AL19" s="630">
        <v>0.5</v>
      </c>
      <c r="AM19" s="631"/>
      <c r="AN19" s="631"/>
      <c r="AO19" s="665"/>
      <c r="AP19" s="624" t="s">
        <v>261</v>
      </c>
      <c r="AQ19" s="625"/>
      <c r="AR19" s="625"/>
      <c r="AS19" s="625"/>
      <c r="AT19" s="625"/>
      <c r="AU19" s="625"/>
      <c r="AV19" s="625"/>
      <c r="AW19" s="625"/>
      <c r="AX19" s="625"/>
      <c r="AY19" s="625"/>
      <c r="AZ19" s="625"/>
      <c r="BA19" s="625"/>
      <c r="BB19" s="625"/>
      <c r="BC19" s="625"/>
      <c r="BD19" s="625"/>
      <c r="BE19" s="625"/>
      <c r="BF19" s="626"/>
      <c r="BG19" s="627">
        <v>4101</v>
      </c>
      <c r="BH19" s="628"/>
      <c r="BI19" s="628"/>
      <c r="BJ19" s="628"/>
      <c r="BK19" s="628"/>
      <c r="BL19" s="628"/>
      <c r="BM19" s="628"/>
      <c r="BN19" s="629"/>
      <c r="BO19" s="663">
        <v>0.4</v>
      </c>
      <c r="BP19" s="663"/>
      <c r="BQ19" s="663"/>
      <c r="BR19" s="663"/>
      <c r="BS19" s="664" t="s">
        <v>123</v>
      </c>
      <c r="BT19" s="664"/>
      <c r="BU19" s="664"/>
      <c r="BV19" s="664"/>
      <c r="BW19" s="664"/>
      <c r="BX19" s="664"/>
      <c r="BY19" s="664"/>
      <c r="BZ19" s="664"/>
      <c r="CA19" s="664"/>
      <c r="CB19" s="695"/>
      <c r="CD19" s="624" t="s">
        <v>262</v>
      </c>
      <c r="CE19" s="625"/>
      <c r="CF19" s="625"/>
      <c r="CG19" s="625"/>
      <c r="CH19" s="625"/>
      <c r="CI19" s="625"/>
      <c r="CJ19" s="625"/>
      <c r="CK19" s="625"/>
      <c r="CL19" s="625"/>
      <c r="CM19" s="625"/>
      <c r="CN19" s="625"/>
      <c r="CO19" s="625"/>
      <c r="CP19" s="625"/>
      <c r="CQ19" s="626"/>
      <c r="CR19" s="627" t="s">
        <v>123</v>
      </c>
      <c r="CS19" s="628"/>
      <c r="CT19" s="628"/>
      <c r="CU19" s="628"/>
      <c r="CV19" s="628"/>
      <c r="CW19" s="628"/>
      <c r="CX19" s="628"/>
      <c r="CY19" s="629"/>
      <c r="CZ19" s="663" t="s">
        <v>123</v>
      </c>
      <c r="DA19" s="663"/>
      <c r="DB19" s="663"/>
      <c r="DC19" s="663"/>
      <c r="DD19" s="633" t="s">
        <v>123</v>
      </c>
      <c r="DE19" s="628"/>
      <c r="DF19" s="628"/>
      <c r="DG19" s="628"/>
      <c r="DH19" s="628"/>
      <c r="DI19" s="628"/>
      <c r="DJ19" s="628"/>
      <c r="DK19" s="628"/>
      <c r="DL19" s="628"/>
      <c r="DM19" s="628"/>
      <c r="DN19" s="628"/>
      <c r="DO19" s="628"/>
      <c r="DP19" s="629"/>
      <c r="DQ19" s="633" t="s">
        <v>123</v>
      </c>
      <c r="DR19" s="628"/>
      <c r="DS19" s="628"/>
      <c r="DT19" s="628"/>
      <c r="DU19" s="628"/>
      <c r="DV19" s="628"/>
      <c r="DW19" s="628"/>
      <c r="DX19" s="628"/>
      <c r="DY19" s="628"/>
      <c r="DZ19" s="628"/>
      <c r="EA19" s="628"/>
      <c r="EB19" s="628"/>
      <c r="EC19" s="662"/>
    </row>
    <row r="20" spans="2:133" ht="11.25" customHeight="1" x14ac:dyDescent="0.15">
      <c r="B20" s="696" t="s">
        <v>263</v>
      </c>
      <c r="C20" s="697"/>
      <c r="D20" s="697"/>
      <c r="E20" s="697"/>
      <c r="F20" s="697"/>
      <c r="G20" s="697"/>
      <c r="H20" s="697"/>
      <c r="I20" s="697"/>
      <c r="J20" s="697"/>
      <c r="K20" s="697"/>
      <c r="L20" s="697"/>
      <c r="M20" s="697"/>
      <c r="N20" s="697"/>
      <c r="O20" s="697"/>
      <c r="P20" s="697"/>
      <c r="Q20" s="698"/>
      <c r="R20" s="627">
        <v>117</v>
      </c>
      <c r="S20" s="628"/>
      <c r="T20" s="628"/>
      <c r="U20" s="628"/>
      <c r="V20" s="628"/>
      <c r="W20" s="628"/>
      <c r="X20" s="628"/>
      <c r="Y20" s="629"/>
      <c r="Z20" s="663">
        <v>0</v>
      </c>
      <c r="AA20" s="663"/>
      <c r="AB20" s="663"/>
      <c r="AC20" s="663"/>
      <c r="AD20" s="664">
        <v>117</v>
      </c>
      <c r="AE20" s="664"/>
      <c r="AF20" s="664"/>
      <c r="AG20" s="664"/>
      <c r="AH20" s="664"/>
      <c r="AI20" s="664"/>
      <c r="AJ20" s="664"/>
      <c r="AK20" s="664"/>
      <c r="AL20" s="630">
        <v>0</v>
      </c>
      <c r="AM20" s="631"/>
      <c r="AN20" s="631"/>
      <c r="AO20" s="665"/>
      <c r="AP20" s="624" t="s">
        <v>264</v>
      </c>
      <c r="AQ20" s="625"/>
      <c r="AR20" s="625"/>
      <c r="AS20" s="625"/>
      <c r="AT20" s="625"/>
      <c r="AU20" s="625"/>
      <c r="AV20" s="625"/>
      <c r="AW20" s="625"/>
      <c r="AX20" s="625"/>
      <c r="AY20" s="625"/>
      <c r="AZ20" s="625"/>
      <c r="BA20" s="625"/>
      <c r="BB20" s="625"/>
      <c r="BC20" s="625"/>
      <c r="BD20" s="625"/>
      <c r="BE20" s="625"/>
      <c r="BF20" s="626"/>
      <c r="BG20" s="627">
        <v>4101</v>
      </c>
      <c r="BH20" s="628"/>
      <c r="BI20" s="628"/>
      <c r="BJ20" s="628"/>
      <c r="BK20" s="628"/>
      <c r="BL20" s="628"/>
      <c r="BM20" s="628"/>
      <c r="BN20" s="629"/>
      <c r="BO20" s="663">
        <v>0.4</v>
      </c>
      <c r="BP20" s="663"/>
      <c r="BQ20" s="663"/>
      <c r="BR20" s="663"/>
      <c r="BS20" s="664" t="s">
        <v>123</v>
      </c>
      <c r="BT20" s="664"/>
      <c r="BU20" s="664"/>
      <c r="BV20" s="664"/>
      <c r="BW20" s="664"/>
      <c r="BX20" s="664"/>
      <c r="BY20" s="664"/>
      <c r="BZ20" s="664"/>
      <c r="CA20" s="664"/>
      <c r="CB20" s="695"/>
      <c r="CD20" s="624" t="s">
        <v>265</v>
      </c>
      <c r="CE20" s="625"/>
      <c r="CF20" s="625"/>
      <c r="CG20" s="625"/>
      <c r="CH20" s="625"/>
      <c r="CI20" s="625"/>
      <c r="CJ20" s="625"/>
      <c r="CK20" s="625"/>
      <c r="CL20" s="625"/>
      <c r="CM20" s="625"/>
      <c r="CN20" s="625"/>
      <c r="CO20" s="625"/>
      <c r="CP20" s="625"/>
      <c r="CQ20" s="626"/>
      <c r="CR20" s="627">
        <v>4785790</v>
      </c>
      <c r="CS20" s="628"/>
      <c r="CT20" s="628"/>
      <c r="CU20" s="628"/>
      <c r="CV20" s="628"/>
      <c r="CW20" s="628"/>
      <c r="CX20" s="628"/>
      <c r="CY20" s="629"/>
      <c r="CZ20" s="663">
        <v>100</v>
      </c>
      <c r="DA20" s="663"/>
      <c r="DB20" s="663"/>
      <c r="DC20" s="663"/>
      <c r="DD20" s="633">
        <v>595493</v>
      </c>
      <c r="DE20" s="628"/>
      <c r="DF20" s="628"/>
      <c r="DG20" s="628"/>
      <c r="DH20" s="628"/>
      <c r="DI20" s="628"/>
      <c r="DJ20" s="628"/>
      <c r="DK20" s="628"/>
      <c r="DL20" s="628"/>
      <c r="DM20" s="628"/>
      <c r="DN20" s="628"/>
      <c r="DO20" s="628"/>
      <c r="DP20" s="629"/>
      <c r="DQ20" s="633">
        <v>3677223</v>
      </c>
      <c r="DR20" s="628"/>
      <c r="DS20" s="628"/>
      <c r="DT20" s="628"/>
      <c r="DU20" s="628"/>
      <c r="DV20" s="628"/>
      <c r="DW20" s="628"/>
      <c r="DX20" s="628"/>
      <c r="DY20" s="628"/>
      <c r="DZ20" s="628"/>
      <c r="EA20" s="628"/>
      <c r="EB20" s="628"/>
      <c r="EC20" s="662"/>
    </row>
    <row r="21" spans="2:133" ht="11.25" customHeight="1" x14ac:dyDescent="0.15">
      <c r="B21" s="624" t="s">
        <v>266</v>
      </c>
      <c r="C21" s="625"/>
      <c r="D21" s="625"/>
      <c r="E21" s="625"/>
      <c r="F21" s="625"/>
      <c r="G21" s="625"/>
      <c r="H21" s="625"/>
      <c r="I21" s="625"/>
      <c r="J21" s="625"/>
      <c r="K21" s="625"/>
      <c r="L21" s="625"/>
      <c r="M21" s="625"/>
      <c r="N21" s="625"/>
      <c r="O21" s="625"/>
      <c r="P21" s="625"/>
      <c r="Q21" s="626"/>
      <c r="R21" s="627">
        <v>2401630</v>
      </c>
      <c r="S21" s="628"/>
      <c r="T21" s="628"/>
      <c r="U21" s="628"/>
      <c r="V21" s="628"/>
      <c r="W21" s="628"/>
      <c r="X21" s="628"/>
      <c r="Y21" s="629"/>
      <c r="Z21" s="663">
        <v>44.9</v>
      </c>
      <c r="AA21" s="663"/>
      <c r="AB21" s="663"/>
      <c r="AC21" s="663"/>
      <c r="AD21" s="664">
        <v>2106539</v>
      </c>
      <c r="AE21" s="664"/>
      <c r="AF21" s="664"/>
      <c r="AG21" s="664"/>
      <c r="AH21" s="664"/>
      <c r="AI21" s="664"/>
      <c r="AJ21" s="664"/>
      <c r="AK21" s="664"/>
      <c r="AL21" s="630">
        <v>62.9</v>
      </c>
      <c r="AM21" s="631"/>
      <c r="AN21" s="631"/>
      <c r="AO21" s="665"/>
      <c r="AP21" s="624" t="s">
        <v>267</v>
      </c>
      <c r="AQ21" s="699"/>
      <c r="AR21" s="699"/>
      <c r="AS21" s="699"/>
      <c r="AT21" s="699"/>
      <c r="AU21" s="699"/>
      <c r="AV21" s="699"/>
      <c r="AW21" s="699"/>
      <c r="AX21" s="699"/>
      <c r="AY21" s="699"/>
      <c r="AZ21" s="699"/>
      <c r="BA21" s="699"/>
      <c r="BB21" s="699"/>
      <c r="BC21" s="699"/>
      <c r="BD21" s="699"/>
      <c r="BE21" s="699"/>
      <c r="BF21" s="700"/>
      <c r="BG21" s="627">
        <v>4101</v>
      </c>
      <c r="BH21" s="628"/>
      <c r="BI21" s="628"/>
      <c r="BJ21" s="628"/>
      <c r="BK21" s="628"/>
      <c r="BL21" s="628"/>
      <c r="BM21" s="628"/>
      <c r="BN21" s="629"/>
      <c r="BO21" s="663">
        <v>0.4</v>
      </c>
      <c r="BP21" s="663"/>
      <c r="BQ21" s="663"/>
      <c r="BR21" s="663"/>
      <c r="BS21" s="664" t="s">
        <v>123</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268</v>
      </c>
      <c r="C22" s="625"/>
      <c r="D22" s="625"/>
      <c r="E22" s="625"/>
      <c r="F22" s="625"/>
      <c r="G22" s="625"/>
      <c r="H22" s="625"/>
      <c r="I22" s="625"/>
      <c r="J22" s="625"/>
      <c r="K22" s="625"/>
      <c r="L22" s="625"/>
      <c r="M22" s="625"/>
      <c r="N22" s="625"/>
      <c r="O22" s="625"/>
      <c r="P22" s="625"/>
      <c r="Q22" s="626"/>
      <c r="R22" s="627">
        <v>2106539</v>
      </c>
      <c r="S22" s="628"/>
      <c r="T22" s="628"/>
      <c r="U22" s="628"/>
      <c r="V22" s="628"/>
      <c r="W22" s="628"/>
      <c r="X22" s="628"/>
      <c r="Y22" s="629"/>
      <c r="Z22" s="663">
        <v>39.4</v>
      </c>
      <c r="AA22" s="663"/>
      <c r="AB22" s="663"/>
      <c r="AC22" s="663"/>
      <c r="AD22" s="664">
        <v>2106539</v>
      </c>
      <c r="AE22" s="664"/>
      <c r="AF22" s="664"/>
      <c r="AG22" s="664"/>
      <c r="AH22" s="664"/>
      <c r="AI22" s="664"/>
      <c r="AJ22" s="664"/>
      <c r="AK22" s="664"/>
      <c r="AL22" s="630">
        <v>62.9</v>
      </c>
      <c r="AM22" s="631"/>
      <c r="AN22" s="631"/>
      <c r="AO22" s="665"/>
      <c r="AP22" s="624" t="s">
        <v>269</v>
      </c>
      <c r="AQ22" s="699"/>
      <c r="AR22" s="699"/>
      <c r="AS22" s="699"/>
      <c r="AT22" s="699"/>
      <c r="AU22" s="699"/>
      <c r="AV22" s="699"/>
      <c r="AW22" s="699"/>
      <c r="AX22" s="699"/>
      <c r="AY22" s="699"/>
      <c r="AZ22" s="699"/>
      <c r="BA22" s="699"/>
      <c r="BB22" s="699"/>
      <c r="BC22" s="699"/>
      <c r="BD22" s="699"/>
      <c r="BE22" s="699"/>
      <c r="BF22" s="700"/>
      <c r="BG22" s="627" t="s">
        <v>123</v>
      </c>
      <c r="BH22" s="628"/>
      <c r="BI22" s="628"/>
      <c r="BJ22" s="628"/>
      <c r="BK22" s="628"/>
      <c r="BL22" s="628"/>
      <c r="BM22" s="628"/>
      <c r="BN22" s="629"/>
      <c r="BO22" s="663" t="s">
        <v>123</v>
      </c>
      <c r="BP22" s="663"/>
      <c r="BQ22" s="663"/>
      <c r="BR22" s="663"/>
      <c r="BS22" s="664" t="s">
        <v>123</v>
      </c>
      <c r="BT22" s="664"/>
      <c r="BU22" s="664"/>
      <c r="BV22" s="664"/>
      <c r="BW22" s="664"/>
      <c r="BX22" s="664"/>
      <c r="BY22" s="664"/>
      <c r="BZ22" s="664"/>
      <c r="CA22" s="664"/>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271</v>
      </c>
      <c r="C23" s="625"/>
      <c r="D23" s="625"/>
      <c r="E23" s="625"/>
      <c r="F23" s="625"/>
      <c r="G23" s="625"/>
      <c r="H23" s="625"/>
      <c r="I23" s="625"/>
      <c r="J23" s="625"/>
      <c r="K23" s="625"/>
      <c r="L23" s="625"/>
      <c r="M23" s="625"/>
      <c r="N23" s="625"/>
      <c r="O23" s="625"/>
      <c r="P23" s="625"/>
      <c r="Q23" s="626"/>
      <c r="R23" s="627">
        <v>270291</v>
      </c>
      <c r="S23" s="628"/>
      <c r="T23" s="628"/>
      <c r="U23" s="628"/>
      <c r="V23" s="628"/>
      <c r="W23" s="628"/>
      <c r="X23" s="628"/>
      <c r="Y23" s="629"/>
      <c r="Z23" s="663">
        <v>5.0999999999999996</v>
      </c>
      <c r="AA23" s="663"/>
      <c r="AB23" s="663"/>
      <c r="AC23" s="663"/>
      <c r="AD23" s="664" t="s">
        <v>123</v>
      </c>
      <c r="AE23" s="664"/>
      <c r="AF23" s="664"/>
      <c r="AG23" s="664"/>
      <c r="AH23" s="664"/>
      <c r="AI23" s="664"/>
      <c r="AJ23" s="664"/>
      <c r="AK23" s="664"/>
      <c r="AL23" s="630" t="s">
        <v>123</v>
      </c>
      <c r="AM23" s="631"/>
      <c r="AN23" s="631"/>
      <c r="AO23" s="665"/>
      <c r="AP23" s="624" t="s">
        <v>272</v>
      </c>
      <c r="AQ23" s="699"/>
      <c r="AR23" s="699"/>
      <c r="AS23" s="699"/>
      <c r="AT23" s="699"/>
      <c r="AU23" s="699"/>
      <c r="AV23" s="699"/>
      <c r="AW23" s="699"/>
      <c r="AX23" s="699"/>
      <c r="AY23" s="699"/>
      <c r="AZ23" s="699"/>
      <c r="BA23" s="699"/>
      <c r="BB23" s="699"/>
      <c r="BC23" s="699"/>
      <c r="BD23" s="699"/>
      <c r="BE23" s="699"/>
      <c r="BF23" s="700"/>
      <c r="BG23" s="627" t="s">
        <v>123</v>
      </c>
      <c r="BH23" s="628"/>
      <c r="BI23" s="628"/>
      <c r="BJ23" s="628"/>
      <c r="BK23" s="628"/>
      <c r="BL23" s="628"/>
      <c r="BM23" s="628"/>
      <c r="BN23" s="629"/>
      <c r="BO23" s="663" t="s">
        <v>123</v>
      </c>
      <c r="BP23" s="663"/>
      <c r="BQ23" s="663"/>
      <c r="BR23" s="663"/>
      <c r="BS23" s="664" t="s">
        <v>123</v>
      </c>
      <c r="BT23" s="664"/>
      <c r="BU23" s="664"/>
      <c r="BV23" s="664"/>
      <c r="BW23" s="664"/>
      <c r="BX23" s="664"/>
      <c r="BY23" s="664"/>
      <c r="BZ23" s="664"/>
      <c r="CA23" s="664"/>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24" t="s">
        <v>278</v>
      </c>
      <c r="C24" s="625"/>
      <c r="D24" s="625"/>
      <c r="E24" s="625"/>
      <c r="F24" s="625"/>
      <c r="G24" s="625"/>
      <c r="H24" s="625"/>
      <c r="I24" s="625"/>
      <c r="J24" s="625"/>
      <c r="K24" s="625"/>
      <c r="L24" s="625"/>
      <c r="M24" s="625"/>
      <c r="N24" s="625"/>
      <c r="O24" s="625"/>
      <c r="P24" s="625"/>
      <c r="Q24" s="626"/>
      <c r="R24" s="627">
        <v>24800</v>
      </c>
      <c r="S24" s="628"/>
      <c r="T24" s="628"/>
      <c r="U24" s="628"/>
      <c r="V24" s="628"/>
      <c r="W24" s="628"/>
      <c r="X24" s="628"/>
      <c r="Y24" s="629"/>
      <c r="Z24" s="663">
        <v>0.5</v>
      </c>
      <c r="AA24" s="663"/>
      <c r="AB24" s="663"/>
      <c r="AC24" s="663"/>
      <c r="AD24" s="664" t="s">
        <v>123</v>
      </c>
      <c r="AE24" s="664"/>
      <c r="AF24" s="664"/>
      <c r="AG24" s="664"/>
      <c r="AH24" s="664"/>
      <c r="AI24" s="664"/>
      <c r="AJ24" s="664"/>
      <c r="AK24" s="664"/>
      <c r="AL24" s="630" t="s">
        <v>123</v>
      </c>
      <c r="AM24" s="631"/>
      <c r="AN24" s="631"/>
      <c r="AO24" s="665"/>
      <c r="AP24" s="624" t="s">
        <v>279</v>
      </c>
      <c r="AQ24" s="699"/>
      <c r="AR24" s="699"/>
      <c r="AS24" s="699"/>
      <c r="AT24" s="699"/>
      <c r="AU24" s="699"/>
      <c r="AV24" s="699"/>
      <c r="AW24" s="699"/>
      <c r="AX24" s="699"/>
      <c r="AY24" s="699"/>
      <c r="AZ24" s="699"/>
      <c r="BA24" s="699"/>
      <c r="BB24" s="699"/>
      <c r="BC24" s="699"/>
      <c r="BD24" s="699"/>
      <c r="BE24" s="699"/>
      <c r="BF24" s="700"/>
      <c r="BG24" s="627" t="s">
        <v>123</v>
      </c>
      <c r="BH24" s="628"/>
      <c r="BI24" s="628"/>
      <c r="BJ24" s="628"/>
      <c r="BK24" s="628"/>
      <c r="BL24" s="628"/>
      <c r="BM24" s="628"/>
      <c r="BN24" s="629"/>
      <c r="BO24" s="663" t="s">
        <v>123</v>
      </c>
      <c r="BP24" s="663"/>
      <c r="BQ24" s="663"/>
      <c r="BR24" s="663"/>
      <c r="BS24" s="664" t="s">
        <v>123</v>
      </c>
      <c r="BT24" s="664"/>
      <c r="BU24" s="664"/>
      <c r="BV24" s="664"/>
      <c r="BW24" s="664"/>
      <c r="BX24" s="664"/>
      <c r="BY24" s="664"/>
      <c r="BZ24" s="664"/>
      <c r="CA24" s="664"/>
      <c r="CB24" s="695"/>
      <c r="CD24" s="676" t="s">
        <v>280</v>
      </c>
      <c r="CE24" s="677"/>
      <c r="CF24" s="677"/>
      <c r="CG24" s="677"/>
      <c r="CH24" s="677"/>
      <c r="CI24" s="677"/>
      <c r="CJ24" s="677"/>
      <c r="CK24" s="677"/>
      <c r="CL24" s="677"/>
      <c r="CM24" s="677"/>
      <c r="CN24" s="677"/>
      <c r="CO24" s="677"/>
      <c r="CP24" s="677"/>
      <c r="CQ24" s="678"/>
      <c r="CR24" s="673">
        <v>1708253</v>
      </c>
      <c r="CS24" s="674"/>
      <c r="CT24" s="674"/>
      <c r="CU24" s="674"/>
      <c r="CV24" s="674"/>
      <c r="CW24" s="674"/>
      <c r="CX24" s="674"/>
      <c r="CY24" s="702"/>
      <c r="CZ24" s="703">
        <v>35.700000000000003</v>
      </c>
      <c r="DA24" s="686"/>
      <c r="DB24" s="686"/>
      <c r="DC24" s="705"/>
      <c r="DD24" s="701">
        <v>1484133</v>
      </c>
      <c r="DE24" s="674"/>
      <c r="DF24" s="674"/>
      <c r="DG24" s="674"/>
      <c r="DH24" s="674"/>
      <c r="DI24" s="674"/>
      <c r="DJ24" s="674"/>
      <c r="DK24" s="702"/>
      <c r="DL24" s="701">
        <v>1396919</v>
      </c>
      <c r="DM24" s="674"/>
      <c r="DN24" s="674"/>
      <c r="DO24" s="674"/>
      <c r="DP24" s="674"/>
      <c r="DQ24" s="674"/>
      <c r="DR24" s="674"/>
      <c r="DS24" s="674"/>
      <c r="DT24" s="674"/>
      <c r="DU24" s="674"/>
      <c r="DV24" s="702"/>
      <c r="DW24" s="703">
        <v>41.6</v>
      </c>
      <c r="DX24" s="686"/>
      <c r="DY24" s="686"/>
      <c r="DZ24" s="686"/>
      <c r="EA24" s="686"/>
      <c r="EB24" s="686"/>
      <c r="EC24" s="704"/>
    </row>
    <row r="25" spans="2:133" ht="11.25" customHeight="1" x14ac:dyDescent="0.15">
      <c r="B25" s="624" t="s">
        <v>281</v>
      </c>
      <c r="C25" s="625"/>
      <c r="D25" s="625"/>
      <c r="E25" s="625"/>
      <c r="F25" s="625"/>
      <c r="G25" s="625"/>
      <c r="H25" s="625"/>
      <c r="I25" s="625"/>
      <c r="J25" s="625"/>
      <c r="K25" s="625"/>
      <c r="L25" s="625"/>
      <c r="M25" s="625"/>
      <c r="N25" s="625"/>
      <c r="O25" s="625"/>
      <c r="P25" s="625"/>
      <c r="Q25" s="626"/>
      <c r="R25" s="627">
        <v>3635662</v>
      </c>
      <c r="S25" s="628"/>
      <c r="T25" s="628"/>
      <c r="U25" s="628"/>
      <c r="V25" s="628"/>
      <c r="W25" s="628"/>
      <c r="X25" s="628"/>
      <c r="Y25" s="629"/>
      <c r="Z25" s="663">
        <v>67.900000000000006</v>
      </c>
      <c r="AA25" s="663"/>
      <c r="AB25" s="663"/>
      <c r="AC25" s="663"/>
      <c r="AD25" s="664">
        <v>3340571</v>
      </c>
      <c r="AE25" s="664"/>
      <c r="AF25" s="664"/>
      <c r="AG25" s="664"/>
      <c r="AH25" s="664"/>
      <c r="AI25" s="664"/>
      <c r="AJ25" s="664"/>
      <c r="AK25" s="664"/>
      <c r="AL25" s="630">
        <v>99.8</v>
      </c>
      <c r="AM25" s="631"/>
      <c r="AN25" s="631"/>
      <c r="AO25" s="665"/>
      <c r="AP25" s="624" t="s">
        <v>282</v>
      </c>
      <c r="AQ25" s="699"/>
      <c r="AR25" s="699"/>
      <c r="AS25" s="699"/>
      <c r="AT25" s="699"/>
      <c r="AU25" s="699"/>
      <c r="AV25" s="699"/>
      <c r="AW25" s="699"/>
      <c r="AX25" s="699"/>
      <c r="AY25" s="699"/>
      <c r="AZ25" s="699"/>
      <c r="BA25" s="699"/>
      <c r="BB25" s="699"/>
      <c r="BC25" s="699"/>
      <c r="BD25" s="699"/>
      <c r="BE25" s="699"/>
      <c r="BF25" s="700"/>
      <c r="BG25" s="627" t="s">
        <v>123</v>
      </c>
      <c r="BH25" s="628"/>
      <c r="BI25" s="628"/>
      <c r="BJ25" s="628"/>
      <c r="BK25" s="628"/>
      <c r="BL25" s="628"/>
      <c r="BM25" s="628"/>
      <c r="BN25" s="629"/>
      <c r="BO25" s="663" t="s">
        <v>123</v>
      </c>
      <c r="BP25" s="663"/>
      <c r="BQ25" s="663"/>
      <c r="BR25" s="663"/>
      <c r="BS25" s="664" t="s">
        <v>123</v>
      </c>
      <c r="BT25" s="664"/>
      <c r="BU25" s="664"/>
      <c r="BV25" s="664"/>
      <c r="BW25" s="664"/>
      <c r="BX25" s="664"/>
      <c r="BY25" s="664"/>
      <c r="BZ25" s="664"/>
      <c r="CA25" s="664"/>
      <c r="CB25" s="695"/>
      <c r="CD25" s="624" t="s">
        <v>283</v>
      </c>
      <c r="CE25" s="625"/>
      <c r="CF25" s="625"/>
      <c r="CG25" s="625"/>
      <c r="CH25" s="625"/>
      <c r="CI25" s="625"/>
      <c r="CJ25" s="625"/>
      <c r="CK25" s="625"/>
      <c r="CL25" s="625"/>
      <c r="CM25" s="625"/>
      <c r="CN25" s="625"/>
      <c r="CO25" s="625"/>
      <c r="CP25" s="625"/>
      <c r="CQ25" s="626"/>
      <c r="CR25" s="627">
        <v>951922</v>
      </c>
      <c r="CS25" s="636"/>
      <c r="CT25" s="636"/>
      <c r="CU25" s="636"/>
      <c r="CV25" s="636"/>
      <c r="CW25" s="636"/>
      <c r="CX25" s="636"/>
      <c r="CY25" s="637"/>
      <c r="CZ25" s="630">
        <v>19.899999999999999</v>
      </c>
      <c r="DA25" s="638"/>
      <c r="DB25" s="638"/>
      <c r="DC25" s="639"/>
      <c r="DD25" s="633">
        <v>911043</v>
      </c>
      <c r="DE25" s="636"/>
      <c r="DF25" s="636"/>
      <c r="DG25" s="636"/>
      <c r="DH25" s="636"/>
      <c r="DI25" s="636"/>
      <c r="DJ25" s="636"/>
      <c r="DK25" s="637"/>
      <c r="DL25" s="633">
        <v>892164</v>
      </c>
      <c r="DM25" s="636"/>
      <c r="DN25" s="636"/>
      <c r="DO25" s="636"/>
      <c r="DP25" s="636"/>
      <c r="DQ25" s="636"/>
      <c r="DR25" s="636"/>
      <c r="DS25" s="636"/>
      <c r="DT25" s="636"/>
      <c r="DU25" s="636"/>
      <c r="DV25" s="637"/>
      <c r="DW25" s="630">
        <v>26.6</v>
      </c>
      <c r="DX25" s="638"/>
      <c r="DY25" s="638"/>
      <c r="DZ25" s="638"/>
      <c r="EA25" s="638"/>
      <c r="EB25" s="638"/>
      <c r="EC25" s="652"/>
    </row>
    <row r="26" spans="2:133" ht="11.25" customHeight="1" x14ac:dyDescent="0.15">
      <c r="B26" s="624" t="s">
        <v>284</v>
      </c>
      <c r="C26" s="625"/>
      <c r="D26" s="625"/>
      <c r="E26" s="625"/>
      <c r="F26" s="625"/>
      <c r="G26" s="625"/>
      <c r="H26" s="625"/>
      <c r="I26" s="625"/>
      <c r="J26" s="625"/>
      <c r="K26" s="625"/>
      <c r="L26" s="625"/>
      <c r="M26" s="625"/>
      <c r="N26" s="625"/>
      <c r="O26" s="625"/>
      <c r="P26" s="625"/>
      <c r="Q26" s="626"/>
      <c r="R26" s="627" t="s">
        <v>123</v>
      </c>
      <c r="S26" s="628"/>
      <c r="T26" s="628"/>
      <c r="U26" s="628"/>
      <c r="V26" s="628"/>
      <c r="W26" s="628"/>
      <c r="X26" s="628"/>
      <c r="Y26" s="629"/>
      <c r="Z26" s="663" t="s">
        <v>123</v>
      </c>
      <c r="AA26" s="663"/>
      <c r="AB26" s="663"/>
      <c r="AC26" s="663"/>
      <c r="AD26" s="664" t="s">
        <v>123</v>
      </c>
      <c r="AE26" s="664"/>
      <c r="AF26" s="664"/>
      <c r="AG26" s="664"/>
      <c r="AH26" s="664"/>
      <c r="AI26" s="664"/>
      <c r="AJ26" s="664"/>
      <c r="AK26" s="664"/>
      <c r="AL26" s="630" t="s">
        <v>123</v>
      </c>
      <c r="AM26" s="631"/>
      <c r="AN26" s="631"/>
      <c r="AO26" s="665"/>
      <c r="AP26" s="624" t="s">
        <v>285</v>
      </c>
      <c r="AQ26" s="699"/>
      <c r="AR26" s="699"/>
      <c r="AS26" s="699"/>
      <c r="AT26" s="699"/>
      <c r="AU26" s="699"/>
      <c r="AV26" s="699"/>
      <c r="AW26" s="699"/>
      <c r="AX26" s="699"/>
      <c r="AY26" s="699"/>
      <c r="AZ26" s="699"/>
      <c r="BA26" s="699"/>
      <c r="BB26" s="699"/>
      <c r="BC26" s="699"/>
      <c r="BD26" s="699"/>
      <c r="BE26" s="699"/>
      <c r="BF26" s="700"/>
      <c r="BG26" s="627" t="s">
        <v>123</v>
      </c>
      <c r="BH26" s="628"/>
      <c r="BI26" s="628"/>
      <c r="BJ26" s="628"/>
      <c r="BK26" s="628"/>
      <c r="BL26" s="628"/>
      <c r="BM26" s="628"/>
      <c r="BN26" s="629"/>
      <c r="BO26" s="663" t="s">
        <v>123</v>
      </c>
      <c r="BP26" s="663"/>
      <c r="BQ26" s="663"/>
      <c r="BR26" s="663"/>
      <c r="BS26" s="664" t="s">
        <v>123</v>
      </c>
      <c r="BT26" s="664"/>
      <c r="BU26" s="664"/>
      <c r="BV26" s="664"/>
      <c r="BW26" s="664"/>
      <c r="BX26" s="664"/>
      <c r="BY26" s="664"/>
      <c r="BZ26" s="664"/>
      <c r="CA26" s="664"/>
      <c r="CB26" s="695"/>
      <c r="CD26" s="624" t="s">
        <v>286</v>
      </c>
      <c r="CE26" s="625"/>
      <c r="CF26" s="625"/>
      <c r="CG26" s="625"/>
      <c r="CH26" s="625"/>
      <c r="CI26" s="625"/>
      <c r="CJ26" s="625"/>
      <c r="CK26" s="625"/>
      <c r="CL26" s="625"/>
      <c r="CM26" s="625"/>
      <c r="CN26" s="625"/>
      <c r="CO26" s="625"/>
      <c r="CP26" s="625"/>
      <c r="CQ26" s="626"/>
      <c r="CR26" s="627">
        <v>499972</v>
      </c>
      <c r="CS26" s="628"/>
      <c r="CT26" s="628"/>
      <c r="CU26" s="628"/>
      <c r="CV26" s="628"/>
      <c r="CW26" s="628"/>
      <c r="CX26" s="628"/>
      <c r="CY26" s="629"/>
      <c r="CZ26" s="630">
        <v>10.4</v>
      </c>
      <c r="DA26" s="638"/>
      <c r="DB26" s="638"/>
      <c r="DC26" s="639"/>
      <c r="DD26" s="633">
        <v>488282</v>
      </c>
      <c r="DE26" s="628"/>
      <c r="DF26" s="628"/>
      <c r="DG26" s="628"/>
      <c r="DH26" s="628"/>
      <c r="DI26" s="628"/>
      <c r="DJ26" s="628"/>
      <c r="DK26" s="629"/>
      <c r="DL26" s="633" t="s">
        <v>123</v>
      </c>
      <c r="DM26" s="628"/>
      <c r="DN26" s="628"/>
      <c r="DO26" s="628"/>
      <c r="DP26" s="628"/>
      <c r="DQ26" s="628"/>
      <c r="DR26" s="628"/>
      <c r="DS26" s="628"/>
      <c r="DT26" s="628"/>
      <c r="DU26" s="628"/>
      <c r="DV26" s="629"/>
      <c r="DW26" s="630" t="s">
        <v>123</v>
      </c>
      <c r="DX26" s="638"/>
      <c r="DY26" s="638"/>
      <c r="DZ26" s="638"/>
      <c r="EA26" s="638"/>
      <c r="EB26" s="638"/>
      <c r="EC26" s="652"/>
    </row>
    <row r="27" spans="2:133" ht="11.25" customHeight="1" x14ac:dyDescent="0.15">
      <c r="B27" s="624" t="s">
        <v>287</v>
      </c>
      <c r="C27" s="625"/>
      <c r="D27" s="625"/>
      <c r="E27" s="625"/>
      <c r="F27" s="625"/>
      <c r="G27" s="625"/>
      <c r="H27" s="625"/>
      <c r="I27" s="625"/>
      <c r="J27" s="625"/>
      <c r="K27" s="625"/>
      <c r="L27" s="625"/>
      <c r="M27" s="625"/>
      <c r="N27" s="625"/>
      <c r="O27" s="625"/>
      <c r="P27" s="625"/>
      <c r="Q27" s="626"/>
      <c r="R27" s="627">
        <v>9549</v>
      </c>
      <c r="S27" s="628"/>
      <c r="T27" s="628"/>
      <c r="U27" s="628"/>
      <c r="V27" s="628"/>
      <c r="W27" s="628"/>
      <c r="X27" s="628"/>
      <c r="Y27" s="629"/>
      <c r="Z27" s="663">
        <v>0.2</v>
      </c>
      <c r="AA27" s="663"/>
      <c r="AB27" s="663"/>
      <c r="AC27" s="663"/>
      <c r="AD27" s="664" t="s">
        <v>123</v>
      </c>
      <c r="AE27" s="664"/>
      <c r="AF27" s="664"/>
      <c r="AG27" s="664"/>
      <c r="AH27" s="664"/>
      <c r="AI27" s="664"/>
      <c r="AJ27" s="664"/>
      <c r="AK27" s="664"/>
      <c r="AL27" s="630" t="s">
        <v>123</v>
      </c>
      <c r="AM27" s="631"/>
      <c r="AN27" s="631"/>
      <c r="AO27" s="665"/>
      <c r="AP27" s="624" t="s">
        <v>288</v>
      </c>
      <c r="AQ27" s="625"/>
      <c r="AR27" s="625"/>
      <c r="AS27" s="625"/>
      <c r="AT27" s="625"/>
      <c r="AU27" s="625"/>
      <c r="AV27" s="625"/>
      <c r="AW27" s="625"/>
      <c r="AX27" s="625"/>
      <c r="AY27" s="625"/>
      <c r="AZ27" s="625"/>
      <c r="BA27" s="625"/>
      <c r="BB27" s="625"/>
      <c r="BC27" s="625"/>
      <c r="BD27" s="625"/>
      <c r="BE27" s="625"/>
      <c r="BF27" s="626"/>
      <c r="BG27" s="627">
        <v>944366</v>
      </c>
      <c r="BH27" s="628"/>
      <c r="BI27" s="628"/>
      <c r="BJ27" s="628"/>
      <c r="BK27" s="628"/>
      <c r="BL27" s="628"/>
      <c r="BM27" s="628"/>
      <c r="BN27" s="629"/>
      <c r="BO27" s="663">
        <v>100</v>
      </c>
      <c r="BP27" s="663"/>
      <c r="BQ27" s="663"/>
      <c r="BR27" s="663"/>
      <c r="BS27" s="664" t="s">
        <v>123</v>
      </c>
      <c r="BT27" s="664"/>
      <c r="BU27" s="664"/>
      <c r="BV27" s="664"/>
      <c r="BW27" s="664"/>
      <c r="BX27" s="664"/>
      <c r="BY27" s="664"/>
      <c r="BZ27" s="664"/>
      <c r="CA27" s="664"/>
      <c r="CB27" s="695"/>
      <c r="CD27" s="624" t="s">
        <v>289</v>
      </c>
      <c r="CE27" s="625"/>
      <c r="CF27" s="625"/>
      <c r="CG27" s="625"/>
      <c r="CH27" s="625"/>
      <c r="CI27" s="625"/>
      <c r="CJ27" s="625"/>
      <c r="CK27" s="625"/>
      <c r="CL27" s="625"/>
      <c r="CM27" s="625"/>
      <c r="CN27" s="625"/>
      <c r="CO27" s="625"/>
      <c r="CP27" s="625"/>
      <c r="CQ27" s="626"/>
      <c r="CR27" s="627">
        <v>334709</v>
      </c>
      <c r="CS27" s="636"/>
      <c r="CT27" s="636"/>
      <c r="CU27" s="636"/>
      <c r="CV27" s="636"/>
      <c r="CW27" s="636"/>
      <c r="CX27" s="636"/>
      <c r="CY27" s="637"/>
      <c r="CZ27" s="630">
        <v>7</v>
      </c>
      <c r="DA27" s="638"/>
      <c r="DB27" s="638"/>
      <c r="DC27" s="639"/>
      <c r="DD27" s="633">
        <v>161909</v>
      </c>
      <c r="DE27" s="636"/>
      <c r="DF27" s="636"/>
      <c r="DG27" s="636"/>
      <c r="DH27" s="636"/>
      <c r="DI27" s="636"/>
      <c r="DJ27" s="636"/>
      <c r="DK27" s="637"/>
      <c r="DL27" s="633">
        <v>93574</v>
      </c>
      <c r="DM27" s="636"/>
      <c r="DN27" s="636"/>
      <c r="DO27" s="636"/>
      <c r="DP27" s="636"/>
      <c r="DQ27" s="636"/>
      <c r="DR27" s="636"/>
      <c r="DS27" s="636"/>
      <c r="DT27" s="636"/>
      <c r="DU27" s="636"/>
      <c r="DV27" s="637"/>
      <c r="DW27" s="630">
        <v>2.8</v>
      </c>
      <c r="DX27" s="638"/>
      <c r="DY27" s="638"/>
      <c r="DZ27" s="638"/>
      <c r="EA27" s="638"/>
      <c r="EB27" s="638"/>
      <c r="EC27" s="652"/>
    </row>
    <row r="28" spans="2:133" ht="11.25" customHeight="1" x14ac:dyDescent="0.15">
      <c r="B28" s="624" t="s">
        <v>290</v>
      </c>
      <c r="C28" s="625"/>
      <c r="D28" s="625"/>
      <c r="E28" s="625"/>
      <c r="F28" s="625"/>
      <c r="G28" s="625"/>
      <c r="H28" s="625"/>
      <c r="I28" s="625"/>
      <c r="J28" s="625"/>
      <c r="K28" s="625"/>
      <c r="L28" s="625"/>
      <c r="M28" s="625"/>
      <c r="N28" s="625"/>
      <c r="O28" s="625"/>
      <c r="P28" s="625"/>
      <c r="Q28" s="626"/>
      <c r="R28" s="627">
        <v>48445</v>
      </c>
      <c r="S28" s="628"/>
      <c r="T28" s="628"/>
      <c r="U28" s="628"/>
      <c r="V28" s="628"/>
      <c r="W28" s="628"/>
      <c r="X28" s="628"/>
      <c r="Y28" s="629"/>
      <c r="Z28" s="663">
        <v>0.9</v>
      </c>
      <c r="AA28" s="663"/>
      <c r="AB28" s="663"/>
      <c r="AC28" s="663"/>
      <c r="AD28" s="664">
        <v>4273</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291</v>
      </c>
      <c r="CE28" s="625"/>
      <c r="CF28" s="625"/>
      <c r="CG28" s="625"/>
      <c r="CH28" s="625"/>
      <c r="CI28" s="625"/>
      <c r="CJ28" s="625"/>
      <c r="CK28" s="625"/>
      <c r="CL28" s="625"/>
      <c r="CM28" s="625"/>
      <c r="CN28" s="625"/>
      <c r="CO28" s="625"/>
      <c r="CP28" s="625"/>
      <c r="CQ28" s="626"/>
      <c r="CR28" s="627">
        <v>421622</v>
      </c>
      <c r="CS28" s="628"/>
      <c r="CT28" s="628"/>
      <c r="CU28" s="628"/>
      <c r="CV28" s="628"/>
      <c r="CW28" s="628"/>
      <c r="CX28" s="628"/>
      <c r="CY28" s="629"/>
      <c r="CZ28" s="630">
        <v>8.8000000000000007</v>
      </c>
      <c r="DA28" s="638"/>
      <c r="DB28" s="638"/>
      <c r="DC28" s="639"/>
      <c r="DD28" s="633">
        <v>411181</v>
      </c>
      <c r="DE28" s="628"/>
      <c r="DF28" s="628"/>
      <c r="DG28" s="628"/>
      <c r="DH28" s="628"/>
      <c r="DI28" s="628"/>
      <c r="DJ28" s="628"/>
      <c r="DK28" s="629"/>
      <c r="DL28" s="633">
        <v>411181</v>
      </c>
      <c r="DM28" s="628"/>
      <c r="DN28" s="628"/>
      <c r="DO28" s="628"/>
      <c r="DP28" s="628"/>
      <c r="DQ28" s="628"/>
      <c r="DR28" s="628"/>
      <c r="DS28" s="628"/>
      <c r="DT28" s="628"/>
      <c r="DU28" s="628"/>
      <c r="DV28" s="629"/>
      <c r="DW28" s="630">
        <v>12.3</v>
      </c>
      <c r="DX28" s="638"/>
      <c r="DY28" s="638"/>
      <c r="DZ28" s="638"/>
      <c r="EA28" s="638"/>
      <c r="EB28" s="638"/>
      <c r="EC28" s="652"/>
    </row>
    <row r="29" spans="2:133" ht="11.25" customHeight="1" x14ac:dyDescent="0.15">
      <c r="B29" s="624" t="s">
        <v>292</v>
      </c>
      <c r="C29" s="625"/>
      <c r="D29" s="625"/>
      <c r="E29" s="625"/>
      <c r="F29" s="625"/>
      <c r="G29" s="625"/>
      <c r="H29" s="625"/>
      <c r="I29" s="625"/>
      <c r="J29" s="625"/>
      <c r="K29" s="625"/>
      <c r="L29" s="625"/>
      <c r="M29" s="625"/>
      <c r="N29" s="625"/>
      <c r="O29" s="625"/>
      <c r="P29" s="625"/>
      <c r="Q29" s="626"/>
      <c r="R29" s="627">
        <v>3271</v>
      </c>
      <c r="S29" s="628"/>
      <c r="T29" s="628"/>
      <c r="U29" s="628"/>
      <c r="V29" s="628"/>
      <c r="W29" s="628"/>
      <c r="X29" s="628"/>
      <c r="Y29" s="629"/>
      <c r="Z29" s="663">
        <v>0.1</v>
      </c>
      <c r="AA29" s="663"/>
      <c r="AB29" s="663"/>
      <c r="AC29" s="663"/>
      <c r="AD29" s="664" t="s">
        <v>123</v>
      </c>
      <c r="AE29" s="664"/>
      <c r="AF29" s="664"/>
      <c r="AG29" s="664"/>
      <c r="AH29" s="664"/>
      <c r="AI29" s="664"/>
      <c r="AJ29" s="664"/>
      <c r="AK29" s="664"/>
      <c r="AL29" s="630" t="s">
        <v>123</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293</v>
      </c>
      <c r="CE29" s="641"/>
      <c r="CF29" s="624" t="s">
        <v>67</v>
      </c>
      <c r="CG29" s="625"/>
      <c r="CH29" s="625"/>
      <c r="CI29" s="625"/>
      <c r="CJ29" s="625"/>
      <c r="CK29" s="625"/>
      <c r="CL29" s="625"/>
      <c r="CM29" s="625"/>
      <c r="CN29" s="625"/>
      <c r="CO29" s="625"/>
      <c r="CP29" s="625"/>
      <c r="CQ29" s="626"/>
      <c r="CR29" s="627">
        <v>421622</v>
      </c>
      <c r="CS29" s="636"/>
      <c r="CT29" s="636"/>
      <c r="CU29" s="636"/>
      <c r="CV29" s="636"/>
      <c r="CW29" s="636"/>
      <c r="CX29" s="636"/>
      <c r="CY29" s="637"/>
      <c r="CZ29" s="630">
        <v>8.8000000000000007</v>
      </c>
      <c r="DA29" s="638"/>
      <c r="DB29" s="638"/>
      <c r="DC29" s="639"/>
      <c r="DD29" s="633">
        <v>411181</v>
      </c>
      <c r="DE29" s="636"/>
      <c r="DF29" s="636"/>
      <c r="DG29" s="636"/>
      <c r="DH29" s="636"/>
      <c r="DI29" s="636"/>
      <c r="DJ29" s="636"/>
      <c r="DK29" s="637"/>
      <c r="DL29" s="633">
        <v>411181</v>
      </c>
      <c r="DM29" s="636"/>
      <c r="DN29" s="636"/>
      <c r="DO29" s="636"/>
      <c r="DP29" s="636"/>
      <c r="DQ29" s="636"/>
      <c r="DR29" s="636"/>
      <c r="DS29" s="636"/>
      <c r="DT29" s="636"/>
      <c r="DU29" s="636"/>
      <c r="DV29" s="637"/>
      <c r="DW29" s="630">
        <v>12.3</v>
      </c>
      <c r="DX29" s="638"/>
      <c r="DY29" s="638"/>
      <c r="DZ29" s="638"/>
      <c r="EA29" s="638"/>
      <c r="EB29" s="638"/>
      <c r="EC29" s="652"/>
    </row>
    <row r="30" spans="2:133" ht="11.25" customHeight="1" x14ac:dyDescent="0.15">
      <c r="B30" s="624" t="s">
        <v>294</v>
      </c>
      <c r="C30" s="625"/>
      <c r="D30" s="625"/>
      <c r="E30" s="625"/>
      <c r="F30" s="625"/>
      <c r="G30" s="625"/>
      <c r="H30" s="625"/>
      <c r="I30" s="625"/>
      <c r="J30" s="625"/>
      <c r="K30" s="625"/>
      <c r="L30" s="625"/>
      <c r="M30" s="625"/>
      <c r="N30" s="625"/>
      <c r="O30" s="625"/>
      <c r="P30" s="625"/>
      <c r="Q30" s="626"/>
      <c r="R30" s="627">
        <v>447910</v>
      </c>
      <c r="S30" s="628"/>
      <c r="T30" s="628"/>
      <c r="U30" s="628"/>
      <c r="V30" s="628"/>
      <c r="W30" s="628"/>
      <c r="X30" s="628"/>
      <c r="Y30" s="629"/>
      <c r="Z30" s="663">
        <v>8.4</v>
      </c>
      <c r="AA30" s="663"/>
      <c r="AB30" s="663"/>
      <c r="AC30" s="663"/>
      <c r="AD30" s="664" t="s">
        <v>123</v>
      </c>
      <c r="AE30" s="664"/>
      <c r="AF30" s="664"/>
      <c r="AG30" s="664"/>
      <c r="AH30" s="664"/>
      <c r="AI30" s="664"/>
      <c r="AJ30" s="664"/>
      <c r="AK30" s="664"/>
      <c r="AL30" s="630" t="s">
        <v>123</v>
      </c>
      <c r="AM30" s="631"/>
      <c r="AN30" s="631"/>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24" t="s">
        <v>297</v>
      </c>
      <c r="CG30" s="625"/>
      <c r="CH30" s="625"/>
      <c r="CI30" s="625"/>
      <c r="CJ30" s="625"/>
      <c r="CK30" s="625"/>
      <c r="CL30" s="625"/>
      <c r="CM30" s="625"/>
      <c r="CN30" s="625"/>
      <c r="CO30" s="625"/>
      <c r="CP30" s="625"/>
      <c r="CQ30" s="626"/>
      <c r="CR30" s="627">
        <v>412190</v>
      </c>
      <c r="CS30" s="628"/>
      <c r="CT30" s="628"/>
      <c r="CU30" s="628"/>
      <c r="CV30" s="628"/>
      <c r="CW30" s="628"/>
      <c r="CX30" s="628"/>
      <c r="CY30" s="629"/>
      <c r="CZ30" s="630">
        <v>8.6</v>
      </c>
      <c r="DA30" s="638"/>
      <c r="DB30" s="638"/>
      <c r="DC30" s="639"/>
      <c r="DD30" s="633">
        <v>402425</v>
      </c>
      <c r="DE30" s="628"/>
      <c r="DF30" s="628"/>
      <c r="DG30" s="628"/>
      <c r="DH30" s="628"/>
      <c r="DI30" s="628"/>
      <c r="DJ30" s="628"/>
      <c r="DK30" s="629"/>
      <c r="DL30" s="633">
        <v>402425</v>
      </c>
      <c r="DM30" s="628"/>
      <c r="DN30" s="628"/>
      <c r="DO30" s="628"/>
      <c r="DP30" s="628"/>
      <c r="DQ30" s="628"/>
      <c r="DR30" s="628"/>
      <c r="DS30" s="628"/>
      <c r="DT30" s="628"/>
      <c r="DU30" s="628"/>
      <c r="DV30" s="629"/>
      <c r="DW30" s="630">
        <v>12</v>
      </c>
      <c r="DX30" s="638"/>
      <c r="DY30" s="638"/>
      <c r="DZ30" s="638"/>
      <c r="EA30" s="638"/>
      <c r="EB30" s="638"/>
      <c r="EC30" s="652"/>
    </row>
    <row r="31" spans="2:133" ht="11.25" customHeight="1" x14ac:dyDescent="0.15">
      <c r="B31" s="696" t="s">
        <v>298</v>
      </c>
      <c r="C31" s="697"/>
      <c r="D31" s="697"/>
      <c r="E31" s="697"/>
      <c r="F31" s="697"/>
      <c r="G31" s="697"/>
      <c r="H31" s="697"/>
      <c r="I31" s="697"/>
      <c r="J31" s="697"/>
      <c r="K31" s="697"/>
      <c r="L31" s="697"/>
      <c r="M31" s="697"/>
      <c r="N31" s="697"/>
      <c r="O31" s="697"/>
      <c r="P31" s="697"/>
      <c r="Q31" s="698"/>
      <c r="R31" s="627" t="s">
        <v>123</v>
      </c>
      <c r="S31" s="628"/>
      <c r="T31" s="628"/>
      <c r="U31" s="628"/>
      <c r="V31" s="628"/>
      <c r="W31" s="628"/>
      <c r="X31" s="628"/>
      <c r="Y31" s="629"/>
      <c r="Z31" s="663" t="s">
        <v>123</v>
      </c>
      <c r="AA31" s="663"/>
      <c r="AB31" s="663"/>
      <c r="AC31" s="663"/>
      <c r="AD31" s="664" t="s">
        <v>123</v>
      </c>
      <c r="AE31" s="664"/>
      <c r="AF31" s="664"/>
      <c r="AG31" s="664"/>
      <c r="AH31" s="664"/>
      <c r="AI31" s="664"/>
      <c r="AJ31" s="664"/>
      <c r="AK31" s="664"/>
      <c r="AL31" s="630" t="s">
        <v>123</v>
      </c>
      <c r="AM31" s="631"/>
      <c r="AN31" s="631"/>
      <c r="AO31" s="665"/>
      <c r="AP31" s="688" t="s">
        <v>299</v>
      </c>
      <c r="AQ31" s="689"/>
      <c r="AR31" s="689"/>
      <c r="AS31" s="689"/>
      <c r="AT31" s="690" t="s">
        <v>300</v>
      </c>
      <c r="AU31" s="206"/>
      <c r="AV31" s="206"/>
      <c r="AW31" s="206"/>
      <c r="AX31" s="676" t="s">
        <v>178</v>
      </c>
      <c r="AY31" s="677"/>
      <c r="AZ31" s="677"/>
      <c r="BA31" s="677"/>
      <c r="BB31" s="677"/>
      <c r="BC31" s="677"/>
      <c r="BD31" s="677"/>
      <c r="BE31" s="677"/>
      <c r="BF31" s="678"/>
      <c r="BG31" s="684">
        <v>99.2</v>
      </c>
      <c r="BH31" s="685"/>
      <c r="BI31" s="685"/>
      <c r="BJ31" s="685"/>
      <c r="BK31" s="685"/>
      <c r="BL31" s="685"/>
      <c r="BM31" s="686">
        <v>94.8</v>
      </c>
      <c r="BN31" s="685"/>
      <c r="BO31" s="685"/>
      <c r="BP31" s="685"/>
      <c r="BQ31" s="687"/>
      <c r="BR31" s="684">
        <v>99.4</v>
      </c>
      <c r="BS31" s="685"/>
      <c r="BT31" s="685"/>
      <c r="BU31" s="685"/>
      <c r="BV31" s="685"/>
      <c r="BW31" s="685"/>
      <c r="BX31" s="686">
        <v>95.1</v>
      </c>
      <c r="BY31" s="685"/>
      <c r="BZ31" s="685"/>
      <c r="CA31" s="685"/>
      <c r="CB31" s="687"/>
      <c r="CD31" s="642"/>
      <c r="CE31" s="643"/>
      <c r="CF31" s="624" t="s">
        <v>301</v>
      </c>
      <c r="CG31" s="625"/>
      <c r="CH31" s="625"/>
      <c r="CI31" s="625"/>
      <c r="CJ31" s="625"/>
      <c r="CK31" s="625"/>
      <c r="CL31" s="625"/>
      <c r="CM31" s="625"/>
      <c r="CN31" s="625"/>
      <c r="CO31" s="625"/>
      <c r="CP31" s="625"/>
      <c r="CQ31" s="626"/>
      <c r="CR31" s="627">
        <v>9432</v>
      </c>
      <c r="CS31" s="636"/>
      <c r="CT31" s="636"/>
      <c r="CU31" s="636"/>
      <c r="CV31" s="636"/>
      <c r="CW31" s="636"/>
      <c r="CX31" s="636"/>
      <c r="CY31" s="637"/>
      <c r="CZ31" s="630">
        <v>0.2</v>
      </c>
      <c r="DA31" s="638"/>
      <c r="DB31" s="638"/>
      <c r="DC31" s="639"/>
      <c r="DD31" s="633">
        <v>8756</v>
      </c>
      <c r="DE31" s="636"/>
      <c r="DF31" s="636"/>
      <c r="DG31" s="636"/>
      <c r="DH31" s="636"/>
      <c r="DI31" s="636"/>
      <c r="DJ31" s="636"/>
      <c r="DK31" s="637"/>
      <c r="DL31" s="633">
        <v>8756</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302</v>
      </c>
      <c r="C32" s="625"/>
      <c r="D32" s="625"/>
      <c r="E32" s="625"/>
      <c r="F32" s="625"/>
      <c r="G32" s="625"/>
      <c r="H32" s="625"/>
      <c r="I32" s="625"/>
      <c r="J32" s="625"/>
      <c r="K32" s="625"/>
      <c r="L32" s="625"/>
      <c r="M32" s="625"/>
      <c r="N32" s="625"/>
      <c r="O32" s="625"/>
      <c r="P32" s="625"/>
      <c r="Q32" s="626"/>
      <c r="R32" s="627">
        <v>243768</v>
      </c>
      <c r="S32" s="628"/>
      <c r="T32" s="628"/>
      <c r="U32" s="628"/>
      <c r="V32" s="628"/>
      <c r="W32" s="628"/>
      <c r="X32" s="628"/>
      <c r="Y32" s="629"/>
      <c r="Z32" s="663">
        <v>4.5999999999999996</v>
      </c>
      <c r="AA32" s="663"/>
      <c r="AB32" s="663"/>
      <c r="AC32" s="663"/>
      <c r="AD32" s="664" t="s">
        <v>123</v>
      </c>
      <c r="AE32" s="664"/>
      <c r="AF32" s="664"/>
      <c r="AG32" s="664"/>
      <c r="AH32" s="664"/>
      <c r="AI32" s="664"/>
      <c r="AJ32" s="664"/>
      <c r="AK32" s="664"/>
      <c r="AL32" s="630" t="s">
        <v>123</v>
      </c>
      <c r="AM32" s="631"/>
      <c r="AN32" s="631"/>
      <c r="AO32" s="665"/>
      <c r="AP32" s="666"/>
      <c r="AQ32" s="667"/>
      <c r="AR32" s="667"/>
      <c r="AS32" s="667"/>
      <c r="AT32" s="691"/>
      <c r="AU32" s="202" t="s">
        <v>303</v>
      </c>
      <c r="AX32" s="624" t="s">
        <v>304</v>
      </c>
      <c r="AY32" s="625"/>
      <c r="AZ32" s="625"/>
      <c r="BA32" s="625"/>
      <c r="BB32" s="625"/>
      <c r="BC32" s="625"/>
      <c r="BD32" s="625"/>
      <c r="BE32" s="625"/>
      <c r="BF32" s="626"/>
      <c r="BG32" s="683">
        <v>99.4</v>
      </c>
      <c r="BH32" s="636"/>
      <c r="BI32" s="636"/>
      <c r="BJ32" s="636"/>
      <c r="BK32" s="636"/>
      <c r="BL32" s="636"/>
      <c r="BM32" s="631">
        <v>98.4</v>
      </c>
      <c r="BN32" s="636"/>
      <c r="BO32" s="636"/>
      <c r="BP32" s="636"/>
      <c r="BQ32" s="661"/>
      <c r="BR32" s="683">
        <v>99.5</v>
      </c>
      <c r="BS32" s="636"/>
      <c r="BT32" s="636"/>
      <c r="BU32" s="636"/>
      <c r="BV32" s="636"/>
      <c r="BW32" s="636"/>
      <c r="BX32" s="631">
        <v>98.7</v>
      </c>
      <c r="BY32" s="636"/>
      <c r="BZ32" s="636"/>
      <c r="CA32" s="636"/>
      <c r="CB32" s="661"/>
      <c r="CD32" s="644"/>
      <c r="CE32" s="645"/>
      <c r="CF32" s="624" t="s">
        <v>305</v>
      </c>
      <c r="CG32" s="625"/>
      <c r="CH32" s="625"/>
      <c r="CI32" s="625"/>
      <c r="CJ32" s="625"/>
      <c r="CK32" s="625"/>
      <c r="CL32" s="625"/>
      <c r="CM32" s="625"/>
      <c r="CN32" s="625"/>
      <c r="CO32" s="625"/>
      <c r="CP32" s="625"/>
      <c r="CQ32" s="626"/>
      <c r="CR32" s="627" t="s">
        <v>123</v>
      </c>
      <c r="CS32" s="628"/>
      <c r="CT32" s="628"/>
      <c r="CU32" s="628"/>
      <c r="CV32" s="628"/>
      <c r="CW32" s="628"/>
      <c r="CX32" s="628"/>
      <c r="CY32" s="629"/>
      <c r="CZ32" s="630" t="s">
        <v>123</v>
      </c>
      <c r="DA32" s="638"/>
      <c r="DB32" s="638"/>
      <c r="DC32" s="639"/>
      <c r="DD32" s="633" t="s">
        <v>123</v>
      </c>
      <c r="DE32" s="628"/>
      <c r="DF32" s="628"/>
      <c r="DG32" s="628"/>
      <c r="DH32" s="628"/>
      <c r="DI32" s="628"/>
      <c r="DJ32" s="628"/>
      <c r="DK32" s="629"/>
      <c r="DL32" s="633" t="s">
        <v>123</v>
      </c>
      <c r="DM32" s="628"/>
      <c r="DN32" s="628"/>
      <c r="DO32" s="628"/>
      <c r="DP32" s="628"/>
      <c r="DQ32" s="628"/>
      <c r="DR32" s="628"/>
      <c r="DS32" s="628"/>
      <c r="DT32" s="628"/>
      <c r="DU32" s="628"/>
      <c r="DV32" s="629"/>
      <c r="DW32" s="630" t="s">
        <v>123</v>
      </c>
      <c r="DX32" s="638"/>
      <c r="DY32" s="638"/>
      <c r="DZ32" s="638"/>
      <c r="EA32" s="638"/>
      <c r="EB32" s="638"/>
      <c r="EC32" s="652"/>
    </row>
    <row r="33" spans="2:133" ht="11.25" customHeight="1" x14ac:dyDescent="0.15">
      <c r="B33" s="624" t="s">
        <v>306</v>
      </c>
      <c r="C33" s="625"/>
      <c r="D33" s="625"/>
      <c r="E33" s="625"/>
      <c r="F33" s="625"/>
      <c r="G33" s="625"/>
      <c r="H33" s="625"/>
      <c r="I33" s="625"/>
      <c r="J33" s="625"/>
      <c r="K33" s="625"/>
      <c r="L33" s="625"/>
      <c r="M33" s="625"/>
      <c r="N33" s="625"/>
      <c r="O33" s="625"/>
      <c r="P33" s="625"/>
      <c r="Q33" s="626"/>
      <c r="R33" s="627">
        <v>3702</v>
      </c>
      <c r="S33" s="628"/>
      <c r="T33" s="628"/>
      <c r="U33" s="628"/>
      <c r="V33" s="628"/>
      <c r="W33" s="628"/>
      <c r="X33" s="628"/>
      <c r="Y33" s="629"/>
      <c r="Z33" s="663">
        <v>0.1</v>
      </c>
      <c r="AA33" s="663"/>
      <c r="AB33" s="663"/>
      <c r="AC33" s="663"/>
      <c r="AD33" s="664">
        <v>2225</v>
      </c>
      <c r="AE33" s="664"/>
      <c r="AF33" s="664"/>
      <c r="AG33" s="664"/>
      <c r="AH33" s="664"/>
      <c r="AI33" s="664"/>
      <c r="AJ33" s="664"/>
      <c r="AK33" s="664"/>
      <c r="AL33" s="630">
        <v>0.1</v>
      </c>
      <c r="AM33" s="631"/>
      <c r="AN33" s="631"/>
      <c r="AO33" s="665"/>
      <c r="AP33" s="668"/>
      <c r="AQ33" s="669"/>
      <c r="AR33" s="669"/>
      <c r="AS33" s="669"/>
      <c r="AT33" s="692"/>
      <c r="AU33" s="207"/>
      <c r="AV33" s="207"/>
      <c r="AW33" s="207"/>
      <c r="AX33" s="608" t="s">
        <v>307</v>
      </c>
      <c r="AY33" s="609"/>
      <c r="AZ33" s="609"/>
      <c r="BA33" s="609"/>
      <c r="BB33" s="609"/>
      <c r="BC33" s="609"/>
      <c r="BD33" s="609"/>
      <c r="BE33" s="609"/>
      <c r="BF33" s="610"/>
      <c r="BG33" s="682">
        <v>99.2</v>
      </c>
      <c r="BH33" s="612"/>
      <c r="BI33" s="612"/>
      <c r="BJ33" s="612"/>
      <c r="BK33" s="612"/>
      <c r="BL33" s="612"/>
      <c r="BM33" s="656">
        <v>93.2</v>
      </c>
      <c r="BN33" s="612"/>
      <c r="BO33" s="612"/>
      <c r="BP33" s="612"/>
      <c r="BQ33" s="650"/>
      <c r="BR33" s="682">
        <v>99.2</v>
      </c>
      <c r="BS33" s="612"/>
      <c r="BT33" s="612"/>
      <c r="BU33" s="612"/>
      <c r="BV33" s="612"/>
      <c r="BW33" s="612"/>
      <c r="BX33" s="656">
        <v>93.5</v>
      </c>
      <c r="BY33" s="612"/>
      <c r="BZ33" s="612"/>
      <c r="CA33" s="612"/>
      <c r="CB33" s="650"/>
      <c r="CD33" s="624" t="s">
        <v>308</v>
      </c>
      <c r="CE33" s="625"/>
      <c r="CF33" s="625"/>
      <c r="CG33" s="625"/>
      <c r="CH33" s="625"/>
      <c r="CI33" s="625"/>
      <c r="CJ33" s="625"/>
      <c r="CK33" s="625"/>
      <c r="CL33" s="625"/>
      <c r="CM33" s="625"/>
      <c r="CN33" s="625"/>
      <c r="CO33" s="625"/>
      <c r="CP33" s="625"/>
      <c r="CQ33" s="626"/>
      <c r="CR33" s="627">
        <v>2468492</v>
      </c>
      <c r="CS33" s="636"/>
      <c r="CT33" s="636"/>
      <c r="CU33" s="636"/>
      <c r="CV33" s="636"/>
      <c r="CW33" s="636"/>
      <c r="CX33" s="636"/>
      <c r="CY33" s="637"/>
      <c r="CZ33" s="630">
        <v>51.6</v>
      </c>
      <c r="DA33" s="638"/>
      <c r="DB33" s="638"/>
      <c r="DC33" s="639"/>
      <c r="DD33" s="633">
        <v>1939657</v>
      </c>
      <c r="DE33" s="636"/>
      <c r="DF33" s="636"/>
      <c r="DG33" s="636"/>
      <c r="DH33" s="636"/>
      <c r="DI33" s="636"/>
      <c r="DJ33" s="636"/>
      <c r="DK33" s="637"/>
      <c r="DL33" s="633">
        <v>1442388</v>
      </c>
      <c r="DM33" s="636"/>
      <c r="DN33" s="636"/>
      <c r="DO33" s="636"/>
      <c r="DP33" s="636"/>
      <c r="DQ33" s="636"/>
      <c r="DR33" s="636"/>
      <c r="DS33" s="636"/>
      <c r="DT33" s="636"/>
      <c r="DU33" s="636"/>
      <c r="DV33" s="637"/>
      <c r="DW33" s="630">
        <v>43</v>
      </c>
      <c r="DX33" s="638"/>
      <c r="DY33" s="638"/>
      <c r="DZ33" s="638"/>
      <c r="EA33" s="638"/>
      <c r="EB33" s="638"/>
      <c r="EC33" s="652"/>
    </row>
    <row r="34" spans="2:133" ht="11.25" customHeight="1" x14ac:dyDescent="0.15">
      <c r="B34" s="624" t="s">
        <v>309</v>
      </c>
      <c r="C34" s="625"/>
      <c r="D34" s="625"/>
      <c r="E34" s="625"/>
      <c r="F34" s="625"/>
      <c r="G34" s="625"/>
      <c r="H34" s="625"/>
      <c r="I34" s="625"/>
      <c r="J34" s="625"/>
      <c r="K34" s="625"/>
      <c r="L34" s="625"/>
      <c r="M34" s="625"/>
      <c r="N34" s="625"/>
      <c r="O34" s="625"/>
      <c r="P34" s="625"/>
      <c r="Q34" s="626"/>
      <c r="R34" s="627">
        <v>9449</v>
      </c>
      <c r="S34" s="628"/>
      <c r="T34" s="628"/>
      <c r="U34" s="628"/>
      <c r="V34" s="628"/>
      <c r="W34" s="628"/>
      <c r="X34" s="628"/>
      <c r="Y34" s="629"/>
      <c r="Z34" s="663">
        <v>0.2</v>
      </c>
      <c r="AA34" s="663"/>
      <c r="AB34" s="663"/>
      <c r="AC34" s="663"/>
      <c r="AD34" s="664" t="s">
        <v>123</v>
      </c>
      <c r="AE34" s="664"/>
      <c r="AF34" s="664"/>
      <c r="AG34" s="664"/>
      <c r="AH34" s="664"/>
      <c r="AI34" s="664"/>
      <c r="AJ34" s="664"/>
      <c r="AK34" s="664"/>
      <c r="AL34" s="630" t="s">
        <v>123</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310</v>
      </c>
      <c r="CE34" s="625"/>
      <c r="CF34" s="625"/>
      <c r="CG34" s="625"/>
      <c r="CH34" s="625"/>
      <c r="CI34" s="625"/>
      <c r="CJ34" s="625"/>
      <c r="CK34" s="625"/>
      <c r="CL34" s="625"/>
      <c r="CM34" s="625"/>
      <c r="CN34" s="625"/>
      <c r="CO34" s="625"/>
      <c r="CP34" s="625"/>
      <c r="CQ34" s="626"/>
      <c r="CR34" s="627">
        <v>611052</v>
      </c>
      <c r="CS34" s="628"/>
      <c r="CT34" s="628"/>
      <c r="CU34" s="628"/>
      <c r="CV34" s="628"/>
      <c r="CW34" s="628"/>
      <c r="CX34" s="628"/>
      <c r="CY34" s="629"/>
      <c r="CZ34" s="630">
        <v>12.8</v>
      </c>
      <c r="DA34" s="638"/>
      <c r="DB34" s="638"/>
      <c r="DC34" s="639"/>
      <c r="DD34" s="633">
        <v>481936</v>
      </c>
      <c r="DE34" s="628"/>
      <c r="DF34" s="628"/>
      <c r="DG34" s="628"/>
      <c r="DH34" s="628"/>
      <c r="DI34" s="628"/>
      <c r="DJ34" s="628"/>
      <c r="DK34" s="629"/>
      <c r="DL34" s="633">
        <v>421773</v>
      </c>
      <c r="DM34" s="628"/>
      <c r="DN34" s="628"/>
      <c r="DO34" s="628"/>
      <c r="DP34" s="628"/>
      <c r="DQ34" s="628"/>
      <c r="DR34" s="628"/>
      <c r="DS34" s="628"/>
      <c r="DT34" s="628"/>
      <c r="DU34" s="628"/>
      <c r="DV34" s="629"/>
      <c r="DW34" s="630">
        <v>12.6</v>
      </c>
      <c r="DX34" s="638"/>
      <c r="DY34" s="638"/>
      <c r="DZ34" s="638"/>
      <c r="EA34" s="638"/>
      <c r="EB34" s="638"/>
      <c r="EC34" s="652"/>
    </row>
    <row r="35" spans="2:133" ht="11.25" customHeight="1" x14ac:dyDescent="0.15">
      <c r="B35" s="624" t="s">
        <v>311</v>
      </c>
      <c r="C35" s="625"/>
      <c r="D35" s="625"/>
      <c r="E35" s="625"/>
      <c r="F35" s="625"/>
      <c r="G35" s="625"/>
      <c r="H35" s="625"/>
      <c r="I35" s="625"/>
      <c r="J35" s="625"/>
      <c r="K35" s="625"/>
      <c r="L35" s="625"/>
      <c r="M35" s="625"/>
      <c r="N35" s="625"/>
      <c r="O35" s="625"/>
      <c r="P35" s="625"/>
      <c r="Q35" s="626"/>
      <c r="R35" s="627">
        <v>349000</v>
      </c>
      <c r="S35" s="628"/>
      <c r="T35" s="628"/>
      <c r="U35" s="628"/>
      <c r="V35" s="628"/>
      <c r="W35" s="628"/>
      <c r="X35" s="628"/>
      <c r="Y35" s="629"/>
      <c r="Z35" s="663">
        <v>6.5</v>
      </c>
      <c r="AA35" s="663"/>
      <c r="AB35" s="663"/>
      <c r="AC35" s="663"/>
      <c r="AD35" s="664" t="s">
        <v>123</v>
      </c>
      <c r="AE35" s="664"/>
      <c r="AF35" s="664"/>
      <c r="AG35" s="664"/>
      <c r="AH35" s="664"/>
      <c r="AI35" s="664"/>
      <c r="AJ35" s="664"/>
      <c r="AK35" s="664"/>
      <c r="AL35" s="630" t="s">
        <v>123</v>
      </c>
      <c r="AM35" s="631"/>
      <c r="AN35" s="631"/>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314</v>
      </c>
      <c r="CE35" s="625"/>
      <c r="CF35" s="625"/>
      <c r="CG35" s="625"/>
      <c r="CH35" s="625"/>
      <c r="CI35" s="625"/>
      <c r="CJ35" s="625"/>
      <c r="CK35" s="625"/>
      <c r="CL35" s="625"/>
      <c r="CM35" s="625"/>
      <c r="CN35" s="625"/>
      <c r="CO35" s="625"/>
      <c r="CP35" s="625"/>
      <c r="CQ35" s="626"/>
      <c r="CR35" s="627">
        <v>212670</v>
      </c>
      <c r="CS35" s="636"/>
      <c r="CT35" s="636"/>
      <c r="CU35" s="636"/>
      <c r="CV35" s="636"/>
      <c r="CW35" s="636"/>
      <c r="CX35" s="636"/>
      <c r="CY35" s="637"/>
      <c r="CZ35" s="630">
        <v>4.4000000000000004</v>
      </c>
      <c r="DA35" s="638"/>
      <c r="DB35" s="638"/>
      <c r="DC35" s="639"/>
      <c r="DD35" s="633">
        <v>156464</v>
      </c>
      <c r="DE35" s="636"/>
      <c r="DF35" s="636"/>
      <c r="DG35" s="636"/>
      <c r="DH35" s="636"/>
      <c r="DI35" s="636"/>
      <c r="DJ35" s="636"/>
      <c r="DK35" s="637"/>
      <c r="DL35" s="633">
        <v>117597</v>
      </c>
      <c r="DM35" s="636"/>
      <c r="DN35" s="636"/>
      <c r="DO35" s="636"/>
      <c r="DP35" s="636"/>
      <c r="DQ35" s="636"/>
      <c r="DR35" s="636"/>
      <c r="DS35" s="636"/>
      <c r="DT35" s="636"/>
      <c r="DU35" s="636"/>
      <c r="DV35" s="637"/>
      <c r="DW35" s="630">
        <v>3.5</v>
      </c>
      <c r="DX35" s="638"/>
      <c r="DY35" s="638"/>
      <c r="DZ35" s="638"/>
      <c r="EA35" s="638"/>
      <c r="EB35" s="638"/>
      <c r="EC35" s="652"/>
    </row>
    <row r="36" spans="2:133" ht="11.25" customHeight="1" x14ac:dyDescent="0.15">
      <c r="B36" s="624" t="s">
        <v>315</v>
      </c>
      <c r="C36" s="625"/>
      <c r="D36" s="625"/>
      <c r="E36" s="625"/>
      <c r="F36" s="625"/>
      <c r="G36" s="625"/>
      <c r="H36" s="625"/>
      <c r="I36" s="625"/>
      <c r="J36" s="625"/>
      <c r="K36" s="625"/>
      <c r="L36" s="625"/>
      <c r="M36" s="625"/>
      <c r="N36" s="625"/>
      <c r="O36" s="625"/>
      <c r="P36" s="625"/>
      <c r="Q36" s="626"/>
      <c r="R36" s="627">
        <v>243419</v>
      </c>
      <c r="S36" s="628"/>
      <c r="T36" s="628"/>
      <c r="U36" s="628"/>
      <c r="V36" s="628"/>
      <c r="W36" s="628"/>
      <c r="X36" s="628"/>
      <c r="Y36" s="629"/>
      <c r="Z36" s="663">
        <v>4.5</v>
      </c>
      <c r="AA36" s="663"/>
      <c r="AB36" s="663"/>
      <c r="AC36" s="663"/>
      <c r="AD36" s="664" t="s">
        <v>123</v>
      </c>
      <c r="AE36" s="664"/>
      <c r="AF36" s="664"/>
      <c r="AG36" s="664"/>
      <c r="AH36" s="664"/>
      <c r="AI36" s="664"/>
      <c r="AJ36" s="664"/>
      <c r="AK36" s="664"/>
      <c r="AL36" s="630" t="s">
        <v>123</v>
      </c>
      <c r="AM36" s="631"/>
      <c r="AN36" s="631"/>
      <c r="AO36" s="665"/>
      <c r="AP36" s="210"/>
      <c r="AQ36" s="670" t="s">
        <v>316</v>
      </c>
      <c r="AR36" s="671"/>
      <c r="AS36" s="671"/>
      <c r="AT36" s="671"/>
      <c r="AU36" s="671"/>
      <c r="AV36" s="671"/>
      <c r="AW36" s="671"/>
      <c r="AX36" s="671"/>
      <c r="AY36" s="672"/>
      <c r="AZ36" s="673">
        <v>500387</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68602</v>
      </c>
      <c r="BW36" s="674"/>
      <c r="BX36" s="674"/>
      <c r="BY36" s="674"/>
      <c r="BZ36" s="674"/>
      <c r="CA36" s="674"/>
      <c r="CB36" s="675"/>
      <c r="CD36" s="624" t="s">
        <v>318</v>
      </c>
      <c r="CE36" s="625"/>
      <c r="CF36" s="625"/>
      <c r="CG36" s="625"/>
      <c r="CH36" s="625"/>
      <c r="CI36" s="625"/>
      <c r="CJ36" s="625"/>
      <c r="CK36" s="625"/>
      <c r="CL36" s="625"/>
      <c r="CM36" s="625"/>
      <c r="CN36" s="625"/>
      <c r="CO36" s="625"/>
      <c r="CP36" s="625"/>
      <c r="CQ36" s="626"/>
      <c r="CR36" s="627">
        <v>1063672</v>
      </c>
      <c r="CS36" s="628"/>
      <c r="CT36" s="628"/>
      <c r="CU36" s="628"/>
      <c r="CV36" s="628"/>
      <c r="CW36" s="628"/>
      <c r="CX36" s="628"/>
      <c r="CY36" s="629"/>
      <c r="CZ36" s="630">
        <v>22.2</v>
      </c>
      <c r="DA36" s="638"/>
      <c r="DB36" s="638"/>
      <c r="DC36" s="639"/>
      <c r="DD36" s="633">
        <v>837887</v>
      </c>
      <c r="DE36" s="628"/>
      <c r="DF36" s="628"/>
      <c r="DG36" s="628"/>
      <c r="DH36" s="628"/>
      <c r="DI36" s="628"/>
      <c r="DJ36" s="628"/>
      <c r="DK36" s="629"/>
      <c r="DL36" s="633">
        <v>623622</v>
      </c>
      <c r="DM36" s="628"/>
      <c r="DN36" s="628"/>
      <c r="DO36" s="628"/>
      <c r="DP36" s="628"/>
      <c r="DQ36" s="628"/>
      <c r="DR36" s="628"/>
      <c r="DS36" s="628"/>
      <c r="DT36" s="628"/>
      <c r="DU36" s="628"/>
      <c r="DV36" s="629"/>
      <c r="DW36" s="630">
        <v>18.600000000000001</v>
      </c>
      <c r="DX36" s="638"/>
      <c r="DY36" s="638"/>
      <c r="DZ36" s="638"/>
      <c r="EA36" s="638"/>
      <c r="EB36" s="638"/>
      <c r="EC36" s="652"/>
    </row>
    <row r="37" spans="2:133" ht="11.25" customHeight="1" x14ac:dyDescent="0.15">
      <c r="B37" s="624" t="s">
        <v>319</v>
      </c>
      <c r="C37" s="625"/>
      <c r="D37" s="625"/>
      <c r="E37" s="625"/>
      <c r="F37" s="625"/>
      <c r="G37" s="625"/>
      <c r="H37" s="625"/>
      <c r="I37" s="625"/>
      <c r="J37" s="625"/>
      <c r="K37" s="625"/>
      <c r="L37" s="625"/>
      <c r="M37" s="625"/>
      <c r="N37" s="625"/>
      <c r="O37" s="625"/>
      <c r="P37" s="625"/>
      <c r="Q37" s="626"/>
      <c r="R37" s="627">
        <v>54983</v>
      </c>
      <c r="S37" s="628"/>
      <c r="T37" s="628"/>
      <c r="U37" s="628"/>
      <c r="V37" s="628"/>
      <c r="W37" s="628"/>
      <c r="X37" s="628"/>
      <c r="Y37" s="629"/>
      <c r="Z37" s="663">
        <v>1</v>
      </c>
      <c r="AA37" s="663"/>
      <c r="AB37" s="663"/>
      <c r="AC37" s="663"/>
      <c r="AD37" s="664">
        <v>423</v>
      </c>
      <c r="AE37" s="664"/>
      <c r="AF37" s="664"/>
      <c r="AG37" s="664"/>
      <c r="AH37" s="664"/>
      <c r="AI37" s="664"/>
      <c r="AJ37" s="664"/>
      <c r="AK37" s="664"/>
      <c r="AL37" s="630">
        <v>0</v>
      </c>
      <c r="AM37" s="631"/>
      <c r="AN37" s="631"/>
      <c r="AO37" s="665"/>
      <c r="AQ37" s="658" t="s">
        <v>320</v>
      </c>
      <c r="AR37" s="659"/>
      <c r="AS37" s="659"/>
      <c r="AT37" s="659"/>
      <c r="AU37" s="659"/>
      <c r="AV37" s="659"/>
      <c r="AW37" s="659"/>
      <c r="AX37" s="659"/>
      <c r="AY37" s="660"/>
      <c r="AZ37" s="627">
        <v>132237</v>
      </c>
      <c r="BA37" s="628"/>
      <c r="BB37" s="628"/>
      <c r="BC37" s="628"/>
      <c r="BD37" s="636"/>
      <c r="BE37" s="636"/>
      <c r="BF37" s="661"/>
      <c r="BG37" s="624" t="s">
        <v>321</v>
      </c>
      <c r="BH37" s="625"/>
      <c r="BI37" s="625"/>
      <c r="BJ37" s="625"/>
      <c r="BK37" s="625"/>
      <c r="BL37" s="625"/>
      <c r="BM37" s="625"/>
      <c r="BN37" s="625"/>
      <c r="BO37" s="625"/>
      <c r="BP37" s="625"/>
      <c r="BQ37" s="625"/>
      <c r="BR37" s="625"/>
      <c r="BS37" s="625"/>
      <c r="BT37" s="625"/>
      <c r="BU37" s="626"/>
      <c r="BV37" s="627">
        <v>59795</v>
      </c>
      <c r="BW37" s="628"/>
      <c r="BX37" s="628"/>
      <c r="BY37" s="628"/>
      <c r="BZ37" s="628"/>
      <c r="CA37" s="628"/>
      <c r="CB37" s="662"/>
      <c r="CD37" s="624" t="s">
        <v>322</v>
      </c>
      <c r="CE37" s="625"/>
      <c r="CF37" s="625"/>
      <c r="CG37" s="625"/>
      <c r="CH37" s="625"/>
      <c r="CI37" s="625"/>
      <c r="CJ37" s="625"/>
      <c r="CK37" s="625"/>
      <c r="CL37" s="625"/>
      <c r="CM37" s="625"/>
      <c r="CN37" s="625"/>
      <c r="CO37" s="625"/>
      <c r="CP37" s="625"/>
      <c r="CQ37" s="626"/>
      <c r="CR37" s="627">
        <v>532269</v>
      </c>
      <c r="CS37" s="636"/>
      <c r="CT37" s="636"/>
      <c r="CU37" s="636"/>
      <c r="CV37" s="636"/>
      <c r="CW37" s="636"/>
      <c r="CX37" s="636"/>
      <c r="CY37" s="637"/>
      <c r="CZ37" s="630">
        <v>11.1</v>
      </c>
      <c r="DA37" s="638"/>
      <c r="DB37" s="638"/>
      <c r="DC37" s="639"/>
      <c r="DD37" s="633">
        <v>425895</v>
      </c>
      <c r="DE37" s="636"/>
      <c r="DF37" s="636"/>
      <c r="DG37" s="636"/>
      <c r="DH37" s="636"/>
      <c r="DI37" s="636"/>
      <c r="DJ37" s="636"/>
      <c r="DK37" s="637"/>
      <c r="DL37" s="633">
        <v>422104</v>
      </c>
      <c r="DM37" s="636"/>
      <c r="DN37" s="636"/>
      <c r="DO37" s="636"/>
      <c r="DP37" s="636"/>
      <c r="DQ37" s="636"/>
      <c r="DR37" s="636"/>
      <c r="DS37" s="636"/>
      <c r="DT37" s="636"/>
      <c r="DU37" s="636"/>
      <c r="DV37" s="637"/>
      <c r="DW37" s="630">
        <v>12.6</v>
      </c>
      <c r="DX37" s="638"/>
      <c r="DY37" s="638"/>
      <c r="DZ37" s="638"/>
      <c r="EA37" s="638"/>
      <c r="EB37" s="638"/>
      <c r="EC37" s="652"/>
    </row>
    <row r="38" spans="2:133" ht="11.25" customHeight="1" x14ac:dyDescent="0.15">
      <c r="B38" s="624" t="s">
        <v>323</v>
      </c>
      <c r="C38" s="625"/>
      <c r="D38" s="625"/>
      <c r="E38" s="625"/>
      <c r="F38" s="625"/>
      <c r="G38" s="625"/>
      <c r="H38" s="625"/>
      <c r="I38" s="625"/>
      <c r="J38" s="625"/>
      <c r="K38" s="625"/>
      <c r="L38" s="625"/>
      <c r="M38" s="625"/>
      <c r="N38" s="625"/>
      <c r="O38" s="625"/>
      <c r="P38" s="625"/>
      <c r="Q38" s="626"/>
      <c r="R38" s="627">
        <v>302196</v>
      </c>
      <c r="S38" s="628"/>
      <c r="T38" s="628"/>
      <c r="U38" s="628"/>
      <c r="V38" s="628"/>
      <c r="W38" s="628"/>
      <c r="X38" s="628"/>
      <c r="Y38" s="629"/>
      <c r="Z38" s="663">
        <v>5.6</v>
      </c>
      <c r="AA38" s="663"/>
      <c r="AB38" s="663"/>
      <c r="AC38" s="663"/>
      <c r="AD38" s="664" t="s">
        <v>123</v>
      </c>
      <c r="AE38" s="664"/>
      <c r="AF38" s="664"/>
      <c r="AG38" s="664"/>
      <c r="AH38" s="664"/>
      <c r="AI38" s="664"/>
      <c r="AJ38" s="664"/>
      <c r="AK38" s="664"/>
      <c r="AL38" s="630" t="s">
        <v>123</v>
      </c>
      <c r="AM38" s="631"/>
      <c r="AN38" s="631"/>
      <c r="AO38" s="665"/>
      <c r="AQ38" s="658" t="s">
        <v>324</v>
      </c>
      <c r="AR38" s="659"/>
      <c r="AS38" s="659"/>
      <c r="AT38" s="659"/>
      <c r="AU38" s="659"/>
      <c r="AV38" s="659"/>
      <c r="AW38" s="659"/>
      <c r="AX38" s="659"/>
      <c r="AY38" s="660"/>
      <c r="AZ38" s="627">
        <v>26345</v>
      </c>
      <c r="BA38" s="628"/>
      <c r="BB38" s="628"/>
      <c r="BC38" s="628"/>
      <c r="BD38" s="636"/>
      <c r="BE38" s="636"/>
      <c r="BF38" s="661"/>
      <c r="BG38" s="624" t="s">
        <v>325</v>
      </c>
      <c r="BH38" s="625"/>
      <c r="BI38" s="625"/>
      <c r="BJ38" s="625"/>
      <c r="BK38" s="625"/>
      <c r="BL38" s="625"/>
      <c r="BM38" s="625"/>
      <c r="BN38" s="625"/>
      <c r="BO38" s="625"/>
      <c r="BP38" s="625"/>
      <c r="BQ38" s="625"/>
      <c r="BR38" s="625"/>
      <c r="BS38" s="625"/>
      <c r="BT38" s="625"/>
      <c r="BU38" s="626"/>
      <c r="BV38" s="627">
        <v>741</v>
      </c>
      <c r="BW38" s="628"/>
      <c r="BX38" s="628"/>
      <c r="BY38" s="628"/>
      <c r="BZ38" s="628"/>
      <c r="CA38" s="628"/>
      <c r="CB38" s="662"/>
      <c r="CD38" s="624" t="s">
        <v>326</v>
      </c>
      <c r="CE38" s="625"/>
      <c r="CF38" s="625"/>
      <c r="CG38" s="625"/>
      <c r="CH38" s="625"/>
      <c r="CI38" s="625"/>
      <c r="CJ38" s="625"/>
      <c r="CK38" s="625"/>
      <c r="CL38" s="625"/>
      <c r="CM38" s="625"/>
      <c r="CN38" s="625"/>
      <c r="CO38" s="625"/>
      <c r="CP38" s="625"/>
      <c r="CQ38" s="626"/>
      <c r="CR38" s="627">
        <v>341805</v>
      </c>
      <c r="CS38" s="628"/>
      <c r="CT38" s="628"/>
      <c r="CU38" s="628"/>
      <c r="CV38" s="628"/>
      <c r="CW38" s="628"/>
      <c r="CX38" s="628"/>
      <c r="CY38" s="629"/>
      <c r="CZ38" s="630">
        <v>7.1</v>
      </c>
      <c r="DA38" s="638"/>
      <c r="DB38" s="638"/>
      <c r="DC38" s="639"/>
      <c r="DD38" s="633">
        <v>289941</v>
      </c>
      <c r="DE38" s="628"/>
      <c r="DF38" s="628"/>
      <c r="DG38" s="628"/>
      <c r="DH38" s="628"/>
      <c r="DI38" s="628"/>
      <c r="DJ38" s="628"/>
      <c r="DK38" s="629"/>
      <c r="DL38" s="633">
        <v>279396</v>
      </c>
      <c r="DM38" s="628"/>
      <c r="DN38" s="628"/>
      <c r="DO38" s="628"/>
      <c r="DP38" s="628"/>
      <c r="DQ38" s="628"/>
      <c r="DR38" s="628"/>
      <c r="DS38" s="628"/>
      <c r="DT38" s="628"/>
      <c r="DU38" s="628"/>
      <c r="DV38" s="629"/>
      <c r="DW38" s="630">
        <v>8.3000000000000007</v>
      </c>
      <c r="DX38" s="638"/>
      <c r="DY38" s="638"/>
      <c r="DZ38" s="638"/>
      <c r="EA38" s="638"/>
      <c r="EB38" s="638"/>
      <c r="EC38" s="652"/>
    </row>
    <row r="39" spans="2:133" ht="11.25" customHeight="1" x14ac:dyDescent="0.15">
      <c r="B39" s="624" t="s">
        <v>327</v>
      </c>
      <c r="C39" s="625"/>
      <c r="D39" s="625"/>
      <c r="E39" s="625"/>
      <c r="F39" s="625"/>
      <c r="G39" s="625"/>
      <c r="H39" s="625"/>
      <c r="I39" s="625"/>
      <c r="J39" s="625"/>
      <c r="K39" s="625"/>
      <c r="L39" s="625"/>
      <c r="M39" s="625"/>
      <c r="N39" s="625"/>
      <c r="O39" s="625"/>
      <c r="P39" s="625"/>
      <c r="Q39" s="626"/>
      <c r="R39" s="627" t="s">
        <v>123</v>
      </c>
      <c r="S39" s="628"/>
      <c r="T39" s="628"/>
      <c r="U39" s="628"/>
      <c r="V39" s="628"/>
      <c r="W39" s="628"/>
      <c r="X39" s="628"/>
      <c r="Y39" s="629"/>
      <c r="Z39" s="663" t="s">
        <v>123</v>
      </c>
      <c r="AA39" s="663"/>
      <c r="AB39" s="663"/>
      <c r="AC39" s="663"/>
      <c r="AD39" s="664" t="s">
        <v>123</v>
      </c>
      <c r="AE39" s="664"/>
      <c r="AF39" s="664"/>
      <c r="AG39" s="664"/>
      <c r="AH39" s="664"/>
      <c r="AI39" s="664"/>
      <c r="AJ39" s="664"/>
      <c r="AK39" s="664"/>
      <c r="AL39" s="630" t="s">
        <v>123</v>
      </c>
      <c r="AM39" s="631"/>
      <c r="AN39" s="631"/>
      <c r="AO39" s="665"/>
      <c r="AQ39" s="658" t="s">
        <v>328</v>
      </c>
      <c r="AR39" s="659"/>
      <c r="AS39" s="659"/>
      <c r="AT39" s="659"/>
      <c r="AU39" s="659"/>
      <c r="AV39" s="659"/>
      <c r="AW39" s="659"/>
      <c r="AX39" s="659"/>
      <c r="AY39" s="660"/>
      <c r="AZ39" s="627" t="s">
        <v>123</v>
      </c>
      <c r="BA39" s="628"/>
      <c r="BB39" s="628"/>
      <c r="BC39" s="628"/>
      <c r="BD39" s="636"/>
      <c r="BE39" s="636"/>
      <c r="BF39" s="661"/>
      <c r="BG39" s="624" t="s">
        <v>329</v>
      </c>
      <c r="BH39" s="625"/>
      <c r="BI39" s="625"/>
      <c r="BJ39" s="625"/>
      <c r="BK39" s="625"/>
      <c r="BL39" s="625"/>
      <c r="BM39" s="625"/>
      <c r="BN39" s="625"/>
      <c r="BO39" s="625"/>
      <c r="BP39" s="625"/>
      <c r="BQ39" s="625"/>
      <c r="BR39" s="625"/>
      <c r="BS39" s="625"/>
      <c r="BT39" s="625"/>
      <c r="BU39" s="626"/>
      <c r="BV39" s="627">
        <v>1079</v>
      </c>
      <c r="BW39" s="628"/>
      <c r="BX39" s="628"/>
      <c r="BY39" s="628"/>
      <c r="BZ39" s="628"/>
      <c r="CA39" s="628"/>
      <c r="CB39" s="662"/>
      <c r="CD39" s="624" t="s">
        <v>330</v>
      </c>
      <c r="CE39" s="625"/>
      <c r="CF39" s="625"/>
      <c r="CG39" s="625"/>
      <c r="CH39" s="625"/>
      <c r="CI39" s="625"/>
      <c r="CJ39" s="625"/>
      <c r="CK39" s="625"/>
      <c r="CL39" s="625"/>
      <c r="CM39" s="625"/>
      <c r="CN39" s="625"/>
      <c r="CO39" s="625"/>
      <c r="CP39" s="625"/>
      <c r="CQ39" s="626"/>
      <c r="CR39" s="627">
        <v>214293</v>
      </c>
      <c r="CS39" s="636"/>
      <c r="CT39" s="636"/>
      <c r="CU39" s="636"/>
      <c r="CV39" s="636"/>
      <c r="CW39" s="636"/>
      <c r="CX39" s="636"/>
      <c r="CY39" s="637"/>
      <c r="CZ39" s="630">
        <v>4.5</v>
      </c>
      <c r="DA39" s="638"/>
      <c r="DB39" s="638"/>
      <c r="DC39" s="639"/>
      <c r="DD39" s="633">
        <v>173429</v>
      </c>
      <c r="DE39" s="636"/>
      <c r="DF39" s="636"/>
      <c r="DG39" s="636"/>
      <c r="DH39" s="636"/>
      <c r="DI39" s="636"/>
      <c r="DJ39" s="636"/>
      <c r="DK39" s="637"/>
      <c r="DL39" s="633" t="s">
        <v>123</v>
      </c>
      <c r="DM39" s="636"/>
      <c r="DN39" s="636"/>
      <c r="DO39" s="636"/>
      <c r="DP39" s="636"/>
      <c r="DQ39" s="636"/>
      <c r="DR39" s="636"/>
      <c r="DS39" s="636"/>
      <c r="DT39" s="636"/>
      <c r="DU39" s="636"/>
      <c r="DV39" s="637"/>
      <c r="DW39" s="630" t="s">
        <v>123</v>
      </c>
      <c r="DX39" s="638"/>
      <c r="DY39" s="638"/>
      <c r="DZ39" s="638"/>
      <c r="EA39" s="638"/>
      <c r="EB39" s="638"/>
      <c r="EC39" s="652"/>
    </row>
    <row r="40" spans="2:133" ht="11.25" customHeight="1" x14ac:dyDescent="0.15">
      <c r="B40" s="624" t="s">
        <v>331</v>
      </c>
      <c r="C40" s="625"/>
      <c r="D40" s="625"/>
      <c r="E40" s="625"/>
      <c r="F40" s="625"/>
      <c r="G40" s="625"/>
      <c r="H40" s="625"/>
      <c r="I40" s="625"/>
      <c r="J40" s="625"/>
      <c r="K40" s="625"/>
      <c r="L40" s="625"/>
      <c r="M40" s="625"/>
      <c r="N40" s="625"/>
      <c r="O40" s="625"/>
      <c r="P40" s="625"/>
      <c r="Q40" s="626"/>
      <c r="R40" s="627">
        <v>8296</v>
      </c>
      <c r="S40" s="628"/>
      <c r="T40" s="628"/>
      <c r="U40" s="628"/>
      <c r="V40" s="628"/>
      <c r="W40" s="628"/>
      <c r="X40" s="628"/>
      <c r="Y40" s="629"/>
      <c r="Z40" s="663">
        <v>0.2</v>
      </c>
      <c r="AA40" s="663"/>
      <c r="AB40" s="663"/>
      <c r="AC40" s="663"/>
      <c r="AD40" s="664" t="s">
        <v>123</v>
      </c>
      <c r="AE40" s="664"/>
      <c r="AF40" s="664"/>
      <c r="AG40" s="664"/>
      <c r="AH40" s="664"/>
      <c r="AI40" s="664"/>
      <c r="AJ40" s="664"/>
      <c r="AK40" s="664"/>
      <c r="AL40" s="630" t="s">
        <v>123</v>
      </c>
      <c r="AM40" s="631"/>
      <c r="AN40" s="631"/>
      <c r="AO40" s="665"/>
      <c r="AQ40" s="658" t="s">
        <v>332</v>
      </c>
      <c r="AR40" s="659"/>
      <c r="AS40" s="659"/>
      <c r="AT40" s="659"/>
      <c r="AU40" s="659"/>
      <c r="AV40" s="659"/>
      <c r="AW40" s="659"/>
      <c r="AX40" s="659"/>
      <c r="AY40" s="660"/>
      <c r="AZ40" s="627" t="s">
        <v>123</v>
      </c>
      <c r="BA40" s="628"/>
      <c r="BB40" s="628"/>
      <c r="BC40" s="628"/>
      <c r="BD40" s="636"/>
      <c r="BE40" s="636"/>
      <c r="BF40" s="661"/>
      <c r="BG40" s="666" t="s">
        <v>333</v>
      </c>
      <c r="BH40" s="667"/>
      <c r="BI40" s="667"/>
      <c r="BJ40" s="667"/>
      <c r="BK40" s="667"/>
      <c r="BL40" s="211"/>
      <c r="BM40" s="625" t="s">
        <v>334</v>
      </c>
      <c r="BN40" s="625"/>
      <c r="BO40" s="625"/>
      <c r="BP40" s="625"/>
      <c r="BQ40" s="625"/>
      <c r="BR40" s="625"/>
      <c r="BS40" s="625"/>
      <c r="BT40" s="625"/>
      <c r="BU40" s="626"/>
      <c r="BV40" s="627">
        <v>99</v>
      </c>
      <c r="BW40" s="628"/>
      <c r="BX40" s="628"/>
      <c r="BY40" s="628"/>
      <c r="BZ40" s="628"/>
      <c r="CA40" s="628"/>
      <c r="CB40" s="662"/>
      <c r="CD40" s="624" t="s">
        <v>335</v>
      </c>
      <c r="CE40" s="625"/>
      <c r="CF40" s="625"/>
      <c r="CG40" s="625"/>
      <c r="CH40" s="625"/>
      <c r="CI40" s="625"/>
      <c r="CJ40" s="625"/>
      <c r="CK40" s="625"/>
      <c r="CL40" s="625"/>
      <c r="CM40" s="625"/>
      <c r="CN40" s="625"/>
      <c r="CO40" s="625"/>
      <c r="CP40" s="625"/>
      <c r="CQ40" s="626"/>
      <c r="CR40" s="627">
        <v>25000</v>
      </c>
      <c r="CS40" s="628"/>
      <c r="CT40" s="628"/>
      <c r="CU40" s="628"/>
      <c r="CV40" s="628"/>
      <c r="CW40" s="628"/>
      <c r="CX40" s="628"/>
      <c r="CY40" s="629"/>
      <c r="CZ40" s="630">
        <v>0.5</v>
      </c>
      <c r="DA40" s="638"/>
      <c r="DB40" s="638"/>
      <c r="DC40" s="639"/>
      <c r="DD40" s="633" t="s">
        <v>123</v>
      </c>
      <c r="DE40" s="628"/>
      <c r="DF40" s="628"/>
      <c r="DG40" s="628"/>
      <c r="DH40" s="628"/>
      <c r="DI40" s="628"/>
      <c r="DJ40" s="628"/>
      <c r="DK40" s="629"/>
      <c r="DL40" s="633" t="s">
        <v>123</v>
      </c>
      <c r="DM40" s="628"/>
      <c r="DN40" s="628"/>
      <c r="DO40" s="628"/>
      <c r="DP40" s="628"/>
      <c r="DQ40" s="628"/>
      <c r="DR40" s="628"/>
      <c r="DS40" s="628"/>
      <c r="DT40" s="628"/>
      <c r="DU40" s="628"/>
      <c r="DV40" s="629"/>
      <c r="DW40" s="630" t="s">
        <v>123</v>
      </c>
      <c r="DX40" s="638"/>
      <c r="DY40" s="638"/>
      <c r="DZ40" s="638"/>
      <c r="EA40" s="638"/>
      <c r="EB40" s="638"/>
      <c r="EC40" s="652"/>
    </row>
    <row r="41" spans="2:133" ht="11.25" customHeight="1" x14ac:dyDescent="0.15">
      <c r="B41" s="608" t="s">
        <v>336</v>
      </c>
      <c r="C41" s="609"/>
      <c r="D41" s="609"/>
      <c r="E41" s="609"/>
      <c r="F41" s="609"/>
      <c r="G41" s="609"/>
      <c r="H41" s="609"/>
      <c r="I41" s="609"/>
      <c r="J41" s="609"/>
      <c r="K41" s="609"/>
      <c r="L41" s="609"/>
      <c r="M41" s="609"/>
      <c r="N41" s="609"/>
      <c r="O41" s="609"/>
      <c r="P41" s="609"/>
      <c r="Q41" s="610"/>
      <c r="R41" s="611">
        <v>5351354</v>
      </c>
      <c r="S41" s="649"/>
      <c r="T41" s="649"/>
      <c r="U41" s="649"/>
      <c r="V41" s="649"/>
      <c r="W41" s="649"/>
      <c r="X41" s="649"/>
      <c r="Y41" s="653"/>
      <c r="Z41" s="654">
        <v>100</v>
      </c>
      <c r="AA41" s="654"/>
      <c r="AB41" s="654"/>
      <c r="AC41" s="654"/>
      <c r="AD41" s="655">
        <v>3347492</v>
      </c>
      <c r="AE41" s="655"/>
      <c r="AF41" s="655"/>
      <c r="AG41" s="655"/>
      <c r="AH41" s="655"/>
      <c r="AI41" s="655"/>
      <c r="AJ41" s="655"/>
      <c r="AK41" s="655"/>
      <c r="AL41" s="614">
        <v>100</v>
      </c>
      <c r="AM41" s="656"/>
      <c r="AN41" s="656"/>
      <c r="AO41" s="657"/>
      <c r="AQ41" s="658" t="s">
        <v>337</v>
      </c>
      <c r="AR41" s="659"/>
      <c r="AS41" s="659"/>
      <c r="AT41" s="659"/>
      <c r="AU41" s="659"/>
      <c r="AV41" s="659"/>
      <c r="AW41" s="659"/>
      <c r="AX41" s="659"/>
      <c r="AY41" s="660"/>
      <c r="AZ41" s="627">
        <v>74122</v>
      </c>
      <c r="BA41" s="628"/>
      <c r="BB41" s="628"/>
      <c r="BC41" s="628"/>
      <c r="BD41" s="636"/>
      <c r="BE41" s="636"/>
      <c r="BF41" s="661"/>
      <c r="BG41" s="666"/>
      <c r="BH41" s="667"/>
      <c r="BI41" s="667"/>
      <c r="BJ41" s="667"/>
      <c r="BK41" s="667"/>
      <c r="BL41" s="211"/>
      <c r="BM41" s="625" t="s">
        <v>338</v>
      </c>
      <c r="BN41" s="625"/>
      <c r="BO41" s="625"/>
      <c r="BP41" s="625"/>
      <c r="BQ41" s="625"/>
      <c r="BR41" s="625"/>
      <c r="BS41" s="625"/>
      <c r="BT41" s="625"/>
      <c r="BU41" s="626"/>
      <c r="BV41" s="627">
        <v>2</v>
      </c>
      <c r="BW41" s="628"/>
      <c r="BX41" s="628"/>
      <c r="BY41" s="628"/>
      <c r="BZ41" s="628"/>
      <c r="CA41" s="628"/>
      <c r="CB41" s="662"/>
      <c r="CD41" s="624" t="s">
        <v>339</v>
      </c>
      <c r="CE41" s="625"/>
      <c r="CF41" s="625"/>
      <c r="CG41" s="625"/>
      <c r="CH41" s="625"/>
      <c r="CI41" s="625"/>
      <c r="CJ41" s="625"/>
      <c r="CK41" s="625"/>
      <c r="CL41" s="625"/>
      <c r="CM41" s="625"/>
      <c r="CN41" s="625"/>
      <c r="CO41" s="625"/>
      <c r="CP41" s="625"/>
      <c r="CQ41" s="626"/>
      <c r="CR41" s="627" t="s">
        <v>123</v>
      </c>
      <c r="CS41" s="636"/>
      <c r="CT41" s="636"/>
      <c r="CU41" s="636"/>
      <c r="CV41" s="636"/>
      <c r="CW41" s="636"/>
      <c r="CX41" s="636"/>
      <c r="CY41" s="637"/>
      <c r="CZ41" s="630" t="s">
        <v>123</v>
      </c>
      <c r="DA41" s="638"/>
      <c r="DB41" s="638"/>
      <c r="DC41" s="639"/>
      <c r="DD41" s="633" t="s">
        <v>123</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340</v>
      </c>
      <c r="AR42" s="647"/>
      <c r="AS42" s="647"/>
      <c r="AT42" s="647"/>
      <c r="AU42" s="647"/>
      <c r="AV42" s="647"/>
      <c r="AW42" s="647"/>
      <c r="AX42" s="647"/>
      <c r="AY42" s="648"/>
      <c r="AZ42" s="611">
        <v>267683</v>
      </c>
      <c r="BA42" s="649"/>
      <c r="BB42" s="649"/>
      <c r="BC42" s="649"/>
      <c r="BD42" s="612"/>
      <c r="BE42" s="612"/>
      <c r="BF42" s="650"/>
      <c r="BG42" s="668"/>
      <c r="BH42" s="669"/>
      <c r="BI42" s="669"/>
      <c r="BJ42" s="669"/>
      <c r="BK42" s="669"/>
      <c r="BL42" s="212"/>
      <c r="BM42" s="609" t="s">
        <v>341</v>
      </c>
      <c r="BN42" s="609"/>
      <c r="BO42" s="609"/>
      <c r="BP42" s="609"/>
      <c r="BQ42" s="609"/>
      <c r="BR42" s="609"/>
      <c r="BS42" s="609"/>
      <c r="BT42" s="609"/>
      <c r="BU42" s="610"/>
      <c r="BV42" s="611">
        <v>416</v>
      </c>
      <c r="BW42" s="649"/>
      <c r="BX42" s="649"/>
      <c r="BY42" s="649"/>
      <c r="BZ42" s="649"/>
      <c r="CA42" s="649"/>
      <c r="CB42" s="651"/>
      <c r="CD42" s="624" t="s">
        <v>342</v>
      </c>
      <c r="CE42" s="625"/>
      <c r="CF42" s="625"/>
      <c r="CG42" s="625"/>
      <c r="CH42" s="625"/>
      <c r="CI42" s="625"/>
      <c r="CJ42" s="625"/>
      <c r="CK42" s="625"/>
      <c r="CL42" s="625"/>
      <c r="CM42" s="625"/>
      <c r="CN42" s="625"/>
      <c r="CO42" s="625"/>
      <c r="CP42" s="625"/>
      <c r="CQ42" s="626"/>
      <c r="CR42" s="627">
        <v>609045</v>
      </c>
      <c r="CS42" s="636"/>
      <c r="CT42" s="636"/>
      <c r="CU42" s="636"/>
      <c r="CV42" s="636"/>
      <c r="CW42" s="636"/>
      <c r="CX42" s="636"/>
      <c r="CY42" s="637"/>
      <c r="CZ42" s="630">
        <v>12.7</v>
      </c>
      <c r="DA42" s="638"/>
      <c r="DB42" s="638"/>
      <c r="DC42" s="639"/>
      <c r="DD42" s="633">
        <v>253433</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343</v>
      </c>
      <c r="CD43" s="624" t="s">
        <v>344</v>
      </c>
      <c r="CE43" s="625"/>
      <c r="CF43" s="625"/>
      <c r="CG43" s="625"/>
      <c r="CH43" s="625"/>
      <c r="CI43" s="625"/>
      <c r="CJ43" s="625"/>
      <c r="CK43" s="625"/>
      <c r="CL43" s="625"/>
      <c r="CM43" s="625"/>
      <c r="CN43" s="625"/>
      <c r="CO43" s="625"/>
      <c r="CP43" s="625"/>
      <c r="CQ43" s="626"/>
      <c r="CR43" s="627">
        <v>22894</v>
      </c>
      <c r="CS43" s="636"/>
      <c r="CT43" s="636"/>
      <c r="CU43" s="636"/>
      <c r="CV43" s="636"/>
      <c r="CW43" s="636"/>
      <c r="CX43" s="636"/>
      <c r="CY43" s="637"/>
      <c r="CZ43" s="630">
        <v>0.5</v>
      </c>
      <c r="DA43" s="638"/>
      <c r="DB43" s="638"/>
      <c r="DC43" s="639"/>
      <c r="DD43" s="633">
        <v>22894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293</v>
      </c>
      <c r="CE44" s="641"/>
      <c r="CF44" s="624" t="s">
        <v>346</v>
      </c>
      <c r="CG44" s="625"/>
      <c r="CH44" s="625"/>
      <c r="CI44" s="625"/>
      <c r="CJ44" s="625"/>
      <c r="CK44" s="625"/>
      <c r="CL44" s="625"/>
      <c r="CM44" s="625"/>
      <c r="CN44" s="625"/>
      <c r="CO44" s="625"/>
      <c r="CP44" s="625"/>
      <c r="CQ44" s="626"/>
      <c r="CR44" s="627">
        <v>595493</v>
      </c>
      <c r="CS44" s="628"/>
      <c r="CT44" s="628"/>
      <c r="CU44" s="628"/>
      <c r="CV44" s="628"/>
      <c r="CW44" s="628"/>
      <c r="CX44" s="628"/>
      <c r="CY44" s="629"/>
      <c r="CZ44" s="630">
        <v>12.4</v>
      </c>
      <c r="DA44" s="631"/>
      <c r="DB44" s="631"/>
      <c r="DC44" s="632"/>
      <c r="DD44" s="633">
        <v>239881</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348</v>
      </c>
      <c r="CG45" s="625"/>
      <c r="CH45" s="625"/>
      <c r="CI45" s="625"/>
      <c r="CJ45" s="625"/>
      <c r="CK45" s="625"/>
      <c r="CL45" s="625"/>
      <c r="CM45" s="625"/>
      <c r="CN45" s="625"/>
      <c r="CO45" s="625"/>
      <c r="CP45" s="625"/>
      <c r="CQ45" s="626"/>
      <c r="CR45" s="627">
        <v>227514</v>
      </c>
      <c r="CS45" s="636"/>
      <c r="CT45" s="636"/>
      <c r="CU45" s="636"/>
      <c r="CV45" s="636"/>
      <c r="CW45" s="636"/>
      <c r="CX45" s="636"/>
      <c r="CY45" s="637"/>
      <c r="CZ45" s="630">
        <v>4.8</v>
      </c>
      <c r="DA45" s="638"/>
      <c r="DB45" s="638"/>
      <c r="DC45" s="639"/>
      <c r="DD45" s="633">
        <v>16045</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349</v>
      </c>
      <c r="CG46" s="625"/>
      <c r="CH46" s="625"/>
      <c r="CI46" s="625"/>
      <c r="CJ46" s="625"/>
      <c r="CK46" s="625"/>
      <c r="CL46" s="625"/>
      <c r="CM46" s="625"/>
      <c r="CN46" s="625"/>
      <c r="CO46" s="625"/>
      <c r="CP46" s="625"/>
      <c r="CQ46" s="626"/>
      <c r="CR46" s="627">
        <v>322497</v>
      </c>
      <c r="CS46" s="628"/>
      <c r="CT46" s="628"/>
      <c r="CU46" s="628"/>
      <c r="CV46" s="628"/>
      <c r="CW46" s="628"/>
      <c r="CX46" s="628"/>
      <c r="CY46" s="629"/>
      <c r="CZ46" s="630">
        <v>6.7</v>
      </c>
      <c r="DA46" s="631"/>
      <c r="DB46" s="631"/>
      <c r="DC46" s="632"/>
      <c r="DD46" s="633">
        <v>199485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350</v>
      </c>
      <c r="CG47" s="625"/>
      <c r="CH47" s="625"/>
      <c r="CI47" s="625"/>
      <c r="CJ47" s="625"/>
      <c r="CK47" s="625"/>
      <c r="CL47" s="625"/>
      <c r="CM47" s="625"/>
      <c r="CN47" s="625"/>
      <c r="CO47" s="625"/>
      <c r="CP47" s="625"/>
      <c r="CQ47" s="626"/>
      <c r="CR47" s="627">
        <v>13552</v>
      </c>
      <c r="CS47" s="636"/>
      <c r="CT47" s="636"/>
      <c r="CU47" s="636"/>
      <c r="CV47" s="636"/>
      <c r="CW47" s="636"/>
      <c r="CX47" s="636"/>
      <c r="CY47" s="637"/>
      <c r="CZ47" s="630">
        <v>0.3</v>
      </c>
      <c r="DA47" s="638"/>
      <c r="DB47" s="638"/>
      <c r="DC47" s="639"/>
      <c r="DD47" s="633">
        <v>13552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351</v>
      </c>
      <c r="CG48" s="625"/>
      <c r="CH48" s="625"/>
      <c r="CI48" s="625"/>
      <c r="CJ48" s="625"/>
      <c r="CK48" s="625"/>
      <c r="CL48" s="625"/>
      <c r="CM48" s="625"/>
      <c r="CN48" s="625"/>
      <c r="CO48" s="625"/>
      <c r="CP48" s="625"/>
      <c r="CQ48" s="626"/>
      <c r="CR48" s="627" t="s">
        <v>123</v>
      </c>
      <c r="CS48" s="628"/>
      <c r="CT48" s="628"/>
      <c r="CU48" s="628"/>
      <c r="CV48" s="628"/>
      <c r="CW48" s="628"/>
      <c r="CX48" s="628"/>
      <c r="CY48" s="629"/>
      <c r="CZ48" s="630" t="s">
        <v>123</v>
      </c>
      <c r="DA48" s="631"/>
      <c r="DB48" s="631"/>
      <c r="DC48" s="632"/>
      <c r="DD48" s="633" t="s">
        <v>123</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352</v>
      </c>
      <c r="CE49" s="609"/>
      <c r="CF49" s="609"/>
      <c r="CG49" s="609"/>
      <c r="CH49" s="609"/>
      <c r="CI49" s="609"/>
      <c r="CJ49" s="609"/>
      <c r="CK49" s="609"/>
      <c r="CL49" s="609"/>
      <c r="CM49" s="609"/>
      <c r="CN49" s="609"/>
      <c r="CO49" s="609"/>
      <c r="CP49" s="609"/>
      <c r="CQ49" s="610"/>
      <c r="CR49" s="611">
        <v>4785790</v>
      </c>
      <c r="CS49" s="612"/>
      <c r="CT49" s="612"/>
      <c r="CU49" s="612"/>
      <c r="CV49" s="612"/>
      <c r="CW49" s="612"/>
      <c r="CX49" s="612"/>
      <c r="CY49" s="613"/>
      <c r="CZ49" s="614">
        <v>100</v>
      </c>
      <c r="DA49" s="615"/>
      <c r="DB49" s="615"/>
      <c r="DC49" s="616"/>
      <c r="DD49" s="617">
        <v>3677223</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F++sIQmpXM0R50VBlDAmEAhvOe+mKsO8MLz6UAA3DdYZPk9ZiUDeGOVcgh1da4cj9SefI+XHg0/kujAGPtUyfg==" saltValue="L4dIIBv9tCyDHznPw2NH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55" zoomScaleNormal="55" zoomScaleSheetLayoutView="70" workbookViewId="0">
      <selection activeCell="DG122" sqref="DG122:DK12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353</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354</v>
      </c>
      <c r="DK2" s="1108"/>
      <c r="DL2" s="1108"/>
      <c r="DM2" s="1108"/>
      <c r="DN2" s="1108"/>
      <c r="DO2" s="1109"/>
      <c r="DP2" s="216"/>
      <c r="DQ2" s="1107" t="s">
        <v>355</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110"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100" t="s">
        <v>372</v>
      </c>
      <c r="DH5" s="1101"/>
      <c r="DI5" s="1101"/>
      <c r="DJ5" s="1101"/>
      <c r="DK5" s="1102"/>
      <c r="DL5" s="1100" t="s">
        <v>373</v>
      </c>
      <c r="DM5" s="1101"/>
      <c r="DN5" s="1101"/>
      <c r="DO5" s="1101"/>
      <c r="DP5" s="1102"/>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087">
        <v>5351</v>
      </c>
      <c r="R7" s="1088"/>
      <c r="S7" s="1088"/>
      <c r="T7" s="1088"/>
      <c r="U7" s="1088"/>
      <c r="V7" s="1088">
        <v>4786</v>
      </c>
      <c r="W7" s="1088"/>
      <c r="X7" s="1088"/>
      <c r="Y7" s="1088"/>
      <c r="Z7" s="1088"/>
      <c r="AA7" s="1088">
        <v>565</v>
      </c>
      <c r="AB7" s="1088"/>
      <c r="AC7" s="1088"/>
      <c r="AD7" s="1088"/>
      <c r="AE7" s="1089"/>
      <c r="AF7" s="1090">
        <v>558</v>
      </c>
      <c r="AG7" s="1091"/>
      <c r="AH7" s="1091"/>
      <c r="AI7" s="1091"/>
      <c r="AJ7" s="1092"/>
      <c r="AK7" s="1093">
        <v>349</v>
      </c>
      <c r="AL7" s="1094"/>
      <c r="AM7" s="1094"/>
      <c r="AN7" s="1094"/>
      <c r="AO7" s="1094"/>
      <c r="AP7" s="1094">
        <v>3621</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555</v>
      </c>
      <c r="BT7" s="1098"/>
      <c r="BU7" s="1098"/>
      <c r="BV7" s="1098"/>
      <c r="BW7" s="1098"/>
      <c r="BX7" s="1098"/>
      <c r="BY7" s="1098"/>
      <c r="BZ7" s="1098"/>
      <c r="CA7" s="1098"/>
      <c r="CB7" s="1098"/>
      <c r="CC7" s="1098"/>
      <c r="CD7" s="1098"/>
      <c r="CE7" s="1098"/>
      <c r="CF7" s="1098"/>
      <c r="CG7" s="1099"/>
      <c r="CH7" s="1084">
        <v>2</v>
      </c>
      <c r="CI7" s="1085"/>
      <c r="CJ7" s="1085"/>
      <c r="CK7" s="1085"/>
      <c r="CL7" s="1086"/>
      <c r="CM7" s="1084">
        <v>66</v>
      </c>
      <c r="CN7" s="1085"/>
      <c r="CO7" s="1085"/>
      <c r="CP7" s="1085"/>
      <c r="CQ7" s="1086"/>
      <c r="CR7" s="1084">
        <v>40</v>
      </c>
      <c r="CS7" s="1085"/>
      <c r="CT7" s="1085"/>
      <c r="CU7" s="1085"/>
      <c r="CV7" s="1086"/>
      <c r="CW7" s="1084">
        <v>39</v>
      </c>
      <c r="CX7" s="1085"/>
      <c r="CY7" s="1085"/>
      <c r="CZ7" s="1085"/>
      <c r="DA7" s="1086"/>
      <c r="DB7" s="1084">
        <v>0</v>
      </c>
      <c r="DC7" s="1085"/>
      <c r="DD7" s="1085"/>
      <c r="DE7" s="1085"/>
      <c r="DF7" s="1086"/>
      <c r="DG7" s="1084">
        <v>0</v>
      </c>
      <c r="DH7" s="1085"/>
      <c r="DI7" s="1085"/>
      <c r="DJ7" s="1085"/>
      <c r="DK7" s="1086"/>
      <c r="DL7" s="1084">
        <v>0</v>
      </c>
      <c r="DM7" s="1085"/>
      <c r="DN7" s="1085"/>
      <c r="DO7" s="1085"/>
      <c r="DP7" s="1086"/>
      <c r="DQ7" s="1084">
        <v>0</v>
      </c>
      <c r="DR7" s="1085"/>
      <c r="DS7" s="1085"/>
      <c r="DT7" s="1085"/>
      <c r="DU7" s="1086"/>
      <c r="DV7" s="1097"/>
      <c r="DW7" s="1098"/>
      <c r="DX7" s="1098"/>
      <c r="DY7" s="1098"/>
      <c r="DZ7" s="1112"/>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v>-4</v>
      </c>
      <c r="CI8" s="990"/>
      <c r="CJ8" s="990"/>
      <c r="CK8" s="990"/>
      <c r="CL8" s="991"/>
      <c r="CM8" s="989">
        <v>66</v>
      </c>
      <c r="CN8" s="990"/>
      <c r="CO8" s="990"/>
      <c r="CP8" s="990"/>
      <c r="CQ8" s="991"/>
      <c r="CR8" s="989">
        <v>4</v>
      </c>
      <c r="CS8" s="990"/>
      <c r="CT8" s="990"/>
      <c r="CU8" s="990"/>
      <c r="CV8" s="991"/>
      <c r="CW8" s="989">
        <v>0</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558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699</v>
      </c>
      <c r="R28" s="1051"/>
      <c r="S28" s="1051"/>
      <c r="T28" s="1051"/>
      <c r="U28" s="1051"/>
      <c r="V28" s="1051">
        <v>630</v>
      </c>
      <c r="W28" s="1051"/>
      <c r="X28" s="1051"/>
      <c r="Y28" s="1051"/>
      <c r="Z28" s="1051"/>
      <c r="AA28" s="1051">
        <v>69</v>
      </c>
      <c r="AB28" s="1051"/>
      <c r="AC28" s="1051"/>
      <c r="AD28" s="1051"/>
      <c r="AE28" s="1052"/>
      <c r="AF28" s="1053">
        <v>69</v>
      </c>
      <c r="AG28" s="1051"/>
      <c r="AH28" s="1051"/>
      <c r="AI28" s="1051"/>
      <c r="AJ28" s="1054"/>
      <c r="AK28" s="1042">
        <v>74</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105</v>
      </c>
      <c r="R29" s="1039"/>
      <c r="S29" s="1039"/>
      <c r="T29" s="1039"/>
      <c r="U29" s="1039"/>
      <c r="V29" s="1039">
        <v>105</v>
      </c>
      <c r="W29" s="1039"/>
      <c r="X29" s="1039"/>
      <c r="Y29" s="1039"/>
      <c r="Z29" s="1039"/>
      <c r="AA29" s="1039">
        <v>0</v>
      </c>
      <c r="AB29" s="1039"/>
      <c r="AC29" s="1039"/>
      <c r="AD29" s="1039"/>
      <c r="AE29" s="1040"/>
      <c r="AF29" s="1035">
        <v>0</v>
      </c>
      <c r="AG29" s="1036"/>
      <c r="AH29" s="1036"/>
      <c r="AI29" s="1036"/>
      <c r="AJ29" s="1037"/>
      <c r="AK29" s="980">
        <v>35</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969</v>
      </c>
      <c r="R30" s="1039"/>
      <c r="S30" s="1039"/>
      <c r="T30" s="1039"/>
      <c r="U30" s="1039"/>
      <c r="V30" s="1039">
        <v>917</v>
      </c>
      <c r="W30" s="1039"/>
      <c r="X30" s="1039"/>
      <c r="Y30" s="1039"/>
      <c r="Z30" s="1039"/>
      <c r="AA30" s="1039">
        <v>52</v>
      </c>
      <c r="AB30" s="1039"/>
      <c r="AC30" s="1039"/>
      <c r="AD30" s="1039"/>
      <c r="AE30" s="1040"/>
      <c r="AF30" s="1035">
        <v>52</v>
      </c>
      <c r="AG30" s="1036"/>
      <c r="AH30" s="1036"/>
      <c r="AI30" s="1036"/>
      <c r="AJ30" s="1037"/>
      <c r="AK30" s="980">
        <v>149</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255</v>
      </c>
      <c r="R31" s="1039"/>
      <c r="S31" s="1039"/>
      <c r="T31" s="1039"/>
      <c r="U31" s="1039"/>
      <c r="V31" s="1039">
        <v>173</v>
      </c>
      <c r="W31" s="1039"/>
      <c r="X31" s="1039"/>
      <c r="Y31" s="1039"/>
      <c r="Z31" s="1039"/>
      <c r="AA31" s="1039">
        <v>82</v>
      </c>
      <c r="AB31" s="1039"/>
      <c r="AC31" s="1039"/>
      <c r="AD31" s="1039"/>
      <c r="AE31" s="1040"/>
      <c r="AF31" s="1035">
        <v>99</v>
      </c>
      <c r="AG31" s="1036"/>
      <c r="AH31" s="1036"/>
      <c r="AI31" s="1036"/>
      <c r="AJ31" s="1037"/>
      <c r="AK31" s="980">
        <v>132</v>
      </c>
      <c r="AL31" s="971"/>
      <c r="AM31" s="971"/>
      <c r="AN31" s="971"/>
      <c r="AO31" s="971"/>
      <c r="AP31" s="971">
        <v>505</v>
      </c>
      <c r="AQ31" s="971"/>
      <c r="AR31" s="971"/>
      <c r="AS31" s="971"/>
      <c r="AT31" s="971"/>
      <c r="AU31" s="971">
        <v>346</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36</v>
      </c>
      <c r="R32" s="1039"/>
      <c r="S32" s="1039"/>
      <c r="T32" s="1039"/>
      <c r="U32" s="1039"/>
      <c r="V32" s="1039">
        <v>26</v>
      </c>
      <c r="W32" s="1039"/>
      <c r="X32" s="1039"/>
      <c r="Y32" s="1039"/>
      <c r="Z32" s="1039"/>
      <c r="AA32" s="1039">
        <v>10</v>
      </c>
      <c r="AB32" s="1039"/>
      <c r="AC32" s="1039"/>
      <c r="AD32" s="1039"/>
      <c r="AE32" s="1040"/>
      <c r="AF32" s="1035">
        <v>8</v>
      </c>
      <c r="AG32" s="1036"/>
      <c r="AH32" s="1036"/>
      <c r="AI32" s="1036"/>
      <c r="AJ32" s="1037"/>
      <c r="AK32" s="980">
        <v>26</v>
      </c>
      <c r="AL32" s="971"/>
      <c r="AM32" s="971"/>
      <c r="AN32" s="971"/>
      <c r="AO32" s="971"/>
      <c r="AP32" s="971">
        <v>35</v>
      </c>
      <c r="AQ32" s="971"/>
      <c r="AR32" s="971"/>
      <c r="AS32" s="971"/>
      <c r="AT32" s="971"/>
      <c r="AU32" s="971">
        <v>31</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997</v>
      </c>
      <c r="R68" s="982"/>
      <c r="S68" s="982"/>
      <c r="T68" s="982"/>
      <c r="U68" s="982"/>
      <c r="V68" s="982">
        <v>947</v>
      </c>
      <c r="W68" s="982"/>
      <c r="X68" s="982"/>
      <c r="Y68" s="982"/>
      <c r="Z68" s="982"/>
      <c r="AA68" s="982">
        <v>50</v>
      </c>
      <c r="AB68" s="982"/>
      <c r="AC68" s="982"/>
      <c r="AD68" s="982"/>
      <c r="AE68" s="982"/>
      <c r="AF68" s="982">
        <v>50</v>
      </c>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259339</v>
      </c>
      <c r="R69" s="971"/>
      <c r="S69" s="971"/>
      <c r="T69" s="971"/>
      <c r="U69" s="971"/>
      <c r="V69" s="971">
        <v>254515</v>
      </c>
      <c r="W69" s="971"/>
      <c r="X69" s="971"/>
      <c r="Y69" s="971"/>
      <c r="Z69" s="971"/>
      <c r="AA69" s="971">
        <v>4824</v>
      </c>
      <c r="AB69" s="971"/>
      <c r="AC69" s="971"/>
      <c r="AD69" s="971"/>
      <c r="AE69" s="971"/>
      <c r="AF69" s="971">
        <v>4824</v>
      </c>
      <c r="AG69" s="971"/>
      <c r="AH69" s="971"/>
      <c r="AI69" s="971"/>
      <c r="AJ69" s="971"/>
      <c r="AK69" s="971">
        <v>1141</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8445</v>
      </c>
      <c r="R70" s="971"/>
      <c r="S70" s="971"/>
      <c r="T70" s="971"/>
      <c r="U70" s="971"/>
      <c r="V70" s="971">
        <v>6617</v>
      </c>
      <c r="W70" s="971"/>
      <c r="X70" s="971"/>
      <c r="Y70" s="971"/>
      <c r="Z70" s="971"/>
      <c r="AA70" s="971">
        <v>1828</v>
      </c>
      <c r="AB70" s="971"/>
      <c r="AC70" s="971"/>
      <c r="AD70" s="971"/>
      <c r="AE70" s="971"/>
      <c r="AF70" s="971"/>
      <c r="AG70" s="971"/>
      <c r="AH70" s="971"/>
      <c r="AI70" s="971"/>
      <c r="AJ70" s="971"/>
      <c r="AK70" s="971">
        <v>14</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1514</v>
      </c>
      <c r="R71" s="971"/>
      <c r="S71" s="971"/>
      <c r="T71" s="971"/>
      <c r="U71" s="971"/>
      <c r="V71" s="971">
        <v>1513</v>
      </c>
      <c r="W71" s="971"/>
      <c r="X71" s="971"/>
      <c r="Y71" s="971"/>
      <c r="Z71" s="971"/>
      <c r="AA71" s="971">
        <v>1</v>
      </c>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2</v>
      </c>
      <c r="R72" s="971"/>
      <c r="S72" s="971"/>
      <c r="T72" s="971"/>
      <c r="U72" s="971"/>
      <c r="V72" s="971">
        <v>0</v>
      </c>
      <c r="W72" s="971"/>
      <c r="X72" s="971"/>
      <c r="Y72" s="971"/>
      <c r="Z72" s="971"/>
      <c r="AA72" s="971">
        <v>2</v>
      </c>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53</v>
      </c>
      <c r="R73" s="971"/>
      <c r="S73" s="971"/>
      <c r="T73" s="971"/>
      <c r="U73" s="971"/>
      <c r="V73" s="971">
        <v>29</v>
      </c>
      <c r="W73" s="971"/>
      <c r="X73" s="971"/>
      <c r="Y73" s="971"/>
      <c r="Z73" s="971"/>
      <c r="AA73" s="971">
        <v>24</v>
      </c>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552</v>
      </c>
      <c r="C74" s="975"/>
      <c r="D74" s="975"/>
      <c r="E74" s="975"/>
      <c r="F74" s="975"/>
      <c r="G74" s="975"/>
      <c r="H74" s="975"/>
      <c r="I74" s="975"/>
      <c r="J74" s="975"/>
      <c r="K74" s="975"/>
      <c r="L74" s="975"/>
      <c r="M74" s="975"/>
      <c r="N74" s="975"/>
      <c r="O74" s="975"/>
      <c r="P74" s="976"/>
      <c r="Q74" s="977">
        <v>43</v>
      </c>
      <c r="R74" s="971"/>
      <c r="S74" s="971"/>
      <c r="T74" s="971"/>
      <c r="U74" s="971"/>
      <c r="V74" s="971">
        <v>42</v>
      </c>
      <c r="W74" s="971"/>
      <c r="X74" s="971"/>
      <c r="Y74" s="971"/>
      <c r="Z74" s="971"/>
      <c r="AA74" s="971">
        <v>1</v>
      </c>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553</v>
      </c>
      <c r="C75" s="975"/>
      <c r="D75" s="975"/>
      <c r="E75" s="975"/>
      <c r="F75" s="975"/>
      <c r="G75" s="975"/>
      <c r="H75" s="975"/>
      <c r="I75" s="975"/>
      <c r="J75" s="975"/>
      <c r="K75" s="975"/>
      <c r="L75" s="975"/>
      <c r="M75" s="975"/>
      <c r="N75" s="975"/>
      <c r="O75" s="975"/>
      <c r="P75" s="976"/>
      <c r="Q75" s="978">
        <v>1409</v>
      </c>
      <c r="R75" s="979"/>
      <c r="S75" s="979"/>
      <c r="T75" s="979"/>
      <c r="U75" s="980"/>
      <c r="V75" s="981">
        <v>1392</v>
      </c>
      <c r="W75" s="979"/>
      <c r="X75" s="979"/>
      <c r="Y75" s="979"/>
      <c r="Z75" s="980"/>
      <c r="AA75" s="981">
        <v>17</v>
      </c>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554</v>
      </c>
      <c r="C76" s="975"/>
      <c r="D76" s="975"/>
      <c r="E76" s="975"/>
      <c r="F76" s="975"/>
      <c r="G76" s="975"/>
      <c r="H76" s="975"/>
      <c r="I76" s="975"/>
      <c r="J76" s="975"/>
      <c r="K76" s="975"/>
      <c r="L76" s="975"/>
      <c r="M76" s="975"/>
      <c r="N76" s="975"/>
      <c r="O76" s="975"/>
      <c r="P76" s="976"/>
      <c r="Q76" s="978">
        <v>1106</v>
      </c>
      <c r="R76" s="979"/>
      <c r="S76" s="979"/>
      <c r="T76" s="979"/>
      <c r="U76" s="980"/>
      <c r="V76" s="981">
        <v>1056</v>
      </c>
      <c r="W76" s="979"/>
      <c r="X76" s="979"/>
      <c r="Y76" s="979"/>
      <c r="Z76" s="980"/>
      <c r="AA76" s="981">
        <v>50</v>
      </c>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9" t="s">
        <v>413</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417829</v>
      </c>
      <c r="AB110" s="889"/>
      <c r="AC110" s="889"/>
      <c r="AD110" s="889"/>
      <c r="AE110" s="890"/>
      <c r="AF110" s="891">
        <v>419802</v>
      </c>
      <c r="AG110" s="889"/>
      <c r="AH110" s="889"/>
      <c r="AI110" s="889"/>
      <c r="AJ110" s="890"/>
      <c r="AK110" s="891">
        <v>421622</v>
      </c>
      <c r="AL110" s="889"/>
      <c r="AM110" s="889"/>
      <c r="AN110" s="889"/>
      <c r="AO110" s="890"/>
      <c r="AP110" s="892">
        <v>14</v>
      </c>
      <c r="AQ110" s="893"/>
      <c r="AR110" s="893"/>
      <c r="AS110" s="893"/>
      <c r="AT110" s="894"/>
      <c r="AU110" s="930" t="s">
        <v>70</v>
      </c>
      <c r="AV110" s="931"/>
      <c r="AW110" s="931"/>
      <c r="AX110" s="931"/>
      <c r="AY110" s="931"/>
      <c r="AZ110" s="860" t="s">
        <v>414</v>
      </c>
      <c r="BA110" s="810"/>
      <c r="BB110" s="810"/>
      <c r="BC110" s="810"/>
      <c r="BD110" s="810"/>
      <c r="BE110" s="810"/>
      <c r="BF110" s="810"/>
      <c r="BG110" s="810"/>
      <c r="BH110" s="810"/>
      <c r="BI110" s="810"/>
      <c r="BJ110" s="810"/>
      <c r="BK110" s="810"/>
      <c r="BL110" s="810"/>
      <c r="BM110" s="810"/>
      <c r="BN110" s="810"/>
      <c r="BO110" s="810"/>
      <c r="BP110" s="811"/>
      <c r="BQ110" s="861">
        <v>3777804</v>
      </c>
      <c r="BR110" s="842"/>
      <c r="BS110" s="842"/>
      <c r="BT110" s="842"/>
      <c r="BU110" s="842"/>
      <c r="BV110" s="842">
        <v>3730503</v>
      </c>
      <c r="BW110" s="842"/>
      <c r="BX110" s="842"/>
      <c r="BY110" s="842"/>
      <c r="BZ110" s="842"/>
      <c r="CA110" s="842">
        <v>3620509</v>
      </c>
      <c r="CB110" s="842"/>
      <c r="CC110" s="842"/>
      <c r="CD110" s="842"/>
      <c r="CE110" s="842"/>
      <c r="CF110" s="866">
        <v>120.1</v>
      </c>
      <c r="CG110" s="867"/>
      <c r="CH110" s="867"/>
      <c r="CI110" s="867"/>
      <c r="CJ110" s="867"/>
      <c r="CK110" s="926" t="s">
        <v>415</v>
      </c>
      <c r="CL110" s="819"/>
      <c r="CM110" s="860" t="s">
        <v>416</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7" t="s">
        <v>418</v>
      </c>
      <c r="BA111" s="752"/>
      <c r="BB111" s="752"/>
      <c r="BC111" s="752"/>
      <c r="BD111" s="752"/>
      <c r="BE111" s="752"/>
      <c r="BF111" s="752"/>
      <c r="BG111" s="752"/>
      <c r="BH111" s="752"/>
      <c r="BI111" s="752"/>
      <c r="BJ111" s="752"/>
      <c r="BK111" s="752"/>
      <c r="BL111" s="752"/>
      <c r="BM111" s="752"/>
      <c r="BN111" s="752"/>
      <c r="BO111" s="752"/>
      <c r="BP111" s="753"/>
      <c r="BQ111" s="789" t="s">
        <v>123</v>
      </c>
      <c r="BR111" s="790"/>
      <c r="BS111" s="790"/>
      <c r="BT111" s="790"/>
      <c r="BU111" s="790"/>
      <c r="BV111" s="790" t="s">
        <v>123</v>
      </c>
      <c r="BW111" s="790"/>
      <c r="BX111" s="790"/>
      <c r="BY111" s="790"/>
      <c r="BZ111" s="790"/>
      <c r="CA111" s="790" t="s">
        <v>123</v>
      </c>
      <c r="CB111" s="790"/>
      <c r="CC111" s="790"/>
      <c r="CD111" s="790"/>
      <c r="CE111" s="790"/>
      <c r="CF111" s="875" t="s">
        <v>123</v>
      </c>
      <c r="CG111" s="876"/>
      <c r="CH111" s="876"/>
      <c r="CI111" s="876"/>
      <c r="CJ111" s="876"/>
      <c r="CK111" s="927"/>
      <c r="CL111" s="821"/>
      <c r="CM111" s="817"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123</v>
      </c>
      <c r="DH111" s="790"/>
      <c r="DI111" s="790"/>
      <c r="DJ111" s="790"/>
      <c r="DK111" s="790"/>
      <c r="DL111" s="790" t="s">
        <v>123</v>
      </c>
      <c r="DM111" s="790"/>
      <c r="DN111" s="790"/>
      <c r="DO111" s="790"/>
      <c r="DP111" s="790"/>
      <c r="DQ111" s="790" t="s">
        <v>123</v>
      </c>
      <c r="DR111" s="790"/>
      <c r="DS111" s="790"/>
      <c r="DT111" s="790"/>
      <c r="DU111" s="790"/>
      <c r="DV111" s="796" t="s">
        <v>123</v>
      </c>
      <c r="DW111" s="796"/>
      <c r="DX111" s="796"/>
      <c r="DY111" s="796"/>
      <c r="DZ111" s="797"/>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7" t="s">
        <v>422</v>
      </c>
      <c r="BA112" s="752"/>
      <c r="BB112" s="752"/>
      <c r="BC112" s="752"/>
      <c r="BD112" s="752"/>
      <c r="BE112" s="752"/>
      <c r="BF112" s="752"/>
      <c r="BG112" s="752"/>
      <c r="BH112" s="752"/>
      <c r="BI112" s="752"/>
      <c r="BJ112" s="752"/>
      <c r="BK112" s="752"/>
      <c r="BL112" s="752"/>
      <c r="BM112" s="752"/>
      <c r="BN112" s="752"/>
      <c r="BO112" s="752"/>
      <c r="BP112" s="753"/>
      <c r="BQ112" s="789">
        <v>529858</v>
      </c>
      <c r="BR112" s="790"/>
      <c r="BS112" s="790"/>
      <c r="BT112" s="790"/>
      <c r="BU112" s="790"/>
      <c r="BV112" s="790">
        <v>460954</v>
      </c>
      <c r="BW112" s="790"/>
      <c r="BX112" s="790"/>
      <c r="BY112" s="790"/>
      <c r="BZ112" s="790"/>
      <c r="CA112" s="790">
        <v>376648</v>
      </c>
      <c r="CB112" s="790"/>
      <c r="CC112" s="790"/>
      <c r="CD112" s="790"/>
      <c r="CE112" s="790"/>
      <c r="CF112" s="875">
        <v>12.5</v>
      </c>
      <c r="CG112" s="876"/>
      <c r="CH112" s="876"/>
      <c r="CI112" s="876"/>
      <c r="CJ112" s="876"/>
      <c r="CK112" s="927"/>
      <c r="CL112" s="821"/>
      <c r="CM112" s="817"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123</v>
      </c>
      <c r="DH112" s="790"/>
      <c r="DI112" s="790"/>
      <c r="DJ112" s="790"/>
      <c r="DK112" s="790"/>
      <c r="DL112" s="790" t="s">
        <v>123</v>
      </c>
      <c r="DM112" s="790"/>
      <c r="DN112" s="790"/>
      <c r="DO112" s="790"/>
      <c r="DP112" s="790"/>
      <c r="DQ112" s="790" t="s">
        <v>123</v>
      </c>
      <c r="DR112" s="790"/>
      <c r="DS112" s="790"/>
      <c r="DT112" s="790"/>
      <c r="DU112" s="790"/>
      <c r="DV112" s="796" t="s">
        <v>123</v>
      </c>
      <c r="DW112" s="796"/>
      <c r="DX112" s="796"/>
      <c r="DY112" s="796"/>
      <c r="DZ112" s="797"/>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100882</v>
      </c>
      <c r="AB113" s="919"/>
      <c r="AC113" s="919"/>
      <c r="AD113" s="919"/>
      <c r="AE113" s="920"/>
      <c r="AF113" s="921">
        <v>100753</v>
      </c>
      <c r="AG113" s="919"/>
      <c r="AH113" s="919"/>
      <c r="AI113" s="919"/>
      <c r="AJ113" s="920"/>
      <c r="AK113" s="921">
        <v>87792</v>
      </c>
      <c r="AL113" s="919"/>
      <c r="AM113" s="919"/>
      <c r="AN113" s="919"/>
      <c r="AO113" s="920"/>
      <c r="AP113" s="922">
        <v>2.9</v>
      </c>
      <c r="AQ113" s="923"/>
      <c r="AR113" s="923"/>
      <c r="AS113" s="923"/>
      <c r="AT113" s="924"/>
      <c r="AU113" s="932"/>
      <c r="AV113" s="933"/>
      <c r="AW113" s="933"/>
      <c r="AX113" s="933"/>
      <c r="AY113" s="933"/>
      <c r="AZ113" s="817" t="s">
        <v>425</v>
      </c>
      <c r="BA113" s="752"/>
      <c r="BB113" s="752"/>
      <c r="BC113" s="752"/>
      <c r="BD113" s="752"/>
      <c r="BE113" s="752"/>
      <c r="BF113" s="752"/>
      <c r="BG113" s="752"/>
      <c r="BH113" s="752"/>
      <c r="BI113" s="752"/>
      <c r="BJ113" s="752"/>
      <c r="BK113" s="752"/>
      <c r="BL113" s="752"/>
      <c r="BM113" s="752"/>
      <c r="BN113" s="752"/>
      <c r="BO113" s="752"/>
      <c r="BP113" s="753"/>
      <c r="BQ113" s="789" t="s">
        <v>123</v>
      </c>
      <c r="BR113" s="790"/>
      <c r="BS113" s="790"/>
      <c r="BT113" s="790"/>
      <c r="BU113" s="790"/>
      <c r="BV113" s="790" t="s">
        <v>123</v>
      </c>
      <c r="BW113" s="790"/>
      <c r="BX113" s="790"/>
      <c r="BY113" s="790"/>
      <c r="BZ113" s="790"/>
      <c r="CA113" s="790" t="s">
        <v>123</v>
      </c>
      <c r="CB113" s="790"/>
      <c r="CC113" s="790"/>
      <c r="CD113" s="790"/>
      <c r="CE113" s="790"/>
      <c r="CF113" s="875" t="s">
        <v>123</v>
      </c>
      <c r="CG113" s="876"/>
      <c r="CH113" s="876"/>
      <c r="CI113" s="876"/>
      <c r="CJ113" s="876"/>
      <c r="CK113" s="927"/>
      <c r="CL113" s="821"/>
      <c r="CM113" s="817"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123</v>
      </c>
      <c r="AB114" s="780"/>
      <c r="AC114" s="780"/>
      <c r="AD114" s="780"/>
      <c r="AE114" s="781"/>
      <c r="AF114" s="782" t="s">
        <v>123</v>
      </c>
      <c r="AG114" s="780"/>
      <c r="AH114" s="780"/>
      <c r="AI114" s="780"/>
      <c r="AJ114" s="781"/>
      <c r="AK114" s="782" t="s">
        <v>123</v>
      </c>
      <c r="AL114" s="780"/>
      <c r="AM114" s="780"/>
      <c r="AN114" s="780"/>
      <c r="AO114" s="781"/>
      <c r="AP114" s="824" t="s">
        <v>123</v>
      </c>
      <c r="AQ114" s="825"/>
      <c r="AR114" s="825"/>
      <c r="AS114" s="825"/>
      <c r="AT114" s="826"/>
      <c r="AU114" s="932"/>
      <c r="AV114" s="933"/>
      <c r="AW114" s="933"/>
      <c r="AX114" s="933"/>
      <c r="AY114" s="933"/>
      <c r="AZ114" s="817" t="s">
        <v>428</v>
      </c>
      <c r="BA114" s="752"/>
      <c r="BB114" s="752"/>
      <c r="BC114" s="752"/>
      <c r="BD114" s="752"/>
      <c r="BE114" s="752"/>
      <c r="BF114" s="752"/>
      <c r="BG114" s="752"/>
      <c r="BH114" s="752"/>
      <c r="BI114" s="752"/>
      <c r="BJ114" s="752"/>
      <c r="BK114" s="752"/>
      <c r="BL114" s="752"/>
      <c r="BM114" s="752"/>
      <c r="BN114" s="752"/>
      <c r="BO114" s="752"/>
      <c r="BP114" s="753"/>
      <c r="BQ114" s="789">
        <v>536406</v>
      </c>
      <c r="BR114" s="790"/>
      <c r="BS114" s="790"/>
      <c r="BT114" s="790"/>
      <c r="BU114" s="790"/>
      <c r="BV114" s="790">
        <v>526360</v>
      </c>
      <c r="BW114" s="790"/>
      <c r="BX114" s="790"/>
      <c r="BY114" s="790"/>
      <c r="BZ114" s="790"/>
      <c r="CA114" s="790">
        <v>517294</v>
      </c>
      <c r="CB114" s="790"/>
      <c r="CC114" s="790"/>
      <c r="CD114" s="790"/>
      <c r="CE114" s="790"/>
      <c r="CF114" s="875">
        <v>17.2</v>
      </c>
      <c r="CG114" s="876"/>
      <c r="CH114" s="876"/>
      <c r="CI114" s="876"/>
      <c r="CJ114" s="876"/>
      <c r="CK114" s="927"/>
      <c r="CL114" s="821"/>
      <c r="CM114" s="817"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123</v>
      </c>
      <c r="AB115" s="919"/>
      <c r="AC115" s="919"/>
      <c r="AD115" s="919"/>
      <c r="AE115" s="920"/>
      <c r="AF115" s="921" t="s">
        <v>123</v>
      </c>
      <c r="AG115" s="919"/>
      <c r="AH115" s="919"/>
      <c r="AI115" s="919"/>
      <c r="AJ115" s="920"/>
      <c r="AK115" s="921" t="s">
        <v>123</v>
      </c>
      <c r="AL115" s="919"/>
      <c r="AM115" s="919"/>
      <c r="AN115" s="919"/>
      <c r="AO115" s="920"/>
      <c r="AP115" s="922" t="s">
        <v>123</v>
      </c>
      <c r="AQ115" s="923"/>
      <c r="AR115" s="923"/>
      <c r="AS115" s="923"/>
      <c r="AT115" s="924"/>
      <c r="AU115" s="932"/>
      <c r="AV115" s="933"/>
      <c r="AW115" s="933"/>
      <c r="AX115" s="933"/>
      <c r="AY115" s="933"/>
      <c r="AZ115" s="817" t="s">
        <v>431</v>
      </c>
      <c r="BA115" s="752"/>
      <c r="BB115" s="752"/>
      <c r="BC115" s="752"/>
      <c r="BD115" s="752"/>
      <c r="BE115" s="752"/>
      <c r="BF115" s="752"/>
      <c r="BG115" s="752"/>
      <c r="BH115" s="752"/>
      <c r="BI115" s="752"/>
      <c r="BJ115" s="752"/>
      <c r="BK115" s="752"/>
      <c r="BL115" s="752"/>
      <c r="BM115" s="752"/>
      <c r="BN115" s="752"/>
      <c r="BO115" s="752"/>
      <c r="BP115" s="753"/>
      <c r="BQ115" s="789" t="s">
        <v>123</v>
      </c>
      <c r="BR115" s="790"/>
      <c r="BS115" s="790"/>
      <c r="BT115" s="790"/>
      <c r="BU115" s="790"/>
      <c r="BV115" s="790" t="s">
        <v>123</v>
      </c>
      <c r="BW115" s="790"/>
      <c r="BX115" s="790"/>
      <c r="BY115" s="790"/>
      <c r="BZ115" s="790"/>
      <c r="CA115" s="790" t="s">
        <v>123</v>
      </c>
      <c r="CB115" s="790"/>
      <c r="CC115" s="790"/>
      <c r="CD115" s="790"/>
      <c r="CE115" s="790"/>
      <c r="CF115" s="875" t="s">
        <v>123</v>
      </c>
      <c r="CG115" s="876"/>
      <c r="CH115" s="876"/>
      <c r="CI115" s="876"/>
      <c r="CJ115" s="876"/>
      <c r="CK115" s="927"/>
      <c r="CL115" s="821"/>
      <c r="CM115" s="817"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789" t="s">
        <v>123</v>
      </c>
      <c r="BR116" s="790"/>
      <c r="BS116" s="790"/>
      <c r="BT116" s="790"/>
      <c r="BU116" s="790"/>
      <c r="BV116" s="790" t="s">
        <v>123</v>
      </c>
      <c r="BW116" s="790"/>
      <c r="BX116" s="790"/>
      <c r="BY116" s="790"/>
      <c r="BZ116" s="790"/>
      <c r="CA116" s="790" t="s">
        <v>123</v>
      </c>
      <c r="CB116" s="790"/>
      <c r="CC116" s="790"/>
      <c r="CD116" s="790"/>
      <c r="CE116" s="790"/>
      <c r="CF116" s="875" t="s">
        <v>123</v>
      </c>
      <c r="CG116" s="876"/>
      <c r="CH116" s="876"/>
      <c r="CI116" s="876"/>
      <c r="CJ116" s="876"/>
      <c r="CK116" s="927"/>
      <c r="CL116" s="821"/>
      <c r="CM116" s="817"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518711</v>
      </c>
      <c r="AB117" s="903"/>
      <c r="AC117" s="903"/>
      <c r="AD117" s="903"/>
      <c r="AE117" s="904"/>
      <c r="AF117" s="905">
        <v>520555</v>
      </c>
      <c r="AG117" s="903"/>
      <c r="AH117" s="903"/>
      <c r="AI117" s="903"/>
      <c r="AJ117" s="904"/>
      <c r="AK117" s="905">
        <v>509414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789" t="s">
        <v>123</v>
      </c>
      <c r="BR117" s="790"/>
      <c r="BS117" s="790"/>
      <c r="BT117" s="790"/>
      <c r="BU117" s="790"/>
      <c r="BV117" s="790" t="s">
        <v>123</v>
      </c>
      <c r="BW117" s="790"/>
      <c r="BX117" s="790"/>
      <c r="BY117" s="790"/>
      <c r="BZ117" s="790"/>
      <c r="CA117" s="790" t="s">
        <v>123</v>
      </c>
      <c r="CB117" s="790"/>
      <c r="CC117" s="790"/>
      <c r="CD117" s="790"/>
      <c r="CE117" s="790"/>
      <c r="CF117" s="875" t="s">
        <v>123</v>
      </c>
      <c r="CG117" s="876"/>
      <c r="CH117" s="876"/>
      <c r="CI117" s="876"/>
      <c r="CJ117" s="876"/>
      <c r="CK117" s="927"/>
      <c r="CL117" s="821"/>
      <c r="CM117" s="817"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7"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15">
      <c r="A119" s="818" t="s">
        <v>415</v>
      </c>
      <c r="B119" s="819"/>
      <c r="C119" s="860" t="s">
        <v>416</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4844068</v>
      </c>
      <c r="BR119" s="845"/>
      <c r="BS119" s="845"/>
      <c r="BT119" s="845"/>
      <c r="BU119" s="845"/>
      <c r="BV119" s="845">
        <v>4717817</v>
      </c>
      <c r="BW119" s="845"/>
      <c r="BX119" s="845"/>
      <c r="BY119" s="845"/>
      <c r="BZ119" s="845"/>
      <c r="CA119" s="845">
        <v>4514451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123</v>
      </c>
      <c r="DH119" s="764"/>
      <c r="DI119" s="764"/>
      <c r="DJ119" s="764"/>
      <c r="DK119" s="765"/>
      <c r="DL119" s="766" t="s">
        <v>123</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x14ac:dyDescent="0.15">
      <c r="A120" s="820"/>
      <c r="B120" s="821"/>
      <c r="C120" s="817"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443</v>
      </c>
      <c r="AV120" s="881"/>
      <c r="AW120" s="881"/>
      <c r="AX120" s="881"/>
      <c r="AY120" s="882"/>
      <c r="AZ120" s="860" t="s">
        <v>444</v>
      </c>
      <c r="BA120" s="810"/>
      <c r="BB120" s="810"/>
      <c r="BC120" s="810"/>
      <c r="BD120" s="810"/>
      <c r="BE120" s="810"/>
      <c r="BF120" s="810"/>
      <c r="BG120" s="810"/>
      <c r="BH120" s="810"/>
      <c r="BI120" s="810"/>
      <c r="BJ120" s="810"/>
      <c r="BK120" s="810"/>
      <c r="BL120" s="810"/>
      <c r="BM120" s="810"/>
      <c r="BN120" s="810"/>
      <c r="BO120" s="810"/>
      <c r="BP120" s="811"/>
      <c r="BQ120" s="861">
        <v>3097054</v>
      </c>
      <c r="BR120" s="842"/>
      <c r="BS120" s="842"/>
      <c r="BT120" s="842"/>
      <c r="BU120" s="842"/>
      <c r="BV120" s="842">
        <v>3213795</v>
      </c>
      <c r="BW120" s="842"/>
      <c r="BX120" s="842"/>
      <c r="BY120" s="842"/>
      <c r="BZ120" s="842"/>
      <c r="CA120" s="842">
        <v>3351021</v>
      </c>
      <c r="CB120" s="842"/>
      <c r="CC120" s="842"/>
      <c r="CD120" s="842"/>
      <c r="CE120" s="842"/>
      <c r="CF120" s="866">
        <v>111.1</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123</v>
      </c>
      <c r="DH120" s="842"/>
      <c r="DI120" s="842"/>
      <c r="DJ120" s="842"/>
      <c r="DK120" s="842"/>
      <c r="DL120" s="842" t="s">
        <v>123</v>
      </c>
      <c r="DM120" s="842"/>
      <c r="DN120" s="842"/>
      <c r="DO120" s="842"/>
      <c r="DP120" s="842"/>
      <c r="DQ120" s="842">
        <v>345603</v>
      </c>
      <c r="DR120" s="842"/>
      <c r="DS120" s="842"/>
      <c r="DT120" s="842"/>
      <c r="DU120" s="842"/>
      <c r="DV120" s="843">
        <v>11.5</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7" t="s">
        <v>447</v>
      </c>
      <c r="BA121" s="752"/>
      <c r="BB121" s="752"/>
      <c r="BC121" s="752"/>
      <c r="BD121" s="752"/>
      <c r="BE121" s="752"/>
      <c r="BF121" s="752"/>
      <c r="BG121" s="752"/>
      <c r="BH121" s="752"/>
      <c r="BI121" s="752"/>
      <c r="BJ121" s="752"/>
      <c r="BK121" s="752"/>
      <c r="BL121" s="752"/>
      <c r="BM121" s="752"/>
      <c r="BN121" s="752"/>
      <c r="BO121" s="752"/>
      <c r="BP121" s="753"/>
      <c r="BQ121" s="789">
        <v>184100</v>
      </c>
      <c r="BR121" s="790"/>
      <c r="BS121" s="790"/>
      <c r="BT121" s="790"/>
      <c r="BU121" s="790"/>
      <c r="BV121" s="790">
        <v>208363</v>
      </c>
      <c r="BW121" s="790"/>
      <c r="BX121" s="790"/>
      <c r="BY121" s="790"/>
      <c r="BZ121" s="790"/>
      <c r="CA121" s="790">
        <v>226598</v>
      </c>
      <c r="CB121" s="790"/>
      <c r="CC121" s="790"/>
      <c r="CD121" s="790"/>
      <c r="CE121" s="790"/>
      <c r="CF121" s="875">
        <v>7.5</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789" t="s">
        <v>123</v>
      </c>
      <c r="DH121" s="790"/>
      <c r="DI121" s="790"/>
      <c r="DJ121" s="790"/>
      <c r="DK121" s="790"/>
      <c r="DL121" s="790" t="s">
        <v>123</v>
      </c>
      <c r="DM121" s="790"/>
      <c r="DN121" s="790"/>
      <c r="DO121" s="790"/>
      <c r="DP121" s="790"/>
      <c r="DQ121" s="790">
        <v>31045</v>
      </c>
      <c r="DR121" s="790"/>
      <c r="DS121" s="790"/>
      <c r="DT121" s="790"/>
      <c r="DU121" s="790"/>
      <c r="DV121" s="796">
        <v>1</v>
      </c>
      <c r="DW121" s="796"/>
      <c r="DX121" s="796"/>
      <c r="DY121" s="796"/>
      <c r="DZ121" s="797"/>
    </row>
    <row r="122" spans="1:130" s="218" customFormat="1" ht="26.25" customHeight="1" x14ac:dyDescent="0.15">
      <c r="A122" s="820"/>
      <c r="B122" s="821"/>
      <c r="C122" s="817"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3229199</v>
      </c>
      <c r="BR122" s="845"/>
      <c r="BS122" s="845"/>
      <c r="BT122" s="845"/>
      <c r="BU122" s="845"/>
      <c r="BV122" s="845">
        <v>3142980</v>
      </c>
      <c r="BW122" s="845"/>
      <c r="BX122" s="845"/>
      <c r="BY122" s="845"/>
      <c r="BZ122" s="845"/>
      <c r="CA122" s="845">
        <v>2986273</v>
      </c>
      <c r="CB122" s="845"/>
      <c r="CC122" s="845"/>
      <c r="CD122" s="845"/>
      <c r="CE122" s="845"/>
      <c r="CF122" s="846">
        <v>99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789" t="s">
        <v>123</v>
      </c>
      <c r="DH122" s="790"/>
      <c r="DI122" s="790"/>
      <c r="DJ122" s="790"/>
      <c r="DK122" s="790"/>
      <c r="DL122" s="790" t="s">
        <v>123</v>
      </c>
      <c r="DM122" s="790"/>
      <c r="DN122" s="790"/>
      <c r="DO122" s="790"/>
      <c r="DP122" s="790"/>
      <c r="DQ122" s="790" t="s">
        <v>123</v>
      </c>
      <c r="DR122" s="790"/>
      <c r="DS122" s="790"/>
      <c r="DT122" s="790"/>
      <c r="DU122" s="790"/>
      <c r="DV122" s="796" t="s">
        <v>123</v>
      </c>
      <c r="DW122" s="796"/>
      <c r="DX122" s="796"/>
      <c r="DY122" s="796"/>
      <c r="DZ122" s="797"/>
    </row>
    <row r="123" spans="1:130" s="218" customFormat="1" ht="26.25" customHeight="1" x14ac:dyDescent="0.15">
      <c r="A123" s="820"/>
      <c r="B123" s="821"/>
      <c r="C123" s="817"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6510353</v>
      </c>
      <c r="BR123" s="833"/>
      <c r="BS123" s="833"/>
      <c r="BT123" s="833"/>
      <c r="BU123" s="833"/>
      <c r="BV123" s="833">
        <v>6565138</v>
      </c>
      <c r="BW123" s="833"/>
      <c r="BX123" s="833"/>
      <c r="BY123" s="833"/>
      <c r="BZ123" s="833"/>
      <c r="CA123" s="833">
        <v>6563892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123</v>
      </c>
      <c r="DH123" s="780"/>
      <c r="DI123" s="780"/>
      <c r="DJ123" s="780"/>
      <c r="DK123" s="781"/>
      <c r="DL123" s="782" t="s">
        <v>123</v>
      </c>
      <c r="DM123" s="780"/>
      <c r="DN123" s="780"/>
      <c r="DO123" s="780"/>
      <c r="DP123" s="781"/>
      <c r="DQ123" s="782" t="s">
        <v>123</v>
      </c>
      <c r="DR123" s="780"/>
      <c r="DS123" s="780"/>
      <c r="DT123" s="780"/>
      <c r="DU123" s="781"/>
      <c r="DV123" s="824" t="s">
        <v>123</v>
      </c>
      <c r="DW123" s="825"/>
      <c r="DX123" s="825"/>
      <c r="DY123" s="825"/>
      <c r="DZ123" s="826"/>
    </row>
    <row r="124" spans="1:130" s="218" customFormat="1" ht="26.25" customHeight="1" thickBot="1" x14ac:dyDescent="0.2">
      <c r="A124" s="820"/>
      <c r="B124" s="821"/>
      <c r="C124" s="817"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123</v>
      </c>
      <c r="BR124" s="831"/>
      <c r="BS124" s="831"/>
      <c r="BT124" s="831"/>
      <c r="BU124" s="831"/>
      <c r="BV124" s="831" t="s">
        <v>123</v>
      </c>
      <c r="BW124" s="831"/>
      <c r="BX124" s="831"/>
      <c r="BY124" s="831"/>
      <c r="BZ124" s="831"/>
      <c r="CA124" s="831" t="s">
        <v>123</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529858</v>
      </c>
      <c r="DH124" s="764"/>
      <c r="DI124" s="764"/>
      <c r="DJ124" s="764"/>
      <c r="DK124" s="765"/>
      <c r="DL124" s="766">
        <v>460954</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x14ac:dyDescent="0.15">
      <c r="A125" s="820"/>
      <c r="B125" s="821"/>
      <c r="C125" s="817"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10"/>
      <c r="CR125" s="810"/>
      <c r="CS125" s="810"/>
      <c r="CT125" s="810"/>
      <c r="CU125" s="810"/>
      <c r="CV125" s="810"/>
      <c r="CW125" s="810"/>
      <c r="CX125" s="810"/>
      <c r="CY125" s="810"/>
      <c r="CZ125" s="810"/>
      <c r="DA125" s="810"/>
      <c r="DB125" s="810"/>
      <c r="DC125" s="810"/>
      <c r="DD125" s="810"/>
      <c r="DE125" s="810"/>
      <c r="DF125" s="811"/>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
      <c r="A126" s="820"/>
      <c r="B126" s="821"/>
      <c r="C126" s="817"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454</v>
      </c>
      <c r="CQ126" s="752"/>
      <c r="CR126" s="752"/>
      <c r="CS126" s="752"/>
      <c r="CT126" s="752"/>
      <c r="CU126" s="752"/>
      <c r="CV126" s="752"/>
      <c r="CW126" s="752"/>
      <c r="CX126" s="752"/>
      <c r="CY126" s="752"/>
      <c r="CZ126" s="752"/>
      <c r="DA126" s="752"/>
      <c r="DB126" s="752"/>
      <c r="DC126" s="752"/>
      <c r="DD126" s="752"/>
      <c r="DE126" s="752"/>
      <c r="DF126" s="753"/>
      <c r="DG126" s="789" t="s">
        <v>123</v>
      </c>
      <c r="DH126" s="790"/>
      <c r="DI126" s="790"/>
      <c r="DJ126" s="790"/>
      <c r="DK126" s="790"/>
      <c r="DL126" s="790" t="s">
        <v>123</v>
      </c>
      <c r="DM126" s="790"/>
      <c r="DN126" s="790"/>
      <c r="DO126" s="790"/>
      <c r="DP126" s="790"/>
      <c r="DQ126" s="790" t="s">
        <v>123</v>
      </c>
      <c r="DR126" s="790"/>
      <c r="DS126" s="790"/>
      <c r="DT126" s="790"/>
      <c r="DU126" s="790"/>
      <c r="DV126" s="796" t="s">
        <v>123</v>
      </c>
      <c r="DW126" s="796"/>
      <c r="DX126" s="796"/>
      <c r="DY126" s="796"/>
      <c r="DZ126" s="797"/>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123</v>
      </c>
      <c r="AB127" s="780"/>
      <c r="AC127" s="780"/>
      <c r="AD127" s="780"/>
      <c r="AE127" s="781"/>
      <c r="AF127" s="782" t="s">
        <v>123</v>
      </c>
      <c r="AG127" s="780"/>
      <c r="AH127" s="780"/>
      <c r="AI127" s="780"/>
      <c r="AJ127" s="781"/>
      <c r="AK127" s="782" t="s">
        <v>123</v>
      </c>
      <c r="AL127" s="780"/>
      <c r="AM127" s="780"/>
      <c r="AN127" s="780"/>
      <c r="AO127" s="781"/>
      <c r="AP127" s="824" t="s">
        <v>123</v>
      </c>
      <c r="AQ127" s="825"/>
      <c r="AR127" s="825"/>
      <c r="AS127" s="825"/>
      <c r="AT127" s="826"/>
      <c r="AU127" s="220"/>
      <c r="AV127" s="220"/>
      <c r="AW127" s="220"/>
      <c r="AX127" s="841" t="s">
        <v>456</v>
      </c>
      <c r="AY127" s="814"/>
      <c r="AZ127" s="814"/>
      <c r="BA127" s="814"/>
      <c r="BB127" s="814"/>
      <c r="BC127" s="814"/>
      <c r="BD127" s="814"/>
      <c r="BE127" s="815"/>
      <c r="BF127" s="813" t="s">
        <v>457</v>
      </c>
      <c r="BG127" s="814"/>
      <c r="BH127" s="814"/>
      <c r="BI127" s="814"/>
      <c r="BJ127" s="814"/>
      <c r="BK127" s="814"/>
      <c r="BL127" s="815"/>
      <c r="BM127" s="813" t="s">
        <v>458</v>
      </c>
      <c r="BN127" s="814"/>
      <c r="BO127" s="814"/>
      <c r="BP127" s="814"/>
      <c r="BQ127" s="814"/>
      <c r="BR127" s="814"/>
      <c r="BS127" s="815"/>
      <c r="BT127" s="813" t="s">
        <v>459</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460</v>
      </c>
      <c r="CQ127" s="752"/>
      <c r="CR127" s="752"/>
      <c r="CS127" s="752"/>
      <c r="CT127" s="752"/>
      <c r="CU127" s="752"/>
      <c r="CV127" s="752"/>
      <c r="CW127" s="752"/>
      <c r="CX127" s="752"/>
      <c r="CY127" s="752"/>
      <c r="CZ127" s="752"/>
      <c r="DA127" s="752"/>
      <c r="DB127" s="752"/>
      <c r="DC127" s="752"/>
      <c r="DD127" s="752"/>
      <c r="DE127" s="752"/>
      <c r="DF127" s="753"/>
      <c r="DG127" s="789" t="s">
        <v>123</v>
      </c>
      <c r="DH127" s="790"/>
      <c r="DI127" s="790"/>
      <c r="DJ127" s="790"/>
      <c r="DK127" s="790"/>
      <c r="DL127" s="790" t="s">
        <v>123</v>
      </c>
      <c r="DM127" s="790"/>
      <c r="DN127" s="790"/>
      <c r="DO127" s="790"/>
      <c r="DP127" s="790"/>
      <c r="DQ127" s="790" t="s">
        <v>123</v>
      </c>
      <c r="DR127" s="790"/>
      <c r="DS127" s="790"/>
      <c r="DT127" s="790"/>
      <c r="DU127" s="790"/>
      <c r="DV127" s="796" t="s">
        <v>123</v>
      </c>
      <c r="DW127" s="796"/>
      <c r="DX127" s="796"/>
      <c r="DY127" s="796"/>
      <c r="DZ127" s="797"/>
    </row>
    <row r="128" spans="1:130" s="218" customFormat="1" ht="26.25" customHeight="1" thickBot="1" x14ac:dyDescent="0.2">
      <c r="A128" s="798" t="s">
        <v>461</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462</v>
      </c>
      <c r="X128" s="800"/>
      <c r="Y128" s="800"/>
      <c r="Z128" s="801"/>
      <c r="AA128" s="802">
        <v>468</v>
      </c>
      <c r="AB128" s="803"/>
      <c r="AC128" s="803"/>
      <c r="AD128" s="803"/>
      <c r="AE128" s="804"/>
      <c r="AF128" s="805">
        <v>4157</v>
      </c>
      <c r="AG128" s="803"/>
      <c r="AH128" s="803"/>
      <c r="AI128" s="803"/>
      <c r="AJ128" s="804"/>
      <c r="AK128" s="805">
        <v>10441</v>
      </c>
      <c r="AL128" s="803"/>
      <c r="AM128" s="803"/>
      <c r="AN128" s="803"/>
      <c r="AO128" s="804"/>
      <c r="AP128" s="806"/>
      <c r="AQ128" s="807"/>
      <c r="AR128" s="807"/>
      <c r="AS128" s="807"/>
      <c r="AT128" s="808"/>
      <c r="AU128" s="220"/>
      <c r="AV128" s="220"/>
      <c r="AW128" s="220"/>
      <c r="AX128" s="809" t="s">
        <v>463</v>
      </c>
      <c r="AY128" s="810"/>
      <c r="AZ128" s="810"/>
      <c r="BA128" s="810"/>
      <c r="BB128" s="810"/>
      <c r="BC128" s="810"/>
      <c r="BD128" s="810"/>
      <c r="BE128" s="811"/>
      <c r="BF128" s="786" t="s">
        <v>123</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464</v>
      </c>
      <c r="CQ128" s="730"/>
      <c r="CR128" s="730"/>
      <c r="CS128" s="730"/>
      <c r="CT128" s="730"/>
      <c r="CU128" s="730"/>
      <c r="CV128" s="730"/>
      <c r="CW128" s="730"/>
      <c r="CX128" s="730"/>
      <c r="CY128" s="730"/>
      <c r="CZ128" s="730"/>
      <c r="DA128" s="730"/>
      <c r="DB128" s="730"/>
      <c r="DC128" s="730"/>
      <c r="DD128" s="730"/>
      <c r="DE128" s="730"/>
      <c r="DF128" s="731"/>
      <c r="DG128" s="792" t="s">
        <v>123</v>
      </c>
      <c r="DH128" s="793"/>
      <c r="DI128" s="793"/>
      <c r="DJ128" s="793"/>
      <c r="DK128" s="793"/>
      <c r="DL128" s="793" t="s">
        <v>123</v>
      </c>
      <c r="DM128" s="793"/>
      <c r="DN128" s="793"/>
      <c r="DO128" s="793"/>
      <c r="DP128" s="793"/>
      <c r="DQ128" s="793" t="s">
        <v>123</v>
      </c>
      <c r="DR128" s="793"/>
      <c r="DS128" s="793"/>
      <c r="DT128" s="793"/>
      <c r="DU128" s="793"/>
      <c r="DV128" s="794" t="s">
        <v>123</v>
      </c>
      <c r="DW128" s="794"/>
      <c r="DX128" s="794"/>
      <c r="DY128" s="794"/>
      <c r="DZ128" s="795"/>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3287494</v>
      </c>
      <c r="AB129" s="780"/>
      <c r="AC129" s="780"/>
      <c r="AD129" s="780"/>
      <c r="AE129" s="781"/>
      <c r="AF129" s="782">
        <v>3287980</v>
      </c>
      <c r="AG129" s="780"/>
      <c r="AH129" s="780"/>
      <c r="AI129" s="780"/>
      <c r="AJ129" s="781"/>
      <c r="AK129" s="782">
        <v>3340767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123</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343678</v>
      </c>
      <c r="AB130" s="780"/>
      <c r="AC130" s="780"/>
      <c r="AD130" s="780"/>
      <c r="AE130" s="781"/>
      <c r="AF130" s="782">
        <v>335909</v>
      </c>
      <c r="AG130" s="780"/>
      <c r="AH130" s="780"/>
      <c r="AI130" s="780"/>
      <c r="AJ130" s="781"/>
      <c r="AK130" s="782">
        <v>325131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2943816</v>
      </c>
      <c r="AB131" s="764"/>
      <c r="AC131" s="764"/>
      <c r="AD131" s="764"/>
      <c r="AE131" s="765"/>
      <c r="AF131" s="766">
        <v>2952071</v>
      </c>
      <c r="AG131" s="764"/>
      <c r="AH131" s="764"/>
      <c r="AI131" s="764"/>
      <c r="AJ131" s="765"/>
      <c r="AK131" s="766">
        <v>3015636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5.9298882810000002</v>
      </c>
      <c r="AB132" s="745"/>
      <c r="AC132" s="745"/>
      <c r="AD132" s="745"/>
      <c r="AE132" s="746"/>
      <c r="AF132" s="747">
        <v>6.1139789660000003</v>
      </c>
      <c r="AG132" s="745"/>
      <c r="AH132" s="745"/>
      <c r="AI132" s="745"/>
      <c r="AJ132" s="746"/>
      <c r="AK132" s="747">
        <v>5.7646877810000001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6.2</v>
      </c>
      <c r="AB133" s="724"/>
      <c r="AC133" s="724"/>
      <c r="AD133" s="724"/>
      <c r="AE133" s="725"/>
      <c r="AF133" s="723">
        <v>6.1</v>
      </c>
      <c r="AG133" s="724"/>
      <c r="AH133" s="724"/>
      <c r="AI133" s="724"/>
      <c r="AJ133" s="725"/>
      <c r="AK133" s="723">
        <v>5.9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JxOsvBmtwU6bwNccoMPyx4ubFFoy6hK5YisjKTSo6j728PJ5fpnbE9WgrodCMVk2Z0Ymc34eaIfOkaSvs3LqA==" saltValue="NPvoAXva5pQsgmKoAv9k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6" zoomScaleNormal="85" zoomScaleSheetLayoutView="100" workbookViewId="0">
      <selection activeCell="DP62" sqref="DP6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TeSoTtBdV7lz6nFGv9ZQyveOtXvjqZWR0FBOyKEWITNB/qlel5+9021WSTJWonW1OddZRrvYRW9/cnJMZtdqA==" saltValue="fTiPXb4mMi+ejBONmb+3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58"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0HFDjJQRYbqH0N0nt/dcvbYGmz5soJpYb51cDFSUnuDuUmt+8LKJ9+S3idTkNJwdlwTXv3ZDdkAPbnjn9mA0A==" saltValue="8CLF3UrQxhFYUa/jRXZU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951922</v>
      </c>
      <c r="AP9" s="269">
        <v>198648</v>
      </c>
      <c r="AQ9" s="270">
        <v>154424</v>
      </c>
      <c r="AR9" s="271">
        <v>28.6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210980</v>
      </c>
      <c r="AP10" s="272">
        <v>44028</v>
      </c>
      <c r="AQ10" s="273">
        <v>18194</v>
      </c>
      <c r="AR10" s="274">
        <v>142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12283</v>
      </c>
      <c r="AP11" s="272">
        <v>2563</v>
      </c>
      <c r="AQ11" s="273">
        <v>1285</v>
      </c>
      <c r="AR11" s="274">
        <v>99.5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56396</v>
      </c>
      <c r="AP13" s="272">
        <v>11769</v>
      </c>
      <c r="AQ13" s="273">
        <v>5735</v>
      </c>
      <c r="AR13" s="274">
        <v>105.2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22894</v>
      </c>
      <c r="AP14" s="272">
        <v>4778</v>
      </c>
      <c r="AQ14" s="273">
        <v>2950</v>
      </c>
      <c r="AR14" s="274">
        <v>62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-50686</v>
      </c>
      <c r="AP15" s="272">
        <v>-10577</v>
      </c>
      <c r="AQ15" s="273">
        <v>-9110</v>
      </c>
      <c r="AR15" s="274">
        <v>16.100000000000001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1203789</v>
      </c>
      <c r="AP16" s="272">
        <v>251208</v>
      </c>
      <c r="AQ16" s="273">
        <v>173477</v>
      </c>
      <c r="AR16" s="274">
        <v>44.8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17.95</v>
      </c>
      <c r="AP21" s="286">
        <v>14.28</v>
      </c>
      <c r="AQ21" s="287">
        <v>3.67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98.3</v>
      </c>
      <c r="AP22" s="291">
        <v>96</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421622</v>
      </c>
      <c r="AP32" s="300">
        <v>87985</v>
      </c>
      <c r="AQ32" s="301">
        <v>83140</v>
      </c>
      <c r="AR32" s="302">
        <v>5.8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87792</v>
      </c>
      <c r="AP35" s="300">
        <v>18321</v>
      </c>
      <c r="AQ35" s="301">
        <v>26106</v>
      </c>
      <c r="AR35" s="302">
        <v>-29.8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4689</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554</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-10441</v>
      </c>
      <c r="AP39" s="300">
        <v>-2179</v>
      </c>
      <c r="AQ39" s="301">
        <v>-2038</v>
      </c>
      <c r="AR39" s="302">
        <v>6.9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-325131</v>
      </c>
      <c r="AP40" s="300">
        <v>-67849</v>
      </c>
      <c r="AQ40" s="301">
        <v>-74354</v>
      </c>
      <c r="AR40" s="302">
        <v>-8.6999999999999993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173842</v>
      </c>
      <c r="AP41" s="300">
        <v>36278</v>
      </c>
      <c r="AQ41" s="301">
        <v>38106</v>
      </c>
      <c r="AR41" s="302">
        <v>-4.8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1023329</v>
      </c>
      <c r="AN51" s="322">
        <v>188563</v>
      </c>
      <c r="AO51" s="323">
        <v>20.3</v>
      </c>
      <c r="AP51" s="324">
        <v>200194</v>
      </c>
      <c r="AQ51" s="325">
        <v>5.2</v>
      </c>
      <c r="AR51" s="326">
        <v>15.1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312728</v>
      </c>
      <c r="AN52" s="330">
        <v>57624</v>
      </c>
      <c r="AO52" s="331">
        <v>-17.8</v>
      </c>
      <c r="AP52" s="332">
        <v>106422</v>
      </c>
      <c r="AQ52" s="333">
        <v>20.100000000000001</v>
      </c>
      <c r="AR52" s="334">
        <v>-37.9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683863</v>
      </c>
      <c r="AN53" s="322">
        <v>129299</v>
      </c>
      <c r="AO53" s="323">
        <v>-31.4</v>
      </c>
      <c r="AP53" s="324">
        <v>122054</v>
      </c>
      <c r="AQ53" s="325">
        <v>-39</v>
      </c>
      <c r="AR53" s="326">
        <v>7.6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272878</v>
      </c>
      <c r="AN54" s="330">
        <v>51593</v>
      </c>
      <c r="AO54" s="331">
        <v>-10.5</v>
      </c>
      <c r="AP54" s="332">
        <v>68298</v>
      </c>
      <c r="AQ54" s="333">
        <v>-35.799999999999997</v>
      </c>
      <c r="AR54" s="334">
        <v>25.3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738481</v>
      </c>
      <c r="AN55" s="322">
        <v>144150</v>
      </c>
      <c r="AO55" s="323">
        <v>11.5</v>
      </c>
      <c r="AP55" s="324">
        <v>111644</v>
      </c>
      <c r="AQ55" s="325">
        <v>-8.5</v>
      </c>
      <c r="AR55" s="326">
        <v>20</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387585</v>
      </c>
      <c r="AN56" s="330">
        <v>75656</v>
      </c>
      <c r="AO56" s="331">
        <v>46.6</v>
      </c>
      <c r="AP56" s="332">
        <v>66606</v>
      </c>
      <c r="AQ56" s="333">
        <v>-2.5</v>
      </c>
      <c r="AR56" s="334">
        <v>49.1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584524</v>
      </c>
      <c r="AN57" s="322">
        <v>117233</v>
      </c>
      <c r="AO57" s="323">
        <v>-18.7</v>
      </c>
      <c r="AP57" s="324">
        <v>127917</v>
      </c>
      <c r="AQ57" s="325">
        <v>14.6</v>
      </c>
      <c r="AR57" s="326">
        <v>-33.299999999999997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318702</v>
      </c>
      <c r="AN58" s="330">
        <v>63919</v>
      </c>
      <c r="AO58" s="331">
        <v>-15.5</v>
      </c>
      <c r="AP58" s="332">
        <v>69746</v>
      </c>
      <c r="AQ58" s="333">
        <v>4.7</v>
      </c>
      <c r="AR58" s="334">
        <v>-20.2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595493</v>
      </c>
      <c r="AN59" s="322">
        <v>124268</v>
      </c>
      <c r="AO59" s="323">
        <v>6</v>
      </c>
      <c r="AP59" s="324">
        <v>135931</v>
      </c>
      <c r="AQ59" s="325">
        <v>6.3</v>
      </c>
      <c r="AR59" s="326">
        <v>-0.3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322497</v>
      </c>
      <c r="AN60" s="330">
        <v>67299</v>
      </c>
      <c r="AO60" s="331">
        <v>5.3</v>
      </c>
      <c r="AP60" s="332">
        <v>75320</v>
      </c>
      <c r="AQ60" s="333">
        <v>8</v>
      </c>
      <c r="AR60" s="334">
        <v>-2.7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725138</v>
      </c>
      <c r="AN61" s="337">
        <v>140703</v>
      </c>
      <c r="AO61" s="338">
        <v>-2.5</v>
      </c>
      <c r="AP61" s="339">
        <v>139548</v>
      </c>
      <c r="AQ61" s="340">
        <v>-4.3</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322878</v>
      </c>
      <c r="AN62" s="330">
        <v>63218</v>
      </c>
      <c r="AO62" s="331">
        <v>1.6</v>
      </c>
      <c r="AP62" s="332">
        <v>77278</v>
      </c>
      <c r="AQ62" s="333">
        <v>-1.1000000000000001</v>
      </c>
      <c r="AR62" s="334">
        <v>2.7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f84hVVFt1xX7wAxTjwgypSVQwUT5JShp0yqKFAUXVL6rh1SyjP6y/nOV3xJGyTLQDWeshhmAoMwQUIS1PNrUQ==" saltValue="UafLKDt28CtxJjPfD5MI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55" zoomScaleNormal="5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HH68cTsbPc+wmPoSwGFPV+RDPoRaFJylbREEjtJytkPRxDhpC+ES5zzl7byZ7ajg/514NX6ZFJXelQTs4xFKBg==" saltValue="CSIkZR/qMHOX1BrllLqB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F91"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l+2RY0TmWS2Ds7wZwXtOu3ysQxnjKYoYN5jkN2LUL0Mr+HHU08n1U+F1mbajU8jTAZJPVb3j8bx9UgNbL+FQw==" saltValue="sEYGVvLEErocXlx9xjaK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42.26</v>
      </c>
      <c r="G47" s="12">
        <v>44.8</v>
      </c>
      <c r="H47" s="12">
        <v>51.32</v>
      </c>
      <c r="I47" s="12">
        <v>51.7</v>
      </c>
      <c r="J47" s="13">
        <v>52.67</v>
      </c>
    </row>
    <row r="48" spans="2:10" ht="57.75" customHeight="1" x14ac:dyDescent="0.15">
      <c r="B48" s="14"/>
      <c r="C48" s="1141" t="s">
        <v>4</v>
      </c>
      <c r="D48" s="1141"/>
      <c r="E48" s="1142"/>
      <c r="F48" s="15">
        <v>13.61</v>
      </c>
      <c r="G48" s="16">
        <v>10.01</v>
      </c>
      <c r="H48" s="16">
        <v>11.03</v>
      </c>
      <c r="I48" s="16">
        <v>13.51</v>
      </c>
      <c r="J48" s="17">
        <v>16.7</v>
      </c>
    </row>
    <row r="49" spans="2:10" ht="57.75" customHeight="1" thickBot="1" x14ac:dyDescent="0.2">
      <c r="B49" s="18"/>
      <c r="C49" s="1143" t="s">
        <v>5</v>
      </c>
      <c r="D49" s="1143"/>
      <c r="E49" s="1144"/>
      <c r="F49" s="19">
        <v>0.96</v>
      </c>
      <c r="G49" s="20" t="s">
        <v>530</v>
      </c>
      <c r="H49" s="20">
        <v>0.72</v>
      </c>
      <c r="I49" s="20" t="s">
        <v>531</v>
      </c>
      <c r="J49" s="21" t="s">
        <v>532</v>
      </c>
    </row>
    <row r="50" spans="2:10" x14ac:dyDescent="0.15"/>
  </sheetData>
  <sheetProtection algorithmName="SHA-512" hashValue="WoMBWH5JsXUbNae5MhTBG8tVjZ5LerlYhkcGb4fH7LZD/Nfb4jXLkFMO+VPISJuEWsOQMgG8v00YGcBLdGL4Ew==" saltValue="LMsVbe1dLwnsqzvdncer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2026-03-10T05:13:32Z</cp:lastPrinted>
  <dcterms:created xsi:type="dcterms:W3CDTF">2026-02-26T09:28:08Z</dcterms:created>
  <dcterms:modified xsi:type="dcterms:W3CDTF">2026-03-10T05:14:07Z</dcterms:modified>
  <cp:category/>
</cp:coreProperties>
</file>