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Box\財産管理課\0AA_公有財産\AA_0_02_公会計管理台帳\R07_公会計\13_固定資産台帳\04_R6年度固定資産台帳（公表用）★\"/>
    </mc:Choice>
  </mc:AlternateContent>
  <xr:revisionPtr revIDLastSave="0" documentId="13_ncr:1_{706E1F46-2F7A-42E4-B4ED-A0E81FEF71DA}" xr6:coauthVersionLast="47" xr6:coauthVersionMax="47" xr10:uidLastSave="{00000000-0000-0000-0000-000000000000}"/>
  <bookViews>
    <workbookView xWindow="-108" yWindow="-108" windowWidth="23256" windowHeight="13896" xr2:uid="{5D15ED6C-9050-4353-861D-F2A30BB11740}"/>
  </bookViews>
  <sheets>
    <sheet name="総括表" sheetId="1" r:id="rId1"/>
  </sheets>
  <definedNames>
    <definedName name="_xlnm.Print_Area" localSheetId="0">総括表!$A$1:$U$47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5" i="1" l="1"/>
  <c r="S44" i="1"/>
  <c r="S31" i="1"/>
  <c r="R17" i="1"/>
  <c r="S17" i="1" s="1"/>
  <c r="S18" i="1"/>
  <c r="S40" i="1"/>
  <c r="S39" i="1"/>
  <c r="R37" i="1"/>
  <c r="S37" i="1" s="1"/>
  <c r="S35" i="1"/>
  <c r="S34" i="1"/>
  <c r="S30" i="1"/>
  <c r="S29" i="1"/>
  <c r="S28" i="1"/>
  <c r="S27" i="1"/>
  <c r="S26" i="1"/>
  <c r="S25" i="1"/>
  <c r="S24" i="1"/>
  <c r="S23" i="1"/>
  <c r="S22" i="1"/>
  <c r="S21" i="1"/>
  <c r="S20" i="1"/>
  <c r="S41" i="1"/>
  <c r="S36" i="1"/>
  <c r="R33" i="1"/>
  <c r="S33" i="1" s="1"/>
  <c r="S19" i="1"/>
  <c r="S15" i="1"/>
  <c r="S14" i="1"/>
  <c r="S13" i="1"/>
  <c r="S12" i="1"/>
  <c r="S11" i="1"/>
  <c r="S10" i="1"/>
  <c r="S9" i="1"/>
  <c r="S43" i="1" l="1"/>
  <c r="S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河原 翼</author>
  </authors>
  <commentList>
    <comment ref="R15" authorId="0" shapeId="0" xr:uid="{D9AAA130-024B-4428-8E9B-A1A34343188E}">
      <text>
        <r>
          <rPr>
            <b/>
            <sz val="9"/>
            <color indexed="81"/>
            <rFont val="MS P ゴシック"/>
            <family val="3"/>
            <charset val="128"/>
          </rPr>
          <t>簿価１円。
単位未満のため、
注釈により０円
とする。</t>
        </r>
      </text>
    </comment>
  </commentList>
</comments>
</file>

<file path=xl/sharedStrings.xml><?xml version="1.0" encoding="utf-8"?>
<sst xmlns="http://schemas.openxmlformats.org/spreadsheetml/2006/main" count="81" uniqueCount="50">
  <si>
    <t>会計区分</t>
  </si>
  <si>
    <t>一般会計等</t>
    <rPh sb="0" eb="2">
      <t>イッパン</t>
    </rPh>
    <rPh sb="2" eb="4">
      <t>カイケイ</t>
    </rPh>
    <rPh sb="4" eb="5">
      <t>トウ</t>
    </rPh>
    <phoneticPr fontId="7"/>
  </si>
  <si>
    <t>（単位：百万円）</t>
    <rPh sb="1" eb="3">
      <t>タンイ</t>
    </rPh>
    <rPh sb="4" eb="5">
      <t>100</t>
    </rPh>
    <rPh sb="5" eb="7">
      <t>マンエン</t>
    </rPh>
    <phoneticPr fontId="9"/>
  </si>
  <si>
    <t>区分</t>
  </si>
  <si>
    <t>勘定科目</t>
  </si>
  <si>
    <t>詳細</t>
    <rPh sb="0" eb="2">
      <t>ショウサイ</t>
    </rPh>
    <phoneticPr fontId="4"/>
  </si>
  <si>
    <t>前年度末残高（簿価）
（Ｂ）</t>
    <rPh sb="0" eb="4">
      <t>ゼンネンドマツ</t>
    </rPh>
    <rPh sb="4" eb="6">
      <t>ザンダカ</t>
    </rPh>
    <rPh sb="7" eb="9">
      <t>ボカ</t>
    </rPh>
    <phoneticPr fontId="7"/>
  </si>
  <si>
    <t>今年度末</t>
    <rPh sb="0" eb="3">
      <t>コンネンド</t>
    </rPh>
    <rPh sb="3" eb="4">
      <t>マツ</t>
    </rPh>
    <phoneticPr fontId="7"/>
  </si>
  <si>
    <t>増減額
（Ａ－Ｂ）</t>
    <rPh sb="0" eb="3">
      <t>ゾウゲンガク</t>
    </rPh>
    <phoneticPr fontId="7"/>
  </si>
  <si>
    <t>取得価額等</t>
    <rPh sb="0" eb="2">
      <t>シュトク</t>
    </rPh>
    <rPh sb="2" eb="4">
      <t>カガク</t>
    </rPh>
    <rPh sb="4" eb="5">
      <t>トウ</t>
    </rPh>
    <phoneticPr fontId="4"/>
  </si>
  <si>
    <t>償却累計額</t>
    <rPh sb="0" eb="2">
      <t>ショウキャク</t>
    </rPh>
    <rPh sb="2" eb="4">
      <t>ルイケイ</t>
    </rPh>
    <rPh sb="4" eb="5">
      <t>ガク</t>
    </rPh>
    <phoneticPr fontId="4"/>
  </si>
  <si>
    <t>簿価
（Ａ）</t>
    <rPh sb="0" eb="2">
      <t>ボカ</t>
    </rPh>
    <phoneticPr fontId="4"/>
  </si>
  <si>
    <t>有形固定資産</t>
  </si>
  <si>
    <t>事業用資産</t>
    <phoneticPr fontId="4"/>
  </si>
  <si>
    <t>土地</t>
  </si>
  <si>
    <t>-</t>
  </si>
  <si>
    <t>立木竹</t>
  </si>
  <si>
    <t>建物（附属設備含む）</t>
    <rPh sb="3" eb="7">
      <t>フゾクセツビ</t>
    </rPh>
    <rPh sb="7" eb="8">
      <t>フク</t>
    </rPh>
    <phoneticPr fontId="9"/>
  </si>
  <si>
    <t>工作物</t>
  </si>
  <si>
    <t>船舶</t>
  </si>
  <si>
    <t>浮標等</t>
  </si>
  <si>
    <t>航空機</t>
  </si>
  <si>
    <t>その他</t>
  </si>
  <si>
    <t>建設仮勘定</t>
  </si>
  <si>
    <t>計</t>
    <rPh sb="0" eb="1">
      <t>ケイ</t>
    </rPh>
    <phoneticPr fontId="4"/>
  </si>
  <si>
    <t>インフラ資産</t>
    <phoneticPr fontId="4"/>
  </si>
  <si>
    <t>建物</t>
  </si>
  <si>
    <t>道路施設</t>
    <rPh sb="0" eb="2">
      <t>ドウロ</t>
    </rPh>
    <rPh sb="2" eb="4">
      <t>シセツ</t>
    </rPh>
    <phoneticPr fontId="1"/>
  </si>
  <si>
    <t>都市公園</t>
    <rPh sb="0" eb="4">
      <t>トシコウエン</t>
    </rPh>
    <phoneticPr fontId="1"/>
  </si>
  <si>
    <t>河川施設</t>
    <rPh sb="0" eb="2">
      <t>カセン</t>
    </rPh>
    <rPh sb="2" eb="4">
      <t>シセツ</t>
    </rPh>
    <phoneticPr fontId="1"/>
  </si>
  <si>
    <t>砂防関係施設</t>
    <rPh sb="0" eb="2">
      <t>サボウ</t>
    </rPh>
    <rPh sb="2" eb="4">
      <t>カンケイ</t>
    </rPh>
    <rPh sb="4" eb="6">
      <t>シセツ</t>
    </rPh>
    <phoneticPr fontId="1"/>
  </si>
  <si>
    <t>港湾施設</t>
    <rPh sb="0" eb="2">
      <t>コウワ</t>
    </rPh>
    <rPh sb="2" eb="4">
      <t>シセツ</t>
    </rPh>
    <phoneticPr fontId="1"/>
  </si>
  <si>
    <t>漁港施設</t>
    <rPh sb="0" eb="2">
      <t>ギョコウ</t>
    </rPh>
    <rPh sb="2" eb="4">
      <t>シセツ</t>
    </rPh>
    <phoneticPr fontId="1"/>
  </si>
  <si>
    <t>空港施設</t>
    <rPh sb="0" eb="4">
      <t>クウコウシセツ</t>
    </rPh>
    <phoneticPr fontId="1"/>
  </si>
  <si>
    <t>農業関連施設</t>
    <rPh sb="0" eb="2">
      <t>ノウギョウ</t>
    </rPh>
    <rPh sb="2" eb="6">
      <t>カンレンシセツ</t>
    </rPh>
    <phoneticPr fontId="1"/>
  </si>
  <si>
    <t>交通安全施設</t>
    <rPh sb="0" eb="4">
      <t>コウツウアン</t>
    </rPh>
    <rPh sb="4" eb="6">
      <t>シセツ</t>
    </rPh>
    <phoneticPr fontId="1"/>
  </si>
  <si>
    <t>その他</t>
    <rPh sb="2" eb="3">
      <t>タ</t>
    </rPh>
    <phoneticPr fontId="1"/>
  </si>
  <si>
    <t>物品</t>
  </si>
  <si>
    <t>物品（美術品以外）</t>
    <rPh sb="0" eb="2">
      <t>ブッピン</t>
    </rPh>
    <rPh sb="3" eb="8">
      <t>ビジュツヒンイガイ</t>
    </rPh>
    <phoneticPr fontId="9"/>
  </si>
  <si>
    <t>美術品</t>
    <rPh sb="0" eb="2">
      <t>ビジュツ</t>
    </rPh>
    <rPh sb="2" eb="3">
      <t>ヒン</t>
    </rPh>
    <phoneticPr fontId="9"/>
  </si>
  <si>
    <t>無形固定資産</t>
    <phoneticPr fontId="4"/>
  </si>
  <si>
    <t>ソフトウェア</t>
  </si>
  <si>
    <t>その他</t>
    <phoneticPr fontId="4"/>
  </si>
  <si>
    <t>無体財産権</t>
    <rPh sb="0" eb="5">
      <t>ムタイザイサンケン</t>
    </rPh>
    <phoneticPr fontId="4"/>
  </si>
  <si>
    <t>用益物権</t>
    <rPh sb="0" eb="4">
      <t>ヨウエキブッケン</t>
    </rPh>
    <phoneticPr fontId="4"/>
  </si>
  <si>
    <t>その他</t>
    <rPh sb="2" eb="3">
      <t>タ</t>
    </rPh>
    <phoneticPr fontId="4"/>
  </si>
  <si>
    <t>合　計</t>
  </si>
  <si>
    <t>※表示単位未満を四捨五入しているため、内訳の積み上げと合計額が一致しないことがあります。</t>
    <rPh sb="1" eb="3">
      <t>ヒョウジ</t>
    </rPh>
    <rPh sb="3" eb="5">
      <t>タンイ</t>
    </rPh>
    <rPh sb="5" eb="7">
      <t>ミマン</t>
    </rPh>
    <rPh sb="8" eb="12">
      <t>シシャゴニュウ</t>
    </rPh>
    <rPh sb="19" eb="21">
      <t>ウチワケ</t>
    </rPh>
    <rPh sb="22" eb="23">
      <t>ツ</t>
    </rPh>
    <rPh sb="24" eb="25">
      <t>ア</t>
    </rPh>
    <rPh sb="27" eb="29">
      <t>ゴウケイ</t>
    </rPh>
    <rPh sb="29" eb="30">
      <t>ガク</t>
    </rPh>
    <rPh sb="31" eb="33">
      <t>イッチ</t>
    </rPh>
    <phoneticPr fontId="7"/>
  </si>
  <si>
    <t>　 単位未満の金額があるものは「0」、金額がないものは「―」と表示しています。</t>
    <rPh sb="2" eb="4">
      <t>タンイ</t>
    </rPh>
    <rPh sb="4" eb="6">
      <t>ミマン</t>
    </rPh>
    <rPh sb="7" eb="9">
      <t>キンガク</t>
    </rPh>
    <rPh sb="19" eb="21">
      <t>キンガク</t>
    </rPh>
    <rPh sb="31" eb="33">
      <t>ヒョウジ</t>
    </rPh>
    <phoneticPr fontId="7"/>
  </si>
  <si>
    <t>固定資産台帳（令和６年度）</t>
    <rPh sb="0" eb="2">
      <t>コテイ</t>
    </rPh>
    <rPh sb="2" eb="4">
      <t>シサン</t>
    </rPh>
    <rPh sb="4" eb="6">
      <t>ダイチョウ</t>
    </rPh>
    <rPh sb="7" eb="9">
      <t>レイワ</t>
    </rPh>
    <rPh sb="10" eb="12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</si>
</sst>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"/>
  </numFmts>
  <fonts count="14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u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5">
    <xf numFmtId="0" fontId="0" fillId="0" borderId="0" xfId="0">
      <alignment vertical="center"/>
    </xf>
    <xf numFmtId="0" fontId="5" fillId="0" borderId="0" xfId="1" applyFont="1"/>
    <xf numFmtId="49" fontId="5" fillId="0" borderId="0" xfId="1" applyNumberFormat="1" applyFont="1" applyAlignment="1">
      <alignment horizontal="center" vertical="center" shrinkToFit="1"/>
    </xf>
    <xf numFmtId="0" fontId="5" fillId="0" borderId="0" xfId="1" applyFont="1" applyAlignment="1">
      <alignment horizontal="center"/>
    </xf>
    <xf numFmtId="58" fontId="5" fillId="0" borderId="0" xfId="1" applyNumberFormat="1" applyFont="1" applyAlignment="1">
      <alignment horizontal="center"/>
    </xf>
    <xf numFmtId="49" fontId="6" fillId="0" borderId="0" xfId="1" applyNumberFormat="1" applyFont="1" applyAlignment="1">
      <alignment horizontal="center" vertical="center" shrinkToFit="1"/>
    </xf>
    <xf numFmtId="58" fontId="6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15" xfId="1" applyFont="1" applyBorder="1" applyAlignment="1">
      <alignment vertical="center" shrinkToFit="1"/>
    </xf>
    <xf numFmtId="0" fontId="8" fillId="0" borderId="16" xfId="1" applyFont="1" applyBorder="1" applyAlignment="1">
      <alignment vertical="center" shrinkToFit="1"/>
    </xf>
    <xf numFmtId="0" fontId="8" fillId="0" borderId="17" xfId="1" applyFont="1" applyBorder="1" applyAlignment="1">
      <alignment vertical="center" shrinkToFit="1"/>
    </xf>
    <xf numFmtId="0" fontId="8" fillId="0" borderId="0" xfId="1" applyFont="1"/>
    <xf numFmtId="176" fontId="8" fillId="0" borderId="0" xfId="1" applyNumberFormat="1" applyFont="1" applyAlignment="1">
      <alignment horizontal="right" vertical="center"/>
    </xf>
    <xf numFmtId="0" fontId="8" fillId="0" borderId="18" xfId="1" applyFont="1" applyBorder="1" applyAlignment="1">
      <alignment vertical="center" shrinkToFit="1"/>
    </xf>
    <xf numFmtId="0" fontId="8" fillId="0" borderId="0" xfId="1" applyFont="1" applyAlignment="1">
      <alignment vertical="center" shrinkToFit="1"/>
    </xf>
    <xf numFmtId="0" fontId="8" fillId="0" borderId="19" xfId="1" applyFont="1" applyBorder="1" applyAlignment="1">
      <alignment vertical="center" shrinkToFit="1"/>
    </xf>
    <xf numFmtId="0" fontId="8" fillId="0" borderId="12" xfId="1" applyFont="1" applyBorder="1" applyAlignment="1">
      <alignment vertical="center" shrinkToFit="1"/>
    </xf>
    <xf numFmtId="0" fontId="8" fillId="0" borderId="13" xfId="1" applyFont="1" applyBorder="1" applyAlignment="1">
      <alignment vertical="center" shrinkToFit="1"/>
    </xf>
    <xf numFmtId="177" fontId="8" fillId="0" borderId="0" xfId="1" applyNumberFormat="1" applyFont="1" applyAlignment="1">
      <alignment horizontal="right" vertical="center"/>
    </xf>
    <xf numFmtId="0" fontId="12" fillId="0" borderId="0" xfId="1" applyFont="1" applyAlignment="1">
      <alignment vertical="center" shrinkToFi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shrinkToFit="1"/>
    </xf>
    <xf numFmtId="3" fontId="5" fillId="0" borderId="0" xfId="1" applyNumberFormat="1" applyFont="1"/>
    <xf numFmtId="49" fontId="5" fillId="0" borderId="8" xfId="1" applyNumberFormat="1" applyFont="1" applyBorder="1" applyAlignment="1">
      <alignment horizontal="center" vertical="center" shrinkToFit="1"/>
    </xf>
    <xf numFmtId="49" fontId="5" fillId="0" borderId="8" xfId="1" applyNumberFormat="1" applyFont="1" applyBorder="1" applyAlignment="1">
      <alignment horizontal="center" vertical="center" wrapText="1" shrinkToFit="1"/>
    </xf>
    <xf numFmtId="177" fontId="8" fillId="0" borderId="8" xfId="1" applyNumberFormat="1" applyFont="1" applyBorder="1" applyAlignment="1">
      <alignment horizontal="right" vertical="center" shrinkToFit="1"/>
    </xf>
    <xf numFmtId="177" fontId="10" fillId="0" borderId="8" xfId="1" applyNumberFormat="1" applyFont="1" applyBorder="1" applyAlignment="1">
      <alignment horizontal="right" vertical="center" shrinkToFit="1"/>
    </xf>
    <xf numFmtId="177" fontId="11" fillId="0" borderId="8" xfId="1" applyNumberFormat="1" applyFont="1" applyBorder="1" applyAlignment="1">
      <alignment horizontal="right" vertical="center" shrinkToFit="1"/>
    </xf>
    <xf numFmtId="177" fontId="8" fillId="0" borderId="8" xfId="1" applyNumberFormat="1" applyFont="1" applyBorder="1" applyAlignment="1">
      <alignment horizontal="right" vertical="center"/>
    </xf>
    <xf numFmtId="177" fontId="10" fillId="0" borderId="8" xfId="1" applyNumberFormat="1" applyFont="1" applyBorder="1" applyAlignment="1">
      <alignment vertical="center"/>
    </xf>
    <xf numFmtId="0" fontId="12" fillId="0" borderId="10" xfId="1" applyFont="1" applyBorder="1" applyAlignment="1">
      <alignment vertical="center" shrinkToFit="1"/>
    </xf>
    <xf numFmtId="0" fontId="12" fillId="0" borderId="0" xfId="1" applyFont="1" applyAlignment="1">
      <alignment vertical="center" shrinkToFit="1"/>
    </xf>
    <xf numFmtId="0" fontId="8" fillId="0" borderId="15" xfId="1" applyFont="1" applyBorder="1" applyAlignment="1">
      <alignment vertical="center" shrinkToFit="1"/>
    </xf>
    <xf numFmtId="0" fontId="8" fillId="0" borderId="16" xfId="1" applyFont="1" applyBorder="1" applyAlignment="1">
      <alignment vertical="center" shrinkToFit="1"/>
    </xf>
    <xf numFmtId="0" fontId="8" fillId="0" borderId="17" xfId="1" applyFont="1" applyBorder="1" applyAlignment="1">
      <alignment vertical="center" shrinkToFit="1"/>
    </xf>
    <xf numFmtId="0" fontId="8" fillId="0" borderId="13" xfId="1" applyFont="1" applyBorder="1" applyAlignment="1">
      <alignment vertical="center" shrinkToFit="1"/>
    </xf>
    <xf numFmtId="0" fontId="8" fillId="0" borderId="16" xfId="1" applyFont="1" applyBorder="1" applyAlignment="1">
      <alignment horizontal="right" vertical="center" shrinkToFit="1"/>
    </xf>
    <xf numFmtId="0" fontId="8" fillId="0" borderId="17" xfId="1" applyFont="1" applyBorder="1" applyAlignment="1">
      <alignment horizontal="right" vertical="center" shrinkToFit="1"/>
    </xf>
    <xf numFmtId="0" fontId="8" fillId="0" borderId="15" xfId="1" applyFont="1" applyBorder="1" applyAlignment="1">
      <alignment horizontal="center" vertical="center" shrinkToFit="1"/>
    </xf>
    <xf numFmtId="0" fontId="8" fillId="0" borderId="16" xfId="1" applyFont="1" applyBorder="1" applyAlignment="1">
      <alignment horizontal="center" vertical="center" shrinkToFit="1"/>
    </xf>
    <xf numFmtId="0" fontId="8" fillId="0" borderId="17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right" vertical="center" shrinkToFit="1"/>
    </xf>
    <xf numFmtId="0" fontId="8" fillId="0" borderId="8" xfId="1" applyFont="1" applyBorder="1" applyAlignment="1">
      <alignment vertical="center" textRotation="255" wrapText="1" shrinkToFit="1"/>
    </xf>
    <xf numFmtId="0" fontId="8" fillId="0" borderId="8" xfId="1" applyFont="1" applyBorder="1" applyAlignment="1">
      <alignment vertical="center" textRotation="255" shrinkToFit="1"/>
    </xf>
    <xf numFmtId="0" fontId="8" fillId="0" borderId="15" xfId="1" applyFont="1" applyBorder="1" applyAlignment="1">
      <alignment vertical="center" textRotation="255" shrinkToFit="1"/>
    </xf>
    <xf numFmtId="0" fontId="8" fillId="0" borderId="9" xfId="1" applyFont="1" applyBorder="1" applyAlignment="1">
      <alignment vertical="center" shrinkToFit="1"/>
    </xf>
    <xf numFmtId="0" fontId="8" fillId="0" borderId="10" xfId="1" applyFont="1" applyBorder="1" applyAlignment="1">
      <alignment vertical="center" shrinkToFit="1"/>
    </xf>
    <xf numFmtId="0" fontId="8" fillId="0" borderId="11" xfId="1" applyFont="1" applyBorder="1" applyAlignment="1">
      <alignment vertical="center" shrinkToFit="1"/>
    </xf>
    <xf numFmtId="0" fontId="8" fillId="0" borderId="9" xfId="1" applyFont="1" applyBorder="1" applyAlignment="1">
      <alignment horizontal="center" vertical="center" textRotation="255" shrinkToFit="1"/>
    </xf>
    <xf numFmtId="0" fontId="8" fillId="0" borderId="10" xfId="1" applyFont="1" applyBorder="1" applyAlignment="1">
      <alignment horizontal="center" vertical="center" textRotation="255" shrinkToFit="1"/>
    </xf>
    <xf numFmtId="0" fontId="8" fillId="0" borderId="18" xfId="1" applyFont="1" applyBorder="1" applyAlignment="1">
      <alignment horizontal="center" vertical="center" textRotation="255" shrinkToFit="1"/>
    </xf>
    <xf numFmtId="0" fontId="8" fillId="0" borderId="0" xfId="1" applyFont="1" applyAlignment="1">
      <alignment horizontal="center" vertical="center" textRotation="255" shrinkToFit="1"/>
    </xf>
    <xf numFmtId="0" fontId="8" fillId="0" borderId="12" xfId="1" applyFont="1" applyBorder="1" applyAlignment="1">
      <alignment horizontal="center" vertical="center" textRotation="255" shrinkToFit="1"/>
    </xf>
    <xf numFmtId="0" fontId="8" fillId="0" borderId="13" xfId="1" applyFont="1" applyBorder="1" applyAlignment="1">
      <alignment horizontal="center" vertical="center" textRotation="255" shrinkToFit="1"/>
    </xf>
    <xf numFmtId="0" fontId="8" fillId="0" borderId="8" xfId="1" applyFont="1" applyBorder="1" applyAlignment="1">
      <alignment vertical="center" shrinkToFit="1"/>
    </xf>
    <xf numFmtId="0" fontId="8" fillId="0" borderId="11" xfId="1" applyFont="1" applyBorder="1" applyAlignment="1">
      <alignment horizontal="center" vertical="center" textRotation="255" shrinkToFit="1"/>
    </xf>
    <xf numFmtId="0" fontId="8" fillId="0" borderId="19" xfId="1" applyFont="1" applyBorder="1" applyAlignment="1">
      <alignment horizontal="center" vertical="center" textRotation="255" shrinkToFit="1"/>
    </xf>
    <xf numFmtId="0" fontId="2" fillId="0" borderId="0" xfId="1" applyFont="1" applyAlignment="1">
      <alignment horizontal="center" vertical="center" shrinkToFit="1"/>
    </xf>
    <xf numFmtId="49" fontId="5" fillId="0" borderId="1" xfId="1" applyNumberFormat="1" applyFont="1" applyBorder="1" applyAlignment="1">
      <alignment horizontal="center" vertical="center" shrinkToFit="1"/>
    </xf>
    <xf numFmtId="49" fontId="6" fillId="0" borderId="2" xfId="1" applyNumberFormat="1" applyFont="1" applyBorder="1" applyAlignment="1">
      <alignment horizontal="center" vertical="center" shrinkToFit="1"/>
    </xf>
    <xf numFmtId="49" fontId="6" fillId="0" borderId="3" xfId="1" applyNumberFormat="1" applyFont="1" applyBorder="1" applyAlignment="1">
      <alignment horizontal="center" vertical="center" shrinkToFit="1"/>
    </xf>
    <xf numFmtId="49" fontId="6" fillId="0" borderId="4" xfId="1" applyNumberFormat="1" applyFont="1" applyBorder="1" applyAlignment="1">
      <alignment horizontal="center" vertical="center" shrinkToFit="1"/>
    </xf>
    <xf numFmtId="49" fontId="6" fillId="0" borderId="5" xfId="1" applyNumberFormat="1" applyFont="1" applyBorder="1" applyAlignment="1">
      <alignment horizontal="center" vertical="center" shrinkToFit="1"/>
    </xf>
    <xf numFmtId="49" fontId="6" fillId="0" borderId="6" xfId="1" applyNumberFormat="1" applyFont="1" applyBorder="1" applyAlignment="1">
      <alignment horizontal="center" vertical="center" shrinkToFit="1"/>
    </xf>
    <xf numFmtId="49" fontId="6" fillId="0" borderId="7" xfId="1" applyNumberFormat="1" applyFont="1" applyBorder="1" applyAlignment="1">
      <alignment horizontal="center" vertical="center" shrinkToFit="1"/>
    </xf>
    <xf numFmtId="49" fontId="5" fillId="0" borderId="8" xfId="1" applyNumberFormat="1" applyFont="1" applyBorder="1" applyAlignment="1">
      <alignment horizontal="center" vertical="center" shrinkToFit="1"/>
    </xf>
    <xf numFmtId="49" fontId="5" fillId="0" borderId="9" xfId="1" applyNumberFormat="1" applyFont="1" applyBorder="1" applyAlignment="1">
      <alignment horizontal="center" vertical="center" shrinkToFit="1"/>
    </xf>
    <xf numFmtId="49" fontId="5" fillId="0" borderId="10" xfId="1" applyNumberFormat="1" applyFont="1" applyBorder="1" applyAlignment="1">
      <alignment horizontal="center" vertical="center" shrinkToFit="1"/>
    </xf>
    <xf numFmtId="49" fontId="5" fillId="0" borderId="11" xfId="1" applyNumberFormat="1" applyFont="1" applyBorder="1" applyAlignment="1">
      <alignment horizontal="center" vertical="center" shrinkToFit="1"/>
    </xf>
    <xf numFmtId="49" fontId="5" fillId="0" borderId="12" xfId="1" applyNumberFormat="1" applyFont="1" applyBorder="1" applyAlignment="1">
      <alignment horizontal="center" vertical="center" shrinkToFit="1"/>
    </xf>
    <xf numFmtId="49" fontId="5" fillId="0" borderId="13" xfId="1" applyNumberFormat="1" applyFont="1" applyBorder="1" applyAlignment="1">
      <alignment horizontal="center" vertical="center" shrinkToFit="1"/>
    </xf>
    <xf numFmtId="49" fontId="5" fillId="0" borderId="14" xfId="1" applyNumberFormat="1" applyFont="1" applyBorder="1" applyAlignment="1">
      <alignment horizontal="center" vertical="center" shrinkToFit="1"/>
    </xf>
    <xf numFmtId="49" fontId="5" fillId="0" borderId="8" xfId="1" applyNumberFormat="1" applyFont="1" applyBorder="1" applyAlignment="1">
      <alignment horizontal="center" vertical="center" wrapText="1" shrinkToFit="1"/>
    </xf>
    <xf numFmtId="0" fontId="5" fillId="0" borderId="8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</cellXfs>
  <cellStyles count="2">
    <cellStyle name="標準" xfId="0" builtinId="0"/>
    <cellStyle name="標準 2" xfId="1" xr:uid="{BF9CE29D-2695-48BF-8202-4A2F3C2B68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4C744-0416-4C9A-9C02-B207E8A5E17C}">
  <sheetPr>
    <tabColor theme="8" tint="0.39997558519241921"/>
    <pageSetUpPr fitToPage="1"/>
  </sheetPr>
  <dimension ref="A1:EM65"/>
  <sheetViews>
    <sheetView tabSelected="1" topLeftCell="A6" zoomScaleNormal="100" workbookViewId="0">
      <selection activeCell="R15" sqref="R15"/>
    </sheetView>
  </sheetViews>
  <sheetFormatPr defaultColWidth="8.44140625" defaultRowHeight="12"/>
  <cols>
    <col min="1" max="1" width="4.6640625" style="1" customWidth="1"/>
    <col min="2" max="4" width="4.6640625" style="21" customWidth="1" collapsed="1"/>
    <col min="5" max="5" width="4.6640625" style="21" customWidth="1"/>
    <col min="6" max="9" width="4.6640625" style="21" customWidth="1" collapsed="1"/>
    <col min="10" max="14" width="4.6640625" style="21" customWidth="1"/>
    <col min="15" max="15" width="19.44140625" style="21" customWidth="1"/>
    <col min="16" max="17" width="19.44140625" style="1" customWidth="1"/>
    <col min="18" max="19" width="19.44140625" style="1" customWidth="1" collapsed="1"/>
    <col min="20" max="21" width="2.33203125" style="1" customWidth="1"/>
    <col min="22" max="51" width="8.44140625" style="1"/>
    <col min="52" max="52" width="8.44140625" style="1" collapsed="1"/>
    <col min="53" max="108" width="8.44140625" style="1"/>
    <col min="109" max="109" width="8.44140625" style="1" collapsed="1"/>
    <col min="110" max="111" width="8.44140625" style="1"/>
    <col min="112" max="112" width="8.44140625" style="1" collapsed="1"/>
    <col min="113" max="139" width="8.44140625" style="1"/>
    <col min="140" max="140" width="8.44140625" style="1" collapsed="1"/>
    <col min="141" max="143" width="8.44140625" style="1"/>
    <col min="144" max="16384" width="8.44140625" style="1" collapsed="1"/>
  </cols>
  <sheetData>
    <row r="1" spans="2:23" ht="15" customHeight="1">
      <c r="B1" s="57" t="s">
        <v>49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</row>
    <row r="2" spans="2:23" ht="15" customHeight="1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2:23" ht="15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"/>
      <c r="Q3" s="3"/>
      <c r="S3" s="4"/>
      <c r="T3" s="3"/>
    </row>
    <row r="4" spans="2:23" ht="30" customHeight="1" thickBot="1">
      <c r="B4" s="58" t="s">
        <v>0</v>
      </c>
      <c r="C4" s="58"/>
      <c r="D4" s="58"/>
      <c r="E4" s="58"/>
      <c r="F4" s="58"/>
      <c r="G4" s="58"/>
      <c r="H4" s="58"/>
      <c r="I4" s="59" t="s">
        <v>1</v>
      </c>
      <c r="J4" s="60"/>
      <c r="K4" s="60"/>
      <c r="L4" s="60"/>
      <c r="M4" s="60"/>
      <c r="N4" s="61"/>
      <c r="O4" s="5"/>
      <c r="P4" s="3"/>
      <c r="Q4" s="3"/>
      <c r="S4" s="6">
        <v>45747</v>
      </c>
    </row>
    <row r="5" spans="2:23" ht="30" customHeight="1" thickBot="1">
      <c r="B5" s="58"/>
      <c r="C5" s="58"/>
      <c r="D5" s="58"/>
      <c r="E5" s="58"/>
      <c r="F5" s="58"/>
      <c r="G5" s="58"/>
      <c r="H5" s="58"/>
      <c r="I5" s="62"/>
      <c r="J5" s="63"/>
      <c r="K5" s="63"/>
      <c r="L5" s="63"/>
      <c r="M5" s="63"/>
      <c r="N5" s="64"/>
      <c r="O5" s="5"/>
    </row>
    <row r="6" spans="2:23" ht="30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S6" s="7" t="s">
        <v>2</v>
      </c>
    </row>
    <row r="7" spans="2:23" ht="30" customHeight="1">
      <c r="B7" s="65" t="s">
        <v>3</v>
      </c>
      <c r="C7" s="65"/>
      <c r="D7" s="65" t="s">
        <v>4</v>
      </c>
      <c r="E7" s="65"/>
      <c r="F7" s="65"/>
      <c r="G7" s="65"/>
      <c r="H7" s="65"/>
      <c r="I7" s="65"/>
      <c r="J7" s="66" t="s">
        <v>5</v>
      </c>
      <c r="K7" s="67"/>
      <c r="L7" s="67"/>
      <c r="M7" s="67"/>
      <c r="N7" s="68"/>
      <c r="O7" s="72" t="s">
        <v>6</v>
      </c>
      <c r="P7" s="72" t="s">
        <v>7</v>
      </c>
      <c r="Q7" s="72"/>
      <c r="R7" s="72"/>
      <c r="S7" s="73" t="s">
        <v>8</v>
      </c>
    </row>
    <row r="8" spans="2:23" ht="30" customHeight="1">
      <c r="B8" s="65"/>
      <c r="C8" s="65"/>
      <c r="D8" s="65"/>
      <c r="E8" s="65"/>
      <c r="F8" s="65"/>
      <c r="G8" s="65"/>
      <c r="H8" s="65"/>
      <c r="I8" s="65"/>
      <c r="J8" s="69"/>
      <c r="K8" s="70"/>
      <c r="L8" s="70"/>
      <c r="M8" s="70"/>
      <c r="N8" s="71"/>
      <c r="O8" s="65"/>
      <c r="P8" s="23" t="s">
        <v>9</v>
      </c>
      <c r="Q8" s="23" t="s">
        <v>10</v>
      </c>
      <c r="R8" s="24" t="s">
        <v>11</v>
      </c>
      <c r="S8" s="74"/>
    </row>
    <row r="9" spans="2:23" s="11" customFormat="1" ht="30" customHeight="1">
      <c r="B9" s="48" t="s">
        <v>12</v>
      </c>
      <c r="C9" s="55"/>
      <c r="D9" s="48" t="s">
        <v>13</v>
      </c>
      <c r="E9" s="49"/>
      <c r="F9" s="32" t="s">
        <v>14</v>
      </c>
      <c r="G9" s="33"/>
      <c r="H9" s="33"/>
      <c r="I9" s="34"/>
      <c r="J9" s="32"/>
      <c r="K9" s="33"/>
      <c r="L9" s="33"/>
      <c r="M9" s="33"/>
      <c r="N9" s="34"/>
      <c r="O9" s="25">
        <v>237892.71859400001</v>
      </c>
      <c r="P9" s="25">
        <v>237865.404198</v>
      </c>
      <c r="Q9" s="25" t="s">
        <v>15</v>
      </c>
      <c r="R9" s="25">
        <v>237865.404198</v>
      </c>
      <c r="S9" s="25">
        <f>R9-O9</f>
        <v>-27.31439600000158</v>
      </c>
      <c r="V9" s="12"/>
      <c r="W9" s="12"/>
    </row>
    <row r="10" spans="2:23" s="11" customFormat="1" ht="30" customHeight="1">
      <c r="B10" s="50"/>
      <c r="C10" s="56"/>
      <c r="D10" s="50"/>
      <c r="E10" s="51"/>
      <c r="F10" s="32" t="s">
        <v>16</v>
      </c>
      <c r="G10" s="33"/>
      <c r="H10" s="33"/>
      <c r="I10" s="34"/>
      <c r="J10" s="32"/>
      <c r="K10" s="33"/>
      <c r="L10" s="33"/>
      <c r="M10" s="33"/>
      <c r="N10" s="34"/>
      <c r="O10" s="25">
        <v>837.73603400000002</v>
      </c>
      <c r="P10" s="25">
        <v>837.73603400000002</v>
      </c>
      <c r="Q10" s="25" t="s">
        <v>15</v>
      </c>
      <c r="R10" s="25">
        <v>837.73603400000002</v>
      </c>
      <c r="S10" s="25">
        <f t="shared" ref="S10:S45" si="0">R10-O10</f>
        <v>0</v>
      </c>
      <c r="V10" s="12"/>
      <c r="W10" s="12"/>
    </row>
    <row r="11" spans="2:23" s="11" customFormat="1" ht="30" customHeight="1">
      <c r="B11" s="50"/>
      <c r="C11" s="56"/>
      <c r="D11" s="50"/>
      <c r="E11" s="51"/>
      <c r="F11" s="32" t="s">
        <v>17</v>
      </c>
      <c r="G11" s="33"/>
      <c r="H11" s="33"/>
      <c r="I11" s="34"/>
      <c r="J11" s="32"/>
      <c r="K11" s="33"/>
      <c r="L11" s="33"/>
      <c r="M11" s="33"/>
      <c r="N11" s="34"/>
      <c r="O11" s="25">
        <v>286081.83282200003</v>
      </c>
      <c r="P11" s="25">
        <v>759950.51152199996</v>
      </c>
      <c r="Q11" s="25">
        <v>481333.71778299997</v>
      </c>
      <c r="R11" s="25">
        <v>278616.79373899999</v>
      </c>
      <c r="S11" s="25">
        <f t="shared" si="0"/>
        <v>-7465.0390830000397</v>
      </c>
      <c r="V11" s="12"/>
      <c r="W11" s="12"/>
    </row>
    <row r="12" spans="2:23" s="11" customFormat="1" ht="30" customHeight="1">
      <c r="B12" s="50"/>
      <c r="C12" s="56"/>
      <c r="D12" s="50"/>
      <c r="E12" s="51"/>
      <c r="F12" s="45" t="s">
        <v>18</v>
      </c>
      <c r="G12" s="46"/>
      <c r="H12" s="46"/>
      <c r="I12" s="47"/>
      <c r="J12" s="32"/>
      <c r="K12" s="33"/>
      <c r="L12" s="33"/>
      <c r="M12" s="33"/>
      <c r="N12" s="34"/>
      <c r="O12" s="25">
        <v>24467.343035000002</v>
      </c>
      <c r="P12" s="25">
        <v>70938.815721000006</v>
      </c>
      <c r="Q12" s="25">
        <v>51356.297347</v>
      </c>
      <c r="R12" s="25">
        <v>19582.518373999999</v>
      </c>
      <c r="S12" s="25">
        <f t="shared" si="0"/>
        <v>-4884.8246610000024</v>
      </c>
      <c r="V12" s="12"/>
      <c r="W12" s="12"/>
    </row>
    <row r="13" spans="2:23" s="11" customFormat="1" ht="30" customHeight="1">
      <c r="B13" s="50"/>
      <c r="C13" s="56"/>
      <c r="D13" s="50"/>
      <c r="E13" s="51"/>
      <c r="F13" s="32" t="s">
        <v>19</v>
      </c>
      <c r="G13" s="33"/>
      <c r="H13" s="33"/>
      <c r="I13" s="34"/>
      <c r="J13" s="32"/>
      <c r="K13" s="33"/>
      <c r="L13" s="33"/>
      <c r="M13" s="33"/>
      <c r="N13" s="34"/>
      <c r="O13" s="25">
        <v>1798.7952150000001</v>
      </c>
      <c r="P13" s="25">
        <v>4918.08428</v>
      </c>
      <c r="Q13" s="25">
        <v>3466.9209729999998</v>
      </c>
      <c r="R13" s="25">
        <v>1451.163307</v>
      </c>
      <c r="S13" s="25">
        <f t="shared" si="0"/>
        <v>-347.63190800000007</v>
      </c>
      <c r="V13" s="12"/>
      <c r="W13" s="12"/>
    </row>
    <row r="14" spans="2:23" s="11" customFormat="1" ht="30" customHeight="1">
      <c r="B14" s="50"/>
      <c r="C14" s="56"/>
      <c r="D14" s="50"/>
      <c r="E14" s="51"/>
      <c r="F14" s="32" t="s">
        <v>20</v>
      </c>
      <c r="G14" s="33"/>
      <c r="H14" s="33"/>
      <c r="I14" s="34"/>
      <c r="J14" s="32"/>
      <c r="K14" s="33"/>
      <c r="L14" s="33"/>
      <c r="M14" s="33"/>
      <c r="N14" s="34"/>
      <c r="O14" s="25">
        <v>43.941491999999997</v>
      </c>
      <c r="P14" s="25">
        <v>262.50280700000002</v>
      </c>
      <c r="Q14" s="25">
        <v>227.98040700000001</v>
      </c>
      <c r="R14" s="25">
        <v>34.522399999999998</v>
      </c>
      <c r="S14" s="25">
        <f t="shared" si="0"/>
        <v>-9.4190919999999991</v>
      </c>
      <c r="V14" s="12"/>
      <c r="W14" s="12"/>
    </row>
    <row r="15" spans="2:23" s="11" customFormat="1" ht="30" customHeight="1">
      <c r="B15" s="50"/>
      <c r="C15" s="56"/>
      <c r="D15" s="50"/>
      <c r="E15" s="51"/>
      <c r="F15" s="32" t="s">
        <v>21</v>
      </c>
      <c r="G15" s="33"/>
      <c r="H15" s="33"/>
      <c r="I15" s="34"/>
      <c r="J15" s="32"/>
      <c r="K15" s="33"/>
      <c r="L15" s="33"/>
      <c r="M15" s="33"/>
      <c r="N15" s="34"/>
      <c r="O15" s="25">
        <v>371.2824</v>
      </c>
      <c r="P15" s="25">
        <v>1856.412</v>
      </c>
      <c r="Q15" s="25">
        <v>1856.4119989999999</v>
      </c>
      <c r="R15" s="25">
        <v>0</v>
      </c>
      <c r="S15" s="25">
        <f t="shared" si="0"/>
        <v>-371.2824</v>
      </c>
      <c r="V15" s="12"/>
      <c r="W15" s="12"/>
    </row>
    <row r="16" spans="2:23" s="11" customFormat="1" ht="30" customHeight="1">
      <c r="B16" s="50"/>
      <c r="C16" s="56"/>
      <c r="D16" s="50"/>
      <c r="E16" s="51"/>
      <c r="F16" s="45" t="s">
        <v>22</v>
      </c>
      <c r="G16" s="46"/>
      <c r="H16" s="46"/>
      <c r="I16" s="47"/>
      <c r="J16" s="32"/>
      <c r="K16" s="33"/>
      <c r="L16" s="33"/>
      <c r="M16" s="33"/>
      <c r="N16" s="34"/>
      <c r="O16" s="28" t="s">
        <v>15</v>
      </c>
      <c r="P16" s="28" t="s">
        <v>15</v>
      </c>
      <c r="Q16" s="28" t="s">
        <v>15</v>
      </c>
      <c r="R16" s="25" t="s">
        <v>15</v>
      </c>
      <c r="S16" s="28" t="s">
        <v>15</v>
      </c>
      <c r="V16" s="12"/>
      <c r="W16" s="12"/>
    </row>
    <row r="17" spans="2:23" s="11" customFormat="1" ht="30" customHeight="1">
      <c r="B17" s="50"/>
      <c r="C17" s="56"/>
      <c r="D17" s="50"/>
      <c r="E17" s="51"/>
      <c r="F17" s="32" t="s">
        <v>23</v>
      </c>
      <c r="G17" s="33"/>
      <c r="H17" s="33"/>
      <c r="I17" s="34"/>
      <c r="J17" s="8"/>
      <c r="K17" s="9"/>
      <c r="L17" s="9"/>
      <c r="M17" s="9"/>
      <c r="N17" s="10"/>
      <c r="O17" s="25">
        <v>31612.447407</v>
      </c>
      <c r="P17" s="25">
        <v>36755.568844000001</v>
      </c>
      <c r="Q17" s="25" t="s">
        <v>15</v>
      </c>
      <c r="R17" s="25">
        <f>P17</f>
        <v>36755.568844000001</v>
      </c>
      <c r="S17" s="25">
        <f t="shared" si="0"/>
        <v>5143.1214370000016</v>
      </c>
      <c r="V17" s="12"/>
      <c r="W17" s="12"/>
    </row>
    <row r="18" spans="2:23" s="11" customFormat="1" ht="30" customHeight="1">
      <c r="B18" s="50"/>
      <c r="C18" s="56"/>
      <c r="D18" s="52"/>
      <c r="E18" s="53"/>
      <c r="F18" s="33"/>
      <c r="G18" s="33"/>
      <c r="H18" s="33"/>
      <c r="I18" s="33"/>
      <c r="J18" s="36" t="s">
        <v>24</v>
      </c>
      <c r="K18" s="36"/>
      <c r="L18" s="36"/>
      <c r="M18" s="36"/>
      <c r="N18" s="37"/>
      <c r="O18" s="26">
        <v>583106.09699899994</v>
      </c>
      <c r="P18" s="26">
        <v>1113385.035406</v>
      </c>
      <c r="Q18" s="26">
        <v>538241.32850900001</v>
      </c>
      <c r="R18" s="26">
        <v>575143.70689699997</v>
      </c>
      <c r="S18" s="26">
        <f t="shared" si="0"/>
        <v>-7962.3901019999757</v>
      </c>
      <c r="V18" s="12"/>
      <c r="W18" s="12"/>
    </row>
    <row r="19" spans="2:23" s="11" customFormat="1" ht="30" customHeight="1">
      <c r="B19" s="50"/>
      <c r="C19" s="56"/>
      <c r="D19" s="48" t="s">
        <v>25</v>
      </c>
      <c r="E19" s="49"/>
      <c r="F19" s="32" t="s">
        <v>14</v>
      </c>
      <c r="G19" s="33"/>
      <c r="H19" s="33"/>
      <c r="I19" s="34"/>
      <c r="J19" s="32"/>
      <c r="K19" s="33"/>
      <c r="L19" s="33"/>
      <c r="M19" s="33"/>
      <c r="N19" s="34"/>
      <c r="O19" s="25">
        <v>468620.32181300002</v>
      </c>
      <c r="P19" s="25">
        <v>471394.93821499997</v>
      </c>
      <c r="Q19" s="25" t="s">
        <v>15</v>
      </c>
      <c r="R19" s="25">
        <v>471394.93821499997</v>
      </c>
      <c r="S19" s="25">
        <f t="shared" si="0"/>
        <v>2774.616401999956</v>
      </c>
      <c r="V19" s="12"/>
      <c r="W19" s="12"/>
    </row>
    <row r="20" spans="2:23" s="11" customFormat="1" ht="30" customHeight="1">
      <c r="B20" s="50"/>
      <c r="C20" s="56"/>
      <c r="D20" s="50"/>
      <c r="E20" s="51"/>
      <c r="F20" s="32" t="s">
        <v>26</v>
      </c>
      <c r="G20" s="33"/>
      <c r="H20" s="33"/>
      <c r="I20" s="34"/>
      <c r="J20" s="32"/>
      <c r="K20" s="33"/>
      <c r="L20" s="33"/>
      <c r="M20" s="33"/>
      <c r="N20" s="34"/>
      <c r="O20" s="25">
        <v>3998.7281370000001</v>
      </c>
      <c r="P20" s="25">
        <v>11218.132056</v>
      </c>
      <c r="Q20" s="25">
        <v>7451.2199479999999</v>
      </c>
      <c r="R20" s="25">
        <v>3766.912108</v>
      </c>
      <c r="S20" s="25">
        <f t="shared" si="0"/>
        <v>-231.81602900000007</v>
      </c>
      <c r="V20" s="12"/>
      <c r="W20" s="12"/>
    </row>
    <row r="21" spans="2:23" s="11" customFormat="1" ht="30" customHeight="1">
      <c r="B21" s="50"/>
      <c r="C21" s="56"/>
      <c r="D21" s="50"/>
      <c r="E21" s="51"/>
      <c r="F21" s="45" t="s">
        <v>18</v>
      </c>
      <c r="G21" s="46"/>
      <c r="H21" s="46"/>
      <c r="I21" s="47"/>
      <c r="J21" s="32" t="s">
        <v>27</v>
      </c>
      <c r="K21" s="33"/>
      <c r="L21" s="33"/>
      <c r="M21" s="33"/>
      <c r="N21" s="34"/>
      <c r="O21" s="25">
        <v>1537051.8400940001</v>
      </c>
      <c r="P21" s="25">
        <v>4389570.5009589996</v>
      </c>
      <c r="Q21" s="25">
        <v>2917336.8707480002</v>
      </c>
      <c r="R21" s="25">
        <v>1472233.6302110001</v>
      </c>
      <c r="S21" s="25">
        <f t="shared" si="0"/>
        <v>-64818.209883000003</v>
      </c>
      <c r="V21" s="12"/>
      <c r="W21" s="12"/>
    </row>
    <row r="22" spans="2:23" s="11" customFormat="1" ht="30" customHeight="1">
      <c r="B22" s="50"/>
      <c r="C22" s="56"/>
      <c r="D22" s="50"/>
      <c r="E22" s="51"/>
      <c r="F22" s="13"/>
      <c r="G22" s="14"/>
      <c r="H22" s="14"/>
      <c r="I22" s="15"/>
      <c r="J22" s="32" t="s">
        <v>28</v>
      </c>
      <c r="K22" s="33"/>
      <c r="L22" s="33"/>
      <c r="M22" s="33"/>
      <c r="N22" s="34"/>
      <c r="O22" s="25">
        <v>42184.143749000003</v>
      </c>
      <c r="P22" s="25">
        <v>67080.968263999996</v>
      </c>
      <c r="Q22" s="25">
        <v>26369.486304999999</v>
      </c>
      <c r="R22" s="25">
        <v>40711.481958999997</v>
      </c>
      <c r="S22" s="25">
        <f t="shared" si="0"/>
        <v>-1472.6617900000056</v>
      </c>
      <c r="V22" s="12"/>
      <c r="W22" s="12"/>
    </row>
    <row r="23" spans="2:23" s="11" customFormat="1" ht="30" customHeight="1">
      <c r="B23" s="50"/>
      <c r="C23" s="56"/>
      <c r="D23" s="50"/>
      <c r="E23" s="51"/>
      <c r="F23" s="13"/>
      <c r="G23" s="14"/>
      <c r="H23" s="14"/>
      <c r="I23" s="15"/>
      <c r="J23" s="32" t="s">
        <v>29</v>
      </c>
      <c r="K23" s="33"/>
      <c r="L23" s="33"/>
      <c r="M23" s="33"/>
      <c r="N23" s="34"/>
      <c r="O23" s="25">
        <v>4898.5363180000004</v>
      </c>
      <c r="P23" s="25">
        <v>6940.3294509999996</v>
      </c>
      <c r="Q23" s="25">
        <v>2065.3583330000001</v>
      </c>
      <c r="R23" s="25">
        <v>4874.9711180000004</v>
      </c>
      <c r="S23" s="25">
        <f t="shared" si="0"/>
        <v>-23.565200000000004</v>
      </c>
      <c r="V23" s="12"/>
      <c r="W23" s="12"/>
    </row>
    <row r="24" spans="2:23" s="11" customFormat="1" ht="30" customHeight="1">
      <c r="B24" s="50"/>
      <c r="C24" s="56"/>
      <c r="D24" s="50"/>
      <c r="E24" s="51"/>
      <c r="F24" s="13"/>
      <c r="G24" s="14"/>
      <c r="H24" s="14"/>
      <c r="I24" s="15"/>
      <c r="J24" s="32" t="s">
        <v>30</v>
      </c>
      <c r="K24" s="33"/>
      <c r="L24" s="33"/>
      <c r="M24" s="33"/>
      <c r="N24" s="34"/>
      <c r="O24" s="25">
        <v>148498.01075300001</v>
      </c>
      <c r="P24" s="25">
        <v>379357.94680500001</v>
      </c>
      <c r="Q24" s="25">
        <v>236651.14381899999</v>
      </c>
      <c r="R24" s="25">
        <v>142706.802986</v>
      </c>
      <c r="S24" s="25">
        <f t="shared" si="0"/>
        <v>-5791.2077670000144</v>
      </c>
      <c r="V24" s="12"/>
      <c r="W24" s="12"/>
    </row>
    <row r="25" spans="2:23" s="11" customFormat="1" ht="30" customHeight="1">
      <c r="B25" s="50"/>
      <c r="C25" s="56"/>
      <c r="D25" s="50"/>
      <c r="E25" s="51"/>
      <c r="F25" s="13"/>
      <c r="G25" s="14"/>
      <c r="H25" s="14"/>
      <c r="I25" s="15"/>
      <c r="J25" s="32" t="s">
        <v>31</v>
      </c>
      <c r="K25" s="33"/>
      <c r="L25" s="33"/>
      <c r="M25" s="33"/>
      <c r="N25" s="34"/>
      <c r="O25" s="25">
        <v>37224.415690000002</v>
      </c>
      <c r="P25" s="25">
        <v>264525.18656200002</v>
      </c>
      <c r="Q25" s="25">
        <v>229331.378616</v>
      </c>
      <c r="R25" s="25">
        <v>35193.807946000001</v>
      </c>
      <c r="S25" s="25">
        <f t="shared" si="0"/>
        <v>-2030.6077440000008</v>
      </c>
      <c r="V25" s="12"/>
      <c r="W25" s="12"/>
    </row>
    <row r="26" spans="2:23" s="11" customFormat="1" ht="30" customHeight="1">
      <c r="B26" s="50"/>
      <c r="C26" s="56"/>
      <c r="D26" s="50"/>
      <c r="E26" s="51"/>
      <c r="F26" s="13"/>
      <c r="G26" s="14"/>
      <c r="H26" s="14"/>
      <c r="I26" s="15"/>
      <c r="J26" s="32" t="s">
        <v>32</v>
      </c>
      <c r="K26" s="33"/>
      <c r="L26" s="33"/>
      <c r="M26" s="33"/>
      <c r="N26" s="34"/>
      <c r="O26" s="25">
        <v>70812.352918999997</v>
      </c>
      <c r="P26" s="25">
        <v>135595.09099900001</v>
      </c>
      <c r="Q26" s="25">
        <v>67031.072528000004</v>
      </c>
      <c r="R26" s="25">
        <v>68564.018471000003</v>
      </c>
      <c r="S26" s="25">
        <f t="shared" si="0"/>
        <v>-2248.3344479999942</v>
      </c>
      <c r="V26" s="12"/>
      <c r="W26" s="12"/>
    </row>
    <row r="27" spans="2:23" s="11" customFormat="1" ht="30" customHeight="1">
      <c r="B27" s="50"/>
      <c r="C27" s="56"/>
      <c r="D27" s="50"/>
      <c r="E27" s="51"/>
      <c r="F27" s="13"/>
      <c r="G27" s="14"/>
      <c r="H27" s="14"/>
      <c r="I27" s="15"/>
      <c r="J27" s="32" t="s">
        <v>33</v>
      </c>
      <c r="K27" s="33"/>
      <c r="L27" s="33"/>
      <c r="M27" s="33"/>
      <c r="N27" s="34"/>
      <c r="O27" s="25">
        <v>376.43421799999999</v>
      </c>
      <c r="P27" s="25">
        <v>9359.1519800000005</v>
      </c>
      <c r="Q27" s="25">
        <v>9008.5037040000007</v>
      </c>
      <c r="R27" s="25">
        <v>350.64827600000001</v>
      </c>
      <c r="S27" s="25">
        <f t="shared" si="0"/>
        <v>-25.785941999999977</v>
      </c>
      <c r="V27" s="12"/>
      <c r="W27" s="12"/>
    </row>
    <row r="28" spans="2:23" s="11" customFormat="1" ht="30" customHeight="1">
      <c r="B28" s="50"/>
      <c r="C28" s="56"/>
      <c r="D28" s="50"/>
      <c r="E28" s="51"/>
      <c r="F28" s="13"/>
      <c r="G28" s="14"/>
      <c r="H28" s="14"/>
      <c r="I28" s="15"/>
      <c r="J28" s="32" t="s">
        <v>34</v>
      </c>
      <c r="K28" s="33"/>
      <c r="L28" s="33"/>
      <c r="M28" s="33"/>
      <c r="N28" s="34"/>
      <c r="O28" s="25">
        <v>5755.6266910000004</v>
      </c>
      <c r="P28" s="25">
        <v>14489.709113999999</v>
      </c>
      <c r="Q28" s="25">
        <v>9038.3967819999998</v>
      </c>
      <c r="R28" s="25">
        <v>5451.3123320000004</v>
      </c>
      <c r="S28" s="25">
        <f t="shared" si="0"/>
        <v>-304.31435899999997</v>
      </c>
      <c r="V28" s="12"/>
      <c r="W28" s="12"/>
    </row>
    <row r="29" spans="2:23" s="11" customFormat="1" ht="30" customHeight="1">
      <c r="B29" s="50"/>
      <c r="C29" s="56"/>
      <c r="D29" s="50"/>
      <c r="E29" s="51"/>
      <c r="F29" s="13"/>
      <c r="G29" s="14"/>
      <c r="H29" s="14"/>
      <c r="I29" s="15"/>
      <c r="J29" s="32" t="s">
        <v>35</v>
      </c>
      <c r="K29" s="33"/>
      <c r="L29" s="33"/>
      <c r="M29" s="33"/>
      <c r="N29" s="34"/>
      <c r="O29" s="25">
        <v>6369.9855740000003</v>
      </c>
      <c r="P29" s="25">
        <v>27952.380283999999</v>
      </c>
      <c r="Q29" s="25">
        <v>20935.556845999999</v>
      </c>
      <c r="R29" s="25">
        <v>7016.8234380000004</v>
      </c>
      <c r="S29" s="25">
        <f t="shared" si="0"/>
        <v>646.83786400000008</v>
      </c>
      <c r="V29" s="12"/>
      <c r="W29" s="12"/>
    </row>
    <row r="30" spans="2:23" s="11" customFormat="1" ht="30" customHeight="1">
      <c r="B30" s="50"/>
      <c r="C30" s="56"/>
      <c r="D30" s="50"/>
      <c r="E30" s="51"/>
      <c r="F30" s="13"/>
      <c r="G30" s="14"/>
      <c r="H30" s="14"/>
      <c r="I30" s="15"/>
      <c r="J30" s="32" t="s">
        <v>36</v>
      </c>
      <c r="K30" s="33"/>
      <c r="L30" s="33"/>
      <c r="M30" s="33"/>
      <c r="N30" s="34"/>
      <c r="O30" s="25">
        <v>148.54477399999999</v>
      </c>
      <c r="P30" s="25">
        <v>1488.970691</v>
      </c>
      <c r="Q30" s="25">
        <v>1179.963148</v>
      </c>
      <c r="R30" s="25">
        <v>309.007543</v>
      </c>
      <c r="S30" s="25">
        <f t="shared" si="0"/>
        <v>160.46276900000001</v>
      </c>
      <c r="V30" s="12"/>
      <c r="W30" s="12"/>
    </row>
    <row r="31" spans="2:23" s="11" customFormat="1" ht="30" customHeight="1">
      <c r="B31" s="50"/>
      <c r="C31" s="56"/>
      <c r="D31" s="50"/>
      <c r="E31" s="51"/>
      <c r="F31" s="16"/>
      <c r="G31" s="17"/>
      <c r="H31" s="17"/>
      <c r="I31" s="17"/>
      <c r="J31" s="36" t="s">
        <v>24</v>
      </c>
      <c r="K31" s="36"/>
      <c r="L31" s="36"/>
      <c r="M31" s="36"/>
      <c r="N31" s="37"/>
      <c r="O31" s="25">
        <v>1853319.89078</v>
      </c>
      <c r="P31" s="25">
        <v>5296360.2351089995</v>
      </c>
      <c r="Q31" s="25">
        <v>3518947.730829</v>
      </c>
      <c r="R31" s="25">
        <v>1777412.50428</v>
      </c>
      <c r="S31" s="25">
        <f t="shared" si="0"/>
        <v>-75907.386500000022</v>
      </c>
      <c r="V31" s="12"/>
      <c r="W31" s="12"/>
    </row>
    <row r="32" spans="2:23" s="11" customFormat="1" ht="30" customHeight="1">
      <c r="B32" s="50"/>
      <c r="C32" s="56"/>
      <c r="D32" s="50"/>
      <c r="E32" s="51"/>
      <c r="F32" s="45" t="s">
        <v>22</v>
      </c>
      <c r="G32" s="46"/>
      <c r="H32" s="46"/>
      <c r="I32" s="47"/>
      <c r="J32" s="32"/>
      <c r="K32" s="33"/>
      <c r="L32" s="33"/>
      <c r="M32" s="33"/>
      <c r="N32" s="34"/>
      <c r="O32" s="25" t="s">
        <v>15</v>
      </c>
      <c r="P32" s="25" t="s">
        <v>15</v>
      </c>
      <c r="Q32" s="25" t="s">
        <v>15</v>
      </c>
      <c r="R32" s="25" t="s">
        <v>15</v>
      </c>
      <c r="S32" s="25" t="s">
        <v>15</v>
      </c>
      <c r="V32" s="12"/>
      <c r="W32" s="12"/>
    </row>
    <row r="33" spans="2:27" s="11" customFormat="1" ht="30" customHeight="1">
      <c r="B33" s="50"/>
      <c r="C33" s="56"/>
      <c r="D33" s="50"/>
      <c r="E33" s="51"/>
      <c r="F33" s="32" t="s">
        <v>23</v>
      </c>
      <c r="G33" s="33"/>
      <c r="H33" s="33"/>
      <c r="I33" s="34"/>
      <c r="J33" s="8"/>
      <c r="K33" s="9"/>
      <c r="L33" s="9"/>
      <c r="M33" s="9"/>
      <c r="N33" s="10"/>
      <c r="O33" s="25">
        <v>358067.97700000001</v>
      </c>
      <c r="P33" s="25">
        <v>359754.985644</v>
      </c>
      <c r="Q33" s="25" t="s">
        <v>15</v>
      </c>
      <c r="R33" s="25">
        <f>P33</f>
        <v>359754.985644</v>
      </c>
      <c r="S33" s="25">
        <f t="shared" si="0"/>
        <v>1687.0086439999868</v>
      </c>
      <c r="V33" s="12"/>
      <c r="W33" s="12"/>
    </row>
    <row r="34" spans="2:27" s="11" customFormat="1" ht="30" customHeight="1">
      <c r="B34" s="50"/>
      <c r="C34" s="56"/>
      <c r="D34" s="52"/>
      <c r="E34" s="53"/>
      <c r="F34" s="33"/>
      <c r="G34" s="33"/>
      <c r="H34" s="33"/>
      <c r="I34" s="33"/>
      <c r="J34" s="36" t="s">
        <v>24</v>
      </c>
      <c r="K34" s="36"/>
      <c r="L34" s="36"/>
      <c r="M34" s="36"/>
      <c r="N34" s="37"/>
      <c r="O34" s="26">
        <v>2684006.9177299999</v>
      </c>
      <c r="P34" s="26">
        <v>6138728.2910240004</v>
      </c>
      <c r="Q34" s="26">
        <v>3526398.9507769998</v>
      </c>
      <c r="R34" s="26">
        <v>2612329.3402470001</v>
      </c>
      <c r="S34" s="26">
        <f t="shared" si="0"/>
        <v>-71677.577482999768</v>
      </c>
      <c r="V34" s="12"/>
      <c r="W34" s="12"/>
    </row>
    <row r="35" spans="2:27" s="11" customFormat="1" ht="30" customHeight="1">
      <c r="B35" s="50"/>
      <c r="C35" s="56"/>
      <c r="D35" s="48" t="s">
        <v>37</v>
      </c>
      <c r="E35" s="49"/>
      <c r="F35" s="54" t="s">
        <v>38</v>
      </c>
      <c r="G35" s="54"/>
      <c r="H35" s="54"/>
      <c r="I35" s="54"/>
      <c r="J35" s="32"/>
      <c r="K35" s="33"/>
      <c r="L35" s="33"/>
      <c r="M35" s="33"/>
      <c r="N35" s="34"/>
      <c r="O35" s="25">
        <v>8245.010096</v>
      </c>
      <c r="P35" s="25">
        <v>47337.864024000002</v>
      </c>
      <c r="Q35" s="25">
        <v>40186.690948000003</v>
      </c>
      <c r="R35" s="25">
        <v>7151.1730759999991</v>
      </c>
      <c r="S35" s="25">
        <f t="shared" si="0"/>
        <v>-1093.8370200000008</v>
      </c>
      <c r="V35" s="12"/>
      <c r="W35" s="12"/>
    </row>
    <row r="36" spans="2:27" s="11" customFormat="1" ht="30" customHeight="1">
      <c r="B36" s="50"/>
      <c r="C36" s="56"/>
      <c r="D36" s="50"/>
      <c r="E36" s="51"/>
      <c r="F36" s="54" t="s">
        <v>39</v>
      </c>
      <c r="G36" s="54"/>
      <c r="H36" s="54"/>
      <c r="I36" s="54"/>
      <c r="J36" s="32"/>
      <c r="K36" s="33"/>
      <c r="L36" s="33"/>
      <c r="M36" s="33"/>
      <c r="N36" s="34"/>
      <c r="O36" s="25">
        <v>6401.5970930000003</v>
      </c>
      <c r="P36" s="25">
        <v>6445.6970929999998</v>
      </c>
      <c r="Q36" s="25" t="s">
        <v>15</v>
      </c>
      <c r="R36" s="25">
        <v>6445.6970929999998</v>
      </c>
      <c r="S36" s="25">
        <f t="shared" si="0"/>
        <v>44.099999999999454</v>
      </c>
      <c r="V36" s="12"/>
      <c r="W36" s="12"/>
    </row>
    <row r="37" spans="2:27" s="11" customFormat="1" ht="30" customHeight="1">
      <c r="B37" s="50"/>
      <c r="C37" s="56"/>
      <c r="D37" s="52"/>
      <c r="E37" s="53"/>
      <c r="F37" s="33"/>
      <c r="G37" s="33"/>
      <c r="H37" s="33"/>
      <c r="I37" s="34"/>
      <c r="J37" s="41" t="s">
        <v>24</v>
      </c>
      <c r="K37" s="36"/>
      <c r="L37" s="36"/>
      <c r="M37" s="36"/>
      <c r="N37" s="37"/>
      <c r="O37" s="26">
        <v>14646.607189</v>
      </c>
      <c r="P37" s="26">
        <v>53783.561116999997</v>
      </c>
      <c r="Q37" s="26">
        <v>40186.690948000003</v>
      </c>
      <c r="R37" s="26">
        <f t="shared" ref="R37" si="1">P37-Q37</f>
        <v>13596.870168999994</v>
      </c>
      <c r="S37" s="26">
        <f t="shared" si="0"/>
        <v>-1049.7370200000059</v>
      </c>
      <c r="V37" s="12"/>
      <c r="W37" s="12"/>
    </row>
    <row r="38" spans="2:27" s="11" customFormat="1" ht="30" customHeight="1">
      <c r="B38" s="52"/>
      <c r="C38" s="53"/>
      <c r="D38" s="9"/>
      <c r="E38" s="9"/>
      <c r="F38" s="33"/>
      <c r="G38" s="33"/>
      <c r="H38" s="33"/>
      <c r="I38" s="33"/>
      <c r="J38" s="36" t="s">
        <v>24</v>
      </c>
      <c r="K38" s="36"/>
      <c r="L38" s="36"/>
      <c r="M38" s="36"/>
      <c r="N38" s="37"/>
      <c r="O38" s="26">
        <v>3281759.6219179998</v>
      </c>
      <c r="P38" s="26">
        <v>7305896.8875470003</v>
      </c>
      <c r="Q38" s="26">
        <v>4104826.9702340001</v>
      </c>
      <c r="R38" s="26">
        <v>3201069.9173130002</v>
      </c>
      <c r="S38" s="26">
        <f t="shared" si="0"/>
        <v>-80689.704604999628</v>
      </c>
      <c r="V38" s="12"/>
      <c r="W38" s="12"/>
    </row>
    <row r="39" spans="2:27" s="11" customFormat="1" ht="30" customHeight="1">
      <c r="B39" s="42" t="s">
        <v>40</v>
      </c>
      <c r="C39" s="43"/>
      <c r="D39" s="32" t="s">
        <v>41</v>
      </c>
      <c r="E39" s="33"/>
      <c r="F39" s="33"/>
      <c r="G39" s="33"/>
      <c r="H39" s="33"/>
      <c r="I39" s="34"/>
      <c r="J39" s="32"/>
      <c r="K39" s="33"/>
      <c r="L39" s="33"/>
      <c r="M39" s="33"/>
      <c r="N39" s="34"/>
      <c r="O39" s="25">
        <v>726.77451199999996</v>
      </c>
      <c r="P39" s="25">
        <v>3986.2214049999998</v>
      </c>
      <c r="Q39" s="27">
        <v>3383.8480589999999</v>
      </c>
      <c r="R39" s="25">
        <v>602.37334599999997</v>
      </c>
      <c r="S39" s="25">
        <f t="shared" si="0"/>
        <v>-124.40116599999999</v>
      </c>
      <c r="V39" s="12"/>
      <c r="W39" s="12"/>
    </row>
    <row r="40" spans="2:27" s="11" customFormat="1" ht="30" customHeight="1">
      <c r="B40" s="42"/>
      <c r="C40" s="43"/>
      <c r="D40" s="45" t="s">
        <v>42</v>
      </c>
      <c r="E40" s="46"/>
      <c r="F40" s="46"/>
      <c r="G40" s="46"/>
      <c r="H40" s="46"/>
      <c r="I40" s="47"/>
      <c r="J40" s="32" t="s">
        <v>43</v>
      </c>
      <c r="K40" s="33"/>
      <c r="L40" s="33"/>
      <c r="M40" s="33"/>
      <c r="N40" s="34"/>
      <c r="O40" s="25">
        <v>84.692299000000006</v>
      </c>
      <c r="P40" s="25">
        <v>319.248178</v>
      </c>
      <c r="Q40" s="27">
        <v>189.89291800000001</v>
      </c>
      <c r="R40" s="25">
        <v>129.35525999999999</v>
      </c>
      <c r="S40" s="25">
        <f t="shared" si="0"/>
        <v>44.662960999999981</v>
      </c>
      <c r="V40" s="18"/>
      <c r="W40" s="18"/>
    </row>
    <row r="41" spans="2:27" s="11" customFormat="1" ht="30" customHeight="1">
      <c r="B41" s="42"/>
      <c r="C41" s="43"/>
      <c r="J41" s="32" t="s">
        <v>44</v>
      </c>
      <c r="K41" s="33"/>
      <c r="L41" s="33"/>
      <c r="M41" s="33"/>
      <c r="N41" s="34"/>
      <c r="O41" s="25">
        <v>4329.0425569999998</v>
      </c>
      <c r="P41" s="25">
        <v>4329.0425569999998</v>
      </c>
      <c r="Q41" s="25" t="s">
        <v>15</v>
      </c>
      <c r="R41" s="25">
        <v>4329.0425569999998</v>
      </c>
      <c r="S41" s="25">
        <f t="shared" si="0"/>
        <v>0</v>
      </c>
      <c r="V41" s="12"/>
      <c r="W41" s="12"/>
    </row>
    <row r="42" spans="2:27" s="11" customFormat="1" ht="30" customHeight="1">
      <c r="B42" s="42"/>
      <c r="C42" s="43"/>
      <c r="D42" s="13"/>
      <c r="E42" s="14"/>
      <c r="F42" s="14"/>
      <c r="G42" s="14"/>
      <c r="H42" s="14"/>
      <c r="I42" s="15"/>
      <c r="J42" s="32" t="s">
        <v>45</v>
      </c>
      <c r="K42" s="33"/>
      <c r="L42" s="33"/>
      <c r="M42" s="33"/>
      <c r="N42" s="34"/>
      <c r="O42" s="28" t="s">
        <v>15</v>
      </c>
      <c r="P42" s="28" t="s">
        <v>15</v>
      </c>
      <c r="Q42" s="28" t="s">
        <v>15</v>
      </c>
      <c r="R42" s="28" t="s">
        <v>15</v>
      </c>
      <c r="S42" s="28" t="s">
        <v>15</v>
      </c>
      <c r="V42" s="12"/>
      <c r="W42" s="12"/>
    </row>
    <row r="43" spans="2:27" s="11" customFormat="1" ht="30" customHeight="1">
      <c r="B43" s="43"/>
      <c r="C43" s="43"/>
      <c r="D43" s="16"/>
      <c r="E43" s="17"/>
      <c r="F43" s="35"/>
      <c r="G43" s="35"/>
      <c r="H43" s="35"/>
      <c r="I43" s="35"/>
      <c r="J43" s="36" t="s">
        <v>24</v>
      </c>
      <c r="K43" s="36"/>
      <c r="L43" s="36"/>
      <c r="M43" s="36"/>
      <c r="N43" s="37"/>
      <c r="O43" s="25">
        <v>4413.734856</v>
      </c>
      <c r="P43" s="25">
        <v>4648.2907349999996</v>
      </c>
      <c r="Q43" s="25">
        <v>189.89291800000001</v>
      </c>
      <c r="R43" s="25">
        <v>4458.397817</v>
      </c>
      <c r="S43" s="25">
        <f t="shared" si="0"/>
        <v>44.662960999999996</v>
      </c>
      <c r="V43" s="12"/>
      <c r="W43" s="12"/>
    </row>
    <row r="44" spans="2:27" s="11" customFormat="1" ht="30" customHeight="1">
      <c r="B44" s="43"/>
      <c r="C44" s="44"/>
      <c r="D44" s="9"/>
      <c r="E44" s="9"/>
      <c r="F44" s="33"/>
      <c r="G44" s="33"/>
      <c r="H44" s="33"/>
      <c r="I44" s="33"/>
      <c r="J44" s="36" t="s">
        <v>24</v>
      </c>
      <c r="K44" s="36"/>
      <c r="L44" s="36"/>
      <c r="M44" s="36"/>
      <c r="N44" s="37"/>
      <c r="O44" s="26">
        <v>5140.509368</v>
      </c>
      <c r="P44" s="26">
        <v>8634.5121399999989</v>
      </c>
      <c r="Q44" s="26">
        <v>3573.7409769999999</v>
      </c>
      <c r="R44" s="26">
        <v>5060.7711630000003</v>
      </c>
      <c r="S44" s="26">
        <f t="shared" si="0"/>
        <v>-79.738204999999653</v>
      </c>
      <c r="V44" s="12"/>
      <c r="W44" s="12"/>
    </row>
    <row r="45" spans="2:27" s="11" customFormat="1" ht="30" customHeight="1">
      <c r="B45" s="38" t="s">
        <v>46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40"/>
      <c r="O45" s="29">
        <v>3286900.1312859999</v>
      </c>
      <c r="P45" s="29">
        <v>7314531.3996870006</v>
      </c>
      <c r="Q45" s="29">
        <v>4108400.7112110001</v>
      </c>
      <c r="R45" s="29">
        <v>3206130.688476</v>
      </c>
      <c r="S45" s="26">
        <f t="shared" si="0"/>
        <v>-80769.44280999992</v>
      </c>
      <c r="V45" s="12"/>
      <c r="W45" s="12"/>
    </row>
    <row r="46" spans="2:27" s="20" customFormat="1" ht="16.2">
      <c r="B46" s="30" t="s">
        <v>47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19"/>
      <c r="U46" s="19"/>
      <c r="V46" s="19"/>
      <c r="W46" s="19"/>
      <c r="X46" s="19"/>
      <c r="Y46" s="19"/>
      <c r="Z46" s="19"/>
      <c r="AA46" s="19"/>
    </row>
    <row r="47" spans="2:27" s="20" customFormat="1" ht="16.2">
      <c r="B47" s="31" t="s">
        <v>48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19"/>
      <c r="U47" s="19"/>
      <c r="V47" s="19"/>
      <c r="W47" s="19"/>
      <c r="X47" s="19"/>
      <c r="Y47" s="19"/>
      <c r="Z47" s="19"/>
      <c r="AA47" s="19"/>
    </row>
    <row r="48" spans="2:27">
      <c r="P48" s="22"/>
      <c r="R48" s="22"/>
    </row>
    <row r="49" spans="16:18">
      <c r="R49" s="22"/>
    </row>
    <row r="50" spans="16:18">
      <c r="R50" s="22"/>
    </row>
    <row r="51" spans="16:18">
      <c r="P51" s="22"/>
      <c r="R51" s="22"/>
    </row>
    <row r="52" spans="16:18">
      <c r="P52" s="22"/>
      <c r="R52" s="22"/>
    </row>
    <row r="53" spans="16:18">
      <c r="P53" s="22"/>
    </row>
    <row r="54" spans="16:18">
      <c r="P54" s="22"/>
    </row>
    <row r="55" spans="16:18">
      <c r="P55" s="22"/>
      <c r="R55" s="22"/>
    </row>
    <row r="56" spans="16:18">
      <c r="R56" s="22"/>
    </row>
    <row r="57" spans="16:18">
      <c r="R57" s="22"/>
    </row>
    <row r="58" spans="16:18">
      <c r="P58" s="22"/>
      <c r="R58" s="22"/>
    </row>
    <row r="59" spans="16:18">
      <c r="R59" s="22"/>
    </row>
    <row r="60" spans="16:18">
      <c r="P60" s="22"/>
    </row>
    <row r="61" spans="16:18">
      <c r="P61" s="22"/>
      <c r="R61" s="22"/>
    </row>
    <row r="62" spans="16:18">
      <c r="R62" s="22"/>
    </row>
    <row r="63" spans="16:18">
      <c r="R63" s="22"/>
    </row>
    <row r="64" spans="16:18">
      <c r="P64" s="22"/>
    </row>
    <row r="65" spans="16:16">
      <c r="P65" s="22"/>
    </row>
  </sheetData>
  <mergeCells count="75">
    <mergeCell ref="B1:S2"/>
    <mergeCell ref="B4:H5"/>
    <mergeCell ref="I4:N5"/>
    <mergeCell ref="B7:C8"/>
    <mergeCell ref="D7:I8"/>
    <mergeCell ref="J7:N8"/>
    <mergeCell ref="O7:O8"/>
    <mergeCell ref="P7:R7"/>
    <mergeCell ref="S7:S8"/>
    <mergeCell ref="D9:E18"/>
    <mergeCell ref="F9:I9"/>
    <mergeCell ref="J9:N9"/>
    <mergeCell ref="F10:I10"/>
    <mergeCell ref="J10:N10"/>
    <mergeCell ref="F11:I11"/>
    <mergeCell ref="J11:N11"/>
    <mergeCell ref="F12:I12"/>
    <mergeCell ref="J12:N12"/>
    <mergeCell ref="F13:I13"/>
    <mergeCell ref="J13:N13"/>
    <mergeCell ref="F14:I14"/>
    <mergeCell ref="J14:N14"/>
    <mergeCell ref="F15:I15"/>
    <mergeCell ref="J15:N15"/>
    <mergeCell ref="F16:I16"/>
    <mergeCell ref="D19:E34"/>
    <mergeCell ref="F19:I19"/>
    <mergeCell ref="J19:N19"/>
    <mergeCell ref="F20:I20"/>
    <mergeCell ref="J20:N20"/>
    <mergeCell ref="F32:I32"/>
    <mergeCell ref="J32:N32"/>
    <mergeCell ref="F33:I33"/>
    <mergeCell ref="F34:I34"/>
    <mergeCell ref="J34:N34"/>
    <mergeCell ref="J16:N16"/>
    <mergeCell ref="F17:I17"/>
    <mergeCell ref="F18:I18"/>
    <mergeCell ref="J18:N18"/>
    <mergeCell ref="J31:N31"/>
    <mergeCell ref="F21:I21"/>
    <mergeCell ref="J21:N21"/>
    <mergeCell ref="J22:N22"/>
    <mergeCell ref="J23:N23"/>
    <mergeCell ref="J24:N24"/>
    <mergeCell ref="J25:N25"/>
    <mergeCell ref="J26:N26"/>
    <mergeCell ref="J27:N27"/>
    <mergeCell ref="J28:N28"/>
    <mergeCell ref="J29:N29"/>
    <mergeCell ref="J30:N30"/>
    <mergeCell ref="F37:I37"/>
    <mergeCell ref="J37:N37"/>
    <mergeCell ref="F38:I38"/>
    <mergeCell ref="J38:N38"/>
    <mergeCell ref="B39:C44"/>
    <mergeCell ref="D39:I39"/>
    <mergeCell ref="J39:N39"/>
    <mergeCell ref="D40:I40"/>
    <mergeCell ref="J40:N40"/>
    <mergeCell ref="J41:N41"/>
    <mergeCell ref="D35:E37"/>
    <mergeCell ref="F35:I35"/>
    <mergeCell ref="J35:N35"/>
    <mergeCell ref="F36:I36"/>
    <mergeCell ref="J36:N36"/>
    <mergeCell ref="B9:C38"/>
    <mergeCell ref="B46:S46"/>
    <mergeCell ref="B47:S47"/>
    <mergeCell ref="J42:N42"/>
    <mergeCell ref="F43:I43"/>
    <mergeCell ref="J43:N43"/>
    <mergeCell ref="F44:I44"/>
    <mergeCell ref="J44:N44"/>
    <mergeCell ref="B45:N45"/>
  </mergeCells>
  <phoneticPr fontId="3"/>
  <pageMargins left="0.70866141732283472" right="0.70866141732283472" top="0.74803149606299213" bottom="0.74803149606299213" header="0.31496062992125984" footer="0.31496062992125984"/>
  <pageSetup paperSize="9" scale="5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</vt:lpstr>
      <vt:lpstr>総括表!Print_Area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河原 翼</dc:creator>
  <cp:lastModifiedBy>河原 翼</cp:lastModifiedBy>
  <cp:lastPrinted>2026-01-07T02:01:38Z</cp:lastPrinted>
  <dcterms:created xsi:type="dcterms:W3CDTF">2025-02-07T02:41:30Z</dcterms:created>
  <dcterms:modified xsi:type="dcterms:W3CDTF">2026-01-07T02:01:53Z</dcterms:modified>
</cp:coreProperties>
</file>