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Box\保健福祉総務課\F_統計\F_1_23_人口動態統計月報年計の概況（概数）（確定数）\R7_人口動態統計月報年計の概況（概数）（確定数）\01_令和6年_年報概数・確定数の公表\02_確定数\05_県版の公表\★人口訂正にともなう修正\R5\"/>
    </mc:Choice>
  </mc:AlternateContent>
  <xr:revisionPtr revIDLastSave="0" documentId="13_ncr:1_{E3901D6A-1FDC-4D41-B494-37B5D3AC540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概況　P.3" sheetId="6" r:id="rId1"/>
    <sheet name="14表" sheetId="1" r:id="rId2"/>
    <sheet name="15表" sheetId="2" r:id="rId3"/>
    <sheet name="17表" sheetId="3" r:id="rId4"/>
    <sheet name="19表" sheetId="4" r:id="rId5"/>
    <sheet name="20表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76" i="2" l="1"/>
  <c r="AM74" i="2"/>
  <c r="AM72" i="2"/>
  <c r="AM59" i="2"/>
  <c r="AM54" i="2"/>
  <c r="AM40" i="2"/>
  <c r="AM30" i="2"/>
  <c r="AM18" i="2"/>
  <c r="AM10" i="2"/>
  <c r="S59" i="2"/>
  <c r="S54" i="2"/>
  <c r="S40" i="2"/>
  <c r="S30" i="2"/>
  <c r="S18" i="2"/>
  <c r="S10" i="2"/>
  <c r="AW33" i="1"/>
  <c r="AT33" i="1"/>
  <c r="AQ33" i="1"/>
  <c r="AK33" i="1"/>
  <c r="AH33" i="1"/>
  <c r="AE33" i="1"/>
  <c r="AW32" i="1"/>
  <c r="AT32" i="1"/>
  <c r="AQ32" i="1"/>
  <c r="AK32" i="1"/>
  <c r="AH32" i="1"/>
  <c r="AE32" i="1"/>
  <c r="AW31" i="1"/>
  <c r="AT31" i="1"/>
  <c r="AQ31" i="1"/>
  <c r="AK31" i="1"/>
  <c r="AH31" i="1"/>
  <c r="AE31" i="1"/>
  <c r="AT30" i="1"/>
  <c r="AQ30" i="1"/>
  <c r="AK30" i="1"/>
  <c r="AH30" i="1"/>
  <c r="AE30" i="1"/>
  <c r="AT29" i="1"/>
  <c r="AQ29" i="1"/>
  <c r="AK29" i="1"/>
  <c r="AH29" i="1"/>
  <c r="AE29" i="1"/>
  <c r="AW28" i="1"/>
  <c r="AT28" i="1"/>
  <c r="AQ28" i="1"/>
  <c r="AK28" i="1"/>
  <c r="AH28" i="1"/>
  <c r="AE28" i="1"/>
  <c r="AW27" i="1"/>
  <c r="AT27" i="1"/>
  <c r="AQ27" i="1"/>
  <c r="AK27" i="1"/>
  <c r="AH27" i="1"/>
  <c r="AE27" i="1"/>
  <c r="AW26" i="1"/>
  <c r="AT26" i="1"/>
  <c r="AQ26" i="1"/>
  <c r="AK26" i="1"/>
  <c r="AH26" i="1"/>
  <c r="AE26" i="1"/>
  <c r="AK25" i="1"/>
  <c r="AH25" i="1"/>
  <c r="AE25" i="1"/>
  <c r="AW24" i="1"/>
  <c r="AT24" i="1"/>
  <c r="AQ24" i="1"/>
  <c r="AK24" i="1"/>
  <c r="AH24" i="1"/>
  <c r="AE24" i="1"/>
  <c r="AW18" i="1"/>
  <c r="AT18" i="1"/>
  <c r="AQ18" i="1"/>
  <c r="AN18" i="1"/>
  <c r="AK18" i="1"/>
  <c r="AH18" i="1"/>
  <c r="AE18" i="1"/>
  <c r="AW17" i="1"/>
  <c r="AT17" i="1"/>
  <c r="AQ17" i="1"/>
  <c r="AN17" i="1"/>
  <c r="AK17" i="1"/>
  <c r="AH17" i="1"/>
  <c r="AE17" i="1"/>
  <c r="AW16" i="1"/>
  <c r="AT16" i="1"/>
  <c r="AQ16" i="1"/>
  <c r="AK16" i="1"/>
  <c r="AH16" i="1"/>
  <c r="AE16" i="1"/>
  <c r="AW15" i="1"/>
  <c r="AT15" i="1"/>
  <c r="AK15" i="1"/>
  <c r="AH15" i="1"/>
  <c r="AE15" i="1"/>
  <c r="AW14" i="1"/>
  <c r="AT14" i="1"/>
  <c r="AK14" i="1"/>
  <c r="AH14" i="1"/>
  <c r="AE14" i="1"/>
  <c r="AW13" i="1"/>
  <c r="AT13" i="1"/>
  <c r="AQ13" i="1"/>
  <c r="AN13" i="1"/>
  <c r="AK13" i="1"/>
  <c r="AH13" i="1"/>
  <c r="AE13" i="1"/>
  <c r="AW12" i="1"/>
  <c r="AT12" i="1"/>
  <c r="AQ12" i="1"/>
  <c r="AN12" i="1"/>
  <c r="AK12" i="1"/>
  <c r="AH12" i="1"/>
  <c r="AE12" i="1"/>
  <c r="AW11" i="1"/>
  <c r="AT11" i="1"/>
  <c r="AQ11" i="1"/>
  <c r="AN11" i="1"/>
  <c r="AK11" i="1"/>
  <c r="AH11" i="1"/>
  <c r="AE11" i="1"/>
  <c r="AW10" i="1"/>
  <c r="AT10" i="1"/>
  <c r="AN10" i="1"/>
  <c r="AK10" i="1"/>
  <c r="AH10" i="1"/>
  <c r="AE10" i="1"/>
  <c r="AW9" i="1"/>
  <c r="AT9" i="1"/>
  <c r="AQ9" i="1"/>
  <c r="AN9" i="1"/>
  <c r="AK9" i="1"/>
  <c r="AH9" i="1"/>
  <c r="AE9" i="1"/>
  <c r="W33" i="1"/>
  <c r="T33" i="1"/>
  <c r="Q33" i="1"/>
  <c r="K33" i="1"/>
  <c r="H33" i="1"/>
  <c r="E33" i="1"/>
  <c r="W32" i="1"/>
  <c r="T32" i="1"/>
  <c r="Q32" i="1"/>
  <c r="K32" i="1"/>
  <c r="H32" i="1"/>
  <c r="E32" i="1"/>
  <c r="W31" i="1"/>
  <c r="T31" i="1"/>
  <c r="Q31" i="1"/>
  <c r="K31" i="1"/>
  <c r="H31" i="1"/>
  <c r="E31" i="1"/>
  <c r="T30" i="1"/>
  <c r="Q30" i="1"/>
  <c r="K30" i="1"/>
  <c r="H30" i="1"/>
  <c r="E30" i="1"/>
  <c r="W28" i="1"/>
  <c r="T28" i="1"/>
  <c r="Q28" i="1"/>
  <c r="K28" i="1"/>
  <c r="H28" i="1"/>
  <c r="E28" i="1"/>
  <c r="T27" i="1"/>
  <c r="Q27" i="1"/>
  <c r="K27" i="1"/>
  <c r="H27" i="1"/>
  <c r="E27" i="1"/>
  <c r="W26" i="1"/>
  <c r="T26" i="1"/>
  <c r="Q26" i="1"/>
  <c r="K26" i="1"/>
  <c r="H26" i="1"/>
  <c r="E26" i="1"/>
  <c r="K25" i="1"/>
  <c r="H25" i="1"/>
  <c r="E25" i="1"/>
  <c r="W24" i="1"/>
  <c r="T24" i="1"/>
  <c r="Q24" i="1"/>
  <c r="K24" i="1"/>
  <c r="H24" i="1"/>
  <c r="E24" i="1"/>
  <c r="W18" i="1"/>
  <c r="T18" i="1"/>
  <c r="Q18" i="1"/>
  <c r="N18" i="1"/>
  <c r="K18" i="1"/>
  <c r="H18" i="1"/>
  <c r="E18" i="1"/>
  <c r="W17" i="1"/>
  <c r="T17" i="1"/>
  <c r="Q17" i="1"/>
  <c r="N17" i="1"/>
  <c r="K17" i="1"/>
  <c r="H17" i="1"/>
  <c r="E17" i="1"/>
  <c r="W16" i="1"/>
  <c r="T16" i="1"/>
  <c r="Q16" i="1"/>
  <c r="K16" i="1"/>
  <c r="H16" i="1"/>
  <c r="E16" i="1"/>
  <c r="W15" i="1"/>
  <c r="T15" i="1"/>
  <c r="K15" i="1"/>
  <c r="H15" i="1"/>
  <c r="E15" i="1"/>
  <c r="W14" i="1"/>
  <c r="T14" i="1"/>
  <c r="K14" i="1"/>
  <c r="H14" i="1"/>
  <c r="E14" i="1"/>
  <c r="W13" i="1"/>
  <c r="T13" i="1"/>
  <c r="Q13" i="1"/>
  <c r="N13" i="1"/>
  <c r="K13" i="1"/>
  <c r="H13" i="1"/>
  <c r="E13" i="1"/>
  <c r="W12" i="1"/>
  <c r="T12" i="1"/>
  <c r="Q12" i="1"/>
  <c r="N12" i="1"/>
  <c r="K12" i="1"/>
  <c r="H12" i="1"/>
  <c r="E12" i="1"/>
  <c r="W11" i="1"/>
  <c r="T11" i="1"/>
  <c r="Q11" i="1"/>
  <c r="N11" i="1"/>
  <c r="K11" i="1"/>
  <c r="H11" i="1"/>
  <c r="E11" i="1"/>
  <c r="W10" i="1"/>
  <c r="T10" i="1"/>
  <c r="N10" i="1"/>
  <c r="K10" i="1"/>
  <c r="H10" i="1"/>
  <c r="E10" i="1"/>
  <c r="W9" i="1"/>
  <c r="T9" i="1"/>
  <c r="Q9" i="1"/>
  <c r="N9" i="1"/>
  <c r="K9" i="1"/>
  <c r="H9" i="1"/>
  <c r="E9" i="1"/>
</calcChain>
</file>

<file path=xl/sharedStrings.xml><?xml version="1.0" encoding="utf-8"?>
<sst xmlns="http://schemas.openxmlformats.org/spreadsheetml/2006/main" count="2804" uniqueCount="212">
  <si>
    <t>第１４表</t>
    <phoneticPr fontId="4"/>
  </si>
  <si>
    <t>人口動態総覧（率）・保健所別　対前年比較</t>
    <rPh sb="15" eb="16">
      <t>タイ</t>
    </rPh>
    <rPh sb="16" eb="18">
      <t>ゼンネン</t>
    </rPh>
    <rPh sb="18" eb="20">
      <t>ヒカク</t>
    </rPh>
    <phoneticPr fontId="4"/>
  </si>
  <si>
    <t>保健所</t>
    <rPh sb="0" eb="3">
      <t>ホケンジョ</t>
    </rPh>
    <phoneticPr fontId="4"/>
  </si>
  <si>
    <t>出生率</t>
  </si>
  <si>
    <t>死亡率</t>
  </si>
  <si>
    <t>自然増減率</t>
    <rPh sb="3" eb="4">
      <t>ゲン</t>
    </rPh>
    <phoneticPr fontId="4"/>
  </si>
  <si>
    <t>乳児死亡率</t>
  </si>
  <si>
    <t>新生児死亡</t>
  </si>
  <si>
    <t>婚姻率</t>
  </si>
  <si>
    <t>離婚率</t>
  </si>
  <si>
    <t>令和5年</t>
    <rPh sb="0" eb="1">
      <t>レイ</t>
    </rPh>
    <rPh sb="1" eb="2">
      <t>カズ</t>
    </rPh>
    <rPh sb="3" eb="4">
      <t>ネン</t>
    </rPh>
    <phoneticPr fontId="4"/>
  </si>
  <si>
    <t>令和4年</t>
    <rPh sb="0" eb="2">
      <t>レイワ</t>
    </rPh>
    <rPh sb="3" eb="4">
      <t>ネン</t>
    </rPh>
    <phoneticPr fontId="4"/>
  </si>
  <si>
    <t>増減</t>
    <rPh sb="0" eb="2">
      <t>ゾウゲン</t>
    </rPh>
    <phoneticPr fontId="4"/>
  </si>
  <si>
    <t>（人口千対）</t>
    <rPh sb="1" eb="3">
      <t>ジンコウ</t>
    </rPh>
    <rPh sb="3" eb="4">
      <t>セン</t>
    </rPh>
    <rPh sb="4" eb="5">
      <t>タイ</t>
    </rPh>
    <phoneticPr fontId="4"/>
  </si>
  <si>
    <t>（出生千対）</t>
    <phoneticPr fontId="4"/>
  </si>
  <si>
    <t>（人口千対）</t>
    <phoneticPr fontId="4"/>
  </si>
  <si>
    <t>総　　　数</t>
    <phoneticPr fontId="4"/>
  </si>
  <si>
    <t>県北保健所</t>
  </si>
  <si>
    <t>-</t>
  </si>
  <si>
    <t>-</t>
    <phoneticPr fontId="4"/>
  </si>
  <si>
    <t>県中保健所</t>
  </si>
  <si>
    <t>県南保健所</t>
  </si>
  <si>
    <t>会津保健所</t>
  </si>
  <si>
    <t>南会津保健所</t>
  </si>
  <si>
    <t>相双保健所
※３</t>
    <phoneticPr fontId="4"/>
  </si>
  <si>
    <t>福島市保健所</t>
    <rPh sb="0" eb="2">
      <t>フクシマ</t>
    </rPh>
    <phoneticPr fontId="4"/>
  </si>
  <si>
    <t>郡山市保健所</t>
    <phoneticPr fontId="4"/>
  </si>
  <si>
    <t>いわき市保健所</t>
    <phoneticPr fontId="4"/>
  </si>
  <si>
    <t>死　産  率</t>
    <rPh sb="0" eb="3">
      <t>シザンリツ</t>
    </rPh>
    <rPh sb="5" eb="6">
      <t>リツ</t>
    </rPh>
    <phoneticPr fontId="4"/>
  </si>
  <si>
    <t>周産期死亡率</t>
    <phoneticPr fontId="4"/>
  </si>
  <si>
    <t>総数</t>
  </si>
  <si>
    <t>自然</t>
  </si>
  <si>
    <t>人工</t>
  </si>
  <si>
    <t>満22週以後</t>
    <rPh sb="0" eb="1">
      <t>マン</t>
    </rPh>
    <rPh sb="3" eb="4">
      <t>シュウ</t>
    </rPh>
    <phoneticPr fontId="4"/>
  </si>
  <si>
    <t>早期新生児</t>
  </si>
  <si>
    <t xml:space="preserve"> </t>
    <phoneticPr fontId="4"/>
  </si>
  <si>
    <t>（ ※1 出産千対　）</t>
    <rPh sb="6" eb="7">
      <t>サン</t>
    </rPh>
    <rPh sb="7" eb="8">
      <t>セン</t>
    </rPh>
    <rPh sb="8" eb="9">
      <t>ツイ</t>
    </rPh>
    <phoneticPr fontId="4"/>
  </si>
  <si>
    <t>（ ※2 出産千対 ）</t>
    <phoneticPr fontId="4"/>
  </si>
  <si>
    <t>(出生千対)</t>
    <rPh sb="1" eb="3">
      <t>シュッショウ</t>
    </rPh>
    <rPh sb="3" eb="4">
      <t>セン</t>
    </rPh>
    <rPh sb="4" eb="5">
      <t>ツイ</t>
    </rPh>
    <phoneticPr fontId="4"/>
  </si>
  <si>
    <t>（出生千対）</t>
  </si>
  <si>
    <t>（人口千対）</t>
  </si>
  <si>
    <t>郡山市保健所</t>
  </si>
  <si>
    <t>いわき市保健所</t>
  </si>
  <si>
    <t>周産期死亡率</t>
  </si>
  <si>
    <t>保健所</t>
  </si>
  <si>
    <t>正</t>
    <rPh sb="0" eb="1">
      <t>セイ</t>
    </rPh>
    <phoneticPr fontId="4"/>
  </si>
  <si>
    <t>誤</t>
    <rPh sb="0" eb="1">
      <t>ゴ</t>
    </rPh>
    <phoneticPr fontId="4"/>
  </si>
  <si>
    <t>保健所     　　　　　市町村</t>
    <rPh sb="13" eb="16">
      <t>シチョウソン</t>
    </rPh>
    <phoneticPr fontId="4"/>
  </si>
  <si>
    <t>死  産　率　</t>
    <rPh sb="5" eb="6">
      <t>リツ</t>
    </rPh>
    <phoneticPr fontId="4"/>
  </si>
  <si>
    <t>保健所　　　   　　　　市町村</t>
    <rPh sb="13" eb="16">
      <t>シチョウソン</t>
    </rPh>
    <phoneticPr fontId="4"/>
  </si>
  <si>
    <t>総　数</t>
    <phoneticPr fontId="4"/>
  </si>
  <si>
    <t>自　然</t>
    <phoneticPr fontId="4"/>
  </si>
  <si>
    <t>人　工</t>
    <phoneticPr fontId="4"/>
  </si>
  <si>
    <t>（ ※1 出産千対　）</t>
    <rPh sb="5" eb="7">
      <t>シュッサン</t>
    </rPh>
    <rPh sb="7" eb="8">
      <t>セン</t>
    </rPh>
    <rPh sb="8" eb="9">
      <t>タイ</t>
    </rPh>
    <phoneticPr fontId="4"/>
  </si>
  <si>
    <t>人口 Ｒ5.10.1</t>
    <phoneticPr fontId="4"/>
  </si>
  <si>
    <t>総　　数</t>
    <phoneticPr fontId="4"/>
  </si>
  <si>
    <t>二本松市</t>
    <rPh sb="0" eb="4">
      <t>ニホンマツシ</t>
    </rPh>
    <phoneticPr fontId="4"/>
  </si>
  <si>
    <t>伊達市</t>
    <rPh sb="0" eb="3">
      <t>ダテシ</t>
    </rPh>
    <phoneticPr fontId="4"/>
  </si>
  <si>
    <t>本宮市</t>
    <rPh sb="0" eb="3">
      <t>モトミヤシ</t>
    </rPh>
    <phoneticPr fontId="4"/>
  </si>
  <si>
    <t>桑折町</t>
  </si>
  <si>
    <t>国見町</t>
  </si>
  <si>
    <t>川俣町</t>
    <rPh sb="0" eb="3">
      <t>カワマタマチ</t>
    </rPh>
    <phoneticPr fontId="4"/>
  </si>
  <si>
    <t>大玉村</t>
    <rPh sb="0" eb="3">
      <t>オオタマムラ</t>
    </rPh>
    <phoneticPr fontId="4"/>
  </si>
  <si>
    <t>須賀川市</t>
    <rPh sb="0" eb="4">
      <t>スカガワシ</t>
    </rPh>
    <phoneticPr fontId="4"/>
  </si>
  <si>
    <t>田村市</t>
    <rPh sb="0" eb="2">
      <t>タムラ</t>
    </rPh>
    <rPh sb="2" eb="3">
      <t>シ</t>
    </rPh>
    <phoneticPr fontId="4"/>
  </si>
  <si>
    <t>鏡石町</t>
  </si>
  <si>
    <t>天栄村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</si>
  <si>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</si>
  <si>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</si>
  <si>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</si>
  <si>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</si>
  <si>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</si>
  <si>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</si>
  <si>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</si>
  <si>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白河市</t>
    <rPh sb="0" eb="3">
      <t>シラカワシ</t>
    </rPh>
    <phoneticPr fontId="4"/>
  </si>
  <si>
    <t>西郷村</t>
  </si>
  <si>
    <t>泉崎村</t>
  </si>
  <si>
    <t>中島村</t>
  </si>
  <si>
    <t>矢吹町</t>
  </si>
  <si>
    <t>棚倉町</t>
  </si>
  <si>
    <t>矢祭町</t>
  </si>
  <si>
    <t>塙　町</t>
  </si>
  <si>
    <t>鮫川村</t>
  </si>
  <si>
    <t>会津若松市</t>
    <rPh sb="0" eb="5">
      <t>アイヅワカマツシ</t>
    </rPh>
    <phoneticPr fontId="4"/>
  </si>
  <si>
    <t>喜多方市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</si>
  <si>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</si>
  <si>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</si>
  <si>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</si>
  <si>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</si>
  <si>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</si>
  <si>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</si>
  <si>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</si>
  <si>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</si>
  <si>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金山町</t>
  </si>
  <si>
    <t>昭和村</t>
  </si>
  <si>
    <t>会津美里町</t>
    <rPh sb="0" eb="2">
      <t>アイヅ</t>
    </rPh>
    <rPh sb="2" eb="5">
      <t>ミサトマチ</t>
    </rPh>
    <phoneticPr fontId="4"/>
  </si>
  <si>
    <t>下郷町</t>
  </si>
  <si>
    <t>檜枝岐村</t>
    <rPh sb="0" eb="1">
      <t>ヒノキ</t>
    </rPh>
    <phoneticPr fontId="4"/>
  </si>
  <si>
    <t>只見町</t>
  </si>
  <si>
    <t>南会津町</t>
    <rPh sb="0" eb="1">
      <t>ミナミ</t>
    </rPh>
    <rPh sb="1" eb="4">
      <t>アイヅマチ</t>
    </rPh>
    <phoneticPr fontId="4"/>
  </si>
  <si>
    <t>相双保健所　※３</t>
    <phoneticPr fontId="4"/>
  </si>
  <si>
    <t>相馬市</t>
    <rPh sb="0" eb="3">
      <t>ソウマシ</t>
    </rPh>
    <phoneticPr fontId="4"/>
  </si>
  <si>
    <t>南相馬市</t>
    <rPh sb="0" eb="1">
      <t>ミナミ</t>
    </rPh>
    <rPh sb="1" eb="4">
      <t>ソウマシ</t>
    </rPh>
    <phoneticPr fontId="4"/>
  </si>
  <si>
    <t>広野町</t>
  </si>
  <si>
    <t>楢葉町　※３</t>
    <phoneticPr fontId="4"/>
  </si>
  <si>
    <t>－</t>
    <phoneticPr fontId="4"/>
  </si>
  <si>
    <t>富岡町　※３</t>
    <phoneticPr fontId="4"/>
  </si>
  <si>
    <t>川内村</t>
  </si>
  <si>
    <t>大熊町　※３</t>
    <phoneticPr fontId="4"/>
  </si>
  <si>
    <t>双葉町　※３</t>
    <phoneticPr fontId="4"/>
  </si>
  <si>
    <t>浪江町　※３</t>
    <phoneticPr fontId="4"/>
  </si>
  <si>
    <t>葛尾村　※３</t>
    <phoneticPr fontId="4"/>
  </si>
  <si>
    <t>新地町</t>
  </si>
  <si>
    <t>飯舘村　※３</t>
    <phoneticPr fontId="4"/>
  </si>
  <si>
    <t>福島市</t>
    <rPh sb="0" eb="2">
      <t>フクシマ</t>
    </rPh>
    <phoneticPr fontId="4"/>
  </si>
  <si>
    <t>郡山市</t>
  </si>
  <si>
    <t>いわき市保健所</t>
    <rPh sb="3" eb="4">
      <t>シ</t>
    </rPh>
    <phoneticPr fontId="4"/>
  </si>
  <si>
    <t>いわき市</t>
  </si>
  <si>
    <t>第１５表　人口動態総覧（率）・市町村別</t>
  </si>
  <si>
    <t>第１５表　人口動態総覧（率）・市町村別</t>
    <phoneticPr fontId="3"/>
  </si>
  <si>
    <t>正</t>
    <rPh sb="0" eb="1">
      <t>セイ</t>
    </rPh>
    <phoneticPr fontId="3"/>
  </si>
  <si>
    <t>誤</t>
    <rPh sb="0" eb="1">
      <t>ゴ</t>
    </rPh>
    <phoneticPr fontId="3"/>
  </si>
  <si>
    <t>第17表</t>
    <phoneticPr fontId="4"/>
  </si>
  <si>
    <t>選択死因一覧（率） ・ 保健所別</t>
    <phoneticPr fontId="4"/>
  </si>
  <si>
    <t>　　　
死亡率</t>
    <rPh sb="6" eb="7">
      <t>リツ</t>
    </rPh>
    <phoneticPr fontId="4"/>
  </si>
  <si>
    <t>Se01</t>
  </si>
  <si>
    <t>Se02</t>
  </si>
  <si>
    <t>Se14</t>
  </si>
  <si>
    <t>Se15</t>
  </si>
  <si>
    <t>Se16</t>
  </si>
  <si>
    <t>Se21</t>
  </si>
  <si>
    <t>Se25</t>
  </si>
  <si>
    <t>Se26</t>
  </si>
  <si>
    <t>Se27</t>
  </si>
  <si>
    <t>Se28</t>
  </si>
  <si>
    <t>Se29</t>
  </si>
  <si>
    <t>Se30</t>
  </si>
  <si>
    <t>Se31</t>
  </si>
  <si>
    <t>Se32</t>
  </si>
  <si>
    <t>Se34</t>
  </si>
  <si>
    <t>保健所</t>
    <phoneticPr fontId="4"/>
  </si>
  <si>
    <t>結　核</t>
    <phoneticPr fontId="4"/>
  </si>
  <si>
    <t>悪性新生物</t>
    <rPh sb="2" eb="5">
      <t>シンセイブツ</t>
    </rPh>
    <phoneticPr fontId="4"/>
  </si>
  <si>
    <t>糖尿病</t>
  </si>
  <si>
    <t>高血圧性
疾患</t>
    <rPh sb="3" eb="4">
      <t>セイ</t>
    </rPh>
    <rPh sb="5" eb="7">
      <t>シッカン</t>
    </rPh>
    <phoneticPr fontId="4"/>
  </si>
  <si>
    <t>心疾患</t>
  </si>
  <si>
    <t>脳血管疾患</t>
    <rPh sb="3" eb="4">
      <t>シツ</t>
    </rPh>
    <rPh sb="4" eb="5">
      <t>ワズラ</t>
    </rPh>
    <phoneticPr fontId="4"/>
  </si>
  <si>
    <t>大動脈瘤　　
及び解離</t>
    <rPh sb="7" eb="8">
      <t>オヨ</t>
    </rPh>
    <phoneticPr fontId="4"/>
  </si>
  <si>
    <t>肺　炎</t>
    <phoneticPr fontId="4"/>
  </si>
  <si>
    <t>慢性閉塞性
肺疾患</t>
    <rPh sb="4" eb="5">
      <t>セイ</t>
    </rPh>
    <rPh sb="6" eb="7">
      <t>ハイ</t>
    </rPh>
    <rPh sb="7" eb="9">
      <t>シッカン</t>
    </rPh>
    <phoneticPr fontId="4"/>
  </si>
  <si>
    <t>喘　息</t>
    <phoneticPr fontId="4"/>
  </si>
  <si>
    <t>肝疾患</t>
  </si>
  <si>
    <t>腎不全</t>
  </si>
  <si>
    <t>老　衰</t>
    <phoneticPr fontId="4"/>
  </si>
  <si>
    <t>不慮の事故</t>
    <rPh sb="3" eb="4">
      <t>コト</t>
    </rPh>
    <rPh sb="4" eb="5">
      <t>ユエ</t>
    </rPh>
    <phoneticPr fontId="4"/>
  </si>
  <si>
    <t>自　殺</t>
    <phoneticPr fontId="4"/>
  </si>
  <si>
    <t>総　　 数</t>
    <phoneticPr fontId="4"/>
  </si>
  <si>
    <t xml:space="preserve"> 県北保健所</t>
  </si>
  <si>
    <t xml:space="preserve"> 県中保健所</t>
  </si>
  <si>
    <t xml:space="preserve"> 県南保健所</t>
  </si>
  <si>
    <t xml:space="preserve"> 会津保健所</t>
  </si>
  <si>
    <t xml:space="preserve"> 南会津保健所</t>
  </si>
  <si>
    <t xml:space="preserve"> 相双保健所※１</t>
    <phoneticPr fontId="29"/>
  </si>
  <si>
    <t xml:space="preserve"> 相双保健所</t>
  </si>
  <si>
    <t xml:space="preserve"> 福島市保健所</t>
    <rPh sb="1" eb="3">
      <t>フクシマ</t>
    </rPh>
    <phoneticPr fontId="29"/>
  </si>
  <si>
    <t xml:space="preserve"> 郡山市保健所</t>
  </si>
  <si>
    <t xml:space="preserve"> いわき市保健所</t>
  </si>
  <si>
    <t>死亡率</t>
    <rPh sb="0" eb="3">
      <t>シボウリツ</t>
    </rPh>
    <phoneticPr fontId="4"/>
  </si>
  <si>
    <t>保健所                   市町村</t>
    <rPh sb="22" eb="25">
      <t>シチョウソン</t>
    </rPh>
    <phoneticPr fontId="4"/>
  </si>
  <si>
    <t>保健所                    市町村</t>
    <rPh sb="23" eb="26">
      <t>シチョウソン</t>
    </rPh>
    <phoneticPr fontId="4"/>
  </si>
  <si>
    <t>本宮市</t>
    <rPh sb="2" eb="3">
      <t>シ</t>
    </rPh>
    <phoneticPr fontId="4"/>
  </si>
  <si>
    <t>桑折町</t>
    <rPh sb="0" eb="3">
      <t>コオリマチ</t>
    </rPh>
    <phoneticPr fontId="4"/>
  </si>
  <si>
    <t>川俣町</t>
  </si>
  <si>
    <t>大玉村</t>
  </si>
  <si>
    <t>塙町</t>
  </si>
  <si>
    <t>下郷町</t>
    <phoneticPr fontId="4"/>
  </si>
  <si>
    <t>檜枝岐村</t>
    <phoneticPr fontId="4"/>
  </si>
  <si>
    <t>只見町</t>
    <phoneticPr fontId="4"/>
  </si>
  <si>
    <t>南会津町</t>
    <rPh sb="0" eb="1">
      <t>ミナミ</t>
    </rPh>
    <rPh sb="1" eb="3">
      <t>アイヅ</t>
    </rPh>
    <rPh sb="3" eb="4">
      <t>マチ</t>
    </rPh>
    <phoneticPr fontId="4"/>
  </si>
  <si>
    <t>楢葉町</t>
  </si>
  <si>
    <t>－</t>
    <phoneticPr fontId="29"/>
  </si>
  <si>
    <t>富岡町</t>
  </si>
  <si>
    <t>大熊町</t>
  </si>
  <si>
    <t>双葉町</t>
  </si>
  <si>
    <t>浪江町</t>
  </si>
  <si>
    <t>葛尾村</t>
  </si>
  <si>
    <t>飯舘村</t>
  </si>
  <si>
    <t>福島市保健所</t>
    <rPh sb="0" eb="2">
      <t>フクシマ</t>
    </rPh>
    <phoneticPr fontId="29"/>
  </si>
  <si>
    <t>福島市</t>
    <rPh sb="0" eb="2">
      <t>フクシマ</t>
    </rPh>
    <phoneticPr fontId="29"/>
  </si>
  <si>
    <t>第19表　　選択死因一覧（率）・市町村別</t>
    <phoneticPr fontId="3"/>
  </si>
  <si>
    <t>保健所</t>
    <phoneticPr fontId="29"/>
  </si>
  <si>
    <t>総　数</t>
    <rPh sb="0" eb="1">
      <t>フサ</t>
    </rPh>
    <rPh sb="2" eb="3">
      <t>カズ</t>
    </rPh>
    <phoneticPr fontId="4"/>
  </si>
  <si>
    <t>率</t>
    <rPh sb="0" eb="1">
      <t>リツ</t>
    </rPh>
    <phoneticPr fontId="4"/>
  </si>
  <si>
    <t>順位</t>
    <rPh sb="0" eb="2">
      <t>ジュンイ</t>
    </rPh>
    <phoneticPr fontId="4"/>
  </si>
  <si>
    <t>死　因</t>
    <rPh sb="0" eb="1">
      <t>シ</t>
    </rPh>
    <rPh sb="2" eb="3">
      <t>イン</t>
    </rPh>
    <phoneticPr fontId="4"/>
  </si>
  <si>
    <t>実数</t>
    <rPh sb="0" eb="2">
      <t>ジッスウ</t>
    </rPh>
    <phoneticPr fontId="4"/>
  </si>
  <si>
    <t>実 数</t>
    <rPh sb="0" eb="1">
      <t>ミ</t>
    </rPh>
    <rPh sb="2" eb="3">
      <t>カズ</t>
    </rPh>
    <phoneticPr fontId="4"/>
  </si>
  <si>
    <t>市町村</t>
    <phoneticPr fontId="4"/>
  </si>
  <si>
    <t>肺　 炎</t>
  </si>
  <si>
    <t>檜枝岐村</t>
  </si>
  <si>
    <t>相双保健所※１</t>
    <phoneticPr fontId="29"/>
  </si>
  <si>
    <t>相双保健所</t>
  </si>
  <si>
    <t>悪性新生物</t>
  </si>
  <si>
    <t>老　 衰</t>
  </si>
  <si>
    <t>脳血管疾患</t>
  </si>
  <si>
    <t>不慮の事故</t>
  </si>
  <si>
    <t>大動脈瘤及び解離</t>
  </si>
  <si>
    <t>高血圧性疾患</t>
  </si>
  <si>
    <t>－</t>
  </si>
  <si>
    <t>第20表　　市町村別死因（選択死因）順位</t>
    <phoneticPr fontId="3"/>
  </si>
  <si>
    <t>「令和５年人口動態統計（確定数）の概況（福島県）」について、以下
正誤表のとおり数値の訂正を行いました。</t>
    <rPh sb="1" eb="3">
      <t>レイワ</t>
    </rPh>
    <rPh sb="4" eb="5">
      <t>ネン</t>
    </rPh>
    <rPh sb="5" eb="7">
      <t>ジンコウ</t>
    </rPh>
    <rPh sb="7" eb="9">
      <t>ドウタイ</t>
    </rPh>
    <rPh sb="9" eb="11">
      <t>トウケイ</t>
    </rPh>
    <rPh sb="12" eb="14">
      <t>カクテイ</t>
    </rPh>
    <rPh sb="14" eb="15">
      <t>スウ</t>
    </rPh>
    <rPh sb="17" eb="19">
      <t>ガイキョウ</t>
    </rPh>
    <rPh sb="20" eb="23">
      <t>フクシマケン</t>
    </rPh>
    <phoneticPr fontId="3"/>
  </si>
  <si>
    <t>「令和５年人口動態統計（確定数）の概況（福島県）　P.3」について、以下
正誤表のとおり数値の訂正を行いました。</t>
    <rPh sb="1" eb="3">
      <t>レイワ</t>
    </rPh>
    <rPh sb="4" eb="5">
      <t>ネン</t>
    </rPh>
    <rPh sb="5" eb="7">
      <t>ジンコウ</t>
    </rPh>
    <rPh sb="7" eb="9">
      <t>ドウタイ</t>
    </rPh>
    <rPh sb="9" eb="11">
      <t>トウケイ</t>
    </rPh>
    <rPh sb="12" eb="14">
      <t>カクテイ</t>
    </rPh>
    <rPh sb="14" eb="15">
      <t>スウ</t>
    </rPh>
    <rPh sb="17" eb="19">
      <t>ガイキョウ</t>
    </rPh>
    <rPh sb="20" eb="23">
      <t>フクシマケン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</si>
</sst>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176" formatCode="0.0;&quot;△ &quot;0.0"/>
    <numFmt numFmtId="177" formatCode="0.0;&quot;△ &quot;0.0;\-"/>
    <numFmt numFmtId="178" formatCode="0.00;&quot;△ &quot;0.00"/>
    <numFmt numFmtId="179" formatCode="0.00;&quot;△ &quot;0.00;\-"/>
    <numFmt numFmtId="180" formatCode="_ * #,##0.0_ ;_ * \-#,##0.0_ ;_ * &quot;-&quot;_ ;_ @_ "/>
    <numFmt numFmtId="181" formatCode="_ * #,##0.0_ ;_ * \-#,##0.0_ ;_ * &quot;-&quot;?_ ;_ @_ "/>
    <numFmt numFmtId="182" formatCode="0.0_ "/>
    <numFmt numFmtId="183" formatCode="#,##0.0;&quot;△ &quot;#,##0.0"/>
    <numFmt numFmtId="184" formatCode="#,##0.00_);\(#,##0.00\)"/>
    <numFmt numFmtId="185" formatCode="#,##0.00;&quot;△ &quot;#,##0.00"/>
    <numFmt numFmtId="186" formatCode="#,##0;&quot;△&quot;#,##0"/>
    <numFmt numFmtId="187" formatCode="#,##0.0_ "/>
    <numFmt numFmtId="188" formatCode="_ * #,##0.0_ ;_ * \-#,##0.0_ ;_ * &quot;-&quot;??_ ;_ @_ "/>
  </numFmts>
  <fonts count="5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name val="ＭＳ Ｐゴシック"/>
      <family val="3"/>
    </font>
    <font>
      <sz val="6"/>
      <name val="Yu Gothic"/>
      <family val="3"/>
      <charset val="128"/>
      <scheme val="minor"/>
    </font>
    <font>
      <sz val="6"/>
      <name val="ＭＳ Ｐゴシック"/>
      <family val="3"/>
    </font>
    <font>
      <sz val="14"/>
      <name val="ＭＳ Ｐゴシック"/>
      <family val="3"/>
    </font>
    <font>
      <sz val="10"/>
      <name val="ＭＳ Ｐ明朝"/>
      <family val="1"/>
    </font>
    <font>
      <sz val="10"/>
      <name val="ＭＳ Ｐゴシック"/>
      <family val="3"/>
    </font>
    <font>
      <sz val="11"/>
      <name val="ＭＳ Ｐ明朝"/>
      <family val="1"/>
    </font>
    <font>
      <sz val="10"/>
      <name val="ＭＳ 明朝"/>
      <family val="1"/>
    </font>
    <font>
      <sz val="11"/>
      <name val="ＭＳ 明朝"/>
      <family val="1"/>
    </font>
    <font>
      <b/>
      <sz val="18"/>
      <color theme="1"/>
      <name val="ＭＳ ゴシック"/>
      <family val="3"/>
      <charset val="128"/>
    </font>
    <font>
      <u/>
      <sz val="10"/>
      <color rgb="FFFF0000"/>
      <name val="ＭＳ Ｐ明朝"/>
      <family val="1"/>
    </font>
    <font>
      <u/>
      <sz val="10"/>
      <color rgb="FFFF0000"/>
      <name val="ＭＳ Ｐゴシック"/>
      <family val="3"/>
    </font>
    <font>
      <u val="singleAccounting"/>
      <sz val="10"/>
      <color rgb="FFFF0000"/>
      <name val="ＭＳ Ｐゴシック"/>
      <family val="3"/>
    </font>
    <font>
      <u val="singleAccounting"/>
      <sz val="10"/>
      <color rgb="FFFF0000"/>
      <name val="ＭＳ Ｐ明朝"/>
      <family val="1"/>
    </font>
    <font>
      <b/>
      <sz val="11"/>
      <color theme="1"/>
      <name val="ＭＳ Ｐゴシック"/>
      <family val="3"/>
      <charset val="128"/>
    </font>
    <font>
      <b/>
      <sz val="10"/>
      <name val="ＭＳ Ｐ明朝"/>
      <family val="1"/>
    </font>
    <font>
      <b/>
      <sz val="12"/>
      <name val="ＭＳ Ｐ明朝"/>
      <family val="1"/>
    </font>
    <font>
      <sz val="12"/>
      <name val="ＭＳ Ｐ明朝"/>
      <family val="1"/>
    </font>
    <font>
      <sz val="9"/>
      <name val="中ゴシック体"/>
      <family val="3"/>
    </font>
    <font>
      <sz val="9"/>
      <name val="ＭＳ Ｐ明朝"/>
      <family val="1"/>
    </font>
    <font>
      <u val="double"/>
      <sz val="12"/>
      <color rgb="FFFF0000"/>
      <name val="ＭＳ Ｐ明朝"/>
      <family val="1"/>
    </font>
    <font>
      <u/>
      <sz val="11"/>
      <color rgb="FFFF0000"/>
      <name val="ＭＳ Ｐゴシック"/>
      <family val="3"/>
      <charset val="128"/>
    </font>
    <font>
      <b/>
      <sz val="11"/>
      <color theme="1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  <font>
      <b/>
      <sz val="11"/>
      <color theme="1"/>
      <name val="ＭＳ Ｐゴシック"/>
      <family val="3"/>
    </font>
    <font>
      <u/>
      <sz val="12"/>
      <color rgb="FFFF0000"/>
      <name val="ＭＳ Ｐ明朝"/>
      <family val="1"/>
    </font>
    <font>
      <b/>
      <sz val="12"/>
      <name val="ＭＳ Ｐゴシック"/>
      <family val="3"/>
    </font>
    <font>
      <sz val="6"/>
      <name val="ＭＳ ゴシック"/>
      <family val="3"/>
    </font>
    <font>
      <u val="singleAccounting"/>
      <sz val="12"/>
      <color rgb="FFFF0000"/>
      <name val="ＭＳ Ｐ明朝"/>
      <family val="1"/>
    </font>
    <font>
      <b/>
      <sz val="24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</font>
    <font>
      <b/>
      <sz val="11"/>
      <name val="ＭＳ Ｐゴシック"/>
      <family val="3"/>
    </font>
    <font>
      <sz val="8"/>
      <name val="ＭＳ Ｐ明朝"/>
      <family val="1"/>
    </font>
    <font>
      <b/>
      <u val="singleAccounting"/>
      <sz val="11"/>
      <color rgb="FFFF0000"/>
      <name val="ＭＳ Ｐゴシック"/>
      <family val="3"/>
      <charset val="128"/>
    </font>
    <font>
      <u val="singleAccounting"/>
      <sz val="11"/>
      <color rgb="FFFF0000"/>
      <name val="ＭＳ Ｐ明朝"/>
      <family val="1"/>
    </font>
    <font>
      <b/>
      <sz val="24"/>
      <color theme="1"/>
      <name val="ＭＳ ゴシック"/>
      <family val="3"/>
      <charset val="128"/>
    </font>
    <font>
      <sz val="6"/>
      <name val="ＭＳ Ｐ明朝"/>
      <family val="1"/>
    </font>
    <font>
      <b/>
      <sz val="9"/>
      <name val="ＭＳ Ｐ明朝"/>
      <family val="1"/>
    </font>
    <font>
      <b/>
      <sz val="8"/>
      <name val="ＭＳ Ｐ明朝"/>
      <family val="1"/>
    </font>
    <font>
      <u val="singleAccounting"/>
      <sz val="10"/>
      <name val="ＭＳ Ｐ明朝"/>
      <family val="1"/>
    </font>
    <font>
      <b/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b/>
      <u val="singleAccounting"/>
      <sz val="9"/>
      <color rgb="FFFF0000"/>
      <name val="ＭＳ Ｐ明朝"/>
      <family val="1"/>
    </font>
    <font>
      <u val="singleAccounting"/>
      <sz val="9"/>
      <color rgb="FFFF0000"/>
      <name val="ＭＳ Ｐ明朝"/>
      <family val="1"/>
    </font>
    <font>
      <u val="singleAccounting"/>
      <sz val="8"/>
      <color rgb="FFFF0000"/>
      <name val="ＭＳ Ｐ明朝"/>
      <family val="1"/>
    </font>
    <font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name val="ＭＳ Ｐ明朝"/>
      <family val="1"/>
      <charset val="128"/>
    </font>
    <font>
      <u/>
      <sz val="11"/>
      <color rgb="FFFF0000"/>
      <name val="ＭＳ Ｐゴシック"/>
      <family val="3"/>
    </font>
    <font>
      <b/>
      <sz val="22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1607409894101"/>
        <bgColor indexed="64"/>
      </patternFill>
    </fill>
    <fill>
      <patternFill patternType="solid">
        <fgColor theme="0" tint="-0.14993743705557422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20" fillId="0" borderId="0"/>
    <xf numFmtId="0" fontId="2" fillId="0" borderId="0"/>
    <xf numFmtId="38" fontId="2" fillId="0" borderId="0" applyFont="0" applyFill="0" applyBorder="0" applyAlignment="0" applyProtection="0"/>
  </cellStyleXfs>
  <cellXfs count="655">
    <xf numFmtId="0" fontId="0" fillId="0" borderId="0" xfId="0"/>
    <xf numFmtId="38" fontId="0" fillId="0" borderId="0" xfId="1" applyFont="1" applyAlignment="1"/>
    <xf numFmtId="38" fontId="5" fillId="0" borderId="0" xfId="1" applyFont="1" applyAlignment="1"/>
    <xf numFmtId="49" fontId="0" fillId="0" borderId="0" xfId="1" applyNumberFormat="1" applyFont="1" applyAlignment="1"/>
    <xf numFmtId="38" fontId="0" fillId="0" borderId="1" xfId="1" applyFont="1" applyBorder="1" applyAlignment="1"/>
    <xf numFmtId="38" fontId="6" fillId="0" borderId="4" xfId="1" applyFont="1" applyBorder="1" applyAlignment="1">
      <alignment horizontal="center" vertical="center" shrinkToFit="1"/>
    </xf>
    <xf numFmtId="38" fontId="6" fillId="0" borderId="9" xfId="1" applyFont="1" applyBorder="1" applyAlignment="1">
      <alignment horizontal="center" vertical="center" shrinkToFit="1"/>
    </xf>
    <xf numFmtId="38" fontId="6" fillId="0" borderId="6" xfId="1" applyFont="1" applyBorder="1" applyAlignment="1">
      <alignment horizontal="center" vertical="center" shrinkToFit="1"/>
    </xf>
    <xf numFmtId="38" fontId="6" fillId="0" borderId="10" xfId="1" applyFont="1" applyBorder="1" applyAlignment="1">
      <alignment horizontal="center" vertical="center"/>
    </xf>
    <xf numFmtId="176" fontId="7" fillId="0" borderId="4" xfId="1" applyNumberFormat="1" applyFont="1" applyFill="1" applyBorder="1" applyAlignment="1">
      <alignment horizontal="right" vertical="center"/>
    </xf>
    <xf numFmtId="176" fontId="7" fillId="0" borderId="9" xfId="1" applyNumberFormat="1" applyFont="1" applyFill="1" applyBorder="1" applyAlignment="1">
      <alignment horizontal="right" vertical="center"/>
    </xf>
    <xf numFmtId="177" fontId="7" fillId="0" borderId="6" xfId="1" applyNumberFormat="1" applyFont="1" applyFill="1" applyBorder="1" applyAlignment="1">
      <alignment horizontal="right" vertical="center"/>
    </xf>
    <xf numFmtId="178" fontId="7" fillId="0" borderId="4" xfId="1" applyNumberFormat="1" applyFont="1" applyFill="1" applyBorder="1" applyAlignment="1">
      <alignment horizontal="right" vertical="center"/>
    </xf>
    <xf numFmtId="178" fontId="7" fillId="0" borderId="9" xfId="1" applyNumberFormat="1" applyFont="1" applyFill="1" applyBorder="1" applyAlignment="1">
      <alignment horizontal="right" vertical="center"/>
    </xf>
    <xf numFmtId="179" fontId="7" fillId="0" borderId="6" xfId="1" applyNumberFormat="1" applyFont="1" applyFill="1" applyBorder="1" applyAlignment="1">
      <alignment horizontal="right" vertical="center"/>
    </xf>
    <xf numFmtId="176" fontId="6" fillId="0" borderId="2" xfId="1" applyNumberFormat="1" applyFont="1" applyFill="1" applyBorder="1" applyAlignment="1">
      <alignment horizontal="right" vertical="center"/>
    </xf>
    <xf numFmtId="176" fontId="6" fillId="0" borderId="12" xfId="1" applyNumberFormat="1" applyFont="1" applyFill="1" applyBorder="1" applyAlignment="1">
      <alignment horizontal="right" vertical="center"/>
    </xf>
    <xf numFmtId="177" fontId="6" fillId="0" borderId="3" xfId="1" applyNumberFormat="1" applyFont="1" applyFill="1" applyBorder="1" applyAlignment="1">
      <alignment horizontal="right" vertical="center"/>
    </xf>
    <xf numFmtId="176" fontId="6" fillId="0" borderId="13" xfId="1" applyNumberFormat="1" applyFont="1" applyFill="1" applyBorder="1" applyAlignment="1">
      <alignment horizontal="right" vertical="center"/>
    </xf>
    <xf numFmtId="177" fontId="6" fillId="0" borderId="2" xfId="1" applyNumberFormat="1" applyFont="1" applyFill="1" applyBorder="1" applyAlignment="1">
      <alignment horizontal="right" vertical="center"/>
    </xf>
    <xf numFmtId="180" fontId="6" fillId="0" borderId="12" xfId="1" applyNumberFormat="1" applyFont="1" applyFill="1" applyBorder="1" applyAlignment="1">
      <alignment horizontal="right" vertical="center"/>
    </xf>
    <xf numFmtId="177" fontId="0" fillId="0" borderId="14" xfId="1" applyNumberFormat="1" applyFont="1" applyFill="1" applyBorder="1" applyAlignment="1">
      <alignment horizontal="right" vertical="center"/>
    </xf>
    <xf numFmtId="178" fontId="6" fillId="0" borderId="2" xfId="1" applyNumberFormat="1" applyFont="1" applyFill="1" applyBorder="1" applyAlignment="1">
      <alignment horizontal="right" vertical="center"/>
    </xf>
    <xf numFmtId="176" fontId="6" fillId="0" borderId="15" xfId="1" applyNumberFormat="1" applyFont="1" applyFill="1" applyBorder="1" applyAlignment="1">
      <alignment horizontal="right" vertical="center"/>
    </xf>
    <xf numFmtId="176" fontId="6" fillId="0" borderId="17" xfId="1" applyNumberFormat="1" applyFont="1" applyFill="1" applyBorder="1" applyAlignment="1">
      <alignment horizontal="right" vertical="center"/>
    </xf>
    <xf numFmtId="177" fontId="6" fillId="0" borderId="16" xfId="1" applyNumberFormat="1" applyFont="1" applyFill="1" applyBorder="1" applyAlignment="1">
      <alignment horizontal="right" vertical="center"/>
    </xf>
    <xf numFmtId="176" fontId="6" fillId="0" borderId="18" xfId="1" applyNumberFormat="1" applyFont="1" applyFill="1" applyBorder="1" applyAlignment="1">
      <alignment horizontal="right" vertical="center"/>
    </xf>
    <xf numFmtId="180" fontId="6" fillId="0" borderId="17" xfId="1" applyNumberFormat="1" applyFont="1" applyFill="1" applyBorder="1" applyAlignment="1">
      <alignment horizontal="right" vertical="center"/>
    </xf>
    <xf numFmtId="177" fontId="6" fillId="0" borderId="19" xfId="1" applyNumberFormat="1" applyFont="1" applyFill="1" applyBorder="1" applyAlignment="1">
      <alignment horizontal="right" vertical="center"/>
    </xf>
    <xf numFmtId="178" fontId="6" fillId="0" borderId="15" xfId="1" applyNumberFormat="1" applyFont="1" applyFill="1" applyBorder="1" applyAlignment="1">
      <alignment horizontal="right" vertical="center"/>
    </xf>
    <xf numFmtId="178" fontId="6" fillId="0" borderId="17" xfId="1" applyNumberFormat="1" applyFont="1" applyFill="1" applyBorder="1" applyAlignment="1">
      <alignment horizontal="right" vertical="center"/>
    </xf>
    <xf numFmtId="179" fontId="6" fillId="0" borderId="16" xfId="1" applyNumberFormat="1" applyFont="1" applyFill="1" applyBorder="1" applyAlignment="1">
      <alignment horizontal="right" vertical="center"/>
    </xf>
    <xf numFmtId="176" fontId="6" fillId="0" borderId="10" xfId="1" applyNumberFormat="1" applyFont="1" applyFill="1" applyBorder="1" applyAlignment="1">
      <alignment horizontal="right" vertical="center"/>
    </xf>
    <xf numFmtId="176" fontId="6" fillId="0" borderId="20" xfId="1" applyNumberFormat="1" applyFont="1" applyFill="1" applyBorder="1" applyAlignment="1">
      <alignment horizontal="right" vertical="center"/>
    </xf>
    <xf numFmtId="177" fontId="6" fillId="0" borderId="11" xfId="1" applyNumberFormat="1" applyFont="1" applyFill="1" applyBorder="1" applyAlignment="1">
      <alignment horizontal="right" vertical="center"/>
    </xf>
    <xf numFmtId="177" fontId="6" fillId="0" borderId="21" xfId="1" applyNumberFormat="1" applyFont="1" applyFill="1" applyBorder="1" applyAlignment="1">
      <alignment horizontal="right" vertical="center"/>
    </xf>
    <xf numFmtId="180" fontId="6" fillId="0" borderId="20" xfId="1" applyNumberFormat="1" applyFont="1" applyFill="1" applyBorder="1" applyAlignment="1">
      <alignment horizontal="right" vertical="center"/>
    </xf>
    <xf numFmtId="178" fontId="6" fillId="0" borderId="10" xfId="1" applyNumberFormat="1" applyFont="1" applyFill="1" applyBorder="1" applyAlignment="1">
      <alignment horizontal="right" vertical="center"/>
    </xf>
    <xf numFmtId="178" fontId="6" fillId="0" borderId="20" xfId="1" applyNumberFormat="1" applyFont="1" applyFill="1" applyBorder="1" applyAlignment="1">
      <alignment horizontal="right" vertical="center"/>
    </xf>
    <xf numFmtId="179" fontId="6" fillId="0" borderId="11" xfId="1" applyNumberFormat="1" applyFont="1" applyFill="1" applyBorder="1" applyAlignment="1">
      <alignment horizontal="right" vertical="center"/>
    </xf>
    <xf numFmtId="38" fontId="8" fillId="0" borderId="1" xfId="1" applyFont="1" applyBorder="1" applyAlignment="1">
      <alignment vertical="center"/>
    </xf>
    <xf numFmtId="38" fontId="8" fillId="0" borderId="0" xfId="1" applyFont="1" applyFill="1" applyAlignment="1">
      <alignment vertical="center"/>
    </xf>
    <xf numFmtId="38" fontId="0" fillId="0" borderId="0" xfId="1" applyFont="1" applyFill="1" applyAlignment="1">
      <alignment vertical="center"/>
    </xf>
    <xf numFmtId="38" fontId="6" fillId="0" borderId="4" xfId="1" applyFont="1" applyFill="1" applyBorder="1" applyAlignment="1">
      <alignment horizontal="centerContinuous" vertical="center"/>
    </xf>
    <xf numFmtId="38" fontId="6" fillId="0" borderId="5" xfId="1" applyFont="1" applyFill="1" applyBorder="1" applyAlignment="1">
      <alignment horizontal="centerContinuous" vertical="center"/>
    </xf>
    <xf numFmtId="38" fontId="6" fillId="0" borderId="6" xfId="1" applyFont="1" applyFill="1" applyBorder="1" applyAlignment="1">
      <alignment horizontal="centerContinuous" vertical="center"/>
    </xf>
    <xf numFmtId="38" fontId="6" fillId="0" borderId="4" xfId="1" applyFont="1" applyFill="1" applyBorder="1" applyAlignment="1">
      <alignment horizontal="center" vertical="center" shrinkToFit="1"/>
    </xf>
    <xf numFmtId="38" fontId="6" fillId="0" borderId="9" xfId="1" applyFont="1" applyFill="1" applyBorder="1" applyAlignment="1">
      <alignment horizontal="center" vertical="center" shrinkToFit="1"/>
    </xf>
    <xf numFmtId="38" fontId="6" fillId="0" borderId="6" xfId="1" applyFont="1" applyFill="1" applyBorder="1" applyAlignment="1">
      <alignment horizontal="center" vertical="center" shrinkToFit="1"/>
    </xf>
    <xf numFmtId="38" fontId="6" fillId="0" borderId="11" xfId="1" applyFont="1" applyBorder="1" applyAlignment="1">
      <alignment horizontal="left" vertical="center"/>
    </xf>
    <xf numFmtId="176" fontId="7" fillId="0" borderId="22" xfId="1" applyNumberFormat="1" applyFont="1" applyFill="1" applyBorder="1" applyAlignment="1">
      <alignment horizontal="right" vertical="center"/>
    </xf>
    <xf numFmtId="38" fontId="0" fillId="0" borderId="0" xfId="1" applyFont="1" applyFill="1" applyAlignment="1">
      <alignment horizontal="right" vertical="center"/>
    </xf>
    <xf numFmtId="181" fontId="7" fillId="0" borderId="4" xfId="1" applyNumberFormat="1" applyFont="1" applyFill="1" applyBorder="1" applyAlignment="1">
      <alignment horizontal="right" vertical="center"/>
    </xf>
    <xf numFmtId="181" fontId="7" fillId="0" borderId="22" xfId="1" applyNumberFormat="1" applyFont="1" applyFill="1" applyBorder="1" applyAlignment="1">
      <alignment horizontal="right" vertical="center"/>
    </xf>
    <xf numFmtId="181" fontId="6" fillId="0" borderId="2" xfId="1" applyNumberFormat="1" applyFont="1" applyFill="1" applyBorder="1" applyAlignment="1">
      <alignment horizontal="right" vertical="center"/>
    </xf>
    <xf numFmtId="181" fontId="6" fillId="0" borderId="12" xfId="1" applyNumberFormat="1" applyFont="1" applyFill="1" applyBorder="1" applyAlignment="1">
      <alignment horizontal="right" vertical="center"/>
    </xf>
    <xf numFmtId="181" fontId="6" fillId="0" borderId="23" xfId="1" applyNumberFormat="1" applyFont="1" applyFill="1" applyBorder="1" applyAlignment="1">
      <alignment horizontal="right" vertical="center"/>
    </xf>
    <xf numFmtId="177" fontId="6" fillId="0" borderId="14" xfId="1" applyNumberFormat="1" applyFont="1" applyFill="1" applyBorder="1" applyAlignment="1">
      <alignment horizontal="right" vertical="center"/>
    </xf>
    <xf numFmtId="181" fontId="6" fillId="0" borderId="15" xfId="1" applyNumberFormat="1" applyFont="1" applyFill="1" applyBorder="1" applyAlignment="1">
      <alignment horizontal="right" vertical="center"/>
    </xf>
    <xf numFmtId="181" fontId="6" fillId="0" borderId="17" xfId="1" applyNumberFormat="1" applyFont="1" applyFill="1" applyBorder="1" applyAlignment="1">
      <alignment horizontal="right" vertical="center"/>
    </xf>
    <xf numFmtId="181" fontId="6" fillId="0" borderId="26" xfId="1" applyNumberFormat="1" applyFont="1" applyFill="1" applyBorder="1" applyAlignment="1">
      <alignment horizontal="right" vertical="center"/>
    </xf>
    <xf numFmtId="180" fontId="6" fillId="0" borderId="26" xfId="1" applyNumberFormat="1" applyFont="1" applyFill="1" applyBorder="1" applyAlignment="1">
      <alignment horizontal="right" vertical="center"/>
    </xf>
    <xf numFmtId="181" fontId="6" fillId="0" borderId="10" xfId="1" applyNumberFormat="1" applyFont="1" applyFill="1" applyBorder="1" applyAlignment="1">
      <alignment horizontal="right" vertical="center"/>
    </xf>
    <xf numFmtId="181" fontId="6" fillId="0" borderId="20" xfId="1" applyNumberFormat="1" applyFont="1" applyFill="1" applyBorder="1" applyAlignment="1">
      <alignment horizontal="right" vertical="center"/>
    </xf>
    <xf numFmtId="181" fontId="6" fillId="0" borderId="28" xfId="1" applyNumberFormat="1" applyFont="1" applyFill="1" applyBorder="1" applyAlignment="1">
      <alignment horizontal="right" vertical="center"/>
    </xf>
    <xf numFmtId="181" fontId="6" fillId="0" borderId="29" xfId="1" applyNumberFormat="1" applyFont="1" applyFill="1" applyBorder="1" applyAlignment="1">
      <alignment horizontal="right" vertical="center"/>
    </xf>
    <xf numFmtId="38" fontId="8" fillId="0" borderId="0" xfId="1" applyFont="1" applyAlignment="1"/>
    <xf numFmtId="38" fontId="11" fillId="0" borderId="0" xfId="1" applyFont="1" applyAlignment="1"/>
    <xf numFmtId="176" fontId="7" fillId="0" borderId="6" xfId="1" applyNumberFormat="1" applyFont="1" applyFill="1" applyBorder="1" applyAlignment="1">
      <alignment horizontal="right" vertical="center"/>
    </xf>
    <xf numFmtId="176" fontId="6" fillId="0" borderId="3" xfId="1" applyNumberFormat="1" applyFont="1" applyFill="1" applyBorder="1" applyAlignment="1">
      <alignment horizontal="right" vertical="center"/>
    </xf>
    <xf numFmtId="181" fontId="6" fillId="0" borderId="3" xfId="1" applyNumberFormat="1" applyFont="1" applyFill="1" applyBorder="1" applyAlignment="1">
      <alignment horizontal="right" vertical="center"/>
    </xf>
    <xf numFmtId="176" fontId="0" fillId="0" borderId="14" xfId="1" applyNumberFormat="1" applyFont="1" applyFill="1" applyBorder="1" applyAlignment="1">
      <alignment horizontal="right" vertical="center"/>
    </xf>
    <xf numFmtId="176" fontId="6" fillId="0" borderId="16" xfId="1" applyNumberFormat="1" applyFont="1" applyFill="1" applyBorder="1" applyAlignment="1">
      <alignment horizontal="right" vertical="center"/>
    </xf>
    <xf numFmtId="176" fontId="6" fillId="0" borderId="19" xfId="1" applyNumberFormat="1" applyFont="1" applyFill="1" applyBorder="1" applyAlignment="1">
      <alignment horizontal="right" vertical="center"/>
    </xf>
    <xf numFmtId="178" fontId="6" fillId="0" borderId="16" xfId="1" applyNumberFormat="1" applyFont="1" applyFill="1" applyBorder="1" applyAlignment="1">
      <alignment horizontal="right" vertical="center"/>
    </xf>
    <xf numFmtId="180" fontId="6" fillId="0" borderId="19" xfId="1" applyNumberFormat="1" applyFont="1" applyFill="1" applyBorder="1" applyAlignment="1">
      <alignment horizontal="right" vertical="center"/>
    </xf>
    <xf numFmtId="176" fontId="6" fillId="0" borderId="11" xfId="1" applyNumberFormat="1" applyFont="1" applyFill="1" applyBorder="1" applyAlignment="1">
      <alignment horizontal="right" vertical="center"/>
    </xf>
    <xf numFmtId="176" fontId="6" fillId="0" borderId="21" xfId="1" applyNumberFormat="1" applyFont="1" applyFill="1" applyBorder="1" applyAlignment="1">
      <alignment horizontal="right" vertical="center"/>
    </xf>
    <xf numFmtId="178" fontId="6" fillId="0" borderId="11" xfId="1" applyNumberFormat="1" applyFont="1" applyFill="1" applyBorder="1" applyAlignment="1">
      <alignment horizontal="right" vertical="center"/>
    </xf>
    <xf numFmtId="180" fontId="6" fillId="0" borderId="14" xfId="1" applyNumberFormat="1" applyFont="1" applyFill="1" applyBorder="1" applyAlignment="1">
      <alignment horizontal="right" vertical="center"/>
    </xf>
    <xf numFmtId="178" fontId="12" fillId="0" borderId="17" xfId="1" applyNumberFormat="1" applyFont="1" applyFill="1" applyBorder="1" applyAlignment="1">
      <alignment horizontal="right" vertical="center"/>
    </xf>
    <xf numFmtId="178" fontId="12" fillId="0" borderId="16" xfId="1" applyNumberFormat="1" applyFont="1" applyFill="1" applyBorder="1" applyAlignment="1">
      <alignment horizontal="right" vertical="center"/>
    </xf>
    <xf numFmtId="178" fontId="12" fillId="0" borderId="12" xfId="1" applyNumberFormat="1" applyFont="1" applyFill="1" applyBorder="1" applyAlignment="1">
      <alignment horizontal="right" vertical="center"/>
    </xf>
    <xf numFmtId="178" fontId="12" fillId="0" borderId="3" xfId="1" applyNumberFormat="1" applyFont="1" applyFill="1" applyBorder="1" applyAlignment="1">
      <alignment horizontal="right" vertical="center"/>
    </xf>
    <xf numFmtId="176" fontId="12" fillId="0" borderId="17" xfId="1" applyNumberFormat="1" applyFont="1" applyFill="1" applyBorder="1" applyAlignment="1">
      <alignment horizontal="right" vertical="center"/>
    </xf>
    <xf numFmtId="176" fontId="12" fillId="0" borderId="16" xfId="1" applyNumberFormat="1" applyFont="1" applyFill="1" applyBorder="1" applyAlignment="1">
      <alignment horizontal="right" vertical="center"/>
    </xf>
    <xf numFmtId="176" fontId="13" fillId="0" borderId="9" xfId="1" applyNumberFormat="1" applyFont="1" applyFill="1" applyBorder="1" applyAlignment="1">
      <alignment horizontal="right" vertical="center"/>
    </xf>
    <xf numFmtId="176" fontId="13" fillId="0" borderId="6" xfId="1" applyNumberFormat="1" applyFont="1" applyFill="1" applyBorder="1" applyAlignment="1">
      <alignment horizontal="right" vertical="center"/>
    </xf>
    <xf numFmtId="176" fontId="12" fillId="0" borderId="12" xfId="1" applyNumberFormat="1" applyFont="1" applyFill="1" applyBorder="1" applyAlignment="1">
      <alignment horizontal="right" vertical="center"/>
    </xf>
    <xf numFmtId="177" fontId="12" fillId="0" borderId="3" xfId="1" applyNumberFormat="1" applyFont="1" applyFill="1" applyBorder="1" applyAlignment="1">
      <alignment horizontal="right" vertical="center"/>
    </xf>
    <xf numFmtId="176" fontId="12" fillId="0" borderId="20" xfId="1" applyNumberFormat="1" applyFont="1" applyFill="1" applyBorder="1" applyAlignment="1">
      <alignment horizontal="right" vertical="center"/>
    </xf>
    <xf numFmtId="176" fontId="12" fillId="0" borderId="11" xfId="1" applyNumberFormat="1" applyFont="1" applyFill="1" applyBorder="1" applyAlignment="1">
      <alignment horizontal="right" vertical="center"/>
    </xf>
    <xf numFmtId="176" fontId="12" fillId="0" borderId="3" xfId="1" applyNumberFormat="1" applyFont="1" applyFill="1" applyBorder="1" applyAlignment="1">
      <alignment horizontal="right" vertical="center"/>
    </xf>
    <xf numFmtId="176" fontId="14" fillId="0" borderId="9" xfId="1" applyNumberFormat="1" applyFont="1" applyFill="1" applyBorder="1" applyAlignment="1">
      <alignment horizontal="right" vertical="center"/>
    </xf>
    <xf numFmtId="176" fontId="14" fillId="0" borderId="6" xfId="1" applyNumberFormat="1" applyFont="1" applyFill="1" applyBorder="1" applyAlignment="1">
      <alignment horizontal="right" vertical="center"/>
    </xf>
    <xf numFmtId="176" fontId="15" fillId="0" borderId="17" xfId="1" applyNumberFormat="1" applyFont="1" applyFill="1" applyBorder="1" applyAlignment="1">
      <alignment horizontal="right" vertical="center"/>
    </xf>
    <xf numFmtId="176" fontId="15" fillId="0" borderId="16" xfId="1" applyNumberFormat="1" applyFont="1" applyFill="1" applyBorder="1" applyAlignment="1">
      <alignment horizontal="right" vertical="center"/>
    </xf>
    <xf numFmtId="181" fontId="14" fillId="0" borderId="9" xfId="1" applyNumberFormat="1" applyFont="1" applyFill="1" applyBorder="1" applyAlignment="1">
      <alignment horizontal="right" vertical="center"/>
    </xf>
    <xf numFmtId="181" fontId="15" fillId="0" borderId="17" xfId="1" applyNumberFormat="1" applyFont="1" applyFill="1" applyBorder="1" applyAlignment="1">
      <alignment horizontal="right" vertical="center"/>
    </xf>
    <xf numFmtId="181" fontId="15" fillId="0" borderId="26" xfId="1" applyNumberFormat="1" applyFont="1" applyFill="1" applyBorder="1" applyAlignment="1">
      <alignment horizontal="right" vertical="center"/>
    </xf>
    <xf numFmtId="176" fontId="15" fillId="0" borderId="19" xfId="1" applyNumberFormat="1" applyFont="1" applyFill="1" applyBorder="1" applyAlignment="1">
      <alignment horizontal="right" vertical="center"/>
    </xf>
    <xf numFmtId="180" fontId="15" fillId="0" borderId="26" xfId="1" applyNumberFormat="1" applyFont="1" applyFill="1" applyBorder="1" applyAlignment="1">
      <alignment horizontal="right" vertical="center"/>
    </xf>
    <xf numFmtId="178" fontId="15" fillId="0" borderId="12" xfId="1" applyNumberFormat="1" applyFont="1" applyFill="1" applyBorder="1" applyAlignment="1">
      <alignment horizontal="right" vertical="center"/>
    </xf>
    <xf numFmtId="179" fontId="15" fillId="0" borderId="3" xfId="1" applyNumberFormat="1" applyFont="1" applyFill="1" applyBorder="1" applyAlignment="1">
      <alignment horizontal="right" vertical="center"/>
    </xf>
    <xf numFmtId="178" fontId="15" fillId="0" borderId="17" xfId="1" applyNumberFormat="1" applyFont="1" applyFill="1" applyBorder="1" applyAlignment="1">
      <alignment horizontal="right" vertical="center"/>
    </xf>
    <xf numFmtId="179" fontId="15" fillId="0" borderId="16" xfId="1" applyNumberFormat="1" applyFont="1" applyFill="1" applyBorder="1" applyAlignment="1">
      <alignment horizontal="right" vertical="center"/>
    </xf>
    <xf numFmtId="177" fontId="15" fillId="0" borderId="16" xfId="1" applyNumberFormat="1" applyFont="1" applyFill="1" applyBorder="1" applyAlignment="1">
      <alignment horizontal="right" vertical="center"/>
    </xf>
    <xf numFmtId="177" fontId="14" fillId="0" borderId="6" xfId="1" applyNumberFormat="1" applyFont="1" applyFill="1" applyBorder="1" applyAlignment="1">
      <alignment horizontal="right" vertical="center"/>
    </xf>
    <xf numFmtId="176" fontId="15" fillId="0" borderId="12" xfId="1" applyNumberFormat="1" applyFont="1" applyFill="1" applyBorder="1" applyAlignment="1">
      <alignment horizontal="right" vertical="center"/>
    </xf>
    <xf numFmtId="177" fontId="15" fillId="0" borderId="3" xfId="1" applyNumberFormat="1" applyFont="1" applyFill="1" applyBorder="1" applyAlignment="1">
      <alignment horizontal="right" vertical="center"/>
    </xf>
    <xf numFmtId="176" fontId="15" fillId="0" borderId="20" xfId="1" applyNumberFormat="1" applyFont="1" applyFill="1" applyBorder="1" applyAlignment="1">
      <alignment horizontal="right" vertical="center"/>
    </xf>
    <xf numFmtId="177" fontId="15" fillId="0" borderId="11" xfId="1" applyNumberFormat="1" applyFont="1" applyFill="1" applyBorder="1" applyAlignment="1">
      <alignment horizontal="right" vertical="center"/>
    </xf>
    <xf numFmtId="177" fontId="15" fillId="0" borderId="19" xfId="1" applyNumberFormat="1" applyFont="1" applyFill="1" applyBorder="1" applyAlignment="1">
      <alignment horizontal="right" vertical="center"/>
    </xf>
    <xf numFmtId="38" fontId="6" fillId="0" borderId="7" xfId="1" applyFont="1" applyBorder="1" applyAlignment="1"/>
    <xf numFmtId="38" fontId="6" fillId="0" borderId="0" xfId="1" applyFont="1" applyAlignment="1"/>
    <xf numFmtId="38" fontId="6" fillId="0" borderId="37" xfId="1" applyFont="1" applyBorder="1" applyAlignment="1">
      <alignment horizontal="center"/>
    </xf>
    <xf numFmtId="38" fontId="6" fillId="0" borderId="32" xfId="1" applyFont="1" applyBorder="1" applyAlignment="1">
      <alignment horizontal="center"/>
    </xf>
    <xf numFmtId="38" fontId="6" fillId="0" borderId="3" xfId="1" applyFont="1" applyBorder="1" applyAlignment="1">
      <alignment horizontal="center"/>
    </xf>
    <xf numFmtId="38" fontId="6" fillId="0" borderId="32" xfId="1" applyFont="1" applyBorder="1" applyAlignment="1">
      <alignment horizontal="center" shrinkToFit="1"/>
    </xf>
    <xf numFmtId="38" fontId="6" fillId="0" borderId="33" xfId="1" applyFont="1" applyBorder="1" applyAlignment="1">
      <alignment horizontal="center" shrinkToFit="1"/>
    </xf>
    <xf numFmtId="38" fontId="6" fillId="0" borderId="38" xfId="1" applyFont="1" applyBorder="1" applyAlignment="1">
      <alignment horizontal="center"/>
    </xf>
    <xf numFmtId="38" fontId="6" fillId="0" borderId="39" xfId="1" applyFont="1" applyBorder="1" applyAlignment="1">
      <alignment horizontal="center"/>
    </xf>
    <xf numFmtId="38" fontId="6" fillId="0" borderId="40" xfId="1" applyFont="1" applyBorder="1" applyAlignment="1">
      <alignment horizontal="center"/>
    </xf>
    <xf numFmtId="38" fontId="6" fillId="0" borderId="40" xfId="1" applyFont="1" applyBorder="1" applyAlignment="1">
      <alignment horizontal="center" shrinkToFit="1"/>
    </xf>
    <xf numFmtId="38" fontId="6" fillId="0" borderId="38" xfId="1" applyFont="1" applyBorder="1" applyAlignment="1">
      <alignment horizontal="centerContinuous"/>
    </xf>
    <xf numFmtId="38" fontId="6" fillId="0" borderId="41" xfId="1" applyFont="1" applyBorder="1" applyAlignment="1">
      <alignment horizontal="centerContinuous"/>
    </xf>
    <xf numFmtId="38" fontId="6" fillId="0" borderId="42" xfId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183" fontId="18" fillId="2" borderId="4" xfId="1" applyNumberFormat="1" applyFont="1" applyFill="1" applyBorder="1" applyAlignment="1">
      <alignment horizontal="right" shrinkToFit="1"/>
    </xf>
    <xf numFmtId="183" fontId="18" fillId="2" borderId="9" xfId="1" applyNumberFormat="1" applyFont="1" applyFill="1" applyBorder="1" applyAlignment="1">
      <alignment horizontal="right" shrinkToFit="1"/>
    </xf>
    <xf numFmtId="183" fontId="18" fillId="2" borderId="43" xfId="1" applyNumberFormat="1" applyFont="1" applyFill="1" applyBorder="1" applyAlignment="1">
      <alignment horizontal="right" shrinkToFit="1"/>
    </xf>
    <xf numFmtId="183" fontId="18" fillId="2" borderId="44" xfId="1" applyNumberFormat="1" applyFont="1" applyFill="1" applyBorder="1" applyAlignment="1">
      <alignment horizontal="right" shrinkToFit="1"/>
    </xf>
    <xf numFmtId="183" fontId="18" fillId="2" borderId="6" xfId="1" applyNumberFormat="1" applyFont="1" applyFill="1" applyBorder="1" applyAlignment="1">
      <alignment horizontal="right" shrinkToFit="1"/>
    </xf>
    <xf numFmtId="183" fontId="18" fillId="2" borderId="45" xfId="1" applyNumberFormat="1" applyFont="1" applyFill="1" applyBorder="1" applyAlignment="1">
      <alignment horizontal="right" shrinkToFit="1"/>
    </xf>
    <xf numFmtId="184" fontId="18" fillId="2" borderId="46" xfId="1" applyNumberFormat="1" applyFont="1" applyFill="1" applyBorder="1" applyAlignment="1">
      <alignment horizontal="right" shrinkToFit="1"/>
    </xf>
    <xf numFmtId="38" fontId="17" fillId="0" borderId="0" xfId="1" applyFont="1" applyAlignment="1"/>
    <xf numFmtId="38" fontId="17" fillId="3" borderId="4" xfId="1" applyFont="1" applyFill="1" applyBorder="1" applyAlignment="1" applyProtection="1"/>
    <xf numFmtId="38" fontId="17" fillId="3" borderId="6" xfId="1" applyFont="1" applyFill="1" applyBorder="1" applyAlignment="1" applyProtection="1"/>
    <xf numFmtId="183" fontId="18" fillId="3" borderId="44" xfId="1" applyNumberFormat="1" applyFont="1" applyFill="1" applyBorder="1" applyAlignment="1">
      <alignment horizontal="right" shrinkToFit="1"/>
    </xf>
    <xf numFmtId="183" fontId="18" fillId="3" borderId="9" xfId="1" applyNumberFormat="1" applyFont="1" applyFill="1" applyBorder="1" applyAlignment="1">
      <alignment horizontal="right" shrinkToFit="1"/>
    </xf>
    <xf numFmtId="183" fontId="18" fillId="3" borderId="43" xfId="1" applyNumberFormat="1" applyFont="1" applyFill="1" applyBorder="1" applyAlignment="1">
      <alignment horizontal="right" shrinkToFit="1"/>
    </xf>
    <xf numFmtId="183" fontId="18" fillId="3" borderId="45" xfId="1" applyNumberFormat="1" applyFont="1" applyFill="1" applyBorder="1" applyAlignment="1">
      <alignment horizontal="right" shrinkToFit="1"/>
    </xf>
    <xf numFmtId="183" fontId="18" fillId="3" borderId="6" xfId="1" applyNumberFormat="1" applyFont="1" applyFill="1" applyBorder="1" applyAlignment="1">
      <alignment horizontal="right" shrinkToFit="1"/>
    </xf>
    <xf numFmtId="185" fontId="18" fillId="3" borderId="43" xfId="1" applyNumberFormat="1" applyFont="1" applyFill="1" applyBorder="1" applyAlignment="1">
      <alignment horizontal="right" shrinkToFit="1"/>
    </xf>
    <xf numFmtId="38" fontId="17" fillId="0" borderId="0" xfId="1" applyFont="1" applyAlignment="1">
      <alignment horizontal="right"/>
    </xf>
    <xf numFmtId="38" fontId="6" fillId="0" borderId="47" xfId="1" applyFont="1" applyBorder="1" applyAlignment="1" applyProtection="1"/>
    <xf numFmtId="38" fontId="6" fillId="0" borderId="48" xfId="1" applyFont="1" applyBorder="1" applyAlignment="1" applyProtection="1"/>
    <xf numFmtId="183" fontId="19" fillId="0" borderId="49" xfId="1" applyNumberFormat="1" applyFont="1" applyBorder="1" applyAlignment="1">
      <alignment horizontal="right" shrinkToFit="1"/>
    </xf>
    <xf numFmtId="183" fontId="19" fillId="0" borderId="50" xfId="1" applyNumberFormat="1" applyFont="1" applyBorder="1" applyAlignment="1">
      <alignment horizontal="right" shrinkToFit="1"/>
    </xf>
    <xf numFmtId="183" fontId="19" fillId="0" borderId="51" xfId="1" applyNumberFormat="1" applyFont="1" applyBorder="1" applyAlignment="1">
      <alignment horizontal="right" shrinkToFit="1"/>
    </xf>
    <xf numFmtId="183" fontId="19" fillId="0" borderId="52" xfId="1" applyNumberFormat="1" applyFont="1" applyBorder="1" applyAlignment="1">
      <alignment horizontal="right" shrinkToFit="1"/>
    </xf>
    <xf numFmtId="183" fontId="19" fillId="0" borderId="48" xfId="1" applyNumberFormat="1" applyFont="1" applyBorder="1" applyAlignment="1">
      <alignment horizontal="right" shrinkToFit="1"/>
    </xf>
    <xf numFmtId="185" fontId="19" fillId="0" borderId="51" xfId="1" applyNumberFormat="1" applyFont="1" applyBorder="1" applyAlignment="1">
      <alignment horizontal="right" shrinkToFit="1"/>
    </xf>
    <xf numFmtId="38" fontId="6" fillId="0" borderId="15" xfId="1" applyFont="1" applyBorder="1" applyAlignment="1" applyProtection="1"/>
    <xf numFmtId="38" fontId="6" fillId="0" borderId="16" xfId="1" applyFont="1" applyBorder="1" applyAlignment="1" applyProtection="1"/>
    <xf numFmtId="183" fontId="19" fillId="0" borderId="18" xfId="1" applyNumberFormat="1" applyFont="1" applyBorder="1" applyAlignment="1">
      <alignment horizontal="right" shrinkToFit="1"/>
    </xf>
    <xf numFmtId="183" fontId="19" fillId="0" borderId="17" xfId="1" applyNumberFormat="1" applyFont="1" applyBorder="1" applyAlignment="1">
      <alignment horizontal="right" shrinkToFit="1"/>
    </xf>
    <xf numFmtId="183" fontId="19" fillId="0" borderId="19" xfId="1" applyNumberFormat="1" applyFont="1" applyBorder="1" applyAlignment="1">
      <alignment horizontal="right" shrinkToFit="1"/>
    </xf>
    <xf numFmtId="183" fontId="19" fillId="0" borderId="53" xfId="1" applyNumberFormat="1" applyFont="1" applyBorder="1" applyAlignment="1">
      <alignment horizontal="right" shrinkToFit="1"/>
    </xf>
    <xf numFmtId="183" fontId="19" fillId="0" borderId="16" xfId="1" applyNumberFormat="1" applyFont="1" applyBorder="1" applyAlignment="1">
      <alignment horizontal="right" shrinkToFit="1"/>
    </xf>
    <xf numFmtId="0" fontId="19" fillId="0" borderId="18" xfId="1" applyNumberFormat="1" applyFont="1" applyBorder="1" applyAlignment="1">
      <alignment horizontal="right" shrinkToFit="1"/>
    </xf>
    <xf numFmtId="185" fontId="19" fillId="0" borderId="19" xfId="1" applyNumberFormat="1" applyFont="1" applyBorder="1" applyAlignment="1">
      <alignment horizontal="right" shrinkToFit="1"/>
    </xf>
    <xf numFmtId="38" fontId="2" fillId="0" borderId="0" xfId="1" applyFont="1" applyFill="1" applyAlignment="1" applyProtection="1">
      <protection locked="0"/>
    </xf>
    <xf numFmtId="183" fontId="18" fillId="3" borderId="4" xfId="1" applyNumberFormat="1" applyFont="1" applyFill="1" applyBorder="1" applyAlignment="1">
      <alignment horizontal="right" shrinkToFit="1"/>
    </xf>
    <xf numFmtId="38" fontId="6" fillId="0" borderId="54" xfId="1" applyFont="1" applyBorder="1" applyAlignment="1" applyProtection="1"/>
    <xf numFmtId="38" fontId="6" fillId="0" borderId="8" xfId="1" applyFont="1" applyBorder="1" applyAlignment="1" applyProtection="1"/>
    <xf numFmtId="183" fontId="19" fillId="0" borderId="14" xfId="1" applyNumberFormat="1" applyFont="1" applyBorder="1" applyAlignment="1">
      <alignment horizontal="right" shrinkToFit="1"/>
    </xf>
    <xf numFmtId="38" fontId="6" fillId="0" borderId="15" xfId="1" applyFont="1" applyBorder="1" applyAlignment="1"/>
    <xf numFmtId="38" fontId="6" fillId="0" borderId="55" xfId="1" applyFont="1" applyBorder="1" applyAlignment="1" applyProtection="1"/>
    <xf numFmtId="38" fontId="6" fillId="0" borderId="31" xfId="1" applyFont="1" applyBorder="1" applyAlignment="1" applyProtection="1"/>
    <xf numFmtId="183" fontId="19" fillId="0" borderId="28" xfId="1" applyNumberFormat="1" applyFont="1" applyBorder="1" applyAlignment="1">
      <alignment horizontal="right" shrinkToFit="1"/>
    </xf>
    <xf numFmtId="183" fontId="19" fillId="0" borderId="56" xfId="1" applyNumberFormat="1" applyFont="1" applyBorder="1" applyAlignment="1">
      <alignment horizontal="right" shrinkToFit="1"/>
    </xf>
    <xf numFmtId="183" fontId="19" fillId="0" borderId="21" xfId="1" applyNumberFormat="1" applyFont="1" applyBorder="1" applyAlignment="1">
      <alignment horizontal="right" shrinkToFit="1"/>
    </xf>
    <xf numFmtId="183" fontId="19" fillId="0" borderId="57" xfId="1" applyNumberFormat="1" applyFont="1" applyBorder="1" applyAlignment="1">
      <alignment horizontal="right" shrinkToFit="1"/>
    </xf>
    <xf numFmtId="183" fontId="19" fillId="0" borderId="31" xfId="1" applyNumberFormat="1" applyFont="1" applyBorder="1" applyAlignment="1">
      <alignment horizontal="right" shrinkToFit="1"/>
    </xf>
    <xf numFmtId="185" fontId="19" fillId="0" borderId="21" xfId="1" applyNumberFormat="1" applyFont="1" applyBorder="1" applyAlignment="1">
      <alignment horizontal="right" shrinkToFit="1"/>
    </xf>
    <xf numFmtId="38" fontId="6" fillId="0" borderId="7" xfId="1" applyFont="1" applyBorder="1" applyAlignment="1" applyProtection="1"/>
    <xf numFmtId="38" fontId="6" fillId="0" borderId="25" xfId="1" applyFont="1" applyBorder="1" applyAlignment="1" applyProtection="1"/>
    <xf numFmtId="183" fontId="19" fillId="0" borderId="13" xfId="1" applyNumberFormat="1" applyFont="1" applyBorder="1" applyAlignment="1">
      <alignment horizontal="right" shrinkToFit="1"/>
    </xf>
    <xf numFmtId="183" fontId="19" fillId="0" borderId="58" xfId="1" applyNumberFormat="1" applyFont="1" applyBorder="1" applyAlignment="1">
      <alignment horizontal="right" shrinkToFit="1"/>
    </xf>
    <xf numFmtId="183" fontId="19" fillId="0" borderId="59" xfId="1" applyNumberFormat="1" applyFont="1" applyBorder="1" applyAlignment="1">
      <alignment horizontal="right" shrinkToFit="1"/>
    </xf>
    <xf numFmtId="183" fontId="19" fillId="0" borderId="25" xfId="1" applyNumberFormat="1" applyFont="1" applyBorder="1" applyAlignment="1">
      <alignment horizontal="right" shrinkToFit="1"/>
    </xf>
    <xf numFmtId="185" fontId="19" fillId="0" borderId="14" xfId="1" applyNumberFormat="1" applyFont="1" applyBorder="1" applyAlignment="1">
      <alignment horizontal="right" shrinkToFit="1"/>
    </xf>
    <xf numFmtId="38" fontId="21" fillId="0" borderId="0" xfId="1" applyFont="1" applyAlignment="1"/>
    <xf numFmtId="38" fontId="6" fillId="0" borderId="47" xfId="1" applyFont="1" applyBorder="1" applyAlignment="1"/>
    <xf numFmtId="38" fontId="6" fillId="0" borderId="24" xfId="1" applyFont="1" applyBorder="1" applyAlignment="1"/>
    <xf numFmtId="38" fontId="6" fillId="0" borderId="60" xfId="1" applyFont="1" applyBorder="1" applyAlignment="1"/>
    <xf numFmtId="38" fontId="6" fillId="0" borderId="25" xfId="1" applyFont="1" applyBorder="1" applyAlignment="1"/>
    <xf numFmtId="41" fontId="19" fillId="0" borderId="18" xfId="1" applyNumberFormat="1" applyFont="1" applyBorder="1" applyAlignment="1">
      <alignment horizontal="right" shrinkToFit="1"/>
    </xf>
    <xf numFmtId="183" fontId="18" fillId="3" borderId="61" xfId="1" applyNumberFormat="1" applyFont="1" applyFill="1" applyBorder="1" applyAlignment="1">
      <alignment horizontal="right" shrinkToFit="1"/>
    </xf>
    <xf numFmtId="187" fontId="18" fillId="3" borderId="43" xfId="1" applyNumberFormat="1" applyFont="1" applyFill="1" applyBorder="1" applyAlignment="1">
      <alignment horizontal="right" shrinkToFit="1"/>
    </xf>
    <xf numFmtId="181" fontId="18" fillId="3" borderId="45" xfId="1" applyNumberFormat="1" applyFont="1" applyFill="1" applyBorder="1" applyAlignment="1">
      <alignment horizontal="right" shrinkToFit="1"/>
    </xf>
    <xf numFmtId="181" fontId="18" fillId="3" borderId="44" xfId="1" applyNumberFormat="1" applyFont="1" applyFill="1" applyBorder="1" applyAlignment="1">
      <alignment horizontal="right" shrinkToFit="1"/>
    </xf>
    <xf numFmtId="181" fontId="18" fillId="3" borderId="43" xfId="1" applyNumberFormat="1" applyFont="1" applyFill="1" applyBorder="1" applyAlignment="1">
      <alignment horizontal="right" shrinkToFit="1"/>
    </xf>
    <xf numFmtId="38" fontId="6" fillId="0" borderId="62" xfId="1" applyFont="1" applyBorder="1" applyAlignment="1" applyProtection="1"/>
    <xf numFmtId="38" fontId="6" fillId="0" borderId="63" xfId="1" applyFont="1" applyBorder="1" applyAlignment="1" applyProtection="1"/>
    <xf numFmtId="183" fontId="19" fillId="0" borderId="64" xfId="1" applyNumberFormat="1" applyFont="1" applyFill="1" applyBorder="1" applyAlignment="1">
      <alignment horizontal="right" shrinkToFit="1"/>
    </xf>
    <xf numFmtId="38" fontId="6" fillId="3" borderId="16" xfId="1" applyFont="1" applyFill="1" applyBorder="1" applyAlignment="1" applyProtection="1"/>
    <xf numFmtId="38" fontId="6" fillId="3" borderId="15" xfId="1" applyFont="1" applyFill="1" applyBorder="1" applyAlignment="1" applyProtection="1"/>
    <xf numFmtId="38" fontId="6" fillId="0" borderId="0" xfId="1" applyFont="1" applyFill="1" applyAlignment="1"/>
    <xf numFmtId="38" fontId="2" fillId="0" borderId="0" xfId="1" applyFont="1" applyFill="1" applyAlignment="1" applyProtection="1">
      <alignment horizontal="right"/>
      <protection locked="0"/>
    </xf>
    <xf numFmtId="38" fontId="6" fillId="0" borderId="4" xfId="1" applyFont="1" applyBorder="1" applyAlignment="1" applyProtection="1"/>
    <xf numFmtId="38" fontId="6" fillId="0" borderId="6" xfId="1" applyFont="1" applyBorder="1" applyAlignment="1" applyProtection="1"/>
    <xf numFmtId="183" fontId="19" fillId="0" borderId="44" xfId="1" applyNumberFormat="1" applyFont="1" applyBorder="1" applyAlignment="1">
      <alignment horizontal="right" shrinkToFit="1"/>
    </xf>
    <xf numFmtId="183" fontId="19" fillId="0" borderId="9" xfId="1" applyNumberFormat="1" applyFont="1" applyBorder="1" applyAlignment="1">
      <alignment horizontal="right" shrinkToFit="1"/>
    </xf>
    <xf numFmtId="183" fontId="19" fillId="0" borderId="43" xfId="1" applyNumberFormat="1" applyFont="1" applyBorder="1" applyAlignment="1">
      <alignment horizontal="right" shrinkToFit="1"/>
    </xf>
    <xf numFmtId="183" fontId="19" fillId="0" borderId="45" xfId="1" applyNumberFormat="1" applyFont="1" applyBorder="1" applyAlignment="1">
      <alignment horizontal="right" shrinkToFit="1"/>
    </xf>
    <xf numFmtId="183" fontId="19" fillId="0" borderId="6" xfId="1" applyNumberFormat="1" applyFont="1" applyBorder="1" applyAlignment="1">
      <alignment horizontal="right" shrinkToFit="1"/>
    </xf>
    <xf numFmtId="185" fontId="19" fillId="0" borderId="43" xfId="1" applyNumberFormat="1" applyFont="1" applyBorder="1" applyAlignment="1">
      <alignment horizontal="right" shrinkToFit="1"/>
    </xf>
    <xf numFmtId="185" fontId="22" fillId="0" borderId="19" xfId="1" applyNumberFormat="1" applyFont="1" applyFill="1" applyBorder="1" applyAlignment="1">
      <alignment horizontal="right" shrinkToFit="1"/>
    </xf>
    <xf numFmtId="38" fontId="23" fillId="0" borderId="0" xfId="1" applyFont="1" applyFill="1" applyAlignment="1"/>
    <xf numFmtId="186" fontId="23" fillId="0" borderId="0" xfId="2" applyNumberFormat="1" applyFont="1"/>
    <xf numFmtId="38" fontId="23" fillId="0" borderId="0" xfId="1" applyFont="1" applyFill="1" applyAlignment="1" applyProtection="1">
      <protection locked="0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185" fontId="27" fillId="0" borderId="19" xfId="1" applyNumberFormat="1" applyFont="1" applyBorder="1" applyAlignment="1">
      <alignment horizontal="right" shrinkToFit="1"/>
    </xf>
    <xf numFmtId="183" fontId="27" fillId="0" borderId="51" xfId="1" applyNumberFormat="1" applyFont="1" applyBorder="1" applyAlignment="1">
      <alignment horizontal="right" shrinkToFit="1"/>
    </xf>
    <xf numFmtId="183" fontId="27" fillId="0" borderId="51" xfId="1" applyNumberFormat="1" applyFont="1" applyFill="1" applyBorder="1" applyAlignment="1">
      <alignment horizontal="right" shrinkToFit="1"/>
    </xf>
    <xf numFmtId="183" fontId="27" fillId="0" borderId="18" xfId="1" applyNumberFormat="1" applyFont="1" applyFill="1" applyBorder="1" applyAlignment="1">
      <alignment horizontal="right" shrinkToFit="1"/>
    </xf>
    <xf numFmtId="183" fontId="27" fillId="0" borderId="17" xfId="1" applyNumberFormat="1" applyFont="1" applyFill="1" applyBorder="1" applyAlignment="1">
      <alignment horizontal="right" shrinkToFit="1"/>
    </xf>
    <xf numFmtId="183" fontId="27" fillId="0" borderId="18" xfId="1" applyNumberFormat="1" applyFont="1" applyBorder="1" applyAlignment="1">
      <alignment horizontal="right" shrinkToFit="1"/>
    </xf>
    <xf numFmtId="183" fontId="27" fillId="0" borderId="17" xfId="1" applyNumberFormat="1" applyFont="1" applyBorder="1" applyAlignment="1">
      <alignment horizontal="right" shrinkToFit="1"/>
    </xf>
    <xf numFmtId="0" fontId="18" fillId="0" borderId="0" xfId="3" applyFont="1" applyAlignment="1">
      <alignment horizontal="left" vertical="center"/>
    </xf>
    <xf numFmtId="0" fontId="18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6" fillId="0" borderId="2" xfId="3" applyFont="1" applyBorder="1" applyAlignment="1">
      <alignment horizontal="left" vertical="center"/>
    </xf>
    <xf numFmtId="0" fontId="6" fillId="0" borderId="3" xfId="3" applyFont="1" applyBorder="1" applyAlignment="1">
      <alignment horizontal="left" vertical="center"/>
    </xf>
    <xf numFmtId="0" fontId="8" fillId="0" borderId="12" xfId="3" applyFont="1" applyBorder="1" applyAlignment="1">
      <alignment horizontal="center" vertical="center"/>
    </xf>
    <xf numFmtId="0" fontId="8" fillId="0" borderId="33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0" xfId="3" applyFont="1" applyBorder="1" applyAlignment="1">
      <alignment horizontal="left" vertical="center"/>
    </xf>
    <xf numFmtId="0" fontId="6" fillId="0" borderId="11" xfId="3" applyFont="1" applyBorder="1" applyAlignment="1">
      <alignment horizontal="left" vertical="center"/>
    </xf>
    <xf numFmtId="0" fontId="6" fillId="0" borderId="11" xfId="3" applyFont="1" applyBorder="1" applyAlignment="1">
      <alignment horizontal="center" vertical="center"/>
    </xf>
    <xf numFmtId="188" fontId="28" fillId="0" borderId="66" xfId="3" applyNumberFormat="1" applyFont="1" applyBorder="1" applyAlignment="1">
      <alignment vertical="center" shrinkToFit="1"/>
    </xf>
    <xf numFmtId="188" fontId="28" fillId="0" borderId="12" xfId="3" applyNumberFormat="1" applyFont="1" applyBorder="1" applyAlignment="1">
      <alignment vertical="center" shrinkToFit="1"/>
    </xf>
    <xf numFmtId="188" fontId="28" fillId="0" borderId="33" xfId="3" applyNumberFormat="1" applyFont="1" applyBorder="1" applyAlignment="1">
      <alignment vertical="center" shrinkToFit="1"/>
    </xf>
    <xf numFmtId="0" fontId="19" fillId="0" borderId="0" xfId="3" applyFont="1" applyAlignment="1">
      <alignment horizontal="center" vertical="center" shrinkToFit="1"/>
    </xf>
    <xf numFmtId="188" fontId="19" fillId="0" borderId="58" xfId="3" applyNumberFormat="1" applyFont="1" applyBorder="1" applyAlignment="1">
      <alignment vertical="center" shrinkToFit="1"/>
    </xf>
    <xf numFmtId="188" fontId="19" fillId="0" borderId="17" xfId="3" applyNumberFormat="1" applyFont="1" applyBorder="1" applyAlignment="1">
      <alignment vertical="center" shrinkToFit="1"/>
    </xf>
    <xf numFmtId="188" fontId="19" fillId="0" borderId="19" xfId="3" applyNumberFormat="1" applyFont="1" applyBorder="1" applyAlignment="1">
      <alignment vertical="center" shrinkToFit="1"/>
    </xf>
    <xf numFmtId="188" fontId="19" fillId="0" borderId="18" xfId="3" applyNumberFormat="1" applyFont="1" applyBorder="1" applyAlignment="1">
      <alignment vertical="center" shrinkToFit="1"/>
    </xf>
    <xf numFmtId="188" fontId="19" fillId="0" borderId="17" xfId="3" applyNumberFormat="1" applyFont="1" applyBorder="1" applyAlignment="1">
      <alignment horizontal="right" vertical="center" shrinkToFit="1"/>
    </xf>
    <xf numFmtId="188" fontId="19" fillId="0" borderId="67" xfId="3" applyNumberFormat="1" applyFont="1" applyBorder="1" applyAlignment="1">
      <alignment vertical="center" shrinkToFit="1"/>
    </xf>
    <xf numFmtId="188" fontId="19" fillId="0" borderId="68" xfId="3" applyNumberFormat="1" applyFont="1" applyBorder="1" applyAlignment="1">
      <alignment vertical="center" shrinkToFit="1"/>
    </xf>
    <xf numFmtId="188" fontId="19" fillId="0" borderId="69" xfId="3" applyNumberFormat="1" applyFont="1" applyBorder="1" applyAlignment="1">
      <alignment vertical="center" shrinkToFit="1"/>
    </xf>
    <xf numFmtId="188" fontId="19" fillId="0" borderId="21" xfId="3" applyNumberFormat="1" applyFont="1" applyBorder="1" applyAlignment="1">
      <alignment vertical="center" shrinkToFit="1"/>
    </xf>
    <xf numFmtId="188" fontId="30" fillId="0" borderId="13" xfId="3" applyNumberFormat="1" applyFont="1" applyBorder="1" applyAlignment="1">
      <alignment vertical="center" shrinkToFit="1"/>
    </xf>
    <xf numFmtId="188" fontId="30" fillId="0" borderId="18" xfId="3" applyNumberFormat="1" applyFont="1" applyBorder="1" applyAlignment="1">
      <alignment vertical="center" shrinkToFit="1"/>
    </xf>
    <xf numFmtId="188" fontId="30" fillId="0" borderId="62" xfId="3" applyNumberFormat="1" applyFont="1" applyBorder="1" applyAlignment="1">
      <alignment vertical="center" shrinkToFit="1"/>
    </xf>
    <xf numFmtId="188" fontId="30" fillId="0" borderId="55" xfId="3" applyNumberFormat="1" applyFont="1" applyBorder="1" applyAlignment="1">
      <alignment vertical="center" shrinkToFit="1"/>
    </xf>
    <xf numFmtId="188" fontId="30" fillId="0" borderId="58" xfId="3" applyNumberFormat="1" applyFont="1" applyBorder="1" applyAlignment="1">
      <alignment vertical="center" shrinkToFit="1"/>
    </xf>
    <xf numFmtId="188" fontId="30" fillId="0" borderId="17" xfId="3" applyNumberFormat="1" applyFont="1" applyBorder="1" applyAlignment="1">
      <alignment vertical="center" shrinkToFit="1"/>
    </xf>
    <xf numFmtId="188" fontId="30" fillId="0" borderId="67" xfId="3" applyNumberFormat="1" applyFont="1" applyBorder="1" applyAlignment="1">
      <alignment vertical="center" shrinkToFit="1"/>
    </xf>
    <xf numFmtId="188" fontId="30" fillId="0" borderId="14" xfId="3" applyNumberFormat="1" applyFont="1" applyBorder="1" applyAlignment="1">
      <alignment vertical="center" shrinkToFit="1"/>
    </xf>
    <xf numFmtId="0" fontId="31" fillId="0" borderId="0" xfId="3" applyFont="1" applyAlignment="1">
      <alignment horizontal="center" vertical="center"/>
    </xf>
    <xf numFmtId="0" fontId="32" fillId="0" borderId="0" xfId="3" applyFont="1" applyAlignment="1">
      <alignment horizontal="left" vertical="center"/>
    </xf>
    <xf numFmtId="0" fontId="6" fillId="0" borderId="12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188" fontId="34" fillId="0" borderId="2" xfId="3" applyNumberFormat="1" applyFont="1" applyBorder="1" applyAlignment="1">
      <alignment vertical="center" shrinkToFit="1"/>
    </xf>
    <xf numFmtId="188" fontId="34" fillId="0" borderId="12" xfId="3" applyNumberFormat="1" applyFont="1" applyBorder="1" applyAlignment="1">
      <alignment vertical="center" shrinkToFit="1"/>
    </xf>
    <xf numFmtId="188" fontId="34" fillId="0" borderId="70" xfId="3" applyNumberFormat="1" applyFont="1" applyBorder="1" applyAlignment="1">
      <alignment vertical="center" shrinkToFit="1"/>
    </xf>
    <xf numFmtId="188" fontId="34" fillId="0" borderId="33" xfId="3" applyNumberFormat="1" applyFont="1" applyBorder="1" applyAlignment="1">
      <alignment vertical="center" shrinkToFit="1"/>
    </xf>
    <xf numFmtId="0" fontId="33" fillId="0" borderId="15" xfId="3" applyFont="1" applyBorder="1" applyAlignment="1">
      <alignment horizontal="left" vertical="center"/>
    </xf>
    <xf numFmtId="0" fontId="33" fillId="0" borderId="16" xfId="3" applyFont="1" applyBorder="1" applyAlignment="1">
      <alignment horizontal="left" vertical="center"/>
    </xf>
    <xf numFmtId="188" fontId="34" fillId="0" borderId="17" xfId="3" applyNumberFormat="1" applyFont="1" applyBorder="1" applyAlignment="1">
      <alignment vertical="center" shrinkToFit="1"/>
    </xf>
    <xf numFmtId="188" fontId="34" fillId="0" borderId="27" xfId="3" applyNumberFormat="1" applyFont="1" applyBorder="1" applyAlignment="1">
      <alignment vertical="center" shrinkToFit="1"/>
    </xf>
    <xf numFmtId="0" fontId="6" fillId="0" borderId="71" xfId="3" applyFont="1" applyBorder="1" applyAlignment="1">
      <alignment horizontal="left" vertical="center"/>
    </xf>
    <xf numFmtId="0" fontId="6" fillId="0" borderId="72" xfId="3" applyFont="1" applyBorder="1" applyAlignment="1">
      <alignment horizontal="left" vertical="center"/>
    </xf>
    <xf numFmtId="188" fontId="8" fillId="0" borderId="74" xfId="3" applyNumberFormat="1" applyFont="1" applyBorder="1" applyAlignment="1" applyProtection="1">
      <alignment vertical="center" shrinkToFit="1"/>
      <protection locked="0"/>
    </xf>
    <xf numFmtId="188" fontId="8" fillId="0" borderId="75" xfId="3" applyNumberFormat="1" applyFont="1" applyBorder="1" applyAlignment="1" applyProtection="1">
      <alignment vertical="center" shrinkToFit="1"/>
      <protection locked="0"/>
    </xf>
    <xf numFmtId="0" fontId="6" fillId="0" borderId="73" xfId="3" applyFont="1" applyBorder="1" applyAlignment="1">
      <alignment horizontal="left" vertical="center"/>
    </xf>
    <xf numFmtId="0" fontId="6" fillId="0" borderId="77" xfId="3" applyFont="1" applyBorder="1" applyAlignment="1">
      <alignment horizontal="left" vertical="center"/>
    </xf>
    <xf numFmtId="188" fontId="8" fillId="0" borderId="76" xfId="3" applyNumberFormat="1" applyFont="1" applyBorder="1" applyAlignment="1" applyProtection="1">
      <alignment vertical="center" shrinkToFit="1"/>
      <protection locked="0"/>
    </xf>
    <xf numFmtId="188" fontId="8" fillId="0" borderId="73" xfId="3" applyNumberFormat="1" applyFont="1" applyBorder="1" applyAlignment="1">
      <alignment vertical="center" shrinkToFit="1"/>
    </xf>
    <xf numFmtId="188" fontId="34" fillId="0" borderId="19" xfId="3" applyNumberFormat="1" applyFont="1" applyBorder="1" applyAlignment="1">
      <alignment vertical="center" shrinkToFit="1"/>
    </xf>
    <xf numFmtId="0" fontId="6" fillId="0" borderId="78" xfId="3" applyFont="1" applyBorder="1" applyAlignment="1">
      <alignment horizontal="left" vertical="center"/>
    </xf>
    <xf numFmtId="188" fontId="8" fillId="0" borderId="80" xfId="3" applyNumberFormat="1" applyFont="1" applyBorder="1" applyAlignment="1" applyProtection="1">
      <alignment vertical="center" shrinkToFit="1"/>
      <protection locked="0"/>
    </xf>
    <xf numFmtId="188" fontId="8" fillId="0" borderId="78" xfId="3" applyNumberFormat="1" applyFont="1" applyBorder="1" applyAlignment="1" applyProtection="1">
      <alignment vertical="center" shrinkToFit="1"/>
      <protection locked="0"/>
    </xf>
    <xf numFmtId="188" fontId="8" fillId="0" borderId="81" xfId="3" applyNumberFormat="1" applyFont="1" applyBorder="1" applyAlignment="1" applyProtection="1">
      <alignment vertical="center" shrinkToFit="1"/>
      <protection locked="0"/>
    </xf>
    <xf numFmtId="0" fontId="6" fillId="0" borderId="82" xfId="3" applyFont="1" applyBorder="1" applyAlignment="1">
      <alignment horizontal="left" vertical="center"/>
    </xf>
    <xf numFmtId="182" fontId="6" fillId="0" borderId="71" xfId="3" applyNumberFormat="1" applyFont="1" applyBorder="1" applyAlignment="1">
      <alignment horizontal="left" vertical="center"/>
    </xf>
    <xf numFmtId="182" fontId="6" fillId="0" borderId="0" xfId="3" applyNumberFormat="1" applyFont="1" applyAlignment="1">
      <alignment horizontal="center" vertical="center"/>
    </xf>
    <xf numFmtId="0" fontId="6" fillId="0" borderId="83" xfId="3" applyFont="1" applyBorder="1" applyAlignment="1">
      <alignment horizontal="left" vertical="center"/>
    </xf>
    <xf numFmtId="0" fontId="6" fillId="0" borderId="84" xfId="3" applyFont="1" applyBorder="1" applyAlignment="1">
      <alignment horizontal="left" vertical="center"/>
    </xf>
    <xf numFmtId="188" fontId="8" fillId="0" borderId="83" xfId="3" applyNumberFormat="1" applyFont="1" applyBorder="1" applyAlignment="1">
      <alignment vertical="center" shrinkToFit="1"/>
    </xf>
    <xf numFmtId="188" fontId="8" fillId="0" borderId="85" xfId="3" applyNumberFormat="1" applyFont="1" applyBorder="1" applyAlignment="1" applyProtection="1">
      <alignment vertical="center" shrinkToFit="1"/>
      <protection locked="0"/>
    </xf>
    <xf numFmtId="188" fontId="8" fillId="0" borderId="86" xfId="3" applyNumberFormat="1" applyFont="1" applyBorder="1" applyAlignment="1" applyProtection="1">
      <alignment vertical="center" shrinkToFit="1"/>
      <protection locked="0"/>
    </xf>
    <xf numFmtId="188" fontId="8" fillId="0" borderId="87" xfId="3" applyNumberFormat="1" applyFont="1" applyBorder="1" applyAlignment="1" applyProtection="1">
      <alignment vertical="center" shrinkToFit="1"/>
      <protection locked="0"/>
    </xf>
    <xf numFmtId="188" fontId="34" fillId="0" borderId="15" xfId="3" applyNumberFormat="1" applyFont="1" applyBorder="1" applyAlignment="1">
      <alignment vertical="center" shrinkToFit="1"/>
    </xf>
    <xf numFmtId="188" fontId="8" fillId="0" borderId="79" xfId="3" applyNumberFormat="1" applyFont="1" applyBorder="1" applyAlignment="1">
      <alignment vertical="center" shrinkToFit="1"/>
    </xf>
    <xf numFmtId="0" fontId="35" fillId="0" borderId="71" xfId="3" applyFont="1" applyBorder="1" applyAlignment="1">
      <alignment horizontal="left" vertical="center"/>
    </xf>
    <xf numFmtId="0" fontId="35" fillId="0" borderId="0" xfId="3" applyFont="1" applyAlignment="1">
      <alignment horizontal="center" vertical="center"/>
    </xf>
    <xf numFmtId="0" fontId="6" fillId="0" borderId="88" xfId="3" applyFont="1" applyBorder="1" applyAlignment="1">
      <alignment horizontal="left" vertical="center"/>
    </xf>
    <xf numFmtId="0" fontId="6" fillId="0" borderId="89" xfId="3" applyFont="1" applyBorder="1" applyAlignment="1">
      <alignment horizontal="left" vertical="center"/>
    </xf>
    <xf numFmtId="188" fontId="8" fillId="0" borderId="88" xfId="3" applyNumberFormat="1" applyFont="1" applyBorder="1" applyAlignment="1">
      <alignment vertical="center" shrinkToFit="1"/>
    </xf>
    <xf numFmtId="188" fontId="8" fillId="0" borderId="90" xfId="3" applyNumberFormat="1" applyFont="1" applyBorder="1" applyAlignment="1" applyProtection="1">
      <alignment vertical="center" shrinkToFit="1"/>
      <protection locked="0"/>
    </xf>
    <xf numFmtId="188" fontId="8" fillId="0" borderId="91" xfId="3" applyNumberFormat="1" applyFont="1" applyBorder="1" applyAlignment="1" applyProtection="1">
      <alignment vertical="center" shrinkToFit="1"/>
      <protection locked="0"/>
    </xf>
    <xf numFmtId="188" fontId="8" fillId="0" borderId="92" xfId="3" applyNumberFormat="1" applyFont="1" applyBorder="1" applyAlignment="1" applyProtection="1">
      <alignment vertical="center" shrinkToFit="1"/>
      <protection locked="0"/>
    </xf>
    <xf numFmtId="0" fontId="33" fillId="0" borderId="47" xfId="3" applyFont="1" applyBorder="1" applyAlignment="1">
      <alignment horizontal="left" vertical="center"/>
    </xf>
    <xf numFmtId="0" fontId="33" fillId="0" borderId="48" xfId="3" applyFont="1" applyBorder="1" applyAlignment="1">
      <alignment horizontal="left" vertical="center"/>
    </xf>
    <xf numFmtId="188" fontId="34" fillId="0" borderId="47" xfId="3" applyNumberFormat="1" applyFont="1" applyBorder="1" applyAlignment="1">
      <alignment vertical="center" shrinkToFit="1"/>
    </xf>
    <xf numFmtId="188" fontId="34" fillId="0" borderId="50" xfId="3" applyNumberFormat="1" applyFont="1" applyBorder="1" applyAlignment="1">
      <alignment vertical="center" shrinkToFit="1"/>
    </xf>
    <xf numFmtId="188" fontId="34" fillId="0" borderId="93" xfId="3" applyNumberFormat="1" applyFont="1" applyBorder="1" applyAlignment="1">
      <alignment vertical="center" shrinkToFit="1"/>
    </xf>
    <xf numFmtId="188" fontId="34" fillId="0" borderId="51" xfId="3" applyNumberFormat="1" applyFont="1" applyBorder="1" applyAlignment="1">
      <alignment vertical="center" shrinkToFit="1"/>
    </xf>
    <xf numFmtId="188" fontId="8" fillId="0" borderId="80" xfId="3" applyNumberFormat="1" applyFont="1" applyBorder="1" applyAlignment="1">
      <alignment vertical="center" shrinkToFit="1"/>
    </xf>
    <xf numFmtId="188" fontId="8" fillId="0" borderId="78" xfId="3" applyNumberFormat="1" applyFont="1" applyBorder="1" applyAlignment="1">
      <alignment vertical="center" shrinkToFit="1"/>
    </xf>
    <xf numFmtId="188" fontId="8" fillId="0" borderId="81" xfId="3" applyNumberFormat="1" applyFont="1" applyBorder="1" applyAlignment="1">
      <alignment vertical="center" shrinkToFit="1"/>
    </xf>
    <xf numFmtId="188" fontId="8" fillId="0" borderId="74" xfId="3" applyNumberFormat="1" applyFont="1" applyBorder="1" applyAlignment="1">
      <alignment vertical="center" shrinkToFit="1"/>
    </xf>
    <xf numFmtId="188" fontId="8" fillId="0" borderId="75" xfId="3" applyNumberFormat="1" applyFont="1" applyBorder="1" applyAlignment="1">
      <alignment vertical="center" shrinkToFit="1"/>
    </xf>
    <xf numFmtId="188" fontId="8" fillId="0" borderId="76" xfId="3" applyNumberFormat="1" applyFont="1" applyBorder="1" applyAlignment="1">
      <alignment vertical="center" shrinkToFit="1"/>
    </xf>
    <xf numFmtId="0" fontId="6" fillId="0" borderId="94" xfId="3" applyFont="1" applyBorder="1" applyAlignment="1">
      <alignment horizontal="left" vertical="center"/>
    </xf>
    <xf numFmtId="0" fontId="6" fillId="0" borderId="95" xfId="3" applyFont="1" applyBorder="1" applyAlignment="1">
      <alignment horizontal="left" vertical="center"/>
    </xf>
    <xf numFmtId="188" fontId="8" fillId="0" borderId="94" xfId="3" applyNumberFormat="1" applyFont="1" applyBorder="1" applyAlignment="1">
      <alignment vertical="center" shrinkToFit="1"/>
    </xf>
    <xf numFmtId="188" fontId="8" fillId="0" borderId="96" xfId="3" applyNumberFormat="1" applyFont="1" applyBorder="1" applyAlignment="1">
      <alignment vertical="center" shrinkToFit="1"/>
    </xf>
    <xf numFmtId="188" fontId="8" fillId="0" borderId="97" xfId="3" applyNumberFormat="1" applyFont="1" applyBorder="1" applyAlignment="1">
      <alignment vertical="center" shrinkToFit="1"/>
    </xf>
    <xf numFmtId="188" fontId="8" fillId="0" borderId="98" xfId="3" applyNumberFormat="1" applyFont="1" applyBorder="1" applyAlignment="1">
      <alignment vertical="center" shrinkToFit="1"/>
    </xf>
    <xf numFmtId="188" fontId="8" fillId="0" borderId="99" xfId="3" applyNumberFormat="1" applyFont="1" applyBorder="1" applyAlignment="1">
      <alignment vertical="center" shrinkToFit="1"/>
    </xf>
    <xf numFmtId="188" fontId="8" fillId="0" borderId="100" xfId="3" applyNumberFormat="1" applyFont="1" applyBorder="1" applyAlignment="1">
      <alignment vertical="center" shrinkToFit="1"/>
    </xf>
    <xf numFmtId="188" fontId="8" fillId="0" borderId="101" xfId="3" applyNumberFormat="1" applyFont="1" applyBorder="1" applyAlignment="1">
      <alignment vertical="center" shrinkToFit="1"/>
    </xf>
    <xf numFmtId="0" fontId="6" fillId="0" borderId="16" xfId="3" applyFont="1" applyBorder="1" applyAlignment="1">
      <alignment horizontal="left" vertical="center"/>
    </xf>
    <xf numFmtId="188" fontId="8" fillId="0" borderId="71" xfId="3" applyNumberFormat="1" applyFont="1" applyBorder="1" applyAlignment="1">
      <alignment vertical="center" shrinkToFit="1"/>
    </xf>
    <xf numFmtId="188" fontId="8" fillId="0" borderId="99" xfId="3" applyNumberFormat="1" applyFont="1" applyBorder="1" applyAlignment="1" applyProtection="1">
      <alignment vertical="center" shrinkToFit="1"/>
      <protection locked="0"/>
    </xf>
    <xf numFmtId="188" fontId="8" fillId="0" borderId="100" xfId="3" applyNumberFormat="1" applyFont="1" applyBorder="1" applyAlignment="1" applyProtection="1">
      <alignment vertical="center" shrinkToFit="1"/>
      <protection locked="0"/>
    </xf>
    <xf numFmtId="188" fontId="8" fillId="0" borderId="101" xfId="3" applyNumberFormat="1" applyFont="1" applyBorder="1" applyAlignment="1" applyProtection="1">
      <alignment vertical="center" shrinkToFit="1"/>
      <protection locked="0"/>
    </xf>
    <xf numFmtId="0" fontId="6" fillId="3" borderId="77" xfId="3" applyFont="1" applyFill="1" applyBorder="1" applyAlignment="1">
      <alignment horizontal="left" vertical="center"/>
    </xf>
    <xf numFmtId="0" fontId="6" fillId="3" borderId="73" xfId="3" applyFont="1" applyFill="1" applyBorder="1" applyAlignment="1">
      <alignment horizontal="left" vertical="center"/>
    </xf>
    <xf numFmtId="0" fontId="6" fillId="3" borderId="8" xfId="3" applyFont="1" applyFill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88" fontId="8" fillId="0" borderId="26" xfId="3" applyNumberFormat="1" applyFont="1" applyBorder="1" applyAlignment="1">
      <alignment vertical="center" shrinkToFit="1"/>
    </xf>
    <xf numFmtId="188" fontId="8" fillId="0" borderId="17" xfId="3" applyNumberFormat="1" applyFont="1" applyBorder="1" applyAlignment="1">
      <alignment vertical="center" shrinkToFit="1"/>
    </xf>
    <xf numFmtId="188" fontId="8" fillId="0" borderId="19" xfId="3" applyNumberFormat="1" applyFont="1" applyBorder="1" applyAlignment="1">
      <alignment vertical="center" shrinkToFit="1"/>
    </xf>
    <xf numFmtId="188" fontId="34" fillId="0" borderId="26" xfId="3" applyNumberFormat="1" applyFont="1" applyBorder="1" applyAlignment="1">
      <alignment vertical="center" shrinkToFit="1"/>
    </xf>
    <xf numFmtId="188" fontId="8" fillId="0" borderId="29" xfId="3" applyNumberFormat="1" applyFont="1" applyBorder="1" applyAlignment="1">
      <alignment vertical="center" shrinkToFit="1"/>
    </xf>
    <xf numFmtId="188" fontId="8" fillId="0" borderId="20" xfId="3" applyNumberFormat="1" applyFont="1" applyBorder="1" applyAlignment="1">
      <alignment vertical="center" shrinkToFit="1"/>
    </xf>
    <xf numFmtId="188" fontId="8" fillId="0" borderId="65" xfId="3" applyNumberFormat="1" applyFont="1" applyBorder="1" applyAlignment="1">
      <alignment vertical="center" shrinkToFit="1"/>
    </xf>
    <xf numFmtId="188" fontId="36" fillId="0" borderId="15" xfId="3" applyNumberFormat="1" applyFont="1" applyBorder="1" applyAlignment="1">
      <alignment vertical="center" shrinkToFit="1"/>
    </xf>
    <xf numFmtId="188" fontId="37" fillId="0" borderId="73" xfId="3" applyNumberFormat="1" applyFont="1" applyBorder="1" applyAlignment="1">
      <alignment vertical="center" shrinkToFit="1"/>
    </xf>
    <xf numFmtId="188" fontId="37" fillId="0" borderId="79" xfId="3" applyNumberFormat="1" applyFont="1" applyBorder="1" applyAlignment="1">
      <alignment vertical="center" shrinkToFit="1"/>
    </xf>
    <xf numFmtId="188" fontId="37" fillId="0" borderId="74" xfId="3" applyNumberFormat="1" applyFont="1" applyBorder="1" applyAlignment="1" applyProtection="1">
      <alignment vertical="center" shrinkToFit="1"/>
      <protection locked="0"/>
    </xf>
    <xf numFmtId="188" fontId="36" fillId="0" borderId="27" xfId="3" applyNumberFormat="1" applyFont="1" applyBorder="1" applyAlignment="1">
      <alignment vertical="center" shrinkToFit="1"/>
    </xf>
    <xf numFmtId="188" fontId="37" fillId="0" borderId="75" xfId="3" applyNumberFormat="1" applyFont="1" applyBorder="1" applyAlignment="1" applyProtection="1">
      <alignment vertical="center" shrinkToFit="1"/>
      <protection locked="0"/>
    </xf>
    <xf numFmtId="188" fontId="36" fillId="0" borderId="17" xfId="3" applyNumberFormat="1" applyFont="1" applyBorder="1" applyAlignment="1">
      <alignment vertical="center" shrinkToFit="1"/>
    </xf>
    <xf numFmtId="188" fontId="37" fillId="0" borderId="76" xfId="3" applyNumberFormat="1" applyFont="1" applyBorder="1" applyAlignment="1" applyProtection="1">
      <alignment vertical="center" shrinkToFit="1"/>
      <protection locked="0"/>
    </xf>
    <xf numFmtId="188" fontId="36" fillId="0" borderId="19" xfId="3" applyNumberFormat="1" applyFont="1" applyBorder="1" applyAlignment="1">
      <alignment vertical="center" shrinkToFit="1"/>
    </xf>
    <xf numFmtId="188" fontId="36" fillId="0" borderId="50" xfId="3" applyNumberFormat="1" applyFont="1" applyBorder="1" applyAlignment="1">
      <alignment vertical="center" shrinkToFit="1"/>
    </xf>
    <xf numFmtId="188" fontId="37" fillId="0" borderId="75" xfId="3" applyNumberFormat="1" applyFont="1" applyBorder="1" applyAlignment="1">
      <alignment vertical="center" shrinkToFit="1"/>
    </xf>
    <xf numFmtId="188" fontId="37" fillId="0" borderId="74" xfId="3" applyNumberFormat="1" applyFont="1" applyBorder="1" applyAlignment="1">
      <alignment vertical="center" shrinkToFit="1"/>
    </xf>
    <xf numFmtId="188" fontId="37" fillId="0" borderId="71" xfId="3" applyNumberFormat="1" applyFont="1" applyBorder="1" applyAlignment="1">
      <alignment vertical="center" shrinkToFit="1"/>
    </xf>
    <xf numFmtId="188" fontId="37" fillId="0" borderId="100" xfId="3" applyNumberFormat="1" applyFont="1" applyBorder="1" applyAlignment="1">
      <alignment vertical="center" shrinkToFit="1"/>
    </xf>
    <xf numFmtId="188" fontId="37" fillId="0" borderId="99" xfId="3" applyNumberFormat="1" applyFont="1" applyBorder="1" applyAlignment="1">
      <alignment vertical="center" shrinkToFit="1"/>
    </xf>
    <xf numFmtId="188" fontId="36" fillId="0" borderId="18" xfId="3" applyNumberFormat="1" applyFont="1" applyBorder="1" applyAlignment="1">
      <alignment vertical="center" shrinkToFit="1"/>
    </xf>
    <xf numFmtId="188" fontId="37" fillId="0" borderId="15" xfId="3" applyNumberFormat="1" applyFont="1" applyBorder="1" applyAlignment="1">
      <alignment vertical="center" shrinkToFit="1"/>
    </xf>
    <xf numFmtId="188" fontId="37" fillId="0" borderId="10" xfId="3" applyNumberFormat="1" applyFont="1" applyBorder="1" applyAlignment="1">
      <alignment vertical="center" shrinkToFit="1"/>
    </xf>
    <xf numFmtId="188" fontId="36" fillId="0" borderId="26" xfId="3" applyNumberFormat="1" applyFont="1" applyBorder="1" applyAlignment="1">
      <alignment vertical="center" shrinkToFit="1"/>
    </xf>
    <xf numFmtId="188" fontId="37" fillId="0" borderId="26" xfId="3" applyNumberFormat="1" applyFont="1" applyBorder="1" applyAlignment="1">
      <alignment vertical="center" shrinkToFit="1"/>
    </xf>
    <xf numFmtId="188" fontId="36" fillId="0" borderId="47" xfId="3" applyNumberFormat="1" applyFont="1" applyBorder="1" applyAlignment="1">
      <alignment vertical="center" shrinkToFit="1"/>
    </xf>
    <xf numFmtId="0" fontId="38" fillId="0" borderId="0" xfId="0" applyFont="1" applyAlignment="1">
      <alignment horizontal="center" vertical="center"/>
    </xf>
    <xf numFmtId="0" fontId="21" fillId="0" borderId="2" xfId="3" applyFont="1" applyBorder="1" applyAlignment="1">
      <alignment horizontal="left" vertical="center"/>
    </xf>
    <xf numFmtId="0" fontId="21" fillId="0" borderId="3" xfId="3" applyFont="1" applyBorder="1" applyAlignment="1">
      <alignment horizontal="left" vertical="center"/>
    </xf>
    <xf numFmtId="0" fontId="21" fillId="0" borderId="32" xfId="3" applyFont="1" applyBorder="1" applyAlignment="1">
      <alignment horizontal="center" vertical="center"/>
    </xf>
    <xf numFmtId="0" fontId="21" fillId="0" borderId="33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106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7" xfId="3" applyFont="1" applyBorder="1" applyAlignment="1">
      <alignment horizontal="left" vertical="center"/>
    </xf>
    <xf numFmtId="0" fontId="21" fillId="0" borderId="8" xfId="3" applyFont="1" applyBorder="1" applyAlignment="1">
      <alignment horizontal="left" vertical="center"/>
    </xf>
    <xf numFmtId="0" fontId="21" fillId="0" borderId="34" xfId="3" applyFont="1" applyBorder="1" applyAlignment="1">
      <alignment horizontal="center" vertical="center"/>
    </xf>
    <xf numFmtId="0" fontId="21" fillId="0" borderId="36" xfId="3" applyFont="1" applyBorder="1" applyAlignment="1">
      <alignment horizontal="center" vertical="center"/>
    </xf>
    <xf numFmtId="0" fontId="21" fillId="0" borderId="7" xfId="3" applyFont="1" applyBorder="1" applyAlignment="1">
      <alignment horizontal="center" vertical="center"/>
    </xf>
    <xf numFmtId="0" fontId="21" fillId="0" borderId="10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10" xfId="3" applyFont="1" applyBorder="1" applyAlignment="1">
      <alignment horizontal="left" vertical="center"/>
    </xf>
    <xf numFmtId="0" fontId="21" fillId="0" borderId="11" xfId="3" applyFont="1" applyBorder="1" applyAlignment="1">
      <alignment horizontal="left" vertical="center"/>
    </xf>
    <xf numFmtId="0" fontId="21" fillId="0" borderId="61" xfId="3" applyFont="1" applyBorder="1" applyAlignment="1">
      <alignment horizontal="center" vertical="center"/>
    </xf>
    <xf numFmtId="0" fontId="39" fillId="0" borderId="65" xfId="3" applyFont="1" applyBorder="1" applyAlignment="1">
      <alignment horizontal="center" vertical="center"/>
    </xf>
    <xf numFmtId="0" fontId="21" fillId="0" borderId="10" xfId="3" applyFont="1" applyBorder="1" applyAlignment="1">
      <alignment horizontal="center" vertical="center"/>
    </xf>
    <xf numFmtId="0" fontId="21" fillId="0" borderId="108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 shrinkToFit="1"/>
    </xf>
    <xf numFmtId="41" fontId="40" fillId="0" borderId="32" xfId="3" applyNumberFormat="1" applyFont="1" applyBorder="1" applyAlignment="1">
      <alignment vertical="center"/>
    </xf>
    <xf numFmtId="188" fontId="40" fillId="0" borderId="33" xfId="3" applyNumberFormat="1" applyFont="1" applyBorder="1" applyAlignment="1">
      <alignment vertical="center"/>
    </xf>
    <xf numFmtId="41" fontId="41" fillId="0" borderId="2" xfId="3" applyNumberFormat="1" applyFont="1" applyBorder="1" applyAlignment="1">
      <alignment vertical="center" shrinkToFit="1"/>
    </xf>
    <xf numFmtId="41" fontId="40" fillId="0" borderId="106" xfId="3" applyNumberFormat="1" applyFont="1" applyBorder="1" applyAlignment="1">
      <alignment vertical="center" shrinkToFit="1"/>
    </xf>
    <xf numFmtId="188" fontId="40" fillId="0" borderId="3" xfId="3" applyNumberFormat="1" applyFont="1" applyBorder="1" applyAlignment="1">
      <alignment vertical="center" shrinkToFit="1"/>
    </xf>
    <xf numFmtId="0" fontId="17" fillId="0" borderId="4" xfId="3" applyFont="1" applyBorder="1" applyAlignment="1">
      <alignment horizontal="left" vertical="center"/>
    </xf>
    <xf numFmtId="0" fontId="17" fillId="0" borderId="6" xfId="3" applyFont="1" applyBorder="1" applyAlignment="1">
      <alignment horizontal="left" vertical="center"/>
    </xf>
    <xf numFmtId="41" fontId="40" fillId="0" borderId="44" xfId="3" applyNumberFormat="1" applyFont="1" applyBorder="1" applyAlignment="1">
      <alignment vertical="center"/>
    </xf>
    <xf numFmtId="41" fontId="41" fillId="0" borderId="4" xfId="3" applyNumberFormat="1" applyFont="1" applyBorder="1" applyAlignment="1">
      <alignment vertical="center" shrinkToFit="1"/>
    </xf>
    <xf numFmtId="41" fontId="40" fillId="0" borderId="109" xfId="3" applyNumberFormat="1" applyFont="1" applyBorder="1" applyAlignment="1">
      <alignment vertical="center" shrinkToFit="1"/>
    </xf>
    <xf numFmtId="188" fontId="40" fillId="0" borderId="6" xfId="3" applyNumberFormat="1" applyFont="1" applyBorder="1" applyAlignment="1">
      <alignment vertical="center" shrinkToFit="1"/>
    </xf>
    <xf numFmtId="41" fontId="40" fillId="0" borderId="109" xfId="3" applyNumberFormat="1" applyFont="1" applyBorder="1" applyAlignment="1">
      <alignment horizontal="left" vertical="center" shrinkToFit="1"/>
    </xf>
    <xf numFmtId="41" fontId="21" fillId="0" borderId="110" xfId="3" applyNumberFormat="1" applyFont="1" applyBorder="1" applyAlignment="1">
      <alignment vertical="center"/>
    </xf>
    <xf numFmtId="41" fontId="35" fillId="0" borderId="71" xfId="3" applyNumberFormat="1" applyFont="1" applyBorder="1" applyAlignment="1">
      <alignment vertical="center" shrinkToFit="1"/>
    </xf>
    <xf numFmtId="41" fontId="21" fillId="0" borderId="111" xfId="3" applyNumberFormat="1" applyFont="1" applyBorder="1" applyAlignment="1" applyProtection="1">
      <alignment vertical="center" shrinkToFit="1"/>
      <protection locked="0"/>
    </xf>
    <xf numFmtId="41" fontId="35" fillId="0" borderId="73" xfId="3" applyNumberFormat="1" applyFont="1" applyBorder="1" applyAlignment="1">
      <alignment vertical="center" shrinkToFit="1"/>
    </xf>
    <xf numFmtId="41" fontId="21" fillId="0" borderId="111" xfId="3" applyNumberFormat="1" applyFont="1" applyBorder="1" applyAlignment="1" applyProtection="1">
      <alignment horizontal="left" vertical="center" shrinkToFit="1"/>
      <protection locked="0"/>
    </xf>
    <xf numFmtId="41" fontId="21" fillId="0" borderId="112" xfId="3" applyNumberFormat="1" applyFont="1" applyBorder="1" applyAlignment="1" applyProtection="1">
      <alignment vertical="center" shrinkToFit="1"/>
      <protection locked="0"/>
    </xf>
    <xf numFmtId="188" fontId="21" fillId="0" borderId="77" xfId="3" applyNumberFormat="1" applyFont="1" applyBorder="1" applyAlignment="1" applyProtection="1">
      <alignment vertical="center" shrinkToFit="1"/>
      <protection locked="0"/>
    </xf>
    <xf numFmtId="41" fontId="21" fillId="0" borderId="112" xfId="3" applyNumberFormat="1" applyFont="1" applyBorder="1" applyAlignment="1" applyProtection="1">
      <alignment horizontal="left" vertical="center" shrinkToFit="1"/>
      <protection locked="0"/>
    </xf>
    <xf numFmtId="188" fontId="21" fillId="0" borderId="76" xfId="3" applyNumberFormat="1" applyFont="1" applyBorder="1" applyAlignment="1" applyProtection="1">
      <alignment vertical="center"/>
      <protection locked="0"/>
    </xf>
    <xf numFmtId="0" fontId="42" fillId="0" borderId="73" xfId="3" applyFont="1" applyBorder="1" applyAlignment="1">
      <alignment horizontal="left" vertical="center"/>
    </xf>
    <xf numFmtId="41" fontId="21" fillId="0" borderId="113" xfId="3" applyNumberFormat="1" applyFont="1" applyBorder="1" applyAlignment="1">
      <alignment vertical="center"/>
    </xf>
    <xf numFmtId="188" fontId="21" fillId="0" borderId="72" xfId="3" applyNumberFormat="1" applyFont="1" applyBorder="1" applyAlignment="1" applyProtection="1">
      <alignment vertical="center" shrinkToFit="1"/>
      <protection locked="0"/>
    </xf>
    <xf numFmtId="188" fontId="21" fillId="0" borderId="101" xfId="3" applyNumberFormat="1" applyFont="1" applyBorder="1" applyAlignment="1">
      <alignment vertical="center"/>
    </xf>
    <xf numFmtId="188" fontId="21" fillId="0" borderId="101" xfId="3" applyNumberFormat="1" applyFont="1" applyBorder="1" applyAlignment="1" applyProtection="1">
      <alignment vertical="center"/>
      <protection locked="0"/>
    </xf>
    <xf numFmtId="41" fontId="35" fillId="0" borderId="73" xfId="3" quotePrefix="1" applyNumberFormat="1" applyFont="1" applyBorder="1" applyAlignment="1">
      <alignment horizontal="center" vertical="center" shrinkToFit="1"/>
    </xf>
    <xf numFmtId="41" fontId="21" fillId="0" borderId="114" xfId="3" applyNumberFormat="1" applyFont="1" applyBorder="1" applyAlignment="1">
      <alignment vertical="center"/>
    </xf>
    <xf numFmtId="188" fontId="21" fillId="0" borderId="87" xfId="3" applyNumberFormat="1" applyFont="1" applyBorder="1" applyAlignment="1" applyProtection="1">
      <alignment vertical="center"/>
      <protection locked="0"/>
    </xf>
    <xf numFmtId="41" fontId="35" fillId="0" borderId="83" xfId="3" applyNumberFormat="1" applyFont="1" applyBorder="1" applyAlignment="1">
      <alignment vertical="center" shrinkToFit="1"/>
    </xf>
    <xf numFmtId="41" fontId="21" fillId="0" borderId="115" xfId="3" applyNumberFormat="1" applyFont="1" applyBorder="1" applyAlignment="1" applyProtection="1">
      <alignment vertical="center" shrinkToFit="1"/>
      <protection locked="0"/>
    </xf>
    <xf numFmtId="188" fontId="21" fillId="0" borderId="84" xfId="3" applyNumberFormat="1" applyFont="1" applyBorder="1" applyAlignment="1" applyProtection="1">
      <alignment vertical="center" shrinkToFit="1"/>
      <protection locked="0"/>
    </xf>
    <xf numFmtId="41" fontId="21" fillId="0" borderId="115" xfId="3" applyNumberFormat="1" applyFont="1" applyBorder="1" applyAlignment="1" applyProtection="1">
      <alignment horizontal="left" vertical="center" shrinkToFit="1"/>
      <protection locked="0"/>
    </xf>
    <xf numFmtId="188" fontId="40" fillId="0" borderId="43" xfId="3" applyNumberFormat="1" applyFont="1" applyBorder="1" applyAlignment="1">
      <alignment vertical="center"/>
    </xf>
    <xf numFmtId="188" fontId="40" fillId="0" borderId="46" xfId="3" applyNumberFormat="1" applyFont="1" applyBorder="1" applyAlignment="1">
      <alignment vertical="center" shrinkToFit="1"/>
    </xf>
    <xf numFmtId="41" fontId="21" fillId="0" borderId="111" xfId="3" applyNumberFormat="1" applyFont="1" applyBorder="1" applyAlignment="1">
      <alignment vertical="center" shrinkToFit="1"/>
    </xf>
    <xf numFmtId="41" fontId="21" fillId="0" borderId="111" xfId="3" applyNumberFormat="1" applyFont="1" applyBorder="1" applyAlignment="1">
      <alignment horizontal="left" vertical="center" shrinkToFit="1"/>
    </xf>
    <xf numFmtId="188" fontId="21" fillId="0" borderId="102" xfId="3" applyNumberFormat="1" applyFont="1" applyBorder="1" applyAlignment="1" applyProtection="1">
      <alignment vertical="center" shrinkToFit="1"/>
      <protection locked="0"/>
    </xf>
    <xf numFmtId="41" fontId="21" fillId="0" borderId="116" xfId="3" applyNumberFormat="1" applyFont="1" applyBorder="1" applyAlignment="1">
      <alignment vertical="center"/>
    </xf>
    <xf numFmtId="188" fontId="21" fillId="0" borderId="92" xfId="3" applyNumberFormat="1" applyFont="1" applyBorder="1" applyAlignment="1" applyProtection="1">
      <alignment vertical="center"/>
      <protection locked="0"/>
    </xf>
    <xf numFmtId="41" fontId="35" fillId="0" borderId="88" xfId="3" applyNumberFormat="1" applyFont="1" applyBorder="1" applyAlignment="1">
      <alignment vertical="center" shrinkToFit="1"/>
    </xf>
    <xf numFmtId="41" fontId="21" fillId="0" borderId="117" xfId="3" applyNumberFormat="1" applyFont="1" applyBorder="1" applyAlignment="1" applyProtection="1">
      <alignment vertical="center" shrinkToFit="1"/>
      <protection locked="0"/>
    </xf>
    <xf numFmtId="188" fontId="21" fillId="0" borderId="118" xfId="3" applyNumberFormat="1" applyFont="1" applyBorder="1" applyAlignment="1" applyProtection="1">
      <alignment vertical="center" shrinkToFit="1"/>
      <protection locked="0"/>
    </xf>
    <xf numFmtId="188" fontId="21" fillId="0" borderId="89" xfId="3" applyNumberFormat="1" applyFont="1" applyBorder="1" applyAlignment="1" applyProtection="1">
      <alignment vertical="center" shrinkToFit="1"/>
      <protection locked="0"/>
    </xf>
    <xf numFmtId="188" fontId="21" fillId="0" borderId="119" xfId="3" applyNumberFormat="1" applyFont="1" applyBorder="1" applyAlignment="1" applyProtection="1">
      <alignment vertical="center" shrinkToFit="1"/>
      <protection locked="0"/>
    </xf>
    <xf numFmtId="41" fontId="35" fillId="0" borderId="88" xfId="3" quotePrefix="1" applyNumberFormat="1" applyFont="1" applyBorder="1" applyAlignment="1">
      <alignment horizontal="center" vertical="center" shrinkToFit="1"/>
    </xf>
    <xf numFmtId="41" fontId="21" fillId="0" borderId="117" xfId="3" applyNumberFormat="1" applyFont="1" applyBorder="1" applyAlignment="1" applyProtection="1">
      <alignment horizontal="left" vertical="center" shrinkToFit="1"/>
      <protection locked="0"/>
    </xf>
    <xf numFmtId="41" fontId="41" fillId="0" borderId="120" xfId="3" applyNumberFormat="1" applyFont="1" applyBorder="1" applyAlignment="1">
      <alignment vertical="center" shrinkToFit="1"/>
    </xf>
    <xf numFmtId="41" fontId="35" fillId="0" borderId="7" xfId="3" applyNumberFormat="1" applyFont="1" applyBorder="1" applyAlignment="1">
      <alignment vertical="center" shrinkToFit="1"/>
    </xf>
    <xf numFmtId="41" fontId="21" fillId="0" borderId="107" xfId="3" applyNumberFormat="1" applyFont="1" applyBorder="1" applyAlignment="1">
      <alignment vertical="center" shrinkToFit="1"/>
    </xf>
    <xf numFmtId="41" fontId="35" fillId="0" borderId="121" xfId="3" applyNumberFormat="1" applyFont="1" applyBorder="1" applyAlignment="1">
      <alignment vertical="center" shrinkToFit="1"/>
    </xf>
    <xf numFmtId="0" fontId="6" fillId="0" borderId="72" xfId="3" applyFont="1" applyBorder="1" applyAlignment="1">
      <alignment horizontal="left" vertical="center" shrinkToFit="1"/>
    </xf>
    <xf numFmtId="41" fontId="35" fillId="0" borderId="123" xfId="3" applyNumberFormat="1" applyFont="1" applyBorder="1" applyAlignment="1">
      <alignment vertical="center" shrinkToFit="1"/>
    </xf>
    <xf numFmtId="0" fontId="6" fillId="0" borderId="77" xfId="3" applyFont="1" applyBorder="1" applyAlignment="1">
      <alignment horizontal="left" vertical="center" shrinkToFit="1"/>
    </xf>
    <xf numFmtId="41" fontId="35" fillId="0" borderId="73" xfId="3" applyNumberFormat="1" applyFont="1" applyBorder="1" applyAlignment="1">
      <alignment horizontal="right" vertical="center" shrinkToFit="1"/>
    </xf>
    <xf numFmtId="188" fontId="21" fillId="0" borderId="124" xfId="3" applyNumberFormat="1" applyFont="1" applyBorder="1" applyAlignment="1" applyProtection="1">
      <alignment vertical="center" shrinkToFit="1"/>
      <protection locked="0"/>
    </xf>
    <xf numFmtId="0" fontId="6" fillId="0" borderId="84" xfId="3" applyFont="1" applyBorder="1" applyAlignment="1">
      <alignment horizontal="left" vertical="center" shrinkToFit="1"/>
    </xf>
    <xf numFmtId="41" fontId="40" fillId="0" borderId="109" xfId="3" applyNumberFormat="1" applyFont="1" applyBorder="1" applyAlignment="1" applyProtection="1">
      <alignment vertical="center" shrinkToFit="1"/>
      <protection locked="0"/>
    </xf>
    <xf numFmtId="188" fontId="21" fillId="0" borderId="122" xfId="3" applyNumberFormat="1" applyFont="1" applyBorder="1" applyAlignment="1" applyProtection="1">
      <alignment vertical="center" shrinkToFit="1"/>
      <protection locked="0"/>
    </xf>
    <xf numFmtId="41" fontId="21" fillId="3" borderId="113" xfId="3" applyNumberFormat="1" applyFont="1" applyFill="1" applyBorder="1" applyAlignment="1">
      <alignment vertical="center"/>
    </xf>
    <xf numFmtId="188" fontId="21" fillId="3" borderId="76" xfId="3" applyNumberFormat="1" applyFont="1" applyFill="1" applyBorder="1" applyAlignment="1" applyProtection="1">
      <alignment horizontal="center" vertical="center"/>
      <protection locked="0"/>
    </xf>
    <xf numFmtId="41" fontId="35" fillId="3" borderId="73" xfId="3" applyNumberFormat="1" applyFont="1" applyFill="1" applyBorder="1" applyAlignment="1">
      <alignment vertical="center" shrinkToFit="1"/>
    </xf>
    <xf numFmtId="41" fontId="21" fillId="3" borderId="112" xfId="3" applyNumberFormat="1" applyFont="1" applyFill="1" applyBorder="1" applyAlignment="1" applyProtection="1">
      <alignment vertical="center" shrinkToFit="1"/>
      <protection locked="0"/>
    </xf>
    <xf numFmtId="188" fontId="21" fillId="3" borderId="102" xfId="3" applyNumberFormat="1" applyFont="1" applyFill="1" applyBorder="1" applyAlignment="1" applyProtection="1">
      <alignment horizontal="center" vertical="center" shrinkToFit="1"/>
      <protection locked="0"/>
    </xf>
    <xf numFmtId="188" fontId="21" fillId="3" borderId="77" xfId="3" applyNumberFormat="1" applyFont="1" applyFill="1" applyBorder="1" applyAlignment="1" applyProtection="1">
      <alignment horizontal="center" vertical="center" shrinkToFit="1"/>
      <protection locked="0"/>
    </xf>
    <xf numFmtId="41" fontId="35" fillId="3" borderId="73" xfId="3" quotePrefix="1" applyNumberFormat="1" applyFont="1" applyFill="1" applyBorder="1" applyAlignment="1">
      <alignment horizontal="right" vertical="center" shrinkToFit="1"/>
    </xf>
    <xf numFmtId="41" fontId="21" fillId="3" borderId="112" xfId="3" applyNumberFormat="1" applyFont="1" applyFill="1" applyBorder="1" applyAlignment="1" applyProtection="1">
      <alignment horizontal="left" vertical="center" shrinkToFit="1"/>
      <protection locked="0"/>
    </xf>
    <xf numFmtId="188" fontId="21" fillId="3" borderId="102" xfId="3" quotePrefix="1" applyNumberFormat="1" applyFont="1" applyFill="1" applyBorder="1" applyAlignment="1" applyProtection="1">
      <alignment horizontal="center" vertical="center" shrinkToFit="1"/>
      <protection locked="0"/>
    </xf>
    <xf numFmtId="0" fontId="6" fillId="3" borderId="77" xfId="3" applyFont="1" applyFill="1" applyBorder="1" applyAlignment="1">
      <alignment horizontal="left" vertical="center" shrinkToFit="1"/>
    </xf>
    <xf numFmtId="0" fontId="6" fillId="3" borderId="89" xfId="3" applyFont="1" applyFill="1" applyBorder="1" applyAlignment="1">
      <alignment horizontal="left" vertical="center"/>
    </xf>
    <xf numFmtId="41" fontId="21" fillId="3" borderId="116" xfId="3" applyNumberFormat="1" applyFont="1" applyFill="1" applyBorder="1" applyAlignment="1">
      <alignment vertical="center"/>
    </xf>
    <xf numFmtId="188" fontId="21" fillId="3" borderId="92" xfId="3" applyNumberFormat="1" applyFont="1" applyFill="1" applyBorder="1" applyAlignment="1" applyProtection="1">
      <alignment horizontal="center" vertical="center"/>
      <protection locked="0"/>
    </xf>
    <xf numFmtId="41" fontId="35" fillId="3" borderId="88" xfId="3" applyNumberFormat="1" applyFont="1" applyFill="1" applyBorder="1" applyAlignment="1">
      <alignment vertical="center" shrinkToFit="1"/>
    </xf>
    <xf numFmtId="41" fontId="21" fillId="3" borderId="117" xfId="3" applyNumberFormat="1" applyFont="1" applyFill="1" applyBorder="1" applyAlignment="1" applyProtection="1">
      <alignment vertical="center" shrinkToFit="1"/>
      <protection locked="0"/>
    </xf>
    <xf numFmtId="188" fontId="21" fillId="3" borderId="119" xfId="3" applyNumberFormat="1" applyFont="1" applyFill="1" applyBorder="1" applyAlignment="1" applyProtection="1">
      <alignment horizontal="center" vertical="center" shrinkToFit="1"/>
      <protection locked="0"/>
    </xf>
    <xf numFmtId="188" fontId="21" fillId="3" borderId="89" xfId="3" applyNumberFormat="1" applyFont="1" applyFill="1" applyBorder="1" applyAlignment="1" applyProtection="1">
      <alignment horizontal="center" vertical="center" shrinkToFit="1"/>
      <protection locked="0"/>
    </xf>
    <xf numFmtId="41" fontId="21" fillId="3" borderId="117" xfId="3" applyNumberFormat="1" applyFont="1" applyFill="1" applyBorder="1" applyAlignment="1" applyProtection="1">
      <alignment horizontal="left" vertical="center" shrinkToFit="1"/>
      <protection locked="0"/>
    </xf>
    <xf numFmtId="0" fontId="6" fillId="3" borderId="88" xfId="3" applyFont="1" applyFill="1" applyBorder="1" applyAlignment="1">
      <alignment horizontal="left" vertical="center"/>
    </xf>
    <xf numFmtId="0" fontId="6" fillId="3" borderId="8" xfId="3" applyFont="1" applyFill="1" applyBorder="1" applyAlignment="1">
      <alignment horizontal="left" vertical="center" shrinkToFit="1"/>
    </xf>
    <xf numFmtId="0" fontId="17" fillId="0" borderId="10" xfId="3" applyFont="1" applyBorder="1" applyAlignment="1">
      <alignment horizontal="left" vertical="center"/>
    </xf>
    <xf numFmtId="0" fontId="17" fillId="0" borderId="11" xfId="3" applyFont="1" applyBorder="1" applyAlignment="1">
      <alignment horizontal="left" vertical="center"/>
    </xf>
    <xf numFmtId="41" fontId="43" fillId="0" borderId="109" xfId="3" applyNumberFormat="1" applyFont="1" applyBorder="1" applyAlignment="1" applyProtection="1">
      <alignment vertical="center" shrinkToFit="1"/>
      <protection locked="0"/>
    </xf>
    <xf numFmtId="41" fontId="43" fillId="0" borderId="109" xfId="3" applyNumberFormat="1" applyFont="1" applyBorder="1" applyAlignment="1">
      <alignment vertical="center" shrinkToFit="1"/>
    </xf>
    <xf numFmtId="188" fontId="43" fillId="0" borderId="46" xfId="3" applyNumberFormat="1" applyFont="1" applyBorder="1" applyAlignment="1">
      <alignment vertical="center" shrinkToFit="1"/>
    </xf>
    <xf numFmtId="41" fontId="44" fillId="0" borderId="4" xfId="3" applyNumberFormat="1" applyFont="1" applyBorder="1" applyAlignment="1">
      <alignment vertical="center" shrinkToFit="1"/>
    </xf>
    <xf numFmtId="188" fontId="43" fillId="0" borderId="6" xfId="3" applyNumberFormat="1" applyFont="1" applyBorder="1" applyAlignment="1" applyProtection="1">
      <alignment vertical="center" shrinkToFit="1"/>
      <protection locked="0"/>
    </xf>
    <xf numFmtId="0" fontId="6" fillId="0" borderId="7" xfId="3" applyFont="1" applyBorder="1" applyAlignment="1">
      <alignment horizontal="left" vertical="center"/>
    </xf>
    <xf numFmtId="41" fontId="21" fillId="0" borderId="61" xfId="3" applyNumberFormat="1" applyFont="1" applyBorder="1" applyAlignment="1">
      <alignment vertical="center"/>
    </xf>
    <xf numFmtId="41" fontId="35" fillId="0" borderId="10" xfId="3" applyNumberFormat="1" applyFont="1" applyBorder="1" applyAlignment="1">
      <alignment vertical="center" shrinkToFit="1"/>
    </xf>
    <xf numFmtId="41" fontId="21" fillId="0" borderId="108" xfId="3" applyNumberFormat="1" applyFont="1" applyBorder="1" applyAlignment="1" applyProtection="1">
      <alignment vertical="center" shrinkToFit="1"/>
      <protection locked="0"/>
    </xf>
    <xf numFmtId="41" fontId="40" fillId="0" borderId="108" xfId="3" applyNumberFormat="1" applyFont="1" applyBorder="1" applyAlignment="1">
      <alignment vertical="center" shrinkToFit="1"/>
    </xf>
    <xf numFmtId="188" fontId="40" fillId="0" borderId="125" xfId="3" applyNumberFormat="1" applyFont="1" applyBorder="1" applyAlignment="1">
      <alignment vertical="center" shrinkToFit="1"/>
    </xf>
    <xf numFmtId="188" fontId="21" fillId="0" borderId="11" xfId="3" applyNumberFormat="1" applyFont="1" applyBorder="1" applyAlignment="1" applyProtection="1">
      <alignment vertical="center" shrinkToFit="1"/>
      <protection locked="0"/>
    </xf>
    <xf numFmtId="41" fontId="21" fillId="0" borderId="108" xfId="3" applyNumberFormat="1" applyFont="1" applyBorder="1" applyAlignment="1">
      <alignment horizontal="left" vertical="center" shrinkToFit="1"/>
    </xf>
    <xf numFmtId="0" fontId="6" fillId="0" borderId="8" xfId="3" applyFont="1" applyBorder="1" applyAlignment="1">
      <alignment horizontal="left" vertical="center"/>
    </xf>
    <xf numFmtId="41" fontId="43" fillId="0" borderId="44" xfId="3" applyNumberFormat="1" applyFont="1" applyBorder="1" applyAlignment="1">
      <alignment vertical="center"/>
    </xf>
    <xf numFmtId="0" fontId="6" fillId="0" borderId="6" xfId="3" applyFont="1" applyBorder="1" applyAlignment="1">
      <alignment horizontal="left" vertical="center"/>
    </xf>
    <xf numFmtId="41" fontId="21" fillId="0" borderId="44" xfId="3" applyNumberFormat="1" applyFont="1" applyBorder="1" applyAlignment="1">
      <alignment vertical="center"/>
    </xf>
    <xf numFmtId="41" fontId="35" fillId="0" borderId="4" xfId="3" applyNumberFormat="1" applyFont="1" applyBorder="1" applyAlignment="1">
      <alignment vertical="center" shrinkToFit="1"/>
    </xf>
    <xf numFmtId="41" fontId="21" fillId="0" borderId="109" xfId="3" applyNumberFormat="1" applyFont="1" applyBorder="1" applyAlignment="1" applyProtection="1">
      <alignment vertical="center" shrinkToFit="1"/>
      <protection locked="0"/>
    </xf>
    <xf numFmtId="188" fontId="21" fillId="0" borderId="6" xfId="3" applyNumberFormat="1" applyFont="1" applyBorder="1" applyAlignment="1" applyProtection="1">
      <alignment vertical="center" shrinkToFit="1"/>
      <protection locked="0"/>
    </xf>
    <xf numFmtId="41" fontId="21" fillId="0" borderId="109" xfId="3" applyNumberFormat="1" applyFont="1" applyBorder="1" applyAlignment="1">
      <alignment horizontal="left" vertical="center" shrinkToFit="1"/>
    </xf>
    <xf numFmtId="41" fontId="43" fillId="0" borderId="61" xfId="3" applyNumberFormat="1" applyFont="1" applyBorder="1" applyAlignment="1">
      <alignment vertical="center"/>
    </xf>
    <xf numFmtId="41" fontId="41" fillId="0" borderId="10" xfId="3" applyNumberFormat="1" applyFont="1" applyBorder="1" applyAlignment="1">
      <alignment vertical="center" shrinkToFit="1"/>
    </xf>
    <xf numFmtId="41" fontId="43" fillId="0" borderId="108" xfId="3" applyNumberFormat="1" applyFont="1" applyBorder="1" applyAlignment="1" applyProtection="1">
      <alignment vertical="center" shrinkToFit="1"/>
      <protection locked="0"/>
    </xf>
    <xf numFmtId="41" fontId="43" fillId="0" borderId="108" xfId="3" applyNumberFormat="1" applyFont="1" applyBorder="1" applyAlignment="1">
      <alignment vertical="center" shrinkToFit="1"/>
    </xf>
    <xf numFmtId="188" fontId="43" fillId="0" borderId="125" xfId="3" applyNumberFormat="1" applyFont="1" applyBorder="1" applyAlignment="1">
      <alignment vertical="center" shrinkToFit="1"/>
    </xf>
    <xf numFmtId="41" fontId="44" fillId="0" borderId="10" xfId="3" applyNumberFormat="1" applyFont="1" applyBorder="1" applyAlignment="1">
      <alignment vertical="center" shrinkToFit="1"/>
    </xf>
    <xf numFmtId="188" fontId="43" fillId="0" borderId="11" xfId="3" applyNumberFormat="1" applyFont="1" applyBorder="1" applyAlignment="1" applyProtection="1">
      <alignment vertical="center" shrinkToFit="1"/>
      <protection locked="0"/>
    </xf>
    <xf numFmtId="41" fontId="40" fillId="0" borderId="108" xfId="3" applyNumberFormat="1" applyFont="1" applyBorder="1" applyAlignment="1">
      <alignment horizontal="left" vertical="center" shrinkToFit="1"/>
    </xf>
    <xf numFmtId="0" fontId="6" fillId="0" borderId="4" xfId="3" applyFont="1" applyBorder="1" applyAlignment="1">
      <alignment horizontal="left" vertical="center"/>
    </xf>
    <xf numFmtId="0" fontId="6" fillId="0" borderId="11" xfId="3" applyFont="1" applyBorder="1" applyAlignment="1">
      <alignment horizontal="left" vertical="center" shrinkToFit="1"/>
    </xf>
    <xf numFmtId="188" fontId="45" fillId="0" borderId="43" xfId="3" applyNumberFormat="1" applyFont="1" applyBorder="1" applyAlignment="1">
      <alignment vertical="center"/>
    </xf>
    <xf numFmtId="188" fontId="46" fillId="0" borderId="76" xfId="3" applyNumberFormat="1" applyFont="1" applyBorder="1" applyAlignment="1" applyProtection="1">
      <alignment vertical="center"/>
      <protection locked="0"/>
    </xf>
    <xf numFmtId="188" fontId="46" fillId="0" borderId="101" xfId="3" applyNumberFormat="1" applyFont="1" applyBorder="1" applyAlignment="1">
      <alignment vertical="center"/>
    </xf>
    <xf numFmtId="188" fontId="45" fillId="0" borderId="6" xfId="3" applyNumberFormat="1" applyFont="1" applyBorder="1" applyAlignment="1">
      <alignment vertical="center" shrinkToFit="1"/>
    </xf>
    <xf numFmtId="188" fontId="46" fillId="0" borderId="77" xfId="3" applyNumberFormat="1" applyFont="1" applyBorder="1" applyAlignment="1" applyProtection="1">
      <alignment vertical="center" shrinkToFit="1"/>
      <protection locked="0"/>
    </xf>
    <xf numFmtId="188" fontId="46" fillId="0" borderId="102" xfId="3" applyNumberFormat="1" applyFont="1" applyBorder="1" applyAlignment="1" applyProtection="1">
      <alignment vertical="center" shrinkToFit="1"/>
      <protection locked="0"/>
    </xf>
    <xf numFmtId="41" fontId="46" fillId="0" borderId="112" xfId="3" applyNumberFormat="1" applyFont="1" applyBorder="1" applyAlignment="1" applyProtection="1">
      <alignment horizontal="left" vertical="center" shrinkToFit="1"/>
      <protection locked="0"/>
    </xf>
    <xf numFmtId="41" fontId="46" fillId="0" borderId="112" xfId="3" applyNumberFormat="1" applyFont="1" applyBorder="1" applyAlignment="1" applyProtection="1">
      <alignment vertical="center" shrinkToFit="1"/>
      <protection locked="0"/>
    </xf>
    <xf numFmtId="188" fontId="46" fillId="0" borderId="101" xfId="3" applyNumberFormat="1" applyFont="1" applyBorder="1" applyAlignment="1" applyProtection="1">
      <alignment vertical="center"/>
      <protection locked="0"/>
    </xf>
    <xf numFmtId="41" fontId="47" fillId="0" borderId="73" xfId="3" applyNumberFormat="1" applyFont="1" applyBorder="1" applyAlignment="1">
      <alignment vertical="center" shrinkToFit="1"/>
    </xf>
    <xf numFmtId="41" fontId="46" fillId="0" borderId="111" xfId="3" applyNumberFormat="1" applyFont="1" applyBorder="1" applyAlignment="1" applyProtection="1">
      <alignment vertical="center" shrinkToFit="1"/>
      <protection locked="0"/>
    </xf>
    <xf numFmtId="188" fontId="46" fillId="0" borderId="122" xfId="3" applyNumberFormat="1" applyFont="1" applyBorder="1" applyAlignment="1" applyProtection="1">
      <alignment vertical="center" shrinkToFit="1"/>
      <protection locked="0"/>
    </xf>
    <xf numFmtId="41" fontId="46" fillId="0" borderId="115" xfId="3" applyNumberFormat="1" applyFont="1" applyBorder="1" applyAlignment="1" applyProtection="1">
      <alignment vertical="center" shrinkToFit="1"/>
      <protection locked="0"/>
    </xf>
    <xf numFmtId="188" fontId="45" fillId="0" borderId="46" xfId="3" applyNumberFormat="1" applyFont="1" applyBorder="1" applyAlignment="1">
      <alignment vertical="center" shrinkToFit="1"/>
    </xf>
    <xf numFmtId="188" fontId="45" fillId="0" borderId="9" xfId="3" applyNumberFormat="1" applyFont="1" applyBorder="1" applyAlignment="1">
      <alignment vertical="center"/>
    </xf>
    <xf numFmtId="188" fontId="45" fillId="0" borderId="20" xfId="3" applyNumberFormat="1" applyFont="1" applyBorder="1" applyAlignment="1">
      <alignment vertical="center"/>
    </xf>
    <xf numFmtId="41" fontId="35" fillId="0" borderId="126" xfId="3" applyNumberFormat="1" applyFont="1" applyBorder="1" applyAlignment="1">
      <alignment vertical="center" shrinkToFit="1"/>
    </xf>
    <xf numFmtId="41" fontId="21" fillId="0" borderId="127" xfId="3" applyNumberFormat="1" applyFont="1" applyBorder="1" applyAlignment="1" applyProtection="1">
      <alignment vertical="center" shrinkToFit="1"/>
      <protection locked="0"/>
    </xf>
    <xf numFmtId="188" fontId="21" fillId="0" borderId="128" xfId="3" applyNumberFormat="1" applyFont="1" applyBorder="1" applyAlignment="1" applyProtection="1">
      <alignment vertical="center" shrinkToFit="1"/>
      <protection locked="0"/>
    </xf>
    <xf numFmtId="188" fontId="21" fillId="0" borderId="129" xfId="3" applyNumberFormat="1" applyFont="1" applyBorder="1" applyAlignment="1" applyProtection="1">
      <alignment vertical="center" shrinkToFit="1"/>
      <protection locked="0"/>
    </xf>
    <xf numFmtId="41" fontId="21" fillId="0" borderId="127" xfId="3" applyNumberFormat="1" applyFont="1" applyBorder="1" applyAlignment="1" applyProtection="1">
      <alignment horizontal="left" vertical="center" shrinkToFit="1"/>
      <protection locked="0"/>
    </xf>
    <xf numFmtId="0" fontId="48" fillId="0" borderId="0" xfId="0" applyFont="1"/>
    <xf numFmtId="38" fontId="49" fillId="0" borderId="0" xfId="1" applyFont="1" applyAlignment="1"/>
    <xf numFmtId="38" fontId="50" fillId="0" borderId="0" xfId="1" applyFont="1" applyAlignment="1"/>
    <xf numFmtId="38" fontId="51" fillId="0" borderId="0" xfId="1" applyFont="1" applyFill="1" applyAlignment="1"/>
    <xf numFmtId="38" fontId="51" fillId="0" borderId="0" xfId="1" applyFont="1" applyFill="1" applyAlignment="1" applyProtection="1">
      <protection locked="0"/>
    </xf>
    <xf numFmtId="38" fontId="51" fillId="0" borderId="0" xfId="1" applyFont="1" applyFill="1" applyAlignment="1" applyProtection="1">
      <alignment horizontal="right"/>
      <protection locked="0"/>
    </xf>
    <xf numFmtId="0" fontId="52" fillId="0" borderId="0" xfId="0" applyFont="1"/>
    <xf numFmtId="0" fontId="49" fillId="0" borderId="0" xfId="0" applyFont="1"/>
    <xf numFmtId="177" fontId="6" fillId="0" borderId="17" xfId="1" applyNumberFormat="1" applyFont="1" applyFill="1" applyBorder="1" applyAlignment="1">
      <alignment horizontal="right" vertical="center"/>
    </xf>
    <xf numFmtId="177" fontId="53" fillId="0" borderId="16" xfId="1" applyNumberFormat="1" applyFont="1" applyFill="1" applyBorder="1" applyAlignment="1">
      <alignment horizontal="right" vertical="center"/>
    </xf>
    <xf numFmtId="177" fontId="53" fillId="0" borderId="17" xfId="1" applyNumberFormat="1" applyFont="1" applyFill="1" applyBorder="1" applyAlignment="1">
      <alignment horizontal="right" vertical="center"/>
    </xf>
    <xf numFmtId="182" fontId="53" fillId="0" borderId="16" xfId="1" applyNumberFormat="1" applyFont="1" applyFill="1" applyBorder="1" applyAlignment="1">
      <alignment horizontal="right" vertical="center"/>
    </xf>
    <xf numFmtId="176" fontId="53" fillId="0" borderId="16" xfId="1" applyNumberFormat="1" applyFont="1" applyFill="1" applyBorder="1" applyAlignment="1">
      <alignment horizontal="right" vertical="center"/>
    </xf>
    <xf numFmtId="38" fontId="54" fillId="0" borderId="0" xfId="1" applyFont="1" applyFill="1" applyAlignment="1" applyProtection="1">
      <protection locked="0"/>
    </xf>
    <xf numFmtId="177" fontId="12" fillId="0" borderId="16" xfId="1" applyNumberFormat="1" applyFont="1" applyFill="1" applyBorder="1" applyAlignment="1">
      <alignment horizontal="right" vertical="center"/>
    </xf>
    <xf numFmtId="0" fontId="55" fillId="0" borderId="0" xfId="0" applyFont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8" fillId="0" borderId="15" xfId="1" applyFont="1" applyFill="1" applyBorder="1" applyAlignment="1">
      <alignment horizontal="center" vertical="center"/>
    </xf>
    <xf numFmtId="38" fontId="8" fillId="0" borderId="16" xfId="1" applyFont="1" applyFill="1" applyBorder="1" applyAlignment="1">
      <alignment horizontal="center" vertical="center"/>
    </xf>
    <xf numFmtId="38" fontId="8" fillId="0" borderId="15" xfId="1" applyFont="1" applyBorder="1" applyAlignment="1">
      <alignment horizontal="center" vertical="center" wrapText="1"/>
    </xf>
    <xf numFmtId="38" fontId="8" fillId="0" borderId="15" xfId="1" applyFont="1" applyFill="1" applyBorder="1" applyAlignment="1">
      <alignment horizontal="center" vertical="center" wrapText="1"/>
    </xf>
    <xf numFmtId="38" fontId="0" fillId="0" borderId="4" xfId="1" applyFont="1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center" vertical="center"/>
    </xf>
    <xf numFmtId="38" fontId="9" fillId="0" borderId="4" xfId="1" applyFont="1" applyFill="1" applyBorder="1" applyAlignment="1">
      <alignment horizontal="center" vertical="center"/>
    </xf>
    <xf numFmtId="38" fontId="9" fillId="0" borderId="5" xfId="1" applyFont="1" applyFill="1" applyBorder="1" applyAlignment="1">
      <alignment horizontal="center" vertical="center"/>
    </xf>
    <xf numFmtId="38" fontId="9" fillId="0" borderId="6" xfId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38" fontId="8" fillId="0" borderId="10" xfId="1" applyFont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0" xfId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8" fillId="0" borderId="27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8" fontId="8" fillId="0" borderId="30" xfId="1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8" fontId="8" fillId="0" borderId="24" xfId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8" fontId="6" fillId="0" borderId="2" xfId="1" applyFont="1" applyBorder="1" applyAlignment="1">
      <alignment horizontal="center" vertical="center" wrapText="1"/>
    </xf>
    <xf numFmtId="38" fontId="6" fillId="0" borderId="3" xfId="1" applyFont="1" applyBorder="1" applyAlignment="1">
      <alignment horizontal="center" vertical="center" wrapText="1"/>
    </xf>
    <xf numFmtId="38" fontId="6" fillId="0" borderId="7" xfId="1" applyFont="1" applyBorder="1" applyAlignment="1">
      <alignment horizontal="center" vertical="center" wrapText="1"/>
    </xf>
    <xf numFmtId="38" fontId="6" fillId="0" borderId="8" xfId="1" applyFont="1" applyBorder="1" applyAlignment="1">
      <alignment horizontal="center" vertical="center" wrapText="1"/>
    </xf>
    <xf numFmtId="38" fontId="6" fillId="0" borderId="10" xfId="1" applyFont="1" applyBorder="1" applyAlignment="1">
      <alignment horizontal="center" vertical="center" wrapText="1"/>
    </xf>
    <xf numFmtId="38" fontId="6" fillId="0" borderId="11" xfId="1" applyFont="1" applyBorder="1" applyAlignment="1">
      <alignment horizontal="center" vertical="center" wrapText="1"/>
    </xf>
    <xf numFmtId="38" fontId="6" fillId="0" borderId="32" xfId="1" applyFont="1" applyBorder="1" applyAlignment="1">
      <alignment horizontal="center" vertical="center" shrinkToFit="1"/>
    </xf>
    <xf numFmtId="38" fontId="6" fillId="0" borderId="34" xfId="1" applyFont="1" applyBorder="1" applyAlignment="1">
      <alignment horizontal="center" vertical="center" shrinkToFit="1"/>
    </xf>
    <xf numFmtId="38" fontId="6" fillId="0" borderId="12" xfId="1" applyFont="1" applyBorder="1" applyAlignment="1">
      <alignment horizontal="center" vertical="center" shrinkToFit="1"/>
    </xf>
    <xf numFmtId="38" fontId="6" fillId="0" borderId="35" xfId="1" applyFont="1" applyBorder="1" applyAlignment="1">
      <alignment horizontal="center" vertical="center" shrinkToFit="1"/>
    </xf>
    <xf numFmtId="38" fontId="6" fillId="0" borderId="33" xfId="1" applyFont="1" applyBorder="1" applyAlignment="1">
      <alignment horizontal="center" vertical="center" shrinkToFit="1"/>
    </xf>
    <xf numFmtId="38" fontId="6" fillId="0" borderId="36" xfId="1" applyFont="1" applyBorder="1" applyAlignment="1">
      <alignment horizontal="center" vertical="center" shrinkToFit="1"/>
    </xf>
    <xf numFmtId="38" fontId="17" fillId="2" borderId="4" xfId="1" applyFont="1" applyFill="1" applyBorder="1" applyAlignment="1" applyProtection="1">
      <alignment horizontal="center"/>
    </xf>
    <xf numFmtId="38" fontId="17" fillId="2" borderId="6" xfId="1" applyFont="1" applyFill="1" applyBorder="1" applyAlignment="1" applyProtection="1">
      <alignment horizontal="center"/>
    </xf>
    <xf numFmtId="183" fontId="19" fillId="3" borderId="15" xfId="1" applyNumberFormat="1" applyFont="1" applyFill="1" applyBorder="1" applyAlignment="1">
      <alignment horizontal="center" shrinkToFit="1"/>
    </xf>
    <xf numFmtId="183" fontId="19" fillId="3" borderId="27" xfId="1" applyNumberFormat="1" applyFont="1" applyFill="1" applyBorder="1" applyAlignment="1">
      <alignment horizontal="center" shrinkToFit="1"/>
    </xf>
    <xf numFmtId="183" fontId="19" fillId="3" borderId="16" xfId="1" applyNumberFormat="1" applyFont="1" applyFill="1" applyBorder="1" applyAlignment="1">
      <alignment horizontal="center" shrinkToFit="1"/>
    </xf>
    <xf numFmtId="38" fontId="6" fillId="0" borderId="4" xfId="1" applyFont="1" applyBorder="1" applyAlignment="1">
      <alignment horizontal="center"/>
    </xf>
    <xf numFmtId="38" fontId="6" fillId="0" borderId="5" xfId="1" applyFont="1" applyBorder="1" applyAlignment="1">
      <alignment horizontal="center"/>
    </xf>
    <xf numFmtId="38" fontId="6" fillId="0" borderId="6" xfId="1" applyFont="1" applyBorder="1" applyAlignment="1">
      <alignment horizontal="center"/>
    </xf>
    <xf numFmtId="38" fontId="6" fillId="0" borderId="32" xfId="1" applyFont="1" applyBorder="1" applyAlignment="1">
      <alignment horizontal="center" vertical="center"/>
    </xf>
    <xf numFmtId="38" fontId="6" fillId="0" borderId="34" xfId="1" applyFont="1" applyBorder="1" applyAlignment="1">
      <alignment horizontal="center" vertical="center"/>
    </xf>
    <xf numFmtId="38" fontId="6" fillId="0" borderId="33" xfId="1" applyFont="1" applyBorder="1" applyAlignment="1">
      <alignment horizontal="center" vertical="center"/>
    </xf>
    <xf numFmtId="38" fontId="6" fillId="0" borderId="36" xfId="1" applyFont="1" applyBorder="1" applyAlignment="1">
      <alignment horizontal="center" vertical="center"/>
    </xf>
    <xf numFmtId="38" fontId="6" fillId="0" borderId="38" xfId="1" applyFont="1" applyBorder="1" applyAlignment="1">
      <alignment horizontal="center"/>
    </xf>
    <xf numFmtId="38" fontId="6" fillId="0" borderId="40" xfId="1" applyFont="1" applyBorder="1" applyAlignment="1">
      <alignment horizontal="center"/>
    </xf>
    <xf numFmtId="38" fontId="6" fillId="0" borderId="38" xfId="1" applyFont="1" applyBorder="1" applyAlignment="1">
      <alignment horizontal="center" shrinkToFit="1"/>
    </xf>
    <xf numFmtId="38" fontId="6" fillId="0" borderId="41" xfId="1" applyFont="1" applyBorder="1" applyAlignment="1">
      <alignment horizontal="center" shrinkToFit="1"/>
    </xf>
    <xf numFmtId="183" fontId="19" fillId="3" borderId="55" xfId="1" applyNumberFormat="1" applyFont="1" applyFill="1" applyBorder="1" applyAlignment="1">
      <alignment horizontal="center" shrinkToFit="1"/>
    </xf>
    <xf numFmtId="183" fontId="19" fillId="3" borderId="30" xfId="1" applyNumberFormat="1" applyFont="1" applyFill="1" applyBorder="1" applyAlignment="1">
      <alignment horizontal="center" shrinkToFit="1"/>
    </xf>
    <xf numFmtId="183" fontId="19" fillId="3" borderId="31" xfId="1" applyNumberFormat="1" applyFont="1" applyFill="1" applyBorder="1" applyAlignment="1">
      <alignment horizontal="center" shrinkToFit="1"/>
    </xf>
    <xf numFmtId="0" fontId="8" fillId="0" borderId="35" xfId="3" applyFont="1" applyBorder="1" applyAlignment="1">
      <alignment horizontal="center" vertical="center" wrapText="1"/>
    </xf>
    <xf numFmtId="0" fontId="8" fillId="0" borderId="20" xfId="3" applyFont="1" applyBorder="1" applyAlignment="1">
      <alignment horizontal="center" vertical="center" wrapText="1"/>
    </xf>
    <xf numFmtId="0" fontId="6" fillId="0" borderId="32" xfId="3" applyFont="1" applyBorder="1" applyAlignment="1">
      <alignment horizontal="center" vertical="center" wrapText="1"/>
    </xf>
    <xf numFmtId="0" fontId="6" fillId="0" borderId="34" xfId="3" applyFont="1" applyBorder="1" applyAlignment="1">
      <alignment horizontal="center" vertical="center"/>
    </xf>
    <xf numFmtId="0" fontId="6" fillId="0" borderId="61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2" fillId="0" borderId="8" xfId="3" applyBorder="1" applyAlignment="1">
      <alignment horizontal="center" vertical="center"/>
    </xf>
    <xf numFmtId="0" fontId="2" fillId="0" borderId="7" xfId="3" applyBorder="1" applyAlignment="1">
      <alignment horizontal="center" vertical="center"/>
    </xf>
    <xf numFmtId="0" fontId="19" fillId="0" borderId="55" xfId="3" applyFont="1" applyBorder="1" applyAlignment="1">
      <alignment horizontal="left" vertical="center" shrinkToFit="1"/>
    </xf>
    <xf numFmtId="0" fontId="2" fillId="0" borderId="31" xfId="3" applyBorder="1" applyAlignment="1">
      <alignment horizontal="left" vertical="center" shrinkToFit="1"/>
    </xf>
    <xf numFmtId="0" fontId="19" fillId="0" borderId="15" xfId="3" applyFont="1" applyBorder="1" applyAlignment="1">
      <alignment horizontal="left" vertical="center" shrinkToFit="1"/>
    </xf>
    <xf numFmtId="0" fontId="2" fillId="0" borderId="16" xfId="3" applyBorder="1" applyAlignment="1">
      <alignment horizontal="left" vertical="center" shrinkToFit="1"/>
    </xf>
    <xf numFmtId="0" fontId="28" fillId="0" borderId="4" xfId="3" applyFont="1" applyBorder="1" applyAlignment="1">
      <alignment horizontal="center" vertical="center" shrinkToFit="1"/>
    </xf>
    <xf numFmtId="0" fontId="28" fillId="0" borderId="6" xfId="3" applyFont="1" applyBorder="1" applyAlignment="1">
      <alignment horizontal="center" vertical="center" shrinkToFit="1"/>
    </xf>
    <xf numFmtId="0" fontId="19" fillId="0" borderId="54" xfId="3" applyFont="1" applyBorder="1" applyAlignment="1">
      <alignment horizontal="left" vertical="center" shrinkToFit="1"/>
    </xf>
    <xf numFmtId="0" fontId="2" fillId="0" borderId="25" xfId="3" applyBorder="1" applyAlignment="1">
      <alignment horizontal="left" vertical="center" shrinkToFit="1"/>
    </xf>
    <xf numFmtId="0" fontId="8" fillId="0" borderId="35" xfId="3" applyFont="1" applyBorder="1" applyAlignment="1">
      <alignment horizontal="center" vertical="center" shrinkToFit="1"/>
    </xf>
    <xf numFmtId="0" fontId="8" fillId="0" borderId="20" xfId="3" applyFont="1" applyBorder="1" applyAlignment="1">
      <alignment horizontal="center" vertical="center" shrinkToFit="1"/>
    </xf>
    <xf numFmtId="0" fontId="8" fillId="0" borderId="36" xfId="3" applyFont="1" applyBorder="1" applyAlignment="1">
      <alignment horizontal="center" vertical="center" wrapText="1"/>
    </xf>
    <xf numFmtId="0" fontId="8" fillId="0" borderId="65" xfId="3" applyFont="1" applyBorder="1" applyAlignment="1">
      <alignment horizontal="center" vertical="center" wrapText="1"/>
    </xf>
    <xf numFmtId="0" fontId="6" fillId="0" borderId="32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 wrapText="1"/>
    </xf>
    <xf numFmtId="0" fontId="33" fillId="0" borderId="2" xfId="3" applyFont="1" applyBorder="1" applyAlignment="1">
      <alignment horizontal="center" vertical="center"/>
    </xf>
    <xf numFmtId="0" fontId="33" fillId="0" borderId="3" xfId="3" applyFont="1" applyBorder="1" applyAlignment="1">
      <alignment horizontal="center" vertical="center"/>
    </xf>
    <xf numFmtId="0" fontId="33" fillId="0" borderId="15" xfId="3" applyFont="1" applyBorder="1" applyAlignment="1">
      <alignment horizontal="left" vertical="center" wrapText="1"/>
    </xf>
    <xf numFmtId="0" fontId="33" fillId="0" borderId="16" xfId="3" applyFont="1" applyBorder="1" applyAlignment="1">
      <alignment horizontal="left" vertical="center" wrapText="1"/>
    </xf>
    <xf numFmtId="188" fontId="8" fillId="3" borderId="73" xfId="3" applyNumberFormat="1" applyFont="1" applyFill="1" applyBorder="1" applyAlignment="1">
      <alignment horizontal="center" vertical="center" shrinkToFit="1"/>
    </xf>
    <xf numFmtId="188" fontId="8" fillId="3" borderId="75" xfId="3" applyNumberFormat="1" applyFont="1" applyFill="1" applyBorder="1" applyAlignment="1">
      <alignment horizontal="center" vertical="center" shrinkToFit="1"/>
    </xf>
    <xf numFmtId="188" fontId="8" fillId="3" borderId="102" xfId="3" applyNumberFormat="1" applyFont="1" applyFill="1" applyBorder="1" applyAlignment="1">
      <alignment horizontal="center" vertical="center" shrinkToFit="1"/>
    </xf>
    <xf numFmtId="188" fontId="8" fillId="3" borderId="103" xfId="3" applyNumberFormat="1" applyFont="1" applyFill="1" applyBorder="1" applyAlignment="1" applyProtection="1">
      <alignment horizontal="center" vertical="center" shrinkToFit="1"/>
      <protection locked="0"/>
    </xf>
    <xf numFmtId="188" fontId="8" fillId="3" borderId="75" xfId="3" applyNumberFormat="1" applyFont="1" applyFill="1" applyBorder="1" applyAlignment="1" applyProtection="1">
      <alignment horizontal="center" vertical="center" shrinkToFit="1"/>
      <protection locked="0"/>
    </xf>
    <xf numFmtId="188" fontId="8" fillId="3" borderId="77" xfId="3" applyNumberFormat="1" applyFont="1" applyFill="1" applyBorder="1" applyAlignment="1" applyProtection="1">
      <alignment horizontal="center" vertical="center" shrinkToFit="1"/>
      <protection locked="0"/>
    </xf>
    <xf numFmtId="188" fontId="8" fillId="3" borderId="94" xfId="3" applyNumberFormat="1" applyFont="1" applyFill="1" applyBorder="1" applyAlignment="1">
      <alignment horizontal="center" vertical="center" shrinkToFit="1"/>
    </xf>
    <xf numFmtId="188" fontId="8" fillId="3" borderId="97" xfId="3" applyNumberFormat="1" applyFont="1" applyFill="1" applyBorder="1" applyAlignment="1">
      <alignment horizontal="center" vertical="center" shrinkToFit="1"/>
    </xf>
    <xf numFmtId="188" fontId="8" fillId="3" borderId="104" xfId="3" applyNumberFormat="1" applyFont="1" applyFill="1" applyBorder="1" applyAlignment="1">
      <alignment horizontal="center" vertical="center" shrinkToFit="1"/>
    </xf>
    <xf numFmtId="188" fontId="8" fillId="3" borderId="105" xfId="3" applyNumberFormat="1" applyFont="1" applyFill="1" applyBorder="1" applyAlignment="1" applyProtection="1">
      <alignment horizontal="center" vertical="center" shrinkToFit="1"/>
      <protection locked="0"/>
    </xf>
    <xf numFmtId="188" fontId="8" fillId="3" borderId="97" xfId="3" applyNumberFormat="1" applyFont="1" applyFill="1" applyBorder="1" applyAlignment="1" applyProtection="1">
      <alignment horizontal="center" vertical="center" shrinkToFit="1"/>
      <protection locked="0"/>
    </xf>
    <xf numFmtId="188" fontId="8" fillId="3" borderId="95" xfId="3" applyNumberFormat="1" applyFont="1" applyFill="1" applyBorder="1" applyAlignment="1" applyProtection="1">
      <alignment horizontal="center" vertical="center" shrinkToFit="1"/>
      <protection locked="0"/>
    </xf>
    <xf numFmtId="0" fontId="40" fillId="0" borderId="2" xfId="3" applyFont="1" applyBorder="1" applyAlignment="1">
      <alignment horizontal="center" vertical="center"/>
    </xf>
    <xf numFmtId="0" fontId="40" fillId="0" borderId="3" xfId="3" applyFont="1" applyBorder="1" applyAlignment="1">
      <alignment horizontal="center" vertical="center"/>
    </xf>
    <xf numFmtId="0" fontId="17" fillId="0" borderId="4" xfId="3" applyFont="1" applyBorder="1" applyAlignment="1">
      <alignment horizontal="left" vertical="center" shrinkToFit="1"/>
    </xf>
    <xf numFmtId="0" fontId="2" fillId="0" borderId="6" xfId="3" applyBorder="1" applyAlignment="1">
      <alignment horizontal="left" vertical="center" shrinkToFit="1"/>
    </xf>
    <xf numFmtId="0" fontId="17" fillId="0" borderId="10" xfId="3" applyFont="1" applyBorder="1" applyAlignment="1">
      <alignment horizontal="left" vertical="center" shrinkToFit="1"/>
    </xf>
    <xf numFmtId="0" fontId="17" fillId="0" borderId="6" xfId="3" applyFont="1" applyBorder="1" applyAlignment="1">
      <alignment horizontal="left" vertical="center" shrinkToFit="1"/>
    </xf>
  </cellXfs>
  <cellStyles count="5">
    <cellStyle name="桁区切り" xfId="1" builtinId="6"/>
    <cellStyle name="桁区切り 2" xfId="4" xr:uid="{212B1B27-BB47-43A0-8B53-E8C0E49BF4D0}"/>
    <cellStyle name="標準" xfId="0" builtinId="0"/>
    <cellStyle name="標準 2" xfId="3" xr:uid="{B79B67C3-700B-4E96-ADE6-D0EC071BE875}"/>
    <cellStyle name="標準_統計表" xfId="2" xr:uid="{470DD68D-6511-4B7A-9DCB-9878BE1207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</xdr:row>
      <xdr:rowOff>0</xdr:rowOff>
    </xdr:from>
    <xdr:to>
      <xdr:col>18</xdr:col>
      <xdr:colOff>30480</xdr:colOff>
      <xdr:row>42</xdr:row>
      <xdr:rowOff>22860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DBE0203-7D2E-908B-72F2-5F79A8E04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3680" y="1150620"/>
          <a:ext cx="5394960" cy="870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9</xdr:col>
      <xdr:colOff>30480</xdr:colOff>
      <xdr:row>42</xdr:row>
      <xdr:rowOff>22860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E9F2734-1D27-3D24-0CA0-84B32AE80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1150620"/>
          <a:ext cx="5394960" cy="870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1A44C-5AF5-43CC-B3E7-28E20EFAD389}">
  <dimension ref="B2:N4"/>
  <sheetViews>
    <sheetView tabSelected="1" view="pageBreakPreview" zoomScale="60" zoomScaleNormal="70" workbookViewId="0">
      <selection activeCell="AE16" sqref="AE16"/>
    </sheetView>
  </sheetViews>
  <sheetFormatPr defaultRowHeight="18"/>
  <cols>
    <col min="1" max="1" width="7.19921875" customWidth="1"/>
  </cols>
  <sheetData>
    <row r="2" spans="2:14">
      <c r="B2" t="s">
        <v>211</v>
      </c>
    </row>
    <row r="4" spans="2:14" ht="36.6">
      <c r="E4" s="528" t="s">
        <v>120</v>
      </c>
      <c r="N4" s="528" t="s">
        <v>121</v>
      </c>
    </row>
  </sheetData>
  <phoneticPr fontId="3"/>
  <printOptions horizontalCentered="1"/>
  <pageMargins left="0.70866141732283472" right="0.70866141732283472" top="0.74803149606299213" bottom="0.74803149606299213" header="0.31496062992125984" footer="0.31496062992125984"/>
  <pageSetup paperSize="8" scale="89" orientation="landscape" r:id="rId1"/>
  <rowBreaks count="1" manualBreakCount="1"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Y33"/>
  <sheetViews>
    <sheetView showGridLines="0" zoomScale="50" zoomScaleNormal="50" workbookViewId="0">
      <selection activeCell="B2" sqref="B2"/>
    </sheetView>
  </sheetViews>
  <sheetFormatPr defaultRowHeight="18"/>
  <cols>
    <col min="1" max="1" width="2.09765625" customWidth="1"/>
    <col min="2" max="2" width="11.09765625" customWidth="1"/>
    <col min="3" max="7" width="6.796875" customWidth="1"/>
    <col min="8" max="8" width="7" customWidth="1"/>
    <col min="9" max="12" width="6.796875" customWidth="1"/>
    <col min="13" max="13" width="6.3984375" customWidth="1"/>
    <col min="14" max="14" width="6.19921875" customWidth="1"/>
    <col min="15" max="16" width="6.796875" customWidth="1"/>
    <col min="17" max="17" width="7.69921875" customWidth="1"/>
    <col min="18" max="19" width="6.796875" customWidth="1"/>
    <col min="20" max="20" width="7.69921875" customWidth="1"/>
    <col min="21" max="23" width="6.796875" customWidth="1"/>
    <col min="24" max="24" width="2.09765625" customWidth="1"/>
    <col min="25" max="25" width="11.5" customWidth="1"/>
    <col min="27" max="27" width="2.09765625" customWidth="1"/>
    <col min="28" max="28" width="11.09765625" customWidth="1"/>
    <col min="29" max="33" width="6.796875" customWidth="1"/>
    <col min="34" max="34" width="7" customWidth="1"/>
    <col min="35" max="38" width="6.796875" customWidth="1"/>
    <col min="39" max="39" width="6.3984375" customWidth="1"/>
    <col min="40" max="40" width="6.19921875" customWidth="1"/>
    <col min="41" max="42" width="6.796875" customWidth="1"/>
    <col min="43" max="43" width="7.69921875" customWidth="1"/>
    <col min="44" max="45" width="6.796875" customWidth="1"/>
    <col min="46" max="46" width="7.69921875" customWidth="1"/>
    <col min="47" max="49" width="6.796875" customWidth="1"/>
    <col min="50" max="50" width="2.09765625" customWidth="1"/>
    <col min="51" max="51" width="11.5" customWidth="1"/>
    <col min="236" max="236" width="2.09765625" customWidth="1"/>
    <col min="237" max="237" width="9.19921875" customWidth="1"/>
    <col min="238" max="240" width="10.8984375" customWidth="1"/>
    <col min="241" max="241" width="9.296875" customWidth="1"/>
    <col min="242" max="242" width="10" customWidth="1"/>
    <col min="243" max="246" width="8.59765625" customWidth="1"/>
    <col min="247" max="247" width="9.59765625" customWidth="1"/>
    <col min="248" max="248" width="10.3984375" customWidth="1"/>
    <col min="249" max="250" width="10.8984375" customWidth="1"/>
    <col min="251" max="251" width="2.09765625" customWidth="1"/>
    <col min="252" max="252" width="9.19921875" customWidth="1"/>
    <col min="253" max="253" width="5.296875" customWidth="1"/>
    <col min="254" max="254" width="12.5" customWidth="1"/>
    <col min="255" max="256" width="6.09765625" customWidth="1"/>
    <col min="257" max="257" width="2.09765625" customWidth="1"/>
    <col min="258" max="258" width="11.09765625" customWidth="1"/>
    <col min="259" max="263" width="6.796875" customWidth="1"/>
    <col min="264" max="264" width="7" customWidth="1"/>
    <col min="265" max="268" width="6.796875" customWidth="1"/>
    <col min="269" max="269" width="6.3984375" customWidth="1"/>
    <col min="270" max="270" width="6.19921875" customWidth="1"/>
    <col min="271" max="272" width="6.796875" customWidth="1"/>
    <col min="273" max="273" width="7.69921875" customWidth="1"/>
    <col min="274" max="275" width="6.796875" customWidth="1"/>
    <col min="276" max="276" width="7.69921875" customWidth="1"/>
    <col min="277" max="279" width="6.796875" customWidth="1"/>
    <col min="280" max="280" width="2.09765625" customWidth="1"/>
    <col min="281" max="281" width="11.5" customWidth="1"/>
    <col min="492" max="492" width="2.09765625" customWidth="1"/>
    <col min="493" max="493" width="9.19921875" customWidth="1"/>
    <col min="494" max="496" width="10.8984375" customWidth="1"/>
    <col min="497" max="497" width="9.296875" customWidth="1"/>
    <col min="498" max="498" width="10" customWidth="1"/>
    <col min="499" max="502" width="8.59765625" customWidth="1"/>
    <col min="503" max="503" width="9.59765625" customWidth="1"/>
    <col min="504" max="504" width="10.3984375" customWidth="1"/>
    <col min="505" max="506" width="10.8984375" customWidth="1"/>
    <col min="507" max="507" width="2.09765625" customWidth="1"/>
    <col min="508" max="508" width="9.19921875" customWidth="1"/>
    <col min="509" max="509" width="5.296875" customWidth="1"/>
    <col min="510" max="510" width="12.5" customWidth="1"/>
    <col min="511" max="512" width="6.09765625" customWidth="1"/>
    <col min="513" max="513" width="2.09765625" customWidth="1"/>
    <col min="514" max="514" width="11.09765625" customWidth="1"/>
    <col min="515" max="519" width="6.796875" customWidth="1"/>
    <col min="520" max="520" width="7" customWidth="1"/>
    <col min="521" max="524" width="6.796875" customWidth="1"/>
    <col min="525" max="525" width="6.3984375" customWidth="1"/>
    <col min="526" max="526" width="6.19921875" customWidth="1"/>
    <col min="527" max="528" width="6.796875" customWidth="1"/>
    <col min="529" max="529" width="7.69921875" customWidth="1"/>
    <col min="530" max="531" width="6.796875" customWidth="1"/>
    <col min="532" max="532" width="7.69921875" customWidth="1"/>
    <col min="533" max="535" width="6.796875" customWidth="1"/>
    <col min="536" max="536" width="2.09765625" customWidth="1"/>
    <col min="537" max="537" width="11.5" customWidth="1"/>
    <col min="748" max="748" width="2.09765625" customWidth="1"/>
    <col min="749" max="749" width="9.19921875" customWidth="1"/>
    <col min="750" max="752" width="10.8984375" customWidth="1"/>
    <col min="753" max="753" width="9.296875" customWidth="1"/>
    <col min="754" max="754" width="10" customWidth="1"/>
    <col min="755" max="758" width="8.59765625" customWidth="1"/>
    <col min="759" max="759" width="9.59765625" customWidth="1"/>
    <col min="760" max="760" width="10.3984375" customWidth="1"/>
    <col min="761" max="762" width="10.8984375" customWidth="1"/>
    <col min="763" max="763" width="2.09765625" customWidth="1"/>
    <col min="764" max="764" width="9.19921875" customWidth="1"/>
    <col min="765" max="765" width="5.296875" customWidth="1"/>
    <col min="766" max="766" width="12.5" customWidth="1"/>
    <col min="767" max="768" width="6.09765625" customWidth="1"/>
    <col min="769" max="769" width="2.09765625" customWidth="1"/>
    <col min="770" max="770" width="11.09765625" customWidth="1"/>
    <col min="771" max="775" width="6.796875" customWidth="1"/>
    <col min="776" max="776" width="7" customWidth="1"/>
    <col min="777" max="780" width="6.796875" customWidth="1"/>
    <col min="781" max="781" width="6.3984375" customWidth="1"/>
    <col min="782" max="782" width="6.19921875" customWidth="1"/>
    <col min="783" max="784" width="6.796875" customWidth="1"/>
    <col min="785" max="785" width="7.69921875" customWidth="1"/>
    <col min="786" max="787" width="6.796875" customWidth="1"/>
    <col min="788" max="788" width="7.69921875" customWidth="1"/>
    <col min="789" max="791" width="6.796875" customWidth="1"/>
    <col min="792" max="792" width="2.09765625" customWidth="1"/>
    <col min="793" max="793" width="11.5" customWidth="1"/>
    <col min="1004" max="1004" width="2.09765625" customWidth="1"/>
    <col min="1005" max="1005" width="9.19921875" customWidth="1"/>
    <col min="1006" max="1008" width="10.8984375" customWidth="1"/>
    <col min="1009" max="1009" width="9.296875" customWidth="1"/>
    <col min="1010" max="1010" width="10" customWidth="1"/>
    <col min="1011" max="1014" width="8.59765625" customWidth="1"/>
    <col min="1015" max="1015" width="9.59765625" customWidth="1"/>
    <col min="1016" max="1016" width="10.3984375" customWidth="1"/>
    <col min="1017" max="1018" width="10.8984375" customWidth="1"/>
    <col min="1019" max="1019" width="2.09765625" customWidth="1"/>
    <col min="1020" max="1020" width="9.19921875" customWidth="1"/>
    <col min="1021" max="1021" width="5.296875" customWidth="1"/>
    <col min="1022" max="1022" width="12.5" customWidth="1"/>
    <col min="1023" max="1024" width="6.09765625" customWidth="1"/>
    <col min="1025" max="1025" width="2.09765625" customWidth="1"/>
    <col min="1026" max="1026" width="11.09765625" customWidth="1"/>
    <col min="1027" max="1031" width="6.796875" customWidth="1"/>
    <col min="1032" max="1032" width="7" customWidth="1"/>
    <col min="1033" max="1036" width="6.796875" customWidth="1"/>
    <col min="1037" max="1037" width="6.3984375" customWidth="1"/>
    <col min="1038" max="1038" width="6.19921875" customWidth="1"/>
    <col min="1039" max="1040" width="6.796875" customWidth="1"/>
    <col min="1041" max="1041" width="7.69921875" customWidth="1"/>
    <col min="1042" max="1043" width="6.796875" customWidth="1"/>
    <col min="1044" max="1044" width="7.69921875" customWidth="1"/>
    <col min="1045" max="1047" width="6.796875" customWidth="1"/>
    <col min="1048" max="1048" width="2.09765625" customWidth="1"/>
    <col min="1049" max="1049" width="11.5" customWidth="1"/>
    <col min="1260" max="1260" width="2.09765625" customWidth="1"/>
    <col min="1261" max="1261" width="9.19921875" customWidth="1"/>
    <col min="1262" max="1264" width="10.8984375" customWidth="1"/>
    <col min="1265" max="1265" width="9.296875" customWidth="1"/>
    <col min="1266" max="1266" width="10" customWidth="1"/>
    <col min="1267" max="1270" width="8.59765625" customWidth="1"/>
    <col min="1271" max="1271" width="9.59765625" customWidth="1"/>
    <col min="1272" max="1272" width="10.3984375" customWidth="1"/>
    <col min="1273" max="1274" width="10.8984375" customWidth="1"/>
    <col min="1275" max="1275" width="2.09765625" customWidth="1"/>
    <col min="1276" max="1276" width="9.19921875" customWidth="1"/>
    <col min="1277" max="1277" width="5.296875" customWidth="1"/>
    <col min="1278" max="1278" width="12.5" customWidth="1"/>
    <col min="1279" max="1280" width="6.09765625" customWidth="1"/>
    <col min="1281" max="1281" width="2.09765625" customWidth="1"/>
    <col min="1282" max="1282" width="11.09765625" customWidth="1"/>
    <col min="1283" max="1287" width="6.796875" customWidth="1"/>
    <col min="1288" max="1288" width="7" customWidth="1"/>
    <col min="1289" max="1292" width="6.796875" customWidth="1"/>
    <col min="1293" max="1293" width="6.3984375" customWidth="1"/>
    <col min="1294" max="1294" width="6.19921875" customWidth="1"/>
    <col min="1295" max="1296" width="6.796875" customWidth="1"/>
    <col min="1297" max="1297" width="7.69921875" customWidth="1"/>
    <col min="1298" max="1299" width="6.796875" customWidth="1"/>
    <col min="1300" max="1300" width="7.69921875" customWidth="1"/>
    <col min="1301" max="1303" width="6.796875" customWidth="1"/>
    <col min="1304" max="1304" width="2.09765625" customWidth="1"/>
    <col min="1305" max="1305" width="11.5" customWidth="1"/>
    <col min="1516" max="1516" width="2.09765625" customWidth="1"/>
    <col min="1517" max="1517" width="9.19921875" customWidth="1"/>
    <col min="1518" max="1520" width="10.8984375" customWidth="1"/>
    <col min="1521" max="1521" width="9.296875" customWidth="1"/>
    <col min="1522" max="1522" width="10" customWidth="1"/>
    <col min="1523" max="1526" width="8.59765625" customWidth="1"/>
    <col min="1527" max="1527" width="9.59765625" customWidth="1"/>
    <col min="1528" max="1528" width="10.3984375" customWidth="1"/>
    <col min="1529" max="1530" width="10.8984375" customWidth="1"/>
    <col min="1531" max="1531" width="2.09765625" customWidth="1"/>
    <col min="1532" max="1532" width="9.19921875" customWidth="1"/>
    <col min="1533" max="1533" width="5.296875" customWidth="1"/>
    <col min="1534" max="1534" width="12.5" customWidth="1"/>
    <col min="1535" max="1536" width="6.09765625" customWidth="1"/>
    <col min="1537" max="1537" width="2.09765625" customWidth="1"/>
    <col min="1538" max="1538" width="11.09765625" customWidth="1"/>
    <col min="1539" max="1543" width="6.796875" customWidth="1"/>
    <col min="1544" max="1544" width="7" customWidth="1"/>
    <col min="1545" max="1548" width="6.796875" customWidth="1"/>
    <col min="1549" max="1549" width="6.3984375" customWidth="1"/>
    <col min="1550" max="1550" width="6.19921875" customWidth="1"/>
    <col min="1551" max="1552" width="6.796875" customWidth="1"/>
    <col min="1553" max="1553" width="7.69921875" customWidth="1"/>
    <col min="1554" max="1555" width="6.796875" customWidth="1"/>
    <col min="1556" max="1556" width="7.69921875" customWidth="1"/>
    <col min="1557" max="1559" width="6.796875" customWidth="1"/>
    <col min="1560" max="1560" width="2.09765625" customWidth="1"/>
    <col min="1561" max="1561" width="11.5" customWidth="1"/>
    <col min="1772" max="1772" width="2.09765625" customWidth="1"/>
    <col min="1773" max="1773" width="9.19921875" customWidth="1"/>
    <col min="1774" max="1776" width="10.8984375" customWidth="1"/>
    <col min="1777" max="1777" width="9.296875" customWidth="1"/>
    <col min="1778" max="1778" width="10" customWidth="1"/>
    <col min="1779" max="1782" width="8.59765625" customWidth="1"/>
    <col min="1783" max="1783" width="9.59765625" customWidth="1"/>
    <col min="1784" max="1784" width="10.3984375" customWidth="1"/>
    <col min="1785" max="1786" width="10.8984375" customWidth="1"/>
    <col min="1787" max="1787" width="2.09765625" customWidth="1"/>
    <col min="1788" max="1788" width="9.19921875" customWidth="1"/>
    <col min="1789" max="1789" width="5.296875" customWidth="1"/>
    <col min="1790" max="1790" width="12.5" customWidth="1"/>
    <col min="1791" max="1792" width="6.09765625" customWidth="1"/>
    <col min="1793" max="1793" width="2.09765625" customWidth="1"/>
    <col min="1794" max="1794" width="11.09765625" customWidth="1"/>
    <col min="1795" max="1799" width="6.796875" customWidth="1"/>
    <col min="1800" max="1800" width="7" customWidth="1"/>
    <col min="1801" max="1804" width="6.796875" customWidth="1"/>
    <col min="1805" max="1805" width="6.3984375" customWidth="1"/>
    <col min="1806" max="1806" width="6.19921875" customWidth="1"/>
    <col min="1807" max="1808" width="6.796875" customWidth="1"/>
    <col min="1809" max="1809" width="7.69921875" customWidth="1"/>
    <col min="1810" max="1811" width="6.796875" customWidth="1"/>
    <col min="1812" max="1812" width="7.69921875" customWidth="1"/>
    <col min="1813" max="1815" width="6.796875" customWidth="1"/>
    <col min="1816" max="1816" width="2.09765625" customWidth="1"/>
    <col min="1817" max="1817" width="11.5" customWidth="1"/>
    <col min="2028" max="2028" width="2.09765625" customWidth="1"/>
    <col min="2029" max="2029" width="9.19921875" customWidth="1"/>
    <col min="2030" max="2032" width="10.8984375" customWidth="1"/>
    <col min="2033" max="2033" width="9.296875" customWidth="1"/>
    <col min="2034" max="2034" width="10" customWidth="1"/>
    <col min="2035" max="2038" width="8.59765625" customWidth="1"/>
    <col min="2039" max="2039" width="9.59765625" customWidth="1"/>
    <col min="2040" max="2040" width="10.3984375" customWidth="1"/>
    <col min="2041" max="2042" width="10.8984375" customWidth="1"/>
    <col min="2043" max="2043" width="2.09765625" customWidth="1"/>
    <col min="2044" max="2044" width="9.19921875" customWidth="1"/>
    <col min="2045" max="2045" width="5.296875" customWidth="1"/>
    <col min="2046" max="2046" width="12.5" customWidth="1"/>
    <col min="2047" max="2048" width="6.09765625" customWidth="1"/>
    <col min="2049" max="2049" width="2.09765625" customWidth="1"/>
    <col min="2050" max="2050" width="11.09765625" customWidth="1"/>
    <col min="2051" max="2055" width="6.796875" customWidth="1"/>
    <col min="2056" max="2056" width="7" customWidth="1"/>
    <col min="2057" max="2060" width="6.796875" customWidth="1"/>
    <col min="2061" max="2061" width="6.3984375" customWidth="1"/>
    <col min="2062" max="2062" width="6.19921875" customWidth="1"/>
    <col min="2063" max="2064" width="6.796875" customWidth="1"/>
    <col min="2065" max="2065" width="7.69921875" customWidth="1"/>
    <col min="2066" max="2067" width="6.796875" customWidth="1"/>
    <col min="2068" max="2068" width="7.69921875" customWidth="1"/>
    <col min="2069" max="2071" width="6.796875" customWidth="1"/>
    <col min="2072" max="2072" width="2.09765625" customWidth="1"/>
    <col min="2073" max="2073" width="11.5" customWidth="1"/>
    <col min="2284" max="2284" width="2.09765625" customWidth="1"/>
    <col min="2285" max="2285" width="9.19921875" customWidth="1"/>
    <col min="2286" max="2288" width="10.8984375" customWidth="1"/>
    <col min="2289" max="2289" width="9.296875" customWidth="1"/>
    <col min="2290" max="2290" width="10" customWidth="1"/>
    <col min="2291" max="2294" width="8.59765625" customWidth="1"/>
    <col min="2295" max="2295" width="9.59765625" customWidth="1"/>
    <col min="2296" max="2296" width="10.3984375" customWidth="1"/>
    <col min="2297" max="2298" width="10.8984375" customWidth="1"/>
    <col min="2299" max="2299" width="2.09765625" customWidth="1"/>
    <col min="2300" max="2300" width="9.19921875" customWidth="1"/>
    <col min="2301" max="2301" width="5.296875" customWidth="1"/>
    <col min="2302" max="2302" width="12.5" customWidth="1"/>
    <col min="2303" max="2304" width="6.09765625" customWidth="1"/>
    <col min="2305" max="2305" width="2.09765625" customWidth="1"/>
    <col min="2306" max="2306" width="11.09765625" customWidth="1"/>
    <col min="2307" max="2311" width="6.796875" customWidth="1"/>
    <col min="2312" max="2312" width="7" customWidth="1"/>
    <col min="2313" max="2316" width="6.796875" customWidth="1"/>
    <col min="2317" max="2317" width="6.3984375" customWidth="1"/>
    <col min="2318" max="2318" width="6.19921875" customWidth="1"/>
    <col min="2319" max="2320" width="6.796875" customWidth="1"/>
    <col min="2321" max="2321" width="7.69921875" customWidth="1"/>
    <col min="2322" max="2323" width="6.796875" customWidth="1"/>
    <col min="2324" max="2324" width="7.69921875" customWidth="1"/>
    <col min="2325" max="2327" width="6.796875" customWidth="1"/>
    <col min="2328" max="2328" width="2.09765625" customWidth="1"/>
    <col min="2329" max="2329" width="11.5" customWidth="1"/>
    <col min="2540" max="2540" width="2.09765625" customWidth="1"/>
    <col min="2541" max="2541" width="9.19921875" customWidth="1"/>
    <col min="2542" max="2544" width="10.8984375" customWidth="1"/>
    <col min="2545" max="2545" width="9.296875" customWidth="1"/>
    <col min="2546" max="2546" width="10" customWidth="1"/>
    <col min="2547" max="2550" width="8.59765625" customWidth="1"/>
    <col min="2551" max="2551" width="9.59765625" customWidth="1"/>
    <col min="2552" max="2552" width="10.3984375" customWidth="1"/>
    <col min="2553" max="2554" width="10.8984375" customWidth="1"/>
    <col min="2555" max="2555" width="2.09765625" customWidth="1"/>
    <col min="2556" max="2556" width="9.19921875" customWidth="1"/>
    <col min="2557" max="2557" width="5.296875" customWidth="1"/>
    <col min="2558" max="2558" width="12.5" customWidth="1"/>
    <col min="2559" max="2560" width="6.09765625" customWidth="1"/>
    <col min="2561" max="2561" width="2.09765625" customWidth="1"/>
    <col min="2562" max="2562" width="11.09765625" customWidth="1"/>
    <col min="2563" max="2567" width="6.796875" customWidth="1"/>
    <col min="2568" max="2568" width="7" customWidth="1"/>
    <col min="2569" max="2572" width="6.796875" customWidth="1"/>
    <col min="2573" max="2573" width="6.3984375" customWidth="1"/>
    <col min="2574" max="2574" width="6.19921875" customWidth="1"/>
    <col min="2575" max="2576" width="6.796875" customWidth="1"/>
    <col min="2577" max="2577" width="7.69921875" customWidth="1"/>
    <col min="2578" max="2579" width="6.796875" customWidth="1"/>
    <col min="2580" max="2580" width="7.69921875" customWidth="1"/>
    <col min="2581" max="2583" width="6.796875" customWidth="1"/>
    <col min="2584" max="2584" width="2.09765625" customWidth="1"/>
    <col min="2585" max="2585" width="11.5" customWidth="1"/>
    <col min="2796" max="2796" width="2.09765625" customWidth="1"/>
    <col min="2797" max="2797" width="9.19921875" customWidth="1"/>
    <col min="2798" max="2800" width="10.8984375" customWidth="1"/>
    <col min="2801" max="2801" width="9.296875" customWidth="1"/>
    <col min="2802" max="2802" width="10" customWidth="1"/>
    <col min="2803" max="2806" width="8.59765625" customWidth="1"/>
    <col min="2807" max="2807" width="9.59765625" customWidth="1"/>
    <col min="2808" max="2808" width="10.3984375" customWidth="1"/>
    <col min="2809" max="2810" width="10.8984375" customWidth="1"/>
    <col min="2811" max="2811" width="2.09765625" customWidth="1"/>
    <col min="2812" max="2812" width="9.19921875" customWidth="1"/>
    <col min="2813" max="2813" width="5.296875" customWidth="1"/>
    <col min="2814" max="2814" width="12.5" customWidth="1"/>
    <col min="2815" max="2816" width="6.09765625" customWidth="1"/>
    <col min="2817" max="2817" width="2.09765625" customWidth="1"/>
    <col min="2818" max="2818" width="11.09765625" customWidth="1"/>
    <col min="2819" max="2823" width="6.796875" customWidth="1"/>
    <col min="2824" max="2824" width="7" customWidth="1"/>
    <col min="2825" max="2828" width="6.796875" customWidth="1"/>
    <col min="2829" max="2829" width="6.3984375" customWidth="1"/>
    <col min="2830" max="2830" width="6.19921875" customWidth="1"/>
    <col min="2831" max="2832" width="6.796875" customWidth="1"/>
    <col min="2833" max="2833" width="7.69921875" customWidth="1"/>
    <col min="2834" max="2835" width="6.796875" customWidth="1"/>
    <col min="2836" max="2836" width="7.69921875" customWidth="1"/>
    <col min="2837" max="2839" width="6.796875" customWidth="1"/>
    <col min="2840" max="2840" width="2.09765625" customWidth="1"/>
    <col min="2841" max="2841" width="11.5" customWidth="1"/>
    <col min="3052" max="3052" width="2.09765625" customWidth="1"/>
    <col min="3053" max="3053" width="9.19921875" customWidth="1"/>
    <col min="3054" max="3056" width="10.8984375" customWidth="1"/>
    <col min="3057" max="3057" width="9.296875" customWidth="1"/>
    <col min="3058" max="3058" width="10" customWidth="1"/>
    <col min="3059" max="3062" width="8.59765625" customWidth="1"/>
    <col min="3063" max="3063" width="9.59765625" customWidth="1"/>
    <col min="3064" max="3064" width="10.3984375" customWidth="1"/>
    <col min="3065" max="3066" width="10.8984375" customWidth="1"/>
    <col min="3067" max="3067" width="2.09765625" customWidth="1"/>
    <col min="3068" max="3068" width="9.19921875" customWidth="1"/>
    <col min="3069" max="3069" width="5.296875" customWidth="1"/>
    <col min="3070" max="3070" width="12.5" customWidth="1"/>
    <col min="3071" max="3072" width="6.09765625" customWidth="1"/>
    <col min="3073" max="3073" width="2.09765625" customWidth="1"/>
    <col min="3074" max="3074" width="11.09765625" customWidth="1"/>
    <col min="3075" max="3079" width="6.796875" customWidth="1"/>
    <col min="3080" max="3080" width="7" customWidth="1"/>
    <col min="3081" max="3084" width="6.796875" customWidth="1"/>
    <col min="3085" max="3085" width="6.3984375" customWidth="1"/>
    <col min="3086" max="3086" width="6.19921875" customWidth="1"/>
    <col min="3087" max="3088" width="6.796875" customWidth="1"/>
    <col min="3089" max="3089" width="7.69921875" customWidth="1"/>
    <col min="3090" max="3091" width="6.796875" customWidth="1"/>
    <col min="3092" max="3092" width="7.69921875" customWidth="1"/>
    <col min="3093" max="3095" width="6.796875" customWidth="1"/>
    <col min="3096" max="3096" width="2.09765625" customWidth="1"/>
    <col min="3097" max="3097" width="11.5" customWidth="1"/>
    <col min="3308" max="3308" width="2.09765625" customWidth="1"/>
    <col min="3309" max="3309" width="9.19921875" customWidth="1"/>
    <col min="3310" max="3312" width="10.8984375" customWidth="1"/>
    <col min="3313" max="3313" width="9.296875" customWidth="1"/>
    <col min="3314" max="3314" width="10" customWidth="1"/>
    <col min="3315" max="3318" width="8.59765625" customWidth="1"/>
    <col min="3319" max="3319" width="9.59765625" customWidth="1"/>
    <col min="3320" max="3320" width="10.3984375" customWidth="1"/>
    <col min="3321" max="3322" width="10.8984375" customWidth="1"/>
    <col min="3323" max="3323" width="2.09765625" customWidth="1"/>
    <col min="3324" max="3324" width="9.19921875" customWidth="1"/>
    <col min="3325" max="3325" width="5.296875" customWidth="1"/>
    <col min="3326" max="3326" width="12.5" customWidth="1"/>
    <col min="3327" max="3328" width="6.09765625" customWidth="1"/>
    <col min="3329" max="3329" width="2.09765625" customWidth="1"/>
    <col min="3330" max="3330" width="11.09765625" customWidth="1"/>
    <col min="3331" max="3335" width="6.796875" customWidth="1"/>
    <col min="3336" max="3336" width="7" customWidth="1"/>
    <col min="3337" max="3340" width="6.796875" customWidth="1"/>
    <col min="3341" max="3341" width="6.3984375" customWidth="1"/>
    <col min="3342" max="3342" width="6.19921875" customWidth="1"/>
    <col min="3343" max="3344" width="6.796875" customWidth="1"/>
    <col min="3345" max="3345" width="7.69921875" customWidth="1"/>
    <col min="3346" max="3347" width="6.796875" customWidth="1"/>
    <col min="3348" max="3348" width="7.69921875" customWidth="1"/>
    <col min="3349" max="3351" width="6.796875" customWidth="1"/>
    <col min="3352" max="3352" width="2.09765625" customWidth="1"/>
    <col min="3353" max="3353" width="11.5" customWidth="1"/>
    <col min="3564" max="3564" width="2.09765625" customWidth="1"/>
    <col min="3565" max="3565" width="9.19921875" customWidth="1"/>
    <col min="3566" max="3568" width="10.8984375" customWidth="1"/>
    <col min="3569" max="3569" width="9.296875" customWidth="1"/>
    <col min="3570" max="3570" width="10" customWidth="1"/>
    <col min="3571" max="3574" width="8.59765625" customWidth="1"/>
    <col min="3575" max="3575" width="9.59765625" customWidth="1"/>
    <col min="3576" max="3576" width="10.3984375" customWidth="1"/>
    <col min="3577" max="3578" width="10.8984375" customWidth="1"/>
    <col min="3579" max="3579" width="2.09765625" customWidth="1"/>
    <col min="3580" max="3580" width="9.19921875" customWidth="1"/>
    <col min="3581" max="3581" width="5.296875" customWidth="1"/>
    <col min="3582" max="3582" width="12.5" customWidth="1"/>
    <col min="3583" max="3584" width="6.09765625" customWidth="1"/>
    <col min="3585" max="3585" width="2.09765625" customWidth="1"/>
    <col min="3586" max="3586" width="11.09765625" customWidth="1"/>
    <col min="3587" max="3591" width="6.796875" customWidth="1"/>
    <col min="3592" max="3592" width="7" customWidth="1"/>
    <col min="3593" max="3596" width="6.796875" customWidth="1"/>
    <col min="3597" max="3597" width="6.3984375" customWidth="1"/>
    <col min="3598" max="3598" width="6.19921875" customWidth="1"/>
    <col min="3599" max="3600" width="6.796875" customWidth="1"/>
    <col min="3601" max="3601" width="7.69921875" customWidth="1"/>
    <col min="3602" max="3603" width="6.796875" customWidth="1"/>
    <col min="3604" max="3604" width="7.69921875" customWidth="1"/>
    <col min="3605" max="3607" width="6.796875" customWidth="1"/>
    <col min="3608" max="3608" width="2.09765625" customWidth="1"/>
    <col min="3609" max="3609" width="11.5" customWidth="1"/>
    <col min="3820" max="3820" width="2.09765625" customWidth="1"/>
    <col min="3821" max="3821" width="9.19921875" customWidth="1"/>
    <col min="3822" max="3824" width="10.8984375" customWidth="1"/>
    <col min="3825" max="3825" width="9.296875" customWidth="1"/>
    <col min="3826" max="3826" width="10" customWidth="1"/>
    <col min="3827" max="3830" width="8.59765625" customWidth="1"/>
    <col min="3831" max="3831" width="9.59765625" customWidth="1"/>
    <col min="3832" max="3832" width="10.3984375" customWidth="1"/>
    <col min="3833" max="3834" width="10.8984375" customWidth="1"/>
    <col min="3835" max="3835" width="2.09765625" customWidth="1"/>
    <col min="3836" max="3836" width="9.19921875" customWidth="1"/>
    <col min="3837" max="3837" width="5.296875" customWidth="1"/>
    <col min="3838" max="3838" width="12.5" customWidth="1"/>
    <col min="3839" max="3840" width="6.09765625" customWidth="1"/>
    <col min="3841" max="3841" width="2.09765625" customWidth="1"/>
    <col min="3842" max="3842" width="11.09765625" customWidth="1"/>
    <col min="3843" max="3847" width="6.796875" customWidth="1"/>
    <col min="3848" max="3848" width="7" customWidth="1"/>
    <col min="3849" max="3852" width="6.796875" customWidth="1"/>
    <col min="3853" max="3853" width="6.3984375" customWidth="1"/>
    <col min="3854" max="3854" width="6.19921875" customWidth="1"/>
    <col min="3855" max="3856" width="6.796875" customWidth="1"/>
    <col min="3857" max="3857" width="7.69921875" customWidth="1"/>
    <col min="3858" max="3859" width="6.796875" customWidth="1"/>
    <col min="3860" max="3860" width="7.69921875" customWidth="1"/>
    <col min="3861" max="3863" width="6.796875" customWidth="1"/>
    <col min="3864" max="3864" width="2.09765625" customWidth="1"/>
    <col min="3865" max="3865" width="11.5" customWidth="1"/>
    <col min="4076" max="4076" width="2.09765625" customWidth="1"/>
    <col min="4077" max="4077" width="9.19921875" customWidth="1"/>
    <col min="4078" max="4080" width="10.8984375" customWidth="1"/>
    <col min="4081" max="4081" width="9.296875" customWidth="1"/>
    <col min="4082" max="4082" width="10" customWidth="1"/>
    <col min="4083" max="4086" width="8.59765625" customWidth="1"/>
    <col min="4087" max="4087" width="9.59765625" customWidth="1"/>
    <col min="4088" max="4088" width="10.3984375" customWidth="1"/>
    <col min="4089" max="4090" width="10.8984375" customWidth="1"/>
    <col min="4091" max="4091" width="2.09765625" customWidth="1"/>
    <col min="4092" max="4092" width="9.19921875" customWidth="1"/>
    <col min="4093" max="4093" width="5.296875" customWidth="1"/>
    <col min="4094" max="4094" width="12.5" customWidth="1"/>
    <col min="4095" max="4096" width="6.09765625" customWidth="1"/>
    <col min="4097" max="4097" width="2.09765625" customWidth="1"/>
    <col min="4098" max="4098" width="11.09765625" customWidth="1"/>
    <col min="4099" max="4103" width="6.796875" customWidth="1"/>
    <col min="4104" max="4104" width="7" customWidth="1"/>
    <col min="4105" max="4108" width="6.796875" customWidth="1"/>
    <col min="4109" max="4109" width="6.3984375" customWidth="1"/>
    <col min="4110" max="4110" width="6.19921875" customWidth="1"/>
    <col min="4111" max="4112" width="6.796875" customWidth="1"/>
    <col min="4113" max="4113" width="7.69921875" customWidth="1"/>
    <col min="4114" max="4115" width="6.796875" customWidth="1"/>
    <col min="4116" max="4116" width="7.69921875" customWidth="1"/>
    <col min="4117" max="4119" width="6.796875" customWidth="1"/>
    <col min="4120" max="4120" width="2.09765625" customWidth="1"/>
    <col min="4121" max="4121" width="11.5" customWidth="1"/>
    <col min="4332" max="4332" width="2.09765625" customWidth="1"/>
    <col min="4333" max="4333" width="9.19921875" customWidth="1"/>
    <col min="4334" max="4336" width="10.8984375" customWidth="1"/>
    <col min="4337" max="4337" width="9.296875" customWidth="1"/>
    <col min="4338" max="4338" width="10" customWidth="1"/>
    <col min="4339" max="4342" width="8.59765625" customWidth="1"/>
    <col min="4343" max="4343" width="9.59765625" customWidth="1"/>
    <col min="4344" max="4344" width="10.3984375" customWidth="1"/>
    <col min="4345" max="4346" width="10.8984375" customWidth="1"/>
    <col min="4347" max="4347" width="2.09765625" customWidth="1"/>
    <col min="4348" max="4348" width="9.19921875" customWidth="1"/>
    <col min="4349" max="4349" width="5.296875" customWidth="1"/>
    <col min="4350" max="4350" width="12.5" customWidth="1"/>
    <col min="4351" max="4352" width="6.09765625" customWidth="1"/>
    <col min="4353" max="4353" width="2.09765625" customWidth="1"/>
    <col min="4354" max="4354" width="11.09765625" customWidth="1"/>
    <col min="4355" max="4359" width="6.796875" customWidth="1"/>
    <col min="4360" max="4360" width="7" customWidth="1"/>
    <col min="4361" max="4364" width="6.796875" customWidth="1"/>
    <col min="4365" max="4365" width="6.3984375" customWidth="1"/>
    <col min="4366" max="4366" width="6.19921875" customWidth="1"/>
    <col min="4367" max="4368" width="6.796875" customWidth="1"/>
    <col min="4369" max="4369" width="7.69921875" customWidth="1"/>
    <col min="4370" max="4371" width="6.796875" customWidth="1"/>
    <col min="4372" max="4372" width="7.69921875" customWidth="1"/>
    <col min="4373" max="4375" width="6.796875" customWidth="1"/>
    <col min="4376" max="4376" width="2.09765625" customWidth="1"/>
    <col min="4377" max="4377" width="11.5" customWidth="1"/>
    <col min="4588" max="4588" width="2.09765625" customWidth="1"/>
    <col min="4589" max="4589" width="9.19921875" customWidth="1"/>
    <col min="4590" max="4592" width="10.8984375" customWidth="1"/>
    <col min="4593" max="4593" width="9.296875" customWidth="1"/>
    <col min="4594" max="4594" width="10" customWidth="1"/>
    <col min="4595" max="4598" width="8.59765625" customWidth="1"/>
    <col min="4599" max="4599" width="9.59765625" customWidth="1"/>
    <col min="4600" max="4600" width="10.3984375" customWidth="1"/>
    <col min="4601" max="4602" width="10.8984375" customWidth="1"/>
    <col min="4603" max="4603" width="2.09765625" customWidth="1"/>
    <col min="4604" max="4604" width="9.19921875" customWidth="1"/>
    <col min="4605" max="4605" width="5.296875" customWidth="1"/>
    <col min="4606" max="4606" width="12.5" customWidth="1"/>
    <col min="4607" max="4608" width="6.09765625" customWidth="1"/>
    <col min="4609" max="4609" width="2.09765625" customWidth="1"/>
    <col min="4610" max="4610" width="11.09765625" customWidth="1"/>
    <col min="4611" max="4615" width="6.796875" customWidth="1"/>
    <col min="4616" max="4616" width="7" customWidth="1"/>
    <col min="4617" max="4620" width="6.796875" customWidth="1"/>
    <col min="4621" max="4621" width="6.3984375" customWidth="1"/>
    <col min="4622" max="4622" width="6.19921875" customWidth="1"/>
    <col min="4623" max="4624" width="6.796875" customWidth="1"/>
    <col min="4625" max="4625" width="7.69921875" customWidth="1"/>
    <col min="4626" max="4627" width="6.796875" customWidth="1"/>
    <col min="4628" max="4628" width="7.69921875" customWidth="1"/>
    <col min="4629" max="4631" width="6.796875" customWidth="1"/>
    <col min="4632" max="4632" width="2.09765625" customWidth="1"/>
    <col min="4633" max="4633" width="11.5" customWidth="1"/>
    <col min="4844" max="4844" width="2.09765625" customWidth="1"/>
    <col min="4845" max="4845" width="9.19921875" customWidth="1"/>
    <col min="4846" max="4848" width="10.8984375" customWidth="1"/>
    <col min="4849" max="4849" width="9.296875" customWidth="1"/>
    <col min="4850" max="4850" width="10" customWidth="1"/>
    <col min="4851" max="4854" width="8.59765625" customWidth="1"/>
    <col min="4855" max="4855" width="9.59765625" customWidth="1"/>
    <col min="4856" max="4856" width="10.3984375" customWidth="1"/>
    <col min="4857" max="4858" width="10.8984375" customWidth="1"/>
    <col min="4859" max="4859" width="2.09765625" customWidth="1"/>
    <col min="4860" max="4860" width="9.19921875" customWidth="1"/>
    <col min="4861" max="4861" width="5.296875" customWidth="1"/>
    <col min="4862" max="4862" width="12.5" customWidth="1"/>
    <col min="4863" max="4864" width="6.09765625" customWidth="1"/>
    <col min="4865" max="4865" width="2.09765625" customWidth="1"/>
    <col min="4866" max="4866" width="11.09765625" customWidth="1"/>
    <col min="4867" max="4871" width="6.796875" customWidth="1"/>
    <col min="4872" max="4872" width="7" customWidth="1"/>
    <col min="4873" max="4876" width="6.796875" customWidth="1"/>
    <col min="4877" max="4877" width="6.3984375" customWidth="1"/>
    <col min="4878" max="4878" width="6.19921875" customWidth="1"/>
    <col min="4879" max="4880" width="6.796875" customWidth="1"/>
    <col min="4881" max="4881" width="7.69921875" customWidth="1"/>
    <col min="4882" max="4883" width="6.796875" customWidth="1"/>
    <col min="4884" max="4884" width="7.69921875" customWidth="1"/>
    <col min="4885" max="4887" width="6.796875" customWidth="1"/>
    <col min="4888" max="4888" width="2.09765625" customWidth="1"/>
    <col min="4889" max="4889" width="11.5" customWidth="1"/>
    <col min="5100" max="5100" width="2.09765625" customWidth="1"/>
    <col min="5101" max="5101" width="9.19921875" customWidth="1"/>
    <col min="5102" max="5104" width="10.8984375" customWidth="1"/>
    <col min="5105" max="5105" width="9.296875" customWidth="1"/>
    <col min="5106" max="5106" width="10" customWidth="1"/>
    <col min="5107" max="5110" width="8.59765625" customWidth="1"/>
    <col min="5111" max="5111" width="9.59765625" customWidth="1"/>
    <col min="5112" max="5112" width="10.3984375" customWidth="1"/>
    <col min="5113" max="5114" width="10.8984375" customWidth="1"/>
    <col min="5115" max="5115" width="2.09765625" customWidth="1"/>
    <col min="5116" max="5116" width="9.19921875" customWidth="1"/>
    <col min="5117" max="5117" width="5.296875" customWidth="1"/>
    <col min="5118" max="5118" width="12.5" customWidth="1"/>
    <col min="5119" max="5120" width="6.09765625" customWidth="1"/>
    <col min="5121" max="5121" width="2.09765625" customWidth="1"/>
    <col min="5122" max="5122" width="11.09765625" customWidth="1"/>
    <col min="5123" max="5127" width="6.796875" customWidth="1"/>
    <col min="5128" max="5128" width="7" customWidth="1"/>
    <col min="5129" max="5132" width="6.796875" customWidth="1"/>
    <col min="5133" max="5133" width="6.3984375" customWidth="1"/>
    <col min="5134" max="5134" width="6.19921875" customWidth="1"/>
    <col min="5135" max="5136" width="6.796875" customWidth="1"/>
    <col min="5137" max="5137" width="7.69921875" customWidth="1"/>
    <col min="5138" max="5139" width="6.796875" customWidth="1"/>
    <col min="5140" max="5140" width="7.69921875" customWidth="1"/>
    <col min="5141" max="5143" width="6.796875" customWidth="1"/>
    <col min="5144" max="5144" width="2.09765625" customWidth="1"/>
    <col min="5145" max="5145" width="11.5" customWidth="1"/>
    <col min="5356" max="5356" width="2.09765625" customWidth="1"/>
    <col min="5357" max="5357" width="9.19921875" customWidth="1"/>
    <col min="5358" max="5360" width="10.8984375" customWidth="1"/>
    <col min="5361" max="5361" width="9.296875" customWidth="1"/>
    <col min="5362" max="5362" width="10" customWidth="1"/>
    <col min="5363" max="5366" width="8.59765625" customWidth="1"/>
    <col min="5367" max="5367" width="9.59765625" customWidth="1"/>
    <col min="5368" max="5368" width="10.3984375" customWidth="1"/>
    <col min="5369" max="5370" width="10.8984375" customWidth="1"/>
    <col min="5371" max="5371" width="2.09765625" customWidth="1"/>
    <col min="5372" max="5372" width="9.19921875" customWidth="1"/>
    <col min="5373" max="5373" width="5.296875" customWidth="1"/>
    <col min="5374" max="5374" width="12.5" customWidth="1"/>
    <col min="5375" max="5376" width="6.09765625" customWidth="1"/>
    <col min="5377" max="5377" width="2.09765625" customWidth="1"/>
    <col min="5378" max="5378" width="11.09765625" customWidth="1"/>
    <col min="5379" max="5383" width="6.796875" customWidth="1"/>
    <col min="5384" max="5384" width="7" customWidth="1"/>
    <col min="5385" max="5388" width="6.796875" customWidth="1"/>
    <col min="5389" max="5389" width="6.3984375" customWidth="1"/>
    <col min="5390" max="5390" width="6.19921875" customWidth="1"/>
    <col min="5391" max="5392" width="6.796875" customWidth="1"/>
    <col min="5393" max="5393" width="7.69921875" customWidth="1"/>
    <col min="5394" max="5395" width="6.796875" customWidth="1"/>
    <col min="5396" max="5396" width="7.69921875" customWidth="1"/>
    <col min="5397" max="5399" width="6.796875" customWidth="1"/>
    <col min="5400" max="5400" width="2.09765625" customWidth="1"/>
    <col min="5401" max="5401" width="11.5" customWidth="1"/>
    <col min="5612" max="5612" width="2.09765625" customWidth="1"/>
    <col min="5613" max="5613" width="9.19921875" customWidth="1"/>
    <col min="5614" max="5616" width="10.8984375" customWidth="1"/>
    <col min="5617" max="5617" width="9.296875" customWidth="1"/>
    <col min="5618" max="5618" width="10" customWidth="1"/>
    <col min="5619" max="5622" width="8.59765625" customWidth="1"/>
    <col min="5623" max="5623" width="9.59765625" customWidth="1"/>
    <col min="5624" max="5624" width="10.3984375" customWidth="1"/>
    <col min="5625" max="5626" width="10.8984375" customWidth="1"/>
    <col min="5627" max="5627" width="2.09765625" customWidth="1"/>
    <col min="5628" max="5628" width="9.19921875" customWidth="1"/>
    <col min="5629" max="5629" width="5.296875" customWidth="1"/>
    <col min="5630" max="5630" width="12.5" customWidth="1"/>
    <col min="5631" max="5632" width="6.09765625" customWidth="1"/>
    <col min="5633" max="5633" width="2.09765625" customWidth="1"/>
    <col min="5634" max="5634" width="11.09765625" customWidth="1"/>
    <col min="5635" max="5639" width="6.796875" customWidth="1"/>
    <col min="5640" max="5640" width="7" customWidth="1"/>
    <col min="5641" max="5644" width="6.796875" customWidth="1"/>
    <col min="5645" max="5645" width="6.3984375" customWidth="1"/>
    <col min="5646" max="5646" width="6.19921875" customWidth="1"/>
    <col min="5647" max="5648" width="6.796875" customWidth="1"/>
    <col min="5649" max="5649" width="7.69921875" customWidth="1"/>
    <col min="5650" max="5651" width="6.796875" customWidth="1"/>
    <col min="5652" max="5652" width="7.69921875" customWidth="1"/>
    <col min="5653" max="5655" width="6.796875" customWidth="1"/>
    <col min="5656" max="5656" width="2.09765625" customWidth="1"/>
    <col min="5657" max="5657" width="11.5" customWidth="1"/>
    <col min="5868" max="5868" width="2.09765625" customWidth="1"/>
    <col min="5869" max="5869" width="9.19921875" customWidth="1"/>
    <col min="5870" max="5872" width="10.8984375" customWidth="1"/>
    <col min="5873" max="5873" width="9.296875" customWidth="1"/>
    <col min="5874" max="5874" width="10" customWidth="1"/>
    <col min="5875" max="5878" width="8.59765625" customWidth="1"/>
    <col min="5879" max="5879" width="9.59765625" customWidth="1"/>
    <col min="5880" max="5880" width="10.3984375" customWidth="1"/>
    <col min="5881" max="5882" width="10.8984375" customWidth="1"/>
    <col min="5883" max="5883" width="2.09765625" customWidth="1"/>
    <col min="5884" max="5884" width="9.19921875" customWidth="1"/>
    <col min="5885" max="5885" width="5.296875" customWidth="1"/>
    <col min="5886" max="5886" width="12.5" customWidth="1"/>
    <col min="5887" max="5888" width="6.09765625" customWidth="1"/>
    <col min="5889" max="5889" width="2.09765625" customWidth="1"/>
    <col min="5890" max="5890" width="11.09765625" customWidth="1"/>
    <col min="5891" max="5895" width="6.796875" customWidth="1"/>
    <col min="5896" max="5896" width="7" customWidth="1"/>
    <col min="5897" max="5900" width="6.796875" customWidth="1"/>
    <col min="5901" max="5901" width="6.3984375" customWidth="1"/>
    <col min="5902" max="5902" width="6.19921875" customWidth="1"/>
    <col min="5903" max="5904" width="6.796875" customWidth="1"/>
    <col min="5905" max="5905" width="7.69921875" customWidth="1"/>
    <col min="5906" max="5907" width="6.796875" customWidth="1"/>
    <col min="5908" max="5908" width="7.69921875" customWidth="1"/>
    <col min="5909" max="5911" width="6.796875" customWidth="1"/>
    <col min="5912" max="5912" width="2.09765625" customWidth="1"/>
    <col min="5913" max="5913" width="11.5" customWidth="1"/>
    <col min="6124" max="6124" width="2.09765625" customWidth="1"/>
    <col min="6125" max="6125" width="9.19921875" customWidth="1"/>
    <col min="6126" max="6128" width="10.8984375" customWidth="1"/>
    <col min="6129" max="6129" width="9.296875" customWidth="1"/>
    <col min="6130" max="6130" width="10" customWidth="1"/>
    <col min="6131" max="6134" width="8.59765625" customWidth="1"/>
    <col min="6135" max="6135" width="9.59765625" customWidth="1"/>
    <col min="6136" max="6136" width="10.3984375" customWidth="1"/>
    <col min="6137" max="6138" width="10.8984375" customWidth="1"/>
    <col min="6139" max="6139" width="2.09765625" customWidth="1"/>
    <col min="6140" max="6140" width="9.19921875" customWidth="1"/>
    <col min="6141" max="6141" width="5.296875" customWidth="1"/>
    <col min="6142" max="6142" width="12.5" customWidth="1"/>
    <col min="6143" max="6144" width="6.09765625" customWidth="1"/>
    <col min="6145" max="6145" width="2.09765625" customWidth="1"/>
    <col min="6146" max="6146" width="11.09765625" customWidth="1"/>
    <col min="6147" max="6151" width="6.796875" customWidth="1"/>
    <col min="6152" max="6152" width="7" customWidth="1"/>
    <col min="6153" max="6156" width="6.796875" customWidth="1"/>
    <col min="6157" max="6157" width="6.3984375" customWidth="1"/>
    <col min="6158" max="6158" width="6.19921875" customWidth="1"/>
    <col min="6159" max="6160" width="6.796875" customWidth="1"/>
    <col min="6161" max="6161" width="7.69921875" customWidth="1"/>
    <col min="6162" max="6163" width="6.796875" customWidth="1"/>
    <col min="6164" max="6164" width="7.69921875" customWidth="1"/>
    <col min="6165" max="6167" width="6.796875" customWidth="1"/>
    <col min="6168" max="6168" width="2.09765625" customWidth="1"/>
    <col min="6169" max="6169" width="11.5" customWidth="1"/>
    <col min="6380" max="6380" width="2.09765625" customWidth="1"/>
    <col min="6381" max="6381" width="9.19921875" customWidth="1"/>
    <col min="6382" max="6384" width="10.8984375" customWidth="1"/>
    <col min="6385" max="6385" width="9.296875" customWidth="1"/>
    <col min="6386" max="6386" width="10" customWidth="1"/>
    <col min="6387" max="6390" width="8.59765625" customWidth="1"/>
    <col min="6391" max="6391" width="9.59765625" customWidth="1"/>
    <col min="6392" max="6392" width="10.3984375" customWidth="1"/>
    <col min="6393" max="6394" width="10.8984375" customWidth="1"/>
    <col min="6395" max="6395" width="2.09765625" customWidth="1"/>
    <col min="6396" max="6396" width="9.19921875" customWidth="1"/>
    <col min="6397" max="6397" width="5.296875" customWidth="1"/>
    <col min="6398" max="6398" width="12.5" customWidth="1"/>
    <col min="6399" max="6400" width="6.09765625" customWidth="1"/>
    <col min="6401" max="6401" width="2.09765625" customWidth="1"/>
    <col min="6402" max="6402" width="11.09765625" customWidth="1"/>
    <col min="6403" max="6407" width="6.796875" customWidth="1"/>
    <col min="6408" max="6408" width="7" customWidth="1"/>
    <col min="6409" max="6412" width="6.796875" customWidth="1"/>
    <col min="6413" max="6413" width="6.3984375" customWidth="1"/>
    <col min="6414" max="6414" width="6.19921875" customWidth="1"/>
    <col min="6415" max="6416" width="6.796875" customWidth="1"/>
    <col min="6417" max="6417" width="7.69921875" customWidth="1"/>
    <col min="6418" max="6419" width="6.796875" customWidth="1"/>
    <col min="6420" max="6420" width="7.69921875" customWidth="1"/>
    <col min="6421" max="6423" width="6.796875" customWidth="1"/>
    <col min="6424" max="6424" width="2.09765625" customWidth="1"/>
    <col min="6425" max="6425" width="11.5" customWidth="1"/>
    <col min="6636" max="6636" width="2.09765625" customWidth="1"/>
    <col min="6637" max="6637" width="9.19921875" customWidth="1"/>
    <col min="6638" max="6640" width="10.8984375" customWidth="1"/>
    <col min="6641" max="6641" width="9.296875" customWidth="1"/>
    <col min="6642" max="6642" width="10" customWidth="1"/>
    <col min="6643" max="6646" width="8.59765625" customWidth="1"/>
    <col min="6647" max="6647" width="9.59765625" customWidth="1"/>
    <col min="6648" max="6648" width="10.3984375" customWidth="1"/>
    <col min="6649" max="6650" width="10.8984375" customWidth="1"/>
    <col min="6651" max="6651" width="2.09765625" customWidth="1"/>
    <col min="6652" max="6652" width="9.19921875" customWidth="1"/>
    <col min="6653" max="6653" width="5.296875" customWidth="1"/>
    <col min="6654" max="6654" width="12.5" customWidth="1"/>
    <col min="6655" max="6656" width="6.09765625" customWidth="1"/>
    <col min="6657" max="6657" width="2.09765625" customWidth="1"/>
    <col min="6658" max="6658" width="11.09765625" customWidth="1"/>
    <col min="6659" max="6663" width="6.796875" customWidth="1"/>
    <col min="6664" max="6664" width="7" customWidth="1"/>
    <col min="6665" max="6668" width="6.796875" customWidth="1"/>
    <col min="6669" max="6669" width="6.3984375" customWidth="1"/>
    <col min="6670" max="6670" width="6.19921875" customWidth="1"/>
    <col min="6671" max="6672" width="6.796875" customWidth="1"/>
    <col min="6673" max="6673" width="7.69921875" customWidth="1"/>
    <col min="6674" max="6675" width="6.796875" customWidth="1"/>
    <col min="6676" max="6676" width="7.69921875" customWidth="1"/>
    <col min="6677" max="6679" width="6.796875" customWidth="1"/>
    <col min="6680" max="6680" width="2.09765625" customWidth="1"/>
    <col min="6681" max="6681" width="11.5" customWidth="1"/>
    <col min="6892" max="6892" width="2.09765625" customWidth="1"/>
    <col min="6893" max="6893" width="9.19921875" customWidth="1"/>
    <col min="6894" max="6896" width="10.8984375" customWidth="1"/>
    <col min="6897" max="6897" width="9.296875" customWidth="1"/>
    <col min="6898" max="6898" width="10" customWidth="1"/>
    <col min="6899" max="6902" width="8.59765625" customWidth="1"/>
    <col min="6903" max="6903" width="9.59765625" customWidth="1"/>
    <col min="6904" max="6904" width="10.3984375" customWidth="1"/>
    <col min="6905" max="6906" width="10.8984375" customWidth="1"/>
    <col min="6907" max="6907" width="2.09765625" customWidth="1"/>
    <col min="6908" max="6908" width="9.19921875" customWidth="1"/>
    <col min="6909" max="6909" width="5.296875" customWidth="1"/>
    <col min="6910" max="6910" width="12.5" customWidth="1"/>
    <col min="6911" max="6912" width="6.09765625" customWidth="1"/>
    <col min="6913" max="6913" width="2.09765625" customWidth="1"/>
    <col min="6914" max="6914" width="11.09765625" customWidth="1"/>
    <col min="6915" max="6919" width="6.796875" customWidth="1"/>
    <col min="6920" max="6920" width="7" customWidth="1"/>
    <col min="6921" max="6924" width="6.796875" customWidth="1"/>
    <col min="6925" max="6925" width="6.3984375" customWidth="1"/>
    <col min="6926" max="6926" width="6.19921875" customWidth="1"/>
    <col min="6927" max="6928" width="6.796875" customWidth="1"/>
    <col min="6929" max="6929" width="7.69921875" customWidth="1"/>
    <col min="6930" max="6931" width="6.796875" customWidth="1"/>
    <col min="6932" max="6932" width="7.69921875" customWidth="1"/>
    <col min="6933" max="6935" width="6.796875" customWidth="1"/>
    <col min="6936" max="6936" width="2.09765625" customWidth="1"/>
    <col min="6937" max="6937" width="11.5" customWidth="1"/>
    <col min="7148" max="7148" width="2.09765625" customWidth="1"/>
    <col min="7149" max="7149" width="9.19921875" customWidth="1"/>
    <col min="7150" max="7152" width="10.8984375" customWidth="1"/>
    <col min="7153" max="7153" width="9.296875" customWidth="1"/>
    <col min="7154" max="7154" width="10" customWidth="1"/>
    <col min="7155" max="7158" width="8.59765625" customWidth="1"/>
    <col min="7159" max="7159" width="9.59765625" customWidth="1"/>
    <col min="7160" max="7160" width="10.3984375" customWidth="1"/>
    <col min="7161" max="7162" width="10.8984375" customWidth="1"/>
    <col min="7163" max="7163" width="2.09765625" customWidth="1"/>
    <col min="7164" max="7164" width="9.19921875" customWidth="1"/>
    <col min="7165" max="7165" width="5.296875" customWidth="1"/>
    <col min="7166" max="7166" width="12.5" customWidth="1"/>
    <col min="7167" max="7168" width="6.09765625" customWidth="1"/>
    <col min="7169" max="7169" width="2.09765625" customWidth="1"/>
    <col min="7170" max="7170" width="11.09765625" customWidth="1"/>
    <col min="7171" max="7175" width="6.796875" customWidth="1"/>
    <col min="7176" max="7176" width="7" customWidth="1"/>
    <col min="7177" max="7180" width="6.796875" customWidth="1"/>
    <col min="7181" max="7181" width="6.3984375" customWidth="1"/>
    <col min="7182" max="7182" width="6.19921875" customWidth="1"/>
    <col min="7183" max="7184" width="6.796875" customWidth="1"/>
    <col min="7185" max="7185" width="7.69921875" customWidth="1"/>
    <col min="7186" max="7187" width="6.796875" customWidth="1"/>
    <col min="7188" max="7188" width="7.69921875" customWidth="1"/>
    <col min="7189" max="7191" width="6.796875" customWidth="1"/>
    <col min="7192" max="7192" width="2.09765625" customWidth="1"/>
    <col min="7193" max="7193" width="11.5" customWidth="1"/>
    <col min="7404" max="7404" width="2.09765625" customWidth="1"/>
    <col min="7405" max="7405" width="9.19921875" customWidth="1"/>
    <col min="7406" max="7408" width="10.8984375" customWidth="1"/>
    <col min="7409" max="7409" width="9.296875" customWidth="1"/>
    <col min="7410" max="7410" width="10" customWidth="1"/>
    <col min="7411" max="7414" width="8.59765625" customWidth="1"/>
    <col min="7415" max="7415" width="9.59765625" customWidth="1"/>
    <col min="7416" max="7416" width="10.3984375" customWidth="1"/>
    <col min="7417" max="7418" width="10.8984375" customWidth="1"/>
    <col min="7419" max="7419" width="2.09765625" customWidth="1"/>
    <col min="7420" max="7420" width="9.19921875" customWidth="1"/>
    <col min="7421" max="7421" width="5.296875" customWidth="1"/>
    <col min="7422" max="7422" width="12.5" customWidth="1"/>
    <col min="7423" max="7424" width="6.09765625" customWidth="1"/>
    <col min="7425" max="7425" width="2.09765625" customWidth="1"/>
    <col min="7426" max="7426" width="11.09765625" customWidth="1"/>
    <col min="7427" max="7431" width="6.796875" customWidth="1"/>
    <col min="7432" max="7432" width="7" customWidth="1"/>
    <col min="7433" max="7436" width="6.796875" customWidth="1"/>
    <col min="7437" max="7437" width="6.3984375" customWidth="1"/>
    <col min="7438" max="7438" width="6.19921875" customWidth="1"/>
    <col min="7439" max="7440" width="6.796875" customWidth="1"/>
    <col min="7441" max="7441" width="7.69921875" customWidth="1"/>
    <col min="7442" max="7443" width="6.796875" customWidth="1"/>
    <col min="7444" max="7444" width="7.69921875" customWidth="1"/>
    <col min="7445" max="7447" width="6.796875" customWidth="1"/>
    <col min="7448" max="7448" width="2.09765625" customWidth="1"/>
    <col min="7449" max="7449" width="11.5" customWidth="1"/>
    <col min="7660" max="7660" width="2.09765625" customWidth="1"/>
    <col min="7661" max="7661" width="9.19921875" customWidth="1"/>
    <col min="7662" max="7664" width="10.8984375" customWidth="1"/>
    <col min="7665" max="7665" width="9.296875" customWidth="1"/>
    <col min="7666" max="7666" width="10" customWidth="1"/>
    <col min="7667" max="7670" width="8.59765625" customWidth="1"/>
    <col min="7671" max="7671" width="9.59765625" customWidth="1"/>
    <col min="7672" max="7672" width="10.3984375" customWidth="1"/>
    <col min="7673" max="7674" width="10.8984375" customWidth="1"/>
    <col min="7675" max="7675" width="2.09765625" customWidth="1"/>
    <col min="7676" max="7676" width="9.19921875" customWidth="1"/>
    <col min="7677" max="7677" width="5.296875" customWidth="1"/>
    <col min="7678" max="7678" width="12.5" customWidth="1"/>
    <col min="7679" max="7680" width="6.09765625" customWidth="1"/>
    <col min="7681" max="7681" width="2.09765625" customWidth="1"/>
    <col min="7682" max="7682" width="11.09765625" customWidth="1"/>
    <col min="7683" max="7687" width="6.796875" customWidth="1"/>
    <col min="7688" max="7688" width="7" customWidth="1"/>
    <col min="7689" max="7692" width="6.796875" customWidth="1"/>
    <col min="7693" max="7693" width="6.3984375" customWidth="1"/>
    <col min="7694" max="7694" width="6.19921875" customWidth="1"/>
    <col min="7695" max="7696" width="6.796875" customWidth="1"/>
    <col min="7697" max="7697" width="7.69921875" customWidth="1"/>
    <col min="7698" max="7699" width="6.796875" customWidth="1"/>
    <col min="7700" max="7700" width="7.69921875" customWidth="1"/>
    <col min="7701" max="7703" width="6.796875" customWidth="1"/>
    <col min="7704" max="7704" width="2.09765625" customWidth="1"/>
    <col min="7705" max="7705" width="11.5" customWidth="1"/>
    <col min="7916" max="7916" width="2.09765625" customWidth="1"/>
    <col min="7917" max="7917" width="9.19921875" customWidth="1"/>
    <col min="7918" max="7920" width="10.8984375" customWidth="1"/>
    <col min="7921" max="7921" width="9.296875" customWidth="1"/>
    <col min="7922" max="7922" width="10" customWidth="1"/>
    <col min="7923" max="7926" width="8.59765625" customWidth="1"/>
    <col min="7927" max="7927" width="9.59765625" customWidth="1"/>
    <col min="7928" max="7928" width="10.3984375" customWidth="1"/>
    <col min="7929" max="7930" width="10.8984375" customWidth="1"/>
    <col min="7931" max="7931" width="2.09765625" customWidth="1"/>
    <col min="7932" max="7932" width="9.19921875" customWidth="1"/>
    <col min="7933" max="7933" width="5.296875" customWidth="1"/>
    <col min="7934" max="7934" width="12.5" customWidth="1"/>
    <col min="7935" max="7936" width="6.09765625" customWidth="1"/>
    <col min="7937" max="7937" width="2.09765625" customWidth="1"/>
    <col min="7938" max="7938" width="11.09765625" customWidth="1"/>
    <col min="7939" max="7943" width="6.796875" customWidth="1"/>
    <col min="7944" max="7944" width="7" customWidth="1"/>
    <col min="7945" max="7948" width="6.796875" customWidth="1"/>
    <col min="7949" max="7949" width="6.3984375" customWidth="1"/>
    <col min="7950" max="7950" width="6.19921875" customWidth="1"/>
    <col min="7951" max="7952" width="6.796875" customWidth="1"/>
    <col min="7953" max="7953" width="7.69921875" customWidth="1"/>
    <col min="7954" max="7955" width="6.796875" customWidth="1"/>
    <col min="7956" max="7956" width="7.69921875" customWidth="1"/>
    <col min="7957" max="7959" width="6.796875" customWidth="1"/>
    <col min="7960" max="7960" width="2.09765625" customWidth="1"/>
    <col min="7961" max="7961" width="11.5" customWidth="1"/>
    <col min="8172" max="8172" width="2.09765625" customWidth="1"/>
    <col min="8173" max="8173" width="9.19921875" customWidth="1"/>
    <col min="8174" max="8176" width="10.8984375" customWidth="1"/>
    <col min="8177" max="8177" width="9.296875" customWidth="1"/>
    <col min="8178" max="8178" width="10" customWidth="1"/>
    <col min="8179" max="8182" width="8.59765625" customWidth="1"/>
    <col min="8183" max="8183" width="9.59765625" customWidth="1"/>
    <col min="8184" max="8184" width="10.3984375" customWidth="1"/>
    <col min="8185" max="8186" width="10.8984375" customWidth="1"/>
    <col min="8187" max="8187" width="2.09765625" customWidth="1"/>
    <col min="8188" max="8188" width="9.19921875" customWidth="1"/>
    <col min="8189" max="8189" width="5.296875" customWidth="1"/>
    <col min="8190" max="8190" width="12.5" customWidth="1"/>
    <col min="8191" max="8192" width="6.09765625" customWidth="1"/>
    <col min="8193" max="8193" width="2.09765625" customWidth="1"/>
    <col min="8194" max="8194" width="11.09765625" customWidth="1"/>
    <col min="8195" max="8199" width="6.796875" customWidth="1"/>
    <col min="8200" max="8200" width="7" customWidth="1"/>
    <col min="8201" max="8204" width="6.796875" customWidth="1"/>
    <col min="8205" max="8205" width="6.3984375" customWidth="1"/>
    <col min="8206" max="8206" width="6.19921875" customWidth="1"/>
    <col min="8207" max="8208" width="6.796875" customWidth="1"/>
    <col min="8209" max="8209" width="7.69921875" customWidth="1"/>
    <col min="8210" max="8211" width="6.796875" customWidth="1"/>
    <col min="8212" max="8212" width="7.69921875" customWidth="1"/>
    <col min="8213" max="8215" width="6.796875" customWidth="1"/>
    <col min="8216" max="8216" width="2.09765625" customWidth="1"/>
    <col min="8217" max="8217" width="11.5" customWidth="1"/>
    <col min="8428" max="8428" width="2.09765625" customWidth="1"/>
    <col min="8429" max="8429" width="9.19921875" customWidth="1"/>
    <col min="8430" max="8432" width="10.8984375" customWidth="1"/>
    <col min="8433" max="8433" width="9.296875" customWidth="1"/>
    <col min="8434" max="8434" width="10" customWidth="1"/>
    <col min="8435" max="8438" width="8.59765625" customWidth="1"/>
    <col min="8439" max="8439" width="9.59765625" customWidth="1"/>
    <col min="8440" max="8440" width="10.3984375" customWidth="1"/>
    <col min="8441" max="8442" width="10.8984375" customWidth="1"/>
    <col min="8443" max="8443" width="2.09765625" customWidth="1"/>
    <col min="8444" max="8444" width="9.19921875" customWidth="1"/>
    <col min="8445" max="8445" width="5.296875" customWidth="1"/>
    <col min="8446" max="8446" width="12.5" customWidth="1"/>
    <col min="8447" max="8448" width="6.09765625" customWidth="1"/>
    <col min="8449" max="8449" width="2.09765625" customWidth="1"/>
    <col min="8450" max="8450" width="11.09765625" customWidth="1"/>
    <col min="8451" max="8455" width="6.796875" customWidth="1"/>
    <col min="8456" max="8456" width="7" customWidth="1"/>
    <col min="8457" max="8460" width="6.796875" customWidth="1"/>
    <col min="8461" max="8461" width="6.3984375" customWidth="1"/>
    <col min="8462" max="8462" width="6.19921875" customWidth="1"/>
    <col min="8463" max="8464" width="6.796875" customWidth="1"/>
    <col min="8465" max="8465" width="7.69921875" customWidth="1"/>
    <col min="8466" max="8467" width="6.796875" customWidth="1"/>
    <col min="8468" max="8468" width="7.69921875" customWidth="1"/>
    <col min="8469" max="8471" width="6.796875" customWidth="1"/>
    <col min="8472" max="8472" width="2.09765625" customWidth="1"/>
    <col min="8473" max="8473" width="11.5" customWidth="1"/>
    <col min="8684" max="8684" width="2.09765625" customWidth="1"/>
    <col min="8685" max="8685" width="9.19921875" customWidth="1"/>
    <col min="8686" max="8688" width="10.8984375" customWidth="1"/>
    <col min="8689" max="8689" width="9.296875" customWidth="1"/>
    <col min="8690" max="8690" width="10" customWidth="1"/>
    <col min="8691" max="8694" width="8.59765625" customWidth="1"/>
    <col min="8695" max="8695" width="9.59765625" customWidth="1"/>
    <col min="8696" max="8696" width="10.3984375" customWidth="1"/>
    <col min="8697" max="8698" width="10.8984375" customWidth="1"/>
    <col min="8699" max="8699" width="2.09765625" customWidth="1"/>
    <col min="8700" max="8700" width="9.19921875" customWidth="1"/>
    <col min="8701" max="8701" width="5.296875" customWidth="1"/>
    <col min="8702" max="8702" width="12.5" customWidth="1"/>
    <col min="8703" max="8704" width="6.09765625" customWidth="1"/>
    <col min="8705" max="8705" width="2.09765625" customWidth="1"/>
    <col min="8706" max="8706" width="11.09765625" customWidth="1"/>
    <col min="8707" max="8711" width="6.796875" customWidth="1"/>
    <col min="8712" max="8712" width="7" customWidth="1"/>
    <col min="8713" max="8716" width="6.796875" customWidth="1"/>
    <col min="8717" max="8717" width="6.3984375" customWidth="1"/>
    <col min="8718" max="8718" width="6.19921875" customWidth="1"/>
    <col min="8719" max="8720" width="6.796875" customWidth="1"/>
    <col min="8721" max="8721" width="7.69921875" customWidth="1"/>
    <col min="8722" max="8723" width="6.796875" customWidth="1"/>
    <col min="8724" max="8724" width="7.69921875" customWidth="1"/>
    <col min="8725" max="8727" width="6.796875" customWidth="1"/>
    <col min="8728" max="8728" width="2.09765625" customWidth="1"/>
    <col min="8729" max="8729" width="11.5" customWidth="1"/>
    <col min="8940" max="8940" width="2.09765625" customWidth="1"/>
    <col min="8941" max="8941" width="9.19921875" customWidth="1"/>
    <col min="8942" max="8944" width="10.8984375" customWidth="1"/>
    <col min="8945" max="8945" width="9.296875" customWidth="1"/>
    <col min="8946" max="8946" width="10" customWidth="1"/>
    <col min="8947" max="8950" width="8.59765625" customWidth="1"/>
    <col min="8951" max="8951" width="9.59765625" customWidth="1"/>
    <col min="8952" max="8952" width="10.3984375" customWidth="1"/>
    <col min="8953" max="8954" width="10.8984375" customWidth="1"/>
    <col min="8955" max="8955" width="2.09765625" customWidth="1"/>
    <col min="8956" max="8956" width="9.19921875" customWidth="1"/>
    <col min="8957" max="8957" width="5.296875" customWidth="1"/>
    <col min="8958" max="8958" width="12.5" customWidth="1"/>
    <col min="8959" max="8960" width="6.09765625" customWidth="1"/>
    <col min="8961" max="8961" width="2.09765625" customWidth="1"/>
    <col min="8962" max="8962" width="11.09765625" customWidth="1"/>
    <col min="8963" max="8967" width="6.796875" customWidth="1"/>
    <col min="8968" max="8968" width="7" customWidth="1"/>
    <col min="8969" max="8972" width="6.796875" customWidth="1"/>
    <col min="8973" max="8973" width="6.3984375" customWidth="1"/>
    <col min="8974" max="8974" width="6.19921875" customWidth="1"/>
    <col min="8975" max="8976" width="6.796875" customWidth="1"/>
    <col min="8977" max="8977" width="7.69921875" customWidth="1"/>
    <col min="8978" max="8979" width="6.796875" customWidth="1"/>
    <col min="8980" max="8980" width="7.69921875" customWidth="1"/>
    <col min="8981" max="8983" width="6.796875" customWidth="1"/>
    <col min="8984" max="8984" width="2.09765625" customWidth="1"/>
    <col min="8985" max="8985" width="11.5" customWidth="1"/>
    <col min="9196" max="9196" width="2.09765625" customWidth="1"/>
    <col min="9197" max="9197" width="9.19921875" customWidth="1"/>
    <col min="9198" max="9200" width="10.8984375" customWidth="1"/>
    <col min="9201" max="9201" width="9.296875" customWidth="1"/>
    <col min="9202" max="9202" width="10" customWidth="1"/>
    <col min="9203" max="9206" width="8.59765625" customWidth="1"/>
    <col min="9207" max="9207" width="9.59765625" customWidth="1"/>
    <col min="9208" max="9208" width="10.3984375" customWidth="1"/>
    <col min="9209" max="9210" width="10.8984375" customWidth="1"/>
    <col min="9211" max="9211" width="2.09765625" customWidth="1"/>
    <col min="9212" max="9212" width="9.19921875" customWidth="1"/>
    <col min="9213" max="9213" width="5.296875" customWidth="1"/>
    <col min="9214" max="9214" width="12.5" customWidth="1"/>
    <col min="9215" max="9216" width="6.09765625" customWidth="1"/>
    <col min="9217" max="9217" width="2.09765625" customWidth="1"/>
    <col min="9218" max="9218" width="11.09765625" customWidth="1"/>
    <col min="9219" max="9223" width="6.796875" customWidth="1"/>
    <col min="9224" max="9224" width="7" customWidth="1"/>
    <col min="9225" max="9228" width="6.796875" customWidth="1"/>
    <col min="9229" max="9229" width="6.3984375" customWidth="1"/>
    <col min="9230" max="9230" width="6.19921875" customWidth="1"/>
    <col min="9231" max="9232" width="6.796875" customWidth="1"/>
    <col min="9233" max="9233" width="7.69921875" customWidth="1"/>
    <col min="9234" max="9235" width="6.796875" customWidth="1"/>
    <col min="9236" max="9236" width="7.69921875" customWidth="1"/>
    <col min="9237" max="9239" width="6.796875" customWidth="1"/>
    <col min="9240" max="9240" width="2.09765625" customWidth="1"/>
    <col min="9241" max="9241" width="11.5" customWidth="1"/>
    <col min="9452" max="9452" width="2.09765625" customWidth="1"/>
    <col min="9453" max="9453" width="9.19921875" customWidth="1"/>
    <col min="9454" max="9456" width="10.8984375" customWidth="1"/>
    <col min="9457" max="9457" width="9.296875" customWidth="1"/>
    <col min="9458" max="9458" width="10" customWidth="1"/>
    <col min="9459" max="9462" width="8.59765625" customWidth="1"/>
    <col min="9463" max="9463" width="9.59765625" customWidth="1"/>
    <col min="9464" max="9464" width="10.3984375" customWidth="1"/>
    <col min="9465" max="9466" width="10.8984375" customWidth="1"/>
    <col min="9467" max="9467" width="2.09765625" customWidth="1"/>
    <col min="9468" max="9468" width="9.19921875" customWidth="1"/>
    <col min="9469" max="9469" width="5.296875" customWidth="1"/>
    <col min="9470" max="9470" width="12.5" customWidth="1"/>
    <col min="9471" max="9472" width="6.09765625" customWidth="1"/>
    <col min="9473" max="9473" width="2.09765625" customWidth="1"/>
    <col min="9474" max="9474" width="11.09765625" customWidth="1"/>
    <col min="9475" max="9479" width="6.796875" customWidth="1"/>
    <col min="9480" max="9480" width="7" customWidth="1"/>
    <col min="9481" max="9484" width="6.796875" customWidth="1"/>
    <col min="9485" max="9485" width="6.3984375" customWidth="1"/>
    <col min="9486" max="9486" width="6.19921875" customWidth="1"/>
    <col min="9487" max="9488" width="6.796875" customWidth="1"/>
    <col min="9489" max="9489" width="7.69921875" customWidth="1"/>
    <col min="9490" max="9491" width="6.796875" customWidth="1"/>
    <col min="9492" max="9492" width="7.69921875" customWidth="1"/>
    <col min="9493" max="9495" width="6.796875" customWidth="1"/>
    <col min="9496" max="9496" width="2.09765625" customWidth="1"/>
    <col min="9497" max="9497" width="11.5" customWidth="1"/>
    <col min="9708" max="9708" width="2.09765625" customWidth="1"/>
    <col min="9709" max="9709" width="9.19921875" customWidth="1"/>
    <col min="9710" max="9712" width="10.8984375" customWidth="1"/>
    <col min="9713" max="9713" width="9.296875" customWidth="1"/>
    <col min="9714" max="9714" width="10" customWidth="1"/>
    <col min="9715" max="9718" width="8.59765625" customWidth="1"/>
    <col min="9719" max="9719" width="9.59765625" customWidth="1"/>
    <col min="9720" max="9720" width="10.3984375" customWidth="1"/>
    <col min="9721" max="9722" width="10.8984375" customWidth="1"/>
    <col min="9723" max="9723" width="2.09765625" customWidth="1"/>
    <col min="9724" max="9724" width="9.19921875" customWidth="1"/>
    <col min="9725" max="9725" width="5.296875" customWidth="1"/>
    <col min="9726" max="9726" width="12.5" customWidth="1"/>
    <col min="9727" max="9728" width="6.09765625" customWidth="1"/>
    <col min="9729" max="9729" width="2.09765625" customWidth="1"/>
    <col min="9730" max="9730" width="11.09765625" customWidth="1"/>
    <col min="9731" max="9735" width="6.796875" customWidth="1"/>
    <col min="9736" max="9736" width="7" customWidth="1"/>
    <col min="9737" max="9740" width="6.796875" customWidth="1"/>
    <col min="9741" max="9741" width="6.3984375" customWidth="1"/>
    <col min="9742" max="9742" width="6.19921875" customWidth="1"/>
    <col min="9743" max="9744" width="6.796875" customWidth="1"/>
    <col min="9745" max="9745" width="7.69921875" customWidth="1"/>
    <col min="9746" max="9747" width="6.796875" customWidth="1"/>
    <col min="9748" max="9748" width="7.69921875" customWidth="1"/>
    <col min="9749" max="9751" width="6.796875" customWidth="1"/>
    <col min="9752" max="9752" width="2.09765625" customWidth="1"/>
    <col min="9753" max="9753" width="11.5" customWidth="1"/>
    <col min="9964" max="9964" width="2.09765625" customWidth="1"/>
    <col min="9965" max="9965" width="9.19921875" customWidth="1"/>
    <col min="9966" max="9968" width="10.8984375" customWidth="1"/>
    <col min="9969" max="9969" width="9.296875" customWidth="1"/>
    <col min="9970" max="9970" width="10" customWidth="1"/>
    <col min="9971" max="9974" width="8.59765625" customWidth="1"/>
    <col min="9975" max="9975" width="9.59765625" customWidth="1"/>
    <col min="9976" max="9976" width="10.3984375" customWidth="1"/>
    <col min="9977" max="9978" width="10.8984375" customWidth="1"/>
    <col min="9979" max="9979" width="2.09765625" customWidth="1"/>
    <col min="9980" max="9980" width="9.19921875" customWidth="1"/>
    <col min="9981" max="9981" width="5.296875" customWidth="1"/>
    <col min="9982" max="9982" width="12.5" customWidth="1"/>
    <col min="9983" max="9984" width="6.09765625" customWidth="1"/>
    <col min="9985" max="9985" width="2.09765625" customWidth="1"/>
    <col min="9986" max="9986" width="11.09765625" customWidth="1"/>
    <col min="9987" max="9991" width="6.796875" customWidth="1"/>
    <col min="9992" max="9992" width="7" customWidth="1"/>
    <col min="9993" max="9996" width="6.796875" customWidth="1"/>
    <col min="9997" max="9997" width="6.3984375" customWidth="1"/>
    <col min="9998" max="9998" width="6.19921875" customWidth="1"/>
    <col min="9999" max="10000" width="6.796875" customWidth="1"/>
    <col min="10001" max="10001" width="7.69921875" customWidth="1"/>
    <col min="10002" max="10003" width="6.796875" customWidth="1"/>
    <col min="10004" max="10004" width="7.69921875" customWidth="1"/>
    <col min="10005" max="10007" width="6.796875" customWidth="1"/>
    <col min="10008" max="10008" width="2.09765625" customWidth="1"/>
    <col min="10009" max="10009" width="11.5" customWidth="1"/>
    <col min="10220" max="10220" width="2.09765625" customWidth="1"/>
    <col min="10221" max="10221" width="9.19921875" customWidth="1"/>
    <col min="10222" max="10224" width="10.8984375" customWidth="1"/>
    <col min="10225" max="10225" width="9.296875" customWidth="1"/>
    <col min="10226" max="10226" width="10" customWidth="1"/>
    <col min="10227" max="10230" width="8.59765625" customWidth="1"/>
    <col min="10231" max="10231" width="9.59765625" customWidth="1"/>
    <col min="10232" max="10232" width="10.3984375" customWidth="1"/>
    <col min="10233" max="10234" width="10.8984375" customWidth="1"/>
    <col min="10235" max="10235" width="2.09765625" customWidth="1"/>
    <col min="10236" max="10236" width="9.19921875" customWidth="1"/>
    <col min="10237" max="10237" width="5.296875" customWidth="1"/>
    <col min="10238" max="10238" width="12.5" customWidth="1"/>
    <col min="10239" max="10240" width="6.09765625" customWidth="1"/>
    <col min="10241" max="10241" width="2.09765625" customWidth="1"/>
    <col min="10242" max="10242" width="11.09765625" customWidth="1"/>
    <col min="10243" max="10247" width="6.796875" customWidth="1"/>
    <col min="10248" max="10248" width="7" customWidth="1"/>
    <col min="10249" max="10252" width="6.796875" customWidth="1"/>
    <col min="10253" max="10253" width="6.3984375" customWidth="1"/>
    <col min="10254" max="10254" width="6.19921875" customWidth="1"/>
    <col min="10255" max="10256" width="6.796875" customWidth="1"/>
    <col min="10257" max="10257" width="7.69921875" customWidth="1"/>
    <col min="10258" max="10259" width="6.796875" customWidth="1"/>
    <col min="10260" max="10260" width="7.69921875" customWidth="1"/>
    <col min="10261" max="10263" width="6.796875" customWidth="1"/>
    <col min="10264" max="10264" width="2.09765625" customWidth="1"/>
    <col min="10265" max="10265" width="11.5" customWidth="1"/>
    <col min="10476" max="10476" width="2.09765625" customWidth="1"/>
    <col min="10477" max="10477" width="9.19921875" customWidth="1"/>
    <col min="10478" max="10480" width="10.8984375" customWidth="1"/>
    <col min="10481" max="10481" width="9.296875" customWidth="1"/>
    <col min="10482" max="10482" width="10" customWidth="1"/>
    <col min="10483" max="10486" width="8.59765625" customWidth="1"/>
    <col min="10487" max="10487" width="9.59765625" customWidth="1"/>
    <col min="10488" max="10488" width="10.3984375" customWidth="1"/>
    <col min="10489" max="10490" width="10.8984375" customWidth="1"/>
    <col min="10491" max="10491" width="2.09765625" customWidth="1"/>
    <col min="10492" max="10492" width="9.19921875" customWidth="1"/>
    <col min="10493" max="10493" width="5.296875" customWidth="1"/>
    <col min="10494" max="10494" width="12.5" customWidth="1"/>
    <col min="10495" max="10496" width="6.09765625" customWidth="1"/>
    <col min="10497" max="10497" width="2.09765625" customWidth="1"/>
    <col min="10498" max="10498" width="11.09765625" customWidth="1"/>
    <col min="10499" max="10503" width="6.796875" customWidth="1"/>
    <col min="10504" max="10504" width="7" customWidth="1"/>
    <col min="10505" max="10508" width="6.796875" customWidth="1"/>
    <col min="10509" max="10509" width="6.3984375" customWidth="1"/>
    <col min="10510" max="10510" width="6.19921875" customWidth="1"/>
    <col min="10511" max="10512" width="6.796875" customWidth="1"/>
    <col min="10513" max="10513" width="7.69921875" customWidth="1"/>
    <col min="10514" max="10515" width="6.796875" customWidth="1"/>
    <col min="10516" max="10516" width="7.69921875" customWidth="1"/>
    <col min="10517" max="10519" width="6.796875" customWidth="1"/>
    <col min="10520" max="10520" width="2.09765625" customWidth="1"/>
    <col min="10521" max="10521" width="11.5" customWidth="1"/>
    <col min="10732" max="10732" width="2.09765625" customWidth="1"/>
    <col min="10733" max="10733" width="9.19921875" customWidth="1"/>
    <col min="10734" max="10736" width="10.8984375" customWidth="1"/>
    <col min="10737" max="10737" width="9.296875" customWidth="1"/>
    <col min="10738" max="10738" width="10" customWidth="1"/>
    <col min="10739" max="10742" width="8.59765625" customWidth="1"/>
    <col min="10743" max="10743" width="9.59765625" customWidth="1"/>
    <col min="10744" max="10744" width="10.3984375" customWidth="1"/>
    <col min="10745" max="10746" width="10.8984375" customWidth="1"/>
    <col min="10747" max="10747" width="2.09765625" customWidth="1"/>
    <col min="10748" max="10748" width="9.19921875" customWidth="1"/>
    <col min="10749" max="10749" width="5.296875" customWidth="1"/>
    <col min="10750" max="10750" width="12.5" customWidth="1"/>
    <col min="10751" max="10752" width="6.09765625" customWidth="1"/>
    <col min="10753" max="10753" width="2.09765625" customWidth="1"/>
    <col min="10754" max="10754" width="11.09765625" customWidth="1"/>
    <col min="10755" max="10759" width="6.796875" customWidth="1"/>
    <col min="10760" max="10760" width="7" customWidth="1"/>
    <col min="10761" max="10764" width="6.796875" customWidth="1"/>
    <col min="10765" max="10765" width="6.3984375" customWidth="1"/>
    <col min="10766" max="10766" width="6.19921875" customWidth="1"/>
    <col min="10767" max="10768" width="6.796875" customWidth="1"/>
    <col min="10769" max="10769" width="7.69921875" customWidth="1"/>
    <col min="10770" max="10771" width="6.796875" customWidth="1"/>
    <col min="10772" max="10772" width="7.69921875" customWidth="1"/>
    <col min="10773" max="10775" width="6.796875" customWidth="1"/>
    <col min="10776" max="10776" width="2.09765625" customWidth="1"/>
    <col min="10777" max="10777" width="11.5" customWidth="1"/>
    <col min="10988" max="10988" width="2.09765625" customWidth="1"/>
    <col min="10989" max="10989" width="9.19921875" customWidth="1"/>
    <col min="10990" max="10992" width="10.8984375" customWidth="1"/>
    <col min="10993" max="10993" width="9.296875" customWidth="1"/>
    <col min="10994" max="10994" width="10" customWidth="1"/>
    <col min="10995" max="10998" width="8.59765625" customWidth="1"/>
    <col min="10999" max="10999" width="9.59765625" customWidth="1"/>
    <col min="11000" max="11000" width="10.3984375" customWidth="1"/>
    <col min="11001" max="11002" width="10.8984375" customWidth="1"/>
    <col min="11003" max="11003" width="2.09765625" customWidth="1"/>
    <col min="11004" max="11004" width="9.19921875" customWidth="1"/>
    <col min="11005" max="11005" width="5.296875" customWidth="1"/>
    <col min="11006" max="11006" width="12.5" customWidth="1"/>
    <col min="11007" max="11008" width="6.09765625" customWidth="1"/>
    <col min="11009" max="11009" width="2.09765625" customWidth="1"/>
    <col min="11010" max="11010" width="11.09765625" customWidth="1"/>
    <col min="11011" max="11015" width="6.796875" customWidth="1"/>
    <col min="11016" max="11016" width="7" customWidth="1"/>
    <col min="11017" max="11020" width="6.796875" customWidth="1"/>
    <col min="11021" max="11021" width="6.3984375" customWidth="1"/>
    <col min="11022" max="11022" width="6.19921875" customWidth="1"/>
    <col min="11023" max="11024" width="6.796875" customWidth="1"/>
    <col min="11025" max="11025" width="7.69921875" customWidth="1"/>
    <col min="11026" max="11027" width="6.796875" customWidth="1"/>
    <col min="11028" max="11028" width="7.69921875" customWidth="1"/>
    <col min="11029" max="11031" width="6.796875" customWidth="1"/>
    <col min="11032" max="11032" width="2.09765625" customWidth="1"/>
    <col min="11033" max="11033" width="11.5" customWidth="1"/>
    <col min="11244" max="11244" width="2.09765625" customWidth="1"/>
    <col min="11245" max="11245" width="9.19921875" customWidth="1"/>
    <col min="11246" max="11248" width="10.8984375" customWidth="1"/>
    <col min="11249" max="11249" width="9.296875" customWidth="1"/>
    <col min="11250" max="11250" width="10" customWidth="1"/>
    <col min="11251" max="11254" width="8.59765625" customWidth="1"/>
    <col min="11255" max="11255" width="9.59765625" customWidth="1"/>
    <col min="11256" max="11256" width="10.3984375" customWidth="1"/>
    <col min="11257" max="11258" width="10.8984375" customWidth="1"/>
    <col min="11259" max="11259" width="2.09765625" customWidth="1"/>
    <col min="11260" max="11260" width="9.19921875" customWidth="1"/>
    <col min="11261" max="11261" width="5.296875" customWidth="1"/>
    <col min="11262" max="11262" width="12.5" customWidth="1"/>
    <col min="11263" max="11264" width="6.09765625" customWidth="1"/>
    <col min="11265" max="11265" width="2.09765625" customWidth="1"/>
    <col min="11266" max="11266" width="11.09765625" customWidth="1"/>
    <col min="11267" max="11271" width="6.796875" customWidth="1"/>
    <col min="11272" max="11272" width="7" customWidth="1"/>
    <col min="11273" max="11276" width="6.796875" customWidth="1"/>
    <col min="11277" max="11277" width="6.3984375" customWidth="1"/>
    <col min="11278" max="11278" width="6.19921875" customWidth="1"/>
    <col min="11279" max="11280" width="6.796875" customWidth="1"/>
    <col min="11281" max="11281" width="7.69921875" customWidth="1"/>
    <col min="11282" max="11283" width="6.796875" customWidth="1"/>
    <col min="11284" max="11284" width="7.69921875" customWidth="1"/>
    <col min="11285" max="11287" width="6.796875" customWidth="1"/>
    <col min="11288" max="11288" width="2.09765625" customWidth="1"/>
    <col min="11289" max="11289" width="11.5" customWidth="1"/>
    <col min="11500" max="11500" width="2.09765625" customWidth="1"/>
    <col min="11501" max="11501" width="9.19921875" customWidth="1"/>
    <col min="11502" max="11504" width="10.8984375" customWidth="1"/>
    <col min="11505" max="11505" width="9.296875" customWidth="1"/>
    <col min="11506" max="11506" width="10" customWidth="1"/>
    <col min="11507" max="11510" width="8.59765625" customWidth="1"/>
    <col min="11511" max="11511" width="9.59765625" customWidth="1"/>
    <col min="11512" max="11512" width="10.3984375" customWidth="1"/>
    <col min="11513" max="11514" width="10.8984375" customWidth="1"/>
    <col min="11515" max="11515" width="2.09765625" customWidth="1"/>
    <col min="11516" max="11516" width="9.19921875" customWidth="1"/>
    <col min="11517" max="11517" width="5.296875" customWidth="1"/>
    <col min="11518" max="11518" width="12.5" customWidth="1"/>
    <col min="11519" max="11520" width="6.09765625" customWidth="1"/>
    <col min="11521" max="11521" width="2.09765625" customWidth="1"/>
    <col min="11522" max="11522" width="11.09765625" customWidth="1"/>
    <col min="11523" max="11527" width="6.796875" customWidth="1"/>
    <col min="11528" max="11528" width="7" customWidth="1"/>
    <col min="11529" max="11532" width="6.796875" customWidth="1"/>
    <col min="11533" max="11533" width="6.3984375" customWidth="1"/>
    <col min="11534" max="11534" width="6.19921875" customWidth="1"/>
    <col min="11535" max="11536" width="6.796875" customWidth="1"/>
    <col min="11537" max="11537" width="7.69921875" customWidth="1"/>
    <col min="11538" max="11539" width="6.796875" customWidth="1"/>
    <col min="11540" max="11540" width="7.69921875" customWidth="1"/>
    <col min="11541" max="11543" width="6.796875" customWidth="1"/>
    <col min="11544" max="11544" width="2.09765625" customWidth="1"/>
    <col min="11545" max="11545" width="11.5" customWidth="1"/>
    <col min="11756" max="11756" width="2.09765625" customWidth="1"/>
    <col min="11757" max="11757" width="9.19921875" customWidth="1"/>
    <col min="11758" max="11760" width="10.8984375" customWidth="1"/>
    <col min="11761" max="11761" width="9.296875" customWidth="1"/>
    <col min="11762" max="11762" width="10" customWidth="1"/>
    <col min="11763" max="11766" width="8.59765625" customWidth="1"/>
    <col min="11767" max="11767" width="9.59765625" customWidth="1"/>
    <col min="11768" max="11768" width="10.3984375" customWidth="1"/>
    <col min="11769" max="11770" width="10.8984375" customWidth="1"/>
    <col min="11771" max="11771" width="2.09765625" customWidth="1"/>
    <col min="11772" max="11772" width="9.19921875" customWidth="1"/>
    <col min="11773" max="11773" width="5.296875" customWidth="1"/>
    <col min="11774" max="11774" width="12.5" customWidth="1"/>
    <col min="11775" max="11776" width="6.09765625" customWidth="1"/>
    <col min="11777" max="11777" width="2.09765625" customWidth="1"/>
    <col min="11778" max="11778" width="11.09765625" customWidth="1"/>
    <col min="11779" max="11783" width="6.796875" customWidth="1"/>
    <col min="11784" max="11784" width="7" customWidth="1"/>
    <col min="11785" max="11788" width="6.796875" customWidth="1"/>
    <col min="11789" max="11789" width="6.3984375" customWidth="1"/>
    <col min="11790" max="11790" width="6.19921875" customWidth="1"/>
    <col min="11791" max="11792" width="6.796875" customWidth="1"/>
    <col min="11793" max="11793" width="7.69921875" customWidth="1"/>
    <col min="11794" max="11795" width="6.796875" customWidth="1"/>
    <col min="11796" max="11796" width="7.69921875" customWidth="1"/>
    <col min="11797" max="11799" width="6.796875" customWidth="1"/>
    <col min="11800" max="11800" width="2.09765625" customWidth="1"/>
    <col min="11801" max="11801" width="11.5" customWidth="1"/>
    <col min="12012" max="12012" width="2.09765625" customWidth="1"/>
    <col min="12013" max="12013" width="9.19921875" customWidth="1"/>
    <col min="12014" max="12016" width="10.8984375" customWidth="1"/>
    <col min="12017" max="12017" width="9.296875" customWidth="1"/>
    <col min="12018" max="12018" width="10" customWidth="1"/>
    <col min="12019" max="12022" width="8.59765625" customWidth="1"/>
    <col min="12023" max="12023" width="9.59765625" customWidth="1"/>
    <col min="12024" max="12024" width="10.3984375" customWidth="1"/>
    <col min="12025" max="12026" width="10.8984375" customWidth="1"/>
    <col min="12027" max="12027" width="2.09765625" customWidth="1"/>
    <col min="12028" max="12028" width="9.19921875" customWidth="1"/>
    <col min="12029" max="12029" width="5.296875" customWidth="1"/>
    <col min="12030" max="12030" width="12.5" customWidth="1"/>
    <col min="12031" max="12032" width="6.09765625" customWidth="1"/>
    <col min="12033" max="12033" width="2.09765625" customWidth="1"/>
    <col min="12034" max="12034" width="11.09765625" customWidth="1"/>
    <col min="12035" max="12039" width="6.796875" customWidth="1"/>
    <col min="12040" max="12040" width="7" customWidth="1"/>
    <col min="12041" max="12044" width="6.796875" customWidth="1"/>
    <col min="12045" max="12045" width="6.3984375" customWidth="1"/>
    <col min="12046" max="12046" width="6.19921875" customWidth="1"/>
    <col min="12047" max="12048" width="6.796875" customWidth="1"/>
    <col min="12049" max="12049" width="7.69921875" customWidth="1"/>
    <col min="12050" max="12051" width="6.796875" customWidth="1"/>
    <col min="12052" max="12052" width="7.69921875" customWidth="1"/>
    <col min="12053" max="12055" width="6.796875" customWidth="1"/>
    <col min="12056" max="12056" width="2.09765625" customWidth="1"/>
    <col min="12057" max="12057" width="11.5" customWidth="1"/>
    <col min="12268" max="12268" width="2.09765625" customWidth="1"/>
    <col min="12269" max="12269" width="9.19921875" customWidth="1"/>
    <col min="12270" max="12272" width="10.8984375" customWidth="1"/>
    <col min="12273" max="12273" width="9.296875" customWidth="1"/>
    <col min="12274" max="12274" width="10" customWidth="1"/>
    <col min="12275" max="12278" width="8.59765625" customWidth="1"/>
    <col min="12279" max="12279" width="9.59765625" customWidth="1"/>
    <col min="12280" max="12280" width="10.3984375" customWidth="1"/>
    <col min="12281" max="12282" width="10.8984375" customWidth="1"/>
    <col min="12283" max="12283" width="2.09765625" customWidth="1"/>
    <col min="12284" max="12284" width="9.19921875" customWidth="1"/>
    <col min="12285" max="12285" width="5.296875" customWidth="1"/>
    <col min="12286" max="12286" width="12.5" customWidth="1"/>
    <col min="12287" max="12288" width="6.09765625" customWidth="1"/>
    <col min="12289" max="12289" width="2.09765625" customWidth="1"/>
    <col min="12290" max="12290" width="11.09765625" customWidth="1"/>
    <col min="12291" max="12295" width="6.796875" customWidth="1"/>
    <col min="12296" max="12296" width="7" customWidth="1"/>
    <col min="12297" max="12300" width="6.796875" customWidth="1"/>
    <col min="12301" max="12301" width="6.3984375" customWidth="1"/>
    <col min="12302" max="12302" width="6.19921875" customWidth="1"/>
    <col min="12303" max="12304" width="6.796875" customWidth="1"/>
    <col min="12305" max="12305" width="7.69921875" customWidth="1"/>
    <col min="12306" max="12307" width="6.796875" customWidth="1"/>
    <col min="12308" max="12308" width="7.69921875" customWidth="1"/>
    <col min="12309" max="12311" width="6.796875" customWidth="1"/>
    <col min="12312" max="12312" width="2.09765625" customWidth="1"/>
    <col min="12313" max="12313" width="11.5" customWidth="1"/>
    <col min="12524" max="12524" width="2.09765625" customWidth="1"/>
    <col min="12525" max="12525" width="9.19921875" customWidth="1"/>
    <col min="12526" max="12528" width="10.8984375" customWidth="1"/>
    <col min="12529" max="12529" width="9.296875" customWidth="1"/>
    <col min="12530" max="12530" width="10" customWidth="1"/>
    <col min="12531" max="12534" width="8.59765625" customWidth="1"/>
    <col min="12535" max="12535" width="9.59765625" customWidth="1"/>
    <col min="12536" max="12536" width="10.3984375" customWidth="1"/>
    <col min="12537" max="12538" width="10.8984375" customWidth="1"/>
    <col min="12539" max="12539" width="2.09765625" customWidth="1"/>
    <col min="12540" max="12540" width="9.19921875" customWidth="1"/>
    <col min="12541" max="12541" width="5.296875" customWidth="1"/>
    <col min="12542" max="12542" width="12.5" customWidth="1"/>
    <col min="12543" max="12544" width="6.09765625" customWidth="1"/>
    <col min="12545" max="12545" width="2.09765625" customWidth="1"/>
    <col min="12546" max="12546" width="11.09765625" customWidth="1"/>
    <col min="12547" max="12551" width="6.796875" customWidth="1"/>
    <col min="12552" max="12552" width="7" customWidth="1"/>
    <col min="12553" max="12556" width="6.796875" customWidth="1"/>
    <col min="12557" max="12557" width="6.3984375" customWidth="1"/>
    <col min="12558" max="12558" width="6.19921875" customWidth="1"/>
    <col min="12559" max="12560" width="6.796875" customWidth="1"/>
    <col min="12561" max="12561" width="7.69921875" customWidth="1"/>
    <col min="12562" max="12563" width="6.796875" customWidth="1"/>
    <col min="12564" max="12564" width="7.69921875" customWidth="1"/>
    <col min="12565" max="12567" width="6.796875" customWidth="1"/>
    <col min="12568" max="12568" width="2.09765625" customWidth="1"/>
    <col min="12569" max="12569" width="11.5" customWidth="1"/>
    <col min="12780" max="12780" width="2.09765625" customWidth="1"/>
    <col min="12781" max="12781" width="9.19921875" customWidth="1"/>
    <col min="12782" max="12784" width="10.8984375" customWidth="1"/>
    <col min="12785" max="12785" width="9.296875" customWidth="1"/>
    <col min="12786" max="12786" width="10" customWidth="1"/>
    <col min="12787" max="12790" width="8.59765625" customWidth="1"/>
    <col min="12791" max="12791" width="9.59765625" customWidth="1"/>
    <col min="12792" max="12792" width="10.3984375" customWidth="1"/>
    <col min="12793" max="12794" width="10.8984375" customWidth="1"/>
    <col min="12795" max="12795" width="2.09765625" customWidth="1"/>
    <col min="12796" max="12796" width="9.19921875" customWidth="1"/>
    <col min="12797" max="12797" width="5.296875" customWidth="1"/>
    <col min="12798" max="12798" width="12.5" customWidth="1"/>
    <col min="12799" max="12800" width="6.09765625" customWidth="1"/>
    <col min="12801" max="12801" width="2.09765625" customWidth="1"/>
    <col min="12802" max="12802" width="11.09765625" customWidth="1"/>
    <col min="12803" max="12807" width="6.796875" customWidth="1"/>
    <col min="12808" max="12808" width="7" customWidth="1"/>
    <col min="12809" max="12812" width="6.796875" customWidth="1"/>
    <col min="12813" max="12813" width="6.3984375" customWidth="1"/>
    <col min="12814" max="12814" width="6.19921875" customWidth="1"/>
    <col min="12815" max="12816" width="6.796875" customWidth="1"/>
    <col min="12817" max="12817" width="7.69921875" customWidth="1"/>
    <col min="12818" max="12819" width="6.796875" customWidth="1"/>
    <col min="12820" max="12820" width="7.69921875" customWidth="1"/>
    <col min="12821" max="12823" width="6.796875" customWidth="1"/>
    <col min="12824" max="12824" width="2.09765625" customWidth="1"/>
    <col min="12825" max="12825" width="11.5" customWidth="1"/>
    <col min="13036" max="13036" width="2.09765625" customWidth="1"/>
    <col min="13037" max="13037" width="9.19921875" customWidth="1"/>
    <col min="13038" max="13040" width="10.8984375" customWidth="1"/>
    <col min="13041" max="13041" width="9.296875" customWidth="1"/>
    <col min="13042" max="13042" width="10" customWidth="1"/>
    <col min="13043" max="13046" width="8.59765625" customWidth="1"/>
    <col min="13047" max="13047" width="9.59765625" customWidth="1"/>
    <col min="13048" max="13048" width="10.3984375" customWidth="1"/>
    <col min="13049" max="13050" width="10.8984375" customWidth="1"/>
    <col min="13051" max="13051" width="2.09765625" customWidth="1"/>
    <col min="13052" max="13052" width="9.19921875" customWidth="1"/>
    <col min="13053" max="13053" width="5.296875" customWidth="1"/>
    <col min="13054" max="13054" width="12.5" customWidth="1"/>
    <col min="13055" max="13056" width="6.09765625" customWidth="1"/>
    <col min="13057" max="13057" width="2.09765625" customWidth="1"/>
    <col min="13058" max="13058" width="11.09765625" customWidth="1"/>
    <col min="13059" max="13063" width="6.796875" customWidth="1"/>
    <col min="13064" max="13064" width="7" customWidth="1"/>
    <col min="13065" max="13068" width="6.796875" customWidth="1"/>
    <col min="13069" max="13069" width="6.3984375" customWidth="1"/>
    <col min="13070" max="13070" width="6.19921875" customWidth="1"/>
    <col min="13071" max="13072" width="6.796875" customWidth="1"/>
    <col min="13073" max="13073" width="7.69921875" customWidth="1"/>
    <col min="13074" max="13075" width="6.796875" customWidth="1"/>
    <col min="13076" max="13076" width="7.69921875" customWidth="1"/>
    <col min="13077" max="13079" width="6.796875" customWidth="1"/>
    <col min="13080" max="13080" width="2.09765625" customWidth="1"/>
    <col min="13081" max="13081" width="11.5" customWidth="1"/>
    <col min="13292" max="13292" width="2.09765625" customWidth="1"/>
    <col min="13293" max="13293" width="9.19921875" customWidth="1"/>
    <col min="13294" max="13296" width="10.8984375" customWidth="1"/>
    <col min="13297" max="13297" width="9.296875" customWidth="1"/>
    <col min="13298" max="13298" width="10" customWidth="1"/>
    <col min="13299" max="13302" width="8.59765625" customWidth="1"/>
    <col min="13303" max="13303" width="9.59765625" customWidth="1"/>
    <col min="13304" max="13304" width="10.3984375" customWidth="1"/>
    <col min="13305" max="13306" width="10.8984375" customWidth="1"/>
    <col min="13307" max="13307" width="2.09765625" customWidth="1"/>
    <col min="13308" max="13308" width="9.19921875" customWidth="1"/>
    <col min="13309" max="13309" width="5.296875" customWidth="1"/>
    <col min="13310" max="13310" width="12.5" customWidth="1"/>
    <col min="13311" max="13312" width="6.09765625" customWidth="1"/>
    <col min="13313" max="13313" width="2.09765625" customWidth="1"/>
    <col min="13314" max="13314" width="11.09765625" customWidth="1"/>
    <col min="13315" max="13319" width="6.796875" customWidth="1"/>
    <col min="13320" max="13320" width="7" customWidth="1"/>
    <col min="13321" max="13324" width="6.796875" customWidth="1"/>
    <col min="13325" max="13325" width="6.3984375" customWidth="1"/>
    <col min="13326" max="13326" width="6.19921875" customWidth="1"/>
    <col min="13327" max="13328" width="6.796875" customWidth="1"/>
    <col min="13329" max="13329" width="7.69921875" customWidth="1"/>
    <col min="13330" max="13331" width="6.796875" customWidth="1"/>
    <col min="13332" max="13332" width="7.69921875" customWidth="1"/>
    <col min="13333" max="13335" width="6.796875" customWidth="1"/>
    <col min="13336" max="13336" width="2.09765625" customWidth="1"/>
    <col min="13337" max="13337" width="11.5" customWidth="1"/>
    <col min="13548" max="13548" width="2.09765625" customWidth="1"/>
    <col min="13549" max="13549" width="9.19921875" customWidth="1"/>
    <col min="13550" max="13552" width="10.8984375" customWidth="1"/>
    <col min="13553" max="13553" width="9.296875" customWidth="1"/>
    <col min="13554" max="13554" width="10" customWidth="1"/>
    <col min="13555" max="13558" width="8.59765625" customWidth="1"/>
    <col min="13559" max="13559" width="9.59765625" customWidth="1"/>
    <col min="13560" max="13560" width="10.3984375" customWidth="1"/>
    <col min="13561" max="13562" width="10.8984375" customWidth="1"/>
    <col min="13563" max="13563" width="2.09765625" customWidth="1"/>
    <col min="13564" max="13564" width="9.19921875" customWidth="1"/>
    <col min="13565" max="13565" width="5.296875" customWidth="1"/>
    <col min="13566" max="13566" width="12.5" customWidth="1"/>
    <col min="13567" max="13568" width="6.09765625" customWidth="1"/>
    <col min="13569" max="13569" width="2.09765625" customWidth="1"/>
    <col min="13570" max="13570" width="11.09765625" customWidth="1"/>
    <col min="13571" max="13575" width="6.796875" customWidth="1"/>
    <col min="13576" max="13576" width="7" customWidth="1"/>
    <col min="13577" max="13580" width="6.796875" customWidth="1"/>
    <col min="13581" max="13581" width="6.3984375" customWidth="1"/>
    <col min="13582" max="13582" width="6.19921875" customWidth="1"/>
    <col min="13583" max="13584" width="6.796875" customWidth="1"/>
    <col min="13585" max="13585" width="7.69921875" customWidth="1"/>
    <col min="13586" max="13587" width="6.796875" customWidth="1"/>
    <col min="13588" max="13588" width="7.69921875" customWidth="1"/>
    <col min="13589" max="13591" width="6.796875" customWidth="1"/>
    <col min="13592" max="13592" width="2.09765625" customWidth="1"/>
    <col min="13593" max="13593" width="11.5" customWidth="1"/>
    <col min="13804" max="13804" width="2.09765625" customWidth="1"/>
    <col min="13805" max="13805" width="9.19921875" customWidth="1"/>
    <col min="13806" max="13808" width="10.8984375" customWidth="1"/>
    <col min="13809" max="13809" width="9.296875" customWidth="1"/>
    <col min="13810" max="13810" width="10" customWidth="1"/>
    <col min="13811" max="13814" width="8.59765625" customWidth="1"/>
    <col min="13815" max="13815" width="9.59765625" customWidth="1"/>
    <col min="13816" max="13816" width="10.3984375" customWidth="1"/>
    <col min="13817" max="13818" width="10.8984375" customWidth="1"/>
    <col min="13819" max="13819" width="2.09765625" customWidth="1"/>
    <col min="13820" max="13820" width="9.19921875" customWidth="1"/>
    <col min="13821" max="13821" width="5.296875" customWidth="1"/>
    <col min="13822" max="13822" width="12.5" customWidth="1"/>
    <col min="13823" max="13824" width="6.09765625" customWidth="1"/>
    <col min="13825" max="13825" width="2.09765625" customWidth="1"/>
    <col min="13826" max="13826" width="11.09765625" customWidth="1"/>
    <col min="13827" max="13831" width="6.796875" customWidth="1"/>
    <col min="13832" max="13832" width="7" customWidth="1"/>
    <col min="13833" max="13836" width="6.796875" customWidth="1"/>
    <col min="13837" max="13837" width="6.3984375" customWidth="1"/>
    <col min="13838" max="13838" width="6.19921875" customWidth="1"/>
    <col min="13839" max="13840" width="6.796875" customWidth="1"/>
    <col min="13841" max="13841" width="7.69921875" customWidth="1"/>
    <col min="13842" max="13843" width="6.796875" customWidth="1"/>
    <col min="13844" max="13844" width="7.69921875" customWidth="1"/>
    <col min="13845" max="13847" width="6.796875" customWidth="1"/>
    <col min="13848" max="13848" width="2.09765625" customWidth="1"/>
    <col min="13849" max="13849" width="11.5" customWidth="1"/>
    <col min="14060" max="14060" width="2.09765625" customWidth="1"/>
    <col min="14061" max="14061" width="9.19921875" customWidth="1"/>
    <col min="14062" max="14064" width="10.8984375" customWidth="1"/>
    <col min="14065" max="14065" width="9.296875" customWidth="1"/>
    <col min="14066" max="14066" width="10" customWidth="1"/>
    <col min="14067" max="14070" width="8.59765625" customWidth="1"/>
    <col min="14071" max="14071" width="9.59765625" customWidth="1"/>
    <col min="14072" max="14072" width="10.3984375" customWidth="1"/>
    <col min="14073" max="14074" width="10.8984375" customWidth="1"/>
    <col min="14075" max="14075" width="2.09765625" customWidth="1"/>
    <col min="14076" max="14076" width="9.19921875" customWidth="1"/>
    <col min="14077" max="14077" width="5.296875" customWidth="1"/>
    <col min="14078" max="14078" width="12.5" customWidth="1"/>
    <col min="14079" max="14080" width="6.09765625" customWidth="1"/>
    <col min="14081" max="14081" width="2.09765625" customWidth="1"/>
    <col min="14082" max="14082" width="11.09765625" customWidth="1"/>
    <col min="14083" max="14087" width="6.796875" customWidth="1"/>
    <col min="14088" max="14088" width="7" customWidth="1"/>
    <col min="14089" max="14092" width="6.796875" customWidth="1"/>
    <col min="14093" max="14093" width="6.3984375" customWidth="1"/>
    <col min="14094" max="14094" width="6.19921875" customWidth="1"/>
    <col min="14095" max="14096" width="6.796875" customWidth="1"/>
    <col min="14097" max="14097" width="7.69921875" customWidth="1"/>
    <col min="14098" max="14099" width="6.796875" customWidth="1"/>
    <col min="14100" max="14100" width="7.69921875" customWidth="1"/>
    <col min="14101" max="14103" width="6.796875" customWidth="1"/>
    <col min="14104" max="14104" width="2.09765625" customWidth="1"/>
    <col min="14105" max="14105" width="11.5" customWidth="1"/>
    <col min="14316" max="14316" width="2.09765625" customWidth="1"/>
    <col min="14317" max="14317" width="9.19921875" customWidth="1"/>
    <col min="14318" max="14320" width="10.8984375" customWidth="1"/>
    <col min="14321" max="14321" width="9.296875" customWidth="1"/>
    <col min="14322" max="14322" width="10" customWidth="1"/>
    <col min="14323" max="14326" width="8.59765625" customWidth="1"/>
    <col min="14327" max="14327" width="9.59765625" customWidth="1"/>
    <col min="14328" max="14328" width="10.3984375" customWidth="1"/>
    <col min="14329" max="14330" width="10.8984375" customWidth="1"/>
    <col min="14331" max="14331" width="2.09765625" customWidth="1"/>
    <col min="14332" max="14332" width="9.19921875" customWidth="1"/>
    <col min="14333" max="14333" width="5.296875" customWidth="1"/>
    <col min="14334" max="14334" width="12.5" customWidth="1"/>
    <col min="14335" max="14336" width="6.09765625" customWidth="1"/>
    <col min="14337" max="14337" width="2.09765625" customWidth="1"/>
    <col min="14338" max="14338" width="11.09765625" customWidth="1"/>
    <col min="14339" max="14343" width="6.796875" customWidth="1"/>
    <col min="14344" max="14344" width="7" customWidth="1"/>
    <col min="14345" max="14348" width="6.796875" customWidth="1"/>
    <col min="14349" max="14349" width="6.3984375" customWidth="1"/>
    <col min="14350" max="14350" width="6.19921875" customWidth="1"/>
    <col min="14351" max="14352" width="6.796875" customWidth="1"/>
    <col min="14353" max="14353" width="7.69921875" customWidth="1"/>
    <col min="14354" max="14355" width="6.796875" customWidth="1"/>
    <col min="14356" max="14356" width="7.69921875" customWidth="1"/>
    <col min="14357" max="14359" width="6.796875" customWidth="1"/>
    <col min="14360" max="14360" width="2.09765625" customWidth="1"/>
    <col min="14361" max="14361" width="11.5" customWidth="1"/>
    <col min="14572" max="14572" width="2.09765625" customWidth="1"/>
    <col min="14573" max="14573" width="9.19921875" customWidth="1"/>
    <col min="14574" max="14576" width="10.8984375" customWidth="1"/>
    <col min="14577" max="14577" width="9.296875" customWidth="1"/>
    <col min="14578" max="14578" width="10" customWidth="1"/>
    <col min="14579" max="14582" width="8.59765625" customWidth="1"/>
    <col min="14583" max="14583" width="9.59765625" customWidth="1"/>
    <col min="14584" max="14584" width="10.3984375" customWidth="1"/>
    <col min="14585" max="14586" width="10.8984375" customWidth="1"/>
    <col min="14587" max="14587" width="2.09765625" customWidth="1"/>
    <col min="14588" max="14588" width="9.19921875" customWidth="1"/>
    <col min="14589" max="14589" width="5.296875" customWidth="1"/>
    <col min="14590" max="14590" width="12.5" customWidth="1"/>
    <col min="14591" max="14592" width="6.09765625" customWidth="1"/>
    <col min="14593" max="14593" width="2.09765625" customWidth="1"/>
    <col min="14594" max="14594" width="11.09765625" customWidth="1"/>
    <col min="14595" max="14599" width="6.796875" customWidth="1"/>
    <col min="14600" max="14600" width="7" customWidth="1"/>
    <col min="14601" max="14604" width="6.796875" customWidth="1"/>
    <col min="14605" max="14605" width="6.3984375" customWidth="1"/>
    <col min="14606" max="14606" width="6.19921875" customWidth="1"/>
    <col min="14607" max="14608" width="6.796875" customWidth="1"/>
    <col min="14609" max="14609" width="7.69921875" customWidth="1"/>
    <col min="14610" max="14611" width="6.796875" customWidth="1"/>
    <col min="14612" max="14612" width="7.69921875" customWidth="1"/>
    <col min="14613" max="14615" width="6.796875" customWidth="1"/>
    <col min="14616" max="14616" width="2.09765625" customWidth="1"/>
    <col min="14617" max="14617" width="11.5" customWidth="1"/>
    <col min="14828" max="14828" width="2.09765625" customWidth="1"/>
    <col min="14829" max="14829" width="9.19921875" customWidth="1"/>
    <col min="14830" max="14832" width="10.8984375" customWidth="1"/>
    <col min="14833" max="14833" width="9.296875" customWidth="1"/>
    <col min="14834" max="14834" width="10" customWidth="1"/>
    <col min="14835" max="14838" width="8.59765625" customWidth="1"/>
    <col min="14839" max="14839" width="9.59765625" customWidth="1"/>
    <col min="14840" max="14840" width="10.3984375" customWidth="1"/>
    <col min="14841" max="14842" width="10.8984375" customWidth="1"/>
    <col min="14843" max="14843" width="2.09765625" customWidth="1"/>
    <col min="14844" max="14844" width="9.19921875" customWidth="1"/>
    <col min="14845" max="14845" width="5.296875" customWidth="1"/>
    <col min="14846" max="14846" width="12.5" customWidth="1"/>
    <col min="14847" max="14848" width="6.09765625" customWidth="1"/>
    <col min="14849" max="14849" width="2.09765625" customWidth="1"/>
    <col min="14850" max="14850" width="11.09765625" customWidth="1"/>
    <col min="14851" max="14855" width="6.796875" customWidth="1"/>
    <col min="14856" max="14856" width="7" customWidth="1"/>
    <col min="14857" max="14860" width="6.796875" customWidth="1"/>
    <col min="14861" max="14861" width="6.3984375" customWidth="1"/>
    <col min="14862" max="14862" width="6.19921875" customWidth="1"/>
    <col min="14863" max="14864" width="6.796875" customWidth="1"/>
    <col min="14865" max="14865" width="7.69921875" customWidth="1"/>
    <col min="14866" max="14867" width="6.796875" customWidth="1"/>
    <col min="14868" max="14868" width="7.69921875" customWidth="1"/>
    <col min="14869" max="14871" width="6.796875" customWidth="1"/>
    <col min="14872" max="14872" width="2.09765625" customWidth="1"/>
    <col min="14873" max="14873" width="11.5" customWidth="1"/>
    <col min="15084" max="15084" width="2.09765625" customWidth="1"/>
    <col min="15085" max="15085" width="9.19921875" customWidth="1"/>
    <col min="15086" max="15088" width="10.8984375" customWidth="1"/>
    <col min="15089" max="15089" width="9.296875" customWidth="1"/>
    <col min="15090" max="15090" width="10" customWidth="1"/>
    <col min="15091" max="15094" width="8.59765625" customWidth="1"/>
    <col min="15095" max="15095" width="9.59765625" customWidth="1"/>
    <col min="15096" max="15096" width="10.3984375" customWidth="1"/>
    <col min="15097" max="15098" width="10.8984375" customWidth="1"/>
    <col min="15099" max="15099" width="2.09765625" customWidth="1"/>
    <col min="15100" max="15100" width="9.19921875" customWidth="1"/>
    <col min="15101" max="15101" width="5.296875" customWidth="1"/>
    <col min="15102" max="15102" width="12.5" customWidth="1"/>
    <col min="15103" max="15104" width="6.09765625" customWidth="1"/>
    <col min="15105" max="15105" width="2.09765625" customWidth="1"/>
    <col min="15106" max="15106" width="11.09765625" customWidth="1"/>
    <col min="15107" max="15111" width="6.796875" customWidth="1"/>
    <col min="15112" max="15112" width="7" customWidth="1"/>
    <col min="15113" max="15116" width="6.796875" customWidth="1"/>
    <col min="15117" max="15117" width="6.3984375" customWidth="1"/>
    <col min="15118" max="15118" width="6.19921875" customWidth="1"/>
    <col min="15119" max="15120" width="6.796875" customWidth="1"/>
    <col min="15121" max="15121" width="7.69921875" customWidth="1"/>
    <col min="15122" max="15123" width="6.796875" customWidth="1"/>
    <col min="15124" max="15124" width="7.69921875" customWidth="1"/>
    <col min="15125" max="15127" width="6.796875" customWidth="1"/>
    <col min="15128" max="15128" width="2.09765625" customWidth="1"/>
    <col min="15129" max="15129" width="11.5" customWidth="1"/>
    <col min="15340" max="15340" width="2.09765625" customWidth="1"/>
    <col min="15341" max="15341" width="9.19921875" customWidth="1"/>
    <col min="15342" max="15344" width="10.8984375" customWidth="1"/>
    <col min="15345" max="15345" width="9.296875" customWidth="1"/>
    <col min="15346" max="15346" width="10" customWidth="1"/>
    <col min="15347" max="15350" width="8.59765625" customWidth="1"/>
    <col min="15351" max="15351" width="9.59765625" customWidth="1"/>
    <col min="15352" max="15352" width="10.3984375" customWidth="1"/>
    <col min="15353" max="15354" width="10.8984375" customWidth="1"/>
    <col min="15355" max="15355" width="2.09765625" customWidth="1"/>
    <col min="15356" max="15356" width="9.19921875" customWidth="1"/>
    <col min="15357" max="15357" width="5.296875" customWidth="1"/>
    <col min="15358" max="15358" width="12.5" customWidth="1"/>
    <col min="15359" max="15360" width="6.09765625" customWidth="1"/>
    <col min="15361" max="15361" width="2.09765625" customWidth="1"/>
    <col min="15362" max="15362" width="11.09765625" customWidth="1"/>
    <col min="15363" max="15367" width="6.796875" customWidth="1"/>
    <col min="15368" max="15368" width="7" customWidth="1"/>
    <col min="15369" max="15372" width="6.796875" customWidth="1"/>
    <col min="15373" max="15373" width="6.3984375" customWidth="1"/>
    <col min="15374" max="15374" width="6.19921875" customWidth="1"/>
    <col min="15375" max="15376" width="6.796875" customWidth="1"/>
    <col min="15377" max="15377" width="7.69921875" customWidth="1"/>
    <col min="15378" max="15379" width="6.796875" customWidth="1"/>
    <col min="15380" max="15380" width="7.69921875" customWidth="1"/>
    <col min="15381" max="15383" width="6.796875" customWidth="1"/>
    <col min="15384" max="15384" width="2.09765625" customWidth="1"/>
    <col min="15385" max="15385" width="11.5" customWidth="1"/>
    <col min="15596" max="15596" width="2.09765625" customWidth="1"/>
    <col min="15597" max="15597" width="9.19921875" customWidth="1"/>
    <col min="15598" max="15600" width="10.8984375" customWidth="1"/>
    <col min="15601" max="15601" width="9.296875" customWidth="1"/>
    <col min="15602" max="15602" width="10" customWidth="1"/>
    <col min="15603" max="15606" width="8.59765625" customWidth="1"/>
    <col min="15607" max="15607" width="9.59765625" customWidth="1"/>
    <col min="15608" max="15608" width="10.3984375" customWidth="1"/>
    <col min="15609" max="15610" width="10.8984375" customWidth="1"/>
    <col min="15611" max="15611" width="2.09765625" customWidth="1"/>
    <col min="15612" max="15612" width="9.19921875" customWidth="1"/>
    <col min="15613" max="15613" width="5.296875" customWidth="1"/>
    <col min="15614" max="15614" width="12.5" customWidth="1"/>
    <col min="15615" max="15616" width="6.09765625" customWidth="1"/>
    <col min="15617" max="15617" width="2.09765625" customWidth="1"/>
    <col min="15618" max="15618" width="11.09765625" customWidth="1"/>
    <col min="15619" max="15623" width="6.796875" customWidth="1"/>
    <col min="15624" max="15624" width="7" customWidth="1"/>
    <col min="15625" max="15628" width="6.796875" customWidth="1"/>
    <col min="15629" max="15629" width="6.3984375" customWidth="1"/>
    <col min="15630" max="15630" width="6.19921875" customWidth="1"/>
    <col min="15631" max="15632" width="6.796875" customWidth="1"/>
    <col min="15633" max="15633" width="7.69921875" customWidth="1"/>
    <col min="15634" max="15635" width="6.796875" customWidth="1"/>
    <col min="15636" max="15636" width="7.69921875" customWidth="1"/>
    <col min="15637" max="15639" width="6.796875" customWidth="1"/>
    <col min="15640" max="15640" width="2.09765625" customWidth="1"/>
    <col min="15641" max="15641" width="11.5" customWidth="1"/>
    <col min="15852" max="15852" width="2.09765625" customWidth="1"/>
    <col min="15853" max="15853" width="9.19921875" customWidth="1"/>
    <col min="15854" max="15856" width="10.8984375" customWidth="1"/>
    <col min="15857" max="15857" width="9.296875" customWidth="1"/>
    <col min="15858" max="15858" width="10" customWidth="1"/>
    <col min="15859" max="15862" width="8.59765625" customWidth="1"/>
    <col min="15863" max="15863" width="9.59765625" customWidth="1"/>
    <col min="15864" max="15864" width="10.3984375" customWidth="1"/>
    <col min="15865" max="15866" width="10.8984375" customWidth="1"/>
    <col min="15867" max="15867" width="2.09765625" customWidth="1"/>
    <col min="15868" max="15868" width="9.19921875" customWidth="1"/>
    <col min="15869" max="15869" width="5.296875" customWidth="1"/>
    <col min="15870" max="15870" width="12.5" customWidth="1"/>
    <col min="15871" max="15872" width="6.09765625" customWidth="1"/>
    <col min="15873" max="15873" width="2.09765625" customWidth="1"/>
    <col min="15874" max="15874" width="11.09765625" customWidth="1"/>
    <col min="15875" max="15879" width="6.796875" customWidth="1"/>
    <col min="15880" max="15880" width="7" customWidth="1"/>
    <col min="15881" max="15884" width="6.796875" customWidth="1"/>
    <col min="15885" max="15885" width="6.3984375" customWidth="1"/>
    <col min="15886" max="15886" width="6.19921875" customWidth="1"/>
    <col min="15887" max="15888" width="6.796875" customWidth="1"/>
    <col min="15889" max="15889" width="7.69921875" customWidth="1"/>
    <col min="15890" max="15891" width="6.796875" customWidth="1"/>
    <col min="15892" max="15892" width="7.69921875" customWidth="1"/>
    <col min="15893" max="15895" width="6.796875" customWidth="1"/>
    <col min="15896" max="15896" width="2.09765625" customWidth="1"/>
    <col min="15897" max="15897" width="11.5" customWidth="1"/>
    <col min="16108" max="16108" width="2.09765625" customWidth="1"/>
    <col min="16109" max="16109" width="9.19921875" customWidth="1"/>
    <col min="16110" max="16112" width="10.8984375" customWidth="1"/>
    <col min="16113" max="16113" width="9.296875" customWidth="1"/>
    <col min="16114" max="16114" width="10" customWidth="1"/>
    <col min="16115" max="16118" width="8.59765625" customWidth="1"/>
    <col min="16119" max="16119" width="9.59765625" customWidth="1"/>
    <col min="16120" max="16120" width="10.3984375" customWidth="1"/>
    <col min="16121" max="16122" width="10.8984375" customWidth="1"/>
    <col min="16123" max="16123" width="2.09765625" customWidth="1"/>
    <col min="16124" max="16124" width="9.19921875" customWidth="1"/>
    <col min="16125" max="16125" width="5.296875" customWidth="1"/>
    <col min="16126" max="16126" width="12.5" customWidth="1"/>
    <col min="16127" max="16128" width="6.09765625" customWidth="1"/>
    <col min="16129" max="16129" width="2.09765625" customWidth="1"/>
    <col min="16130" max="16130" width="11.09765625" customWidth="1"/>
    <col min="16131" max="16135" width="6.796875" customWidth="1"/>
    <col min="16136" max="16136" width="7" customWidth="1"/>
    <col min="16137" max="16140" width="6.796875" customWidth="1"/>
    <col min="16141" max="16141" width="6.3984375" customWidth="1"/>
    <col min="16142" max="16142" width="6.19921875" customWidth="1"/>
    <col min="16143" max="16144" width="6.796875" customWidth="1"/>
    <col min="16145" max="16145" width="7.69921875" customWidth="1"/>
    <col min="16146" max="16147" width="6.796875" customWidth="1"/>
    <col min="16148" max="16148" width="7.69921875" customWidth="1"/>
    <col min="16149" max="16151" width="6.796875" customWidth="1"/>
    <col min="16152" max="16152" width="2.09765625" customWidth="1"/>
    <col min="16153" max="16153" width="11.5" customWidth="1"/>
  </cols>
  <sheetData>
    <row r="2" spans="1:51" ht="21.6">
      <c r="B2" s="513" t="s">
        <v>210</v>
      </c>
    </row>
    <row r="4" spans="1:51" s="1" customFormat="1" ht="20.100000000000001" customHeight="1">
      <c r="D4" s="2"/>
      <c r="E4" s="2"/>
      <c r="L4" s="67" t="s">
        <v>45</v>
      </c>
      <c r="O4" s="3"/>
      <c r="P4" s="3"/>
      <c r="AD4" s="2"/>
      <c r="AE4" s="2"/>
      <c r="AL4" s="67" t="s">
        <v>46</v>
      </c>
      <c r="AO4" s="3"/>
      <c r="AP4" s="3"/>
    </row>
    <row r="5" spans="1:51" s="1" customFormat="1" ht="20.100000000000001" customHeight="1" thickBot="1">
      <c r="A5" s="514" t="s">
        <v>0</v>
      </c>
      <c r="B5" s="4"/>
      <c r="C5" s="515" t="s">
        <v>1</v>
      </c>
      <c r="Q5" s="3"/>
      <c r="AA5" s="514" t="s">
        <v>0</v>
      </c>
      <c r="AB5" s="4"/>
      <c r="AC5" s="515" t="s">
        <v>1</v>
      </c>
      <c r="AQ5" s="3"/>
    </row>
    <row r="6" spans="1:51" s="1" customFormat="1" ht="20.100000000000001" customHeight="1" thickBot="1">
      <c r="A6" s="529" t="s">
        <v>2</v>
      </c>
      <c r="B6" s="530"/>
      <c r="C6" s="535" t="s">
        <v>3</v>
      </c>
      <c r="D6" s="536"/>
      <c r="E6" s="537"/>
      <c r="F6" s="535" t="s">
        <v>4</v>
      </c>
      <c r="G6" s="536"/>
      <c r="H6" s="537"/>
      <c r="I6" s="535" t="s">
        <v>5</v>
      </c>
      <c r="J6" s="536"/>
      <c r="K6" s="537"/>
      <c r="L6" s="535" t="s">
        <v>6</v>
      </c>
      <c r="M6" s="536"/>
      <c r="N6" s="537"/>
      <c r="O6" s="535" t="s">
        <v>7</v>
      </c>
      <c r="P6" s="536"/>
      <c r="Q6" s="537"/>
      <c r="R6" s="535" t="s">
        <v>8</v>
      </c>
      <c r="S6" s="536"/>
      <c r="T6" s="537"/>
      <c r="U6" s="535" t="s">
        <v>9</v>
      </c>
      <c r="V6" s="536"/>
      <c r="W6" s="537"/>
      <c r="X6" s="529" t="s">
        <v>2</v>
      </c>
      <c r="Y6" s="530"/>
      <c r="AA6" s="529" t="s">
        <v>2</v>
      </c>
      <c r="AB6" s="530"/>
      <c r="AC6" s="535" t="s">
        <v>3</v>
      </c>
      <c r="AD6" s="536"/>
      <c r="AE6" s="537"/>
      <c r="AF6" s="535" t="s">
        <v>4</v>
      </c>
      <c r="AG6" s="536"/>
      <c r="AH6" s="537"/>
      <c r="AI6" s="535" t="s">
        <v>5</v>
      </c>
      <c r="AJ6" s="536"/>
      <c r="AK6" s="537"/>
      <c r="AL6" s="535" t="s">
        <v>6</v>
      </c>
      <c r="AM6" s="536"/>
      <c r="AN6" s="537"/>
      <c r="AO6" s="535" t="s">
        <v>7</v>
      </c>
      <c r="AP6" s="536"/>
      <c r="AQ6" s="537"/>
      <c r="AR6" s="535" t="s">
        <v>8</v>
      </c>
      <c r="AS6" s="536"/>
      <c r="AT6" s="537"/>
      <c r="AU6" s="535" t="s">
        <v>9</v>
      </c>
      <c r="AV6" s="536"/>
      <c r="AW6" s="537"/>
      <c r="AX6" s="529" t="s">
        <v>2</v>
      </c>
      <c r="AY6" s="530"/>
    </row>
    <row r="7" spans="1:51" s="1" customFormat="1" ht="20.100000000000001" customHeight="1" thickBot="1">
      <c r="A7" s="531"/>
      <c r="B7" s="532"/>
      <c r="C7" s="5" t="s">
        <v>10</v>
      </c>
      <c r="D7" s="6" t="s">
        <v>11</v>
      </c>
      <c r="E7" s="7" t="s">
        <v>12</v>
      </c>
      <c r="F7" s="5" t="s">
        <v>10</v>
      </c>
      <c r="G7" s="6" t="s">
        <v>11</v>
      </c>
      <c r="H7" s="7" t="s">
        <v>12</v>
      </c>
      <c r="I7" s="5" t="s">
        <v>10</v>
      </c>
      <c r="J7" s="6" t="s">
        <v>11</v>
      </c>
      <c r="K7" s="7" t="s">
        <v>12</v>
      </c>
      <c r="L7" s="5" t="s">
        <v>10</v>
      </c>
      <c r="M7" s="6" t="s">
        <v>11</v>
      </c>
      <c r="N7" s="7" t="s">
        <v>12</v>
      </c>
      <c r="O7" s="5" t="s">
        <v>10</v>
      </c>
      <c r="P7" s="6" t="s">
        <v>11</v>
      </c>
      <c r="Q7" s="7" t="s">
        <v>12</v>
      </c>
      <c r="R7" s="5" t="s">
        <v>10</v>
      </c>
      <c r="S7" s="6" t="s">
        <v>11</v>
      </c>
      <c r="T7" s="7" t="s">
        <v>12</v>
      </c>
      <c r="U7" s="5" t="s">
        <v>10</v>
      </c>
      <c r="V7" s="6" t="s">
        <v>11</v>
      </c>
      <c r="W7" s="7" t="s">
        <v>12</v>
      </c>
      <c r="X7" s="531"/>
      <c r="Y7" s="532"/>
      <c r="AA7" s="531"/>
      <c r="AB7" s="532"/>
      <c r="AC7" s="5" t="s">
        <v>10</v>
      </c>
      <c r="AD7" s="6" t="s">
        <v>11</v>
      </c>
      <c r="AE7" s="7" t="s">
        <v>12</v>
      </c>
      <c r="AF7" s="5" t="s">
        <v>10</v>
      </c>
      <c r="AG7" s="6" t="s">
        <v>11</v>
      </c>
      <c r="AH7" s="7" t="s">
        <v>12</v>
      </c>
      <c r="AI7" s="5" t="s">
        <v>10</v>
      </c>
      <c r="AJ7" s="6" t="s">
        <v>11</v>
      </c>
      <c r="AK7" s="7" t="s">
        <v>12</v>
      </c>
      <c r="AL7" s="5" t="s">
        <v>10</v>
      </c>
      <c r="AM7" s="6" t="s">
        <v>11</v>
      </c>
      <c r="AN7" s="7" t="s">
        <v>12</v>
      </c>
      <c r="AO7" s="5" t="s">
        <v>10</v>
      </c>
      <c r="AP7" s="6" t="s">
        <v>11</v>
      </c>
      <c r="AQ7" s="7" t="s">
        <v>12</v>
      </c>
      <c r="AR7" s="5" t="s">
        <v>10</v>
      </c>
      <c r="AS7" s="6" t="s">
        <v>11</v>
      </c>
      <c r="AT7" s="7" t="s">
        <v>12</v>
      </c>
      <c r="AU7" s="5" t="s">
        <v>10</v>
      </c>
      <c r="AV7" s="6" t="s">
        <v>11</v>
      </c>
      <c r="AW7" s="7" t="s">
        <v>12</v>
      </c>
      <c r="AX7" s="531"/>
      <c r="AY7" s="532"/>
    </row>
    <row r="8" spans="1:51" s="1" customFormat="1" ht="20.100000000000001" customHeight="1" thickBot="1">
      <c r="A8" s="533"/>
      <c r="B8" s="534"/>
      <c r="C8" s="535" t="s">
        <v>13</v>
      </c>
      <c r="D8" s="542"/>
      <c r="E8" s="542"/>
      <c r="F8" s="542"/>
      <c r="G8" s="542"/>
      <c r="H8" s="542"/>
      <c r="I8" s="542"/>
      <c r="J8" s="542"/>
      <c r="K8" s="543"/>
      <c r="L8" s="535" t="s">
        <v>14</v>
      </c>
      <c r="M8" s="544"/>
      <c r="N8" s="545"/>
      <c r="O8" s="535" t="s">
        <v>14</v>
      </c>
      <c r="P8" s="544"/>
      <c r="Q8" s="545"/>
      <c r="R8" s="535" t="s">
        <v>15</v>
      </c>
      <c r="S8" s="536"/>
      <c r="T8" s="536"/>
      <c r="U8" s="536"/>
      <c r="V8" s="536"/>
      <c r="W8" s="537"/>
      <c r="X8" s="533"/>
      <c r="Y8" s="534"/>
      <c r="AA8" s="533"/>
      <c r="AB8" s="534"/>
      <c r="AC8" s="535" t="s">
        <v>13</v>
      </c>
      <c r="AD8" s="542"/>
      <c r="AE8" s="542"/>
      <c r="AF8" s="542"/>
      <c r="AG8" s="542"/>
      <c r="AH8" s="542"/>
      <c r="AI8" s="542"/>
      <c r="AJ8" s="542"/>
      <c r="AK8" s="543"/>
      <c r="AL8" s="535" t="s">
        <v>14</v>
      </c>
      <c r="AM8" s="544"/>
      <c r="AN8" s="545"/>
      <c r="AO8" s="535" t="s">
        <v>14</v>
      </c>
      <c r="AP8" s="544"/>
      <c r="AQ8" s="545"/>
      <c r="AR8" s="535" t="s">
        <v>15</v>
      </c>
      <c r="AS8" s="536"/>
      <c r="AT8" s="536"/>
      <c r="AU8" s="536"/>
      <c r="AV8" s="536"/>
      <c r="AW8" s="537"/>
      <c r="AX8" s="533"/>
      <c r="AY8" s="534"/>
    </row>
    <row r="9" spans="1:51" s="1" customFormat="1" ht="30" customHeight="1" thickBot="1">
      <c r="A9" s="538" t="s">
        <v>16</v>
      </c>
      <c r="B9" s="539"/>
      <c r="C9" s="9">
        <v>5.2</v>
      </c>
      <c r="D9" s="10">
        <v>5.5</v>
      </c>
      <c r="E9" s="11">
        <f>+C9-D9</f>
        <v>-0.29999999999999982</v>
      </c>
      <c r="F9" s="9">
        <v>15.7</v>
      </c>
      <c r="G9" s="10">
        <v>15.4</v>
      </c>
      <c r="H9" s="11">
        <f>+F9-G9</f>
        <v>0.29999999999999893</v>
      </c>
      <c r="I9" s="9">
        <v>-10.6</v>
      </c>
      <c r="J9" s="10">
        <v>-10</v>
      </c>
      <c r="K9" s="11">
        <f>+I9-J9</f>
        <v>-0.59999999999999964</v>
      </c>
      <c r="L9" s="9">
        <v>2.2999999999999998</v>
      </c>
      <c r="M9" s="10">
        <v>2.5</v>
      </c>
      <c r="N9" s="11">
        <f>+L9-M9</f>
        <v>-0.20000000000000018</v>
      </c>
      <c r="O9" s="9">
        <v>1.1000000000000001</v>
      </c>
      <c r="P9" s="10">
        <v>1.4</v>
      </c>
      <c r="Q9" s="11">
        <f>+O9-P9</f>
        <v>-0.29999999999999982</v>
      </c>
      <c r="R9" s="9">
        <v>3.2</v>
      </c>
      <c r="S9" s="10">
        <v>3.4</v>
      </c>
      <c r="T9" s="11">
        <f>+R9-S9</f>
        <v>-0.19999999999999973</v>
      </c>
      <c r="U9" s="12">
        <v>1.46</v>
      </c>
      <c r="V9" s="13">
        <v>1.44</v>
      </c>
      <c r="W9" s="14">
        <f>+U9-V9</f>
        <v>2.0000000000000018E-2</v>
      </c>
      <c r="X9" s="550" t="s">
        <v>16</v>
      </c>
      <c r="Y9" s="551"/>
      <c r="AA9" s="538" t="s">
        <v>16</v>
      </c>
      <c r="AB9" s="539"/>
      <c r="AC9" s="9">
        <v>5.2</v>
      </c>
      <c r="AD9" s="10">
        <v>5.5</v>
      </c>
      <c r="AE9" s="68">
        <f>+AC9-AD9</f>
        <v>-0.29999999999999982</v>
      </c>
      <c r="AF9" s="9">
        <v>15.7</v>
      </c>
      <c r="AG9" s="10">
        <v>15.4</v>
      </c>
      <c r="AH9" s="68">
        <f>+AF9-AG9</f>
        <v>0.29999999999999893</v>
      </c>
      <c r="AI9" s="9">
        <v>-10.6</v>
      </c>
      <c r="AJ9" s="10">
        <v>-10</v>
      </c>
      <c r="AK9" s="68">
        <f>+AI9-AJ9</f>
        <v>-0.59999999999999964</v>
      </c>
      <c r="AL9" s="9">
        <v>2.2999999999999998</v>
      </c>
      <c r="AM9" s="10">
        <v>2.5</v>
      </c>
      <c r="AN9" s="68">
        <f>+AL9-AM9</f>
        <v>-0.20000000000000018</v>
      </c>
      <c r="AO9" s="9">
        <v>1.1000000000000001</v>
      </c>
      <c r="AP9" s="10">
        <v>1.4</v>
      </c>
      <c r="AQ9" s="68">
        <f>+AO9-AP9</f>
        <v>-0.29999999999999982</v>
      </c>
      <c r="AR9" s="9">
        <v>3.2</v>
      </c>
      <c r="AS9" s="10">
        <v>3.4</v>
      </c>
      <c r="AT9" s="68">
        <f>+AR9-AS9</f>
        <v>-0.19999999999999973</v>
      </c>
      <c r="AU9" s="12">
        <v>1.46</v>
      </c>
      <c r="AV9" s="13">
        <v>1.44</v>
      </c>
      <c r="AW9" s="14">
        <f>+AU9-AV9</f>
        <v>2.0000000000000018E-2</v>
      </c>
      <c r="AX9" s="550" t="s">
        <v>16</v>
      </c>
      <c r="AY9" s="551"/>
    </row>
    <row r="10" spans="1:51" s="1" customFormat="1" ht="30" customHeight="1">
      <c r="A10" s="552" t="s">
        <v>17</v>
      </c>
      <c r="B10" s="553"/>
      <c r="C10" s="15">
        <v>4.3</v>
      </c>
      <c r="D10" s="16">
        <v>4.8</v>
      </c>
      <c r="E10" s="17">
        <f t="shared" ref="E10:E18" si="0">+C10-D10</f>
        <v>-0.5</v>
      </c>
      <c r="F10" s="15">
        <v>17</v>
      </c>
      <c r="G10" s="16">
        <v>16.8</v>
      </c>
      <c r="H10" s="17">
        <f t="shared" ref="H10:H18" si="1">+F10-G10</f>
        <v>0.19999999999999929</v>
      </c>
      <c r="I10" s="15">
        <v>-12.7</v>
      </c>
      <c r="J10" s="16">
        <v>-12</v>
      </c>
      <c r="K10" s="17">
        <f t="shared" ref="K10:K18" si="2">+I10-J10</f>
        <v>-0.69999999999999929</v>
      </c>
      <c r="L10" s="18">
        <v>1.3</v>
      </c>
      <c r="M10" s="16">
        <v>1.2</v>
      </c>
      <c r="N10" s="17">
        <f>L10-M10</f>
        <v>0.10000000000000009</v>
      </c>
      <c r="O10" s="19" t="s">
        <v>18</v>
      </c>
      <c r="P10" s="20" t="s">
        <v>18</v>
      </c>
      <c r="Q10" s="21" t="s">
        <v>19</v>
      </c>
      <c r="R10" s="15">
        <v>2.6</v>
      </c>
      <c r="S10" s="16">
        <v>2.6</v>
      </c>
      <c r="T10" s="89">
        <f t="shared" ref="T10:T18" si="3">+R10-S10</f>
        <v>0</v>
      </c>
      <c r="U10" s="22">
        <v>1.1200000000000001</v>
      </c>
      <c r="V10" s="102">
        <v>1.1200000000000001</v>
      </c>
      <c r="W10" s="103">
        <f>+U10-V10</f>
        <v>0</v>
      </c>
      <c r="X10" s="554" t="s">
        <v>17</v>
      </c>
      <c r="Y10" s="555"/>
      <c r="AA10" s="552" t="s">
        <v>17</v>
      </c>
      <c r="AB10" s="553"/>
      <c r="AC10" s="15">
        <v>4.3</v>
      </c>
      <c r="AD10" s="16">
        <v>4.8</v>
      </c>
      <c r="AE10" s="69">
        <f t="shared" ref="AE10:AE18" si="4">+AC10-AD10</f>
        <v>-0.5</v>
      </c>
      <c r="AF10" s="15">
        <v>17</v>
      </c>
      <c r="AG10" s="16">
        <v>16.8</v>
      </c>
      <c r="AH10" s="69">
        <f t="shared" ref="AH10:AH18" si="5">+AF10-AG10</f>
        <v>0.19999999999999929</v>
      </c>
      <c r="AI10" s="15">
        <v>-12.7</v>
      </c>
      <c r="AJ10" s="16">
        <v>-12</v>
      </c>
      <c r="AK10" s="69">
        <f t="shared" ref="AK10:AK18" si="6">+AI10-AJ10</f>
        <v>-0.69999999999999929</v>
      </c>
      <c r="AL10" s="18">
        <v>1.3</v>
      </c>
      <c r="AM10" s="16">
        <v>1.2</v>
      </c>
      <c r="AN10" s="70">
        <f>AL10-AM10</f>
        <v>0.10000000000000009</v>
      </c>
      <c r="AO10" s="19" t="s">
        <v>18</v>
      </c>
      <c r="AP10" s="20" t="s">
        <v>18</v>
      </c>
      <c r="AQ10" s="71" t="s">
        <v>19</v>
      </c>
      <c r="AR10" s="15">
        <v>2.6</v>
      </c>
      <c r="AS10" s="16">
        <v>2.6</v>
      </c>
      <c r="AT10" s="92">
        <f t="shared" ref="AT10:AT18" si="7">+AR10-AS10</f>
        <v>0</v>
      </c>
      <c r="AU10" s="22">
        <v>1.1200000000000001</v>
      </c>
      <c r="AV10" s="82">
        <v>1.1100000000000001</v>
      </c>
      <c r="AW10" s="83">
        <f>+AU10-AV10</f>
        <v>1.0000000000000009E-2</v>
      </c>
      <c r="AX10" s="554" t="s">
        <v>17</v>
      </c>
      <c r="AY10" s="555"/>
    </row>
    <row r="11" spans="1:51" s="1" customFormat="1" ht="30" customHeight="1">
      <c r="A11" s="540" t="s">
        <v>20</v>
      </c>
      <c r="B11" s="541"/>
      <c r="C11" s="23">
        <v>4.5999999999999996</v>
      </c>
      <c r="D11" s="24">
        <v>4.8</v>
      </c>
      <c r="E11" s="25">
        <f t="shared" si="0"/>
        <v>-0.20000000000000018</v>
      </c>
      <c r="F11" s="23">
        <v>16.3</v>
      </c>
      <c r="G11" s="24">
        <v>16.100000000000001</v>
      </c>
      <c r="H11" s="25">
        <f t="shared" si="1"/>
        <v>0.19999999999999929</v>
      </c>
      <c r="I11" s="26">
        <v>-11.6</v>
      </c>
      <c r="J11" s="24">
        <v>-11.3</v>
      </c>
      <c r="K11" s="25">
        <f>+I11-J11</f>
        <v>-0.29999999999999893</v>
      </c>
      <c r="L11" s="26">
        <v>3.5</v>
      </c>
      <c r="M11" s="24">
        <v>3.4</v>
      </c>
      <c r="N11" s="25">
        <f t="shared" ref="N11:N18" si="8">+L11-M11</f>
        <v>0.10000000000000009</v>
      </c>
      <c r="O11" s="23">
        <v>1.2</v>
      </c>
      <c r="P11" s="27">
        <v>2.2000000000000002</v>
      </c>
      <c r="Q11" s="28">
        <f>O11-P11</f>
        <v>-1.0000000000000002</v>
      </c>
      <c r="R11" s="26">
        <v>2.6</v>
      </c>
      <c r="S11" s="24">
        <v>2.7</v>
      </c>
      <c r="T11" s="25">
        <f t="shared" si="3"/>
        <v>-0.10000000000000009</v>
      </c>
      <c r="U11" s="29">
        <v>1.32</v>
      </c>
      <c r="V11" s="30">
        <v>1.17</v>
      </c>
      <c r="W11" s="31">
        <f t="shared" ref="W11:W18" si="9">+U11-V11</f>
        <v>0.15000000000000013</v>
      </c>
      <c r="X11" s="546" t="s">
        <v>20</v>
      </c>
      <c r="Y11" s="547"/>
      <c r="AA11" s="540" t="s">
        <v>20</v>
      </c>
      <c r="AB11" s="541"/>
      <c r="AC11" s="23">
        <v>4.5999999999999996</v>
      </c>
      <c r="AD11" s="24">
        <v>4.8</v>
      </c>
      <c r="AE11" s="72">
        <f t="shared" si="4"/>
        <v>-0.20000000000000018</v>
      </c>
      <c r="AF11" s="23">
        <v>16.3</v>
      </c>
      <c r="AG11" s="24">
        <v>16.100000000000001</v>
      </c>
      <c r="AH11" s="72">
        <f t="shared" si="5"/>
        <v>0.19999999999999929</v>
      </c>
      <c r="AI11" s="26">
        <v>-11.6</v>
      </c>
      <c r="AJ11" s="24">
        <v>-11.3</v>
      </c>
      <c r="AK11" s="72">
        <f>+AI11-AJ11</f>
        <v>-0.29999999999999893</v>
      </c>
      <c r="AL11" s="26">
        <v>3.5</v>
      </c>
      <c r="AM11" s="24">
        <v>3.4</v>
      </c>
      <c r="AN11" s="72">
        <f t="shared" ref="AN11:AN18" si="10">+AL11-AM11</f>
        <v>0.10000000000000009</v>
      </c>
      <c r="AO11" s="23">
        <v>1.2</v>
      </c>
      <c r="AP11" s="27">
        <v>2.2000000000000002</v>
      </c>
      <c r="AQ11" s="73">
        <f>AO11-AP11</f>
        <v>-1.0000000000000002</v>
      </c>
      <c r="AR11" s="26">
        <v>2.6</v>
      </c>
      <c r="AS11" s="24">
        <v>2.7</v>
      </c>
      <c r="AT11" s="72">
        <f t="shared" si="7"/>
        <v>-0.10000000000000009</v>
      </c>
      <c r="AU11" s="29">
        <v>1.32</v>
      </c>
      <c r="AV11" s="30">
        <v>1.17</v>
      </c>
      <c r="AW11" s="74">
        <f t="shared" ref="AW11:AW18" si="11">+AU11-AV11</f>
        <v>0.15000000000000013</v>
      </c>
      <c r="AX11" s="546" t="s">
        <v>20</v>
      </c>
      <c r="AY11" s="547"/>
    </row>
    <row r="12" spans="1:51" s="1" customFormat="1" ht="30" customHeight="1">
      <c r="A12" s="540" t="s">
        <v>21</v>
      </c>
      <c r="B12" s="541"/>
      <c r="C12" s="23">
        <v>5</v>
      </c>
      <c r="D12" s="24">
        <v>5.4</v>
      </c>
      <c r="E12" s="25">
        <f t="shared" si="0"/>
        <v>-0.40000000000000036</v>
      </c>
      <c r="F12" s="23">
        <v>15.3</v>
      </c>
      <c r="G12" s="24">
        <v>14.6</v>
      </c>
      <c r="H12" s="25">
        <f t="shared" si="1"/>
        <v>0.70000000000000107</v>
      </c>
      <c r="I12" s="26">
        <v>-10.3</v>
      </c>
      <c r="J12" s="24">
        <v>-9.1999999999999993</v>
      </c>
      <c r="K12" s="25">
        <f t="shared" si="2"/>
        <v>-1.1000000000000014</v>
      </c>
      <c r="L12" s="26">
        <v>1.5</v>
      </c>
      <c r="M12" s="27">
        <v>1.4</v>
      </c>
      <c r="N12" s="25">
        <f t="shared" si="8"/>
        <v>0.10000000000000009</v>
      </c>
      <c r="O12" s="23">
        <v>1.5</v>
      </c>
      <c r="P12" s="27">
        <v>0</v>
      </c>
      <c r="Q12" s="28">
        <f>+O12-P12</f>
        <v>1.5</v>
      </c>
      <c r="R12" s="26">
        <v>2.9</v>
      </c>
      <c r="S12" s="24">
        <v>3.4</v>
      </c>
      <c r="T12" s="25">
        <f t="shared" si="3"/>
        <v>-0.5</v>
      </c>
      <c r="U12" s="29">
        <v>1.59</v>
      </c>
      <c r="V12" s="30">
        <v>1.46</v>
      </c>
      <c r="W12" s="31">
        <f t="shared" si="9"/>
        <v>0.13000000000000012</v>
      </c>
      <c r="X12" s="546" t="s">
        <v>21</v>
      </c>
      <c r="Y12" s="547"/>
      <c r="AA12" s="540" t="s">
        <v>21</v>
      </c>
      <c r="AB12" s="541"/>
      <c r="AC12" s="23">
        <v>5</v>
      </c>
      <c r="AD12" s="24">
        <v>5.4</v>
      </c>
      <c r="AE12" s="72">
        <f t="shared" si="4"/>
        <v>-0.40000000000000036</v>
      </c>
      <c r="AF12" s="23">
        <v>15.3</v>
      </c>
      <c r="AG12" s="24">
        <v>14.6</v>
      </c>
      <c r="AH12" s="72">
        <f t="shared" si="5"/>
        <v>0.70000000000000107</v>
      </c>
      <c r="AI12" s="26">
        <v>-10.3</v>
      </c>
      <c r="AJ12" s="24">
        <v>-9.1999999999999993</v>
      </c>
      <c r="AK12" s="72">
        <f t="shared" si="6"/>
        <v>-1.1000000000000014</v>
      </c>
      <c r="AL12" s="26">
        <v>1.5</v>
      </c>
      <c r="AM12" s="27">
        <v>1.4</v>
      </c>
      <c r="AN12" s="72">
        <f t="shared" si="10"/>
        <v>0.10000000000000009</v>
      </c>
      <c r="AO12" s="23">
        <v>1.5</v>
      </c>
      <c r="AP12" s="27">
        <v>0</v>
      </c>
      <c r="AQ12" s="75">
        <f>+AO12-AP12</f>
        <v>1.5</v>
      </c>
      <c r="AR12" s="26">
        <v>2.9</v>
      </c>
      <c r="AS12" s="24">
        <v>3.4</v>
      </c>
      <c r="AT12" s="72">
        <f t="shared" si="7"/>
        <v>-0.5</v>
      </c>
      <c r="AU12" s="29">
        <v>1.59</v>
      </c>
      <c r="AV12" s="30">
        <v>1.46</v>
      </c>
      <c r="AW12" s="74">
        <f t="shared" si="11"/>
        <v>0.13000000000000012</v>
      </c>
      <c r="AX12" s="546" t="s">
        <v>21</v>
      </c>
      <c r="AY12" s="547"/>
    </row>
    <row r="13" spans="1:51" s="1" customFormat="1" ht="30" customHeight="1">
      <c r="A13" s="540" t="s">
        <v>22</v>
      </c>
      <c r="B13" s="541"/>
      <c r="C13" s="23">
        <v>4.7</v>
      </c>
      <c r="D13" s="24">
        <v>5.2</v>
      </c>
      <c r="E13" s="25">
        <f t="shared" si="0"/>
        <v>-0.5</v>
      </c>
      <c r="F13" s="23">
        <v>18.100000000000001</v>
      </c>
      <c r="G13" s="24">
        <v>18.399999999999999</v>
      </c>
      <c r="H13" s="25">
        <f t="shared" si="1"/>
        <v>-0.29999999999999716</v>
      </c>
      <c r="I13" s="26">
        <v>-13.3</v>
      </c>
      <c r="J13" s="24">
        <v>-13.2</v>
      </c>
      <c r="K13" s="25">
        <f t="shared" si="2"/>
        <v>-0.10000000000000142</v>
      </c>
      <c r="L13" s="26">
        <v>3.8</v>
      </c>
      <c r="M13" s="27">
        <v>2.6</v>
      </c>
      <c r="N13" s="25">
        <f t="shared" si="8"/>
        <v>1.1999999999999997</v>
      </c>
      <c r="O13" s="23">
        <v>1</v>
      </c>
      <c r="P13" s="27">
        <v>1.7</v>
      </c>
      <c r="Q13" s="28">
        <f>O13-P13</f>
        <v>-0.7</v>
      </c>
      <c r="R13" s="26">
        <v>2.7</v>
      </c>
      <c r="S13" s="24">
        <v>3.1</v>
      </c>
      <c r="T13" s="25">
        <f t="shared" si="3"/>
        <v>-0.39999999999999991</v>
      </c>
      <c r="U13" s="29">
        <v>1.38</v>
      </c>
      <c r="V13" s="30">
        <v>1.21</v>
      </c>
      <c r="W13" s="31">
        <f t="shared" si="9"/>
        <v>0.16999999999999993</v>
      </c>
      <c r="X13" s="546" t="s">
        <v>22</v>
      </c>
      <c r="Y13" s="547"/>
      <c r="AA13" s="540" t="s">
        <v>22</v>
      </c>
      <c r="AB13" s="541"/>
      <c r="AC13" s="23">
        <v>4.7</v>
      </c>
      <c r="AD13" s="24">
        <v>5.2</v>
      </c>
      <c r="AE13" s="72">
        <f t="shared" si="4"/>
        <v>-0.5</v>
      </c>
      <c r="AF13" s="23">
        <v>18.100000000000001</v>
      </c>
      <c r="AG13" s="24">
        <v>18.399999999999999</v>
      </c>
      <c r="AH13" s="72">
        <f t="shared" si="5"/>
        <v>-0.29999999999999716</v>
      </c>
      <c r="AI13" s="26">
        <v>-13.3</v>
      </c>
      <c r="AJ13" s="24">
        <v>-13.2</v>
      </c>
      <c r="AK13" s="72">
        <f t="shared" si="6"/>
        <v>-0.10000000000000142</v>
      </c>
      <c r="AL13" s="26">
        <v>3.8</v>
      </c>
      <c r="AM13" s="27">
        <v>2.6</v>
      </c>
      <c r="AN13" s="72">
        <f t="shared" si="10"/>
        <v>1.1999999999999997</v>
      </c>
      <c r="AO13" s="23">
        <v>1</v>
      </c>
      <c r="AP13" s="27">
        <v>1.7</v>
      </c>
      <c r="AQ13" s="28">
        <f>AO13-AP13</f>
        <v>-0.7</v>
      </c>
      <c r="AR13" s="26">
        <v>2.7</v>
      </c>
      <c r="AS13" s="24">
        <v>3.1</v>
      </c>
      <c r="AT13" s="72">
        <f t="shared" si="7"/>
        <v>-0.39999999999999991</v>
      </c>
      <c r="AU13" s="29">
        <v>1.38</v>
      </c>
      <c r="AV13" s="30">
        <v>1.21</v>
      </c>
      <c r="AW13" s="74">
        <f t="shared" si="11"/>
        <v>0.16999999999999993</v>
      </c>
      <c r="AX13" s="546" t="s">
        <v>22</v>
      </c>
      <c r="AY13" s="547"/>
    </row>
    <row r="14" spans="1:51" s="1" customFormat="1" ht="30" customHeight="1">
      <c r="A14" s="540" t="s">
        <v>23</v>
      </c>
      <c r="B14" s="541"/>
      <c r="C14" s="23">
        <v>3.4</v>
      </c>
      <c r="D14" s="24">
        <v>3.6</v>
      </c>
      <c r="E14" s="25">
        <f t="shared" si="0"/>
        <v>-0.20000000000000018</v>
      </c>
      <c r="F14" s="23">
        <v>24.7</v>
      </c>
      <c r="G14" s="24">
        <v>21.2</v>
      </c>
      <c r="H14" s="25">
        <f t="shared" si="1"/>
        <v>3.5</v>
      </c>
      <c r="I14" s="26">
        <v>-21.4</v>
      </c>
      <c r="J14" s="24">
        <v>-17.600000000000001</v>
      </c>
      <c r="K14" s="25">
        <f t="shared" si="2"/>
        <v>-3.7999999999999972</v>
      </c>
      <c r="L14" s="26" t="s">
        <v>18</v>
      </c>
      <c r="M14" s="27" t="s">
        <v>18</v>
      </c>
      <c r="N14" s="25" t="s">
        <v>19</v>
      </c>
      <c r="O14" s="23" t="s">
        <v>18</v>
      </c>
      <c r="P14" s="27" t="s">
        <v>18</v>
      </c>
      <c r="Q14" s="28" t="s">
        <v>19</v>
      </c>
      <c r="R14" s="26">
        <v>2</v>
      </c>
      <c r="S14" s="24">
        <v>2.4</v>
      </c>
      <c r="T14" s="25">
        <f t="shared" si="3"/>
        <v>-0.39999999999999991</v>
      </c>
      <c r="U14" s="29">
        <v>1.26</v>
      </c>
      <c r="V14" s="30">
        <v>1.18</v>
      </c>
      <c r="W14" s="31">
        <f t="shared" si="9"/>
        <v>8.0000000000000071E-2</v>
      </c>
      <c r="X14" s="546" t="s">
        <v>23</v>
      </c>
      <c r="Y14" s="547"/>
      <c r="AA14" s="540" t="s">
        <v>23</v>
      </c>
      <c r="AB14" s="541"/>
      <c r="AC14" s="23">
        <v>3.4</v>
      </c>
      <c r="AD14" s="24">
        <v>3.6</v>
      </c>
      <c r="AE14" s="72">
        <f t="shared" si="4"/>
        <v>-0.20000000000000018</v>
      </c>
      <c r="AF14" s="23">
        <v>24.7</v>
      </c>
      <c r="AG14" s="24">
        <v>21.2</v>
      </c>
      <c r="AH14" s="72">
        <f t="shared" si="5"/>
        <v>3.5</v>
      </c>
      <c r="AI14" s="26">
        <v>-21.4</v>
      </c>
      <c r="AJ14" s="24">
        <v>-17.600000000000001</v>
      </c>
      <c r="AK14" s="72">
        <f t="shared" si="6"/>
        <v>-3.7999999999999972</v>
      </c>
      <c r="AL14" s="26" t="s">
        <v>18</v>
      </c>
      <c r="AM14" s="27" t="s">
        <v>18</v>
      </c>
      <c r="AN14" s="72" t="s">
        <v>19</v>
      </c>
      <c r="AO14" s="23" t="s">
        <v>18</v>
      </c>
      <c r="AP14" s="27" t="s">
        <v>18</v>
      </c>
      <c r="AQ14" s="75" t="s">
        <v>19</v>
      </c>
      <c r="AR14" s="26">
        <v>2</v>
      </c>
      <c r="AS14" s="24">
        <v>2.4</v>
      </c>
      <c r="AT14" s="72">
        <f t="shared" si="7"/>
        <v>-0.39999999999999991</v>
      </c>
      <c r="AU14" s="29">
        <v>1.26</v>
      </c>
      <c r="AV14" s="30">
        <v>1.18</v>
      </c>
      <c r="AW14" s="74">
        <f t="shared" si="11"/>
        <v>8.0000000000000071E-2</v>
      </c>
      <c r="AX14" s="546" t="s">
        <v>23</v>
      </c>
      <c r="AY14" s="547"/>
    </row>
    <row r="15" spans="1:51" s="1" customFormat="1" ht="30" customHeight="1">
      <c r="A15" s="548" t="s">
        <v>24</v>
      </c>
      <c r="B15" s="541"/>
      <c r="C15" s="23">
        <v>4.5</v>
      </c>
      <c r="D15" s="24">
        <v>4.9000000000000004</v>
      </c>
      <c r="E15" s="25">
        <f t="shared" si="0"/>
        <v>-0.40000000000000036</v>
      </c>
      <c r="F15" s="23">
        <v>15.9</v>
      </c>
      <c r="G15" s="24">
        <v>15.7</v>
      </c>
      <c r="H15" s="25">
        <f t="shared" si="1"/>
        <v>0.20000000000000107</v>
      </c>
      <c r="I15" s="26">
        <v>-11.3</v>
      </c>
      <c r="J15" s="24">
        <v>-10.8</v>
      </c>
      <c r="K15" s="25">
        <f t="shared" si="2"/>
        <v>-0.5</v>
      </c>
      <c r="L15" s="26" t="s">
        <v>18</v>
      </c>
      <c r="M15" s="27">
        <v>5.8</v>
      </c>
      <c r="N15" s="25">
        <v>-5.8</v>
      </c>
      <c r="O15" s="23" t="s">
        <v>18</v>
      </c>
      <c r="P15" s="27">
        <v>3.8</v>
      </c>
      <c r="Q15" s="28">
        <v>-3.8</v>
      </c>
      <c r="R15" s="26">
        <v>3</v>
      </c>
      <c r="S15" s="24">
        <v>3.7</v>
      </c>
      <c r="T15" s="25">
        <f>R15-S15</f>
        <v>-0.70000000000000018</v>
      </c>
      <c r="U15" s="29">
        <v>1.5</v>
      </c>
      <c r="V15" s="30">
        <v>1.34</v>
      </c>
      <c r="W15" s="31">
        <f t="shared" si="9"/>
        <v>0.15999999999999992</v>
      </c>
      <c r="X15" s="549" t="s">
        <v>24</v>
      </c>
      <c r="Y15" s="547"/>
      <c r="AA15" s="548" t="s">
        <v>24</v>
      </c>
      <c r="AB15" s="541"/>
      <c r="AC15" s="23">
        <v>4.5</v>
      </c>
      <c r="AD15" s="24">
        <v>4.9000000000000004</v>
      </c>
      <c r="AE15" s="72">
        <f t="shared" si="4"/>
        <v>-0.40000000000000036</v>
      </c>
      <c r="AF15" s="23">
        <v>15.9</v>
      </c>
      <c r="AG15" s="24">
        <v>15.7</v>
      </c>
      <c r="AH15" s="72">
        <f t="shared" si="5"/>
        <v>0.20000000000000107</v>
      </c>
      <c r="AI15" s="26">
        <v>-11.3</v>
      </c>
      <c r="AJ15" s="24">
        <v>-10.8</v>
      </c>
      <c r="AK15" s="72">
        <f t="shared" si="6"/>
        <v>-0.5</v>
      </c>
      <c r="AL15" s="26" t="s">
        <v>18</v>
      </c>
      <c r="AM15" s="27">
        <v>5.8</v>
      </c>
      <c r="AN15" s="72">
        <v>-5.8</v>
      </c>
      <c r="AO15" s="23" t="s">
        <v>18</v>
      </c>
      <c r="AP15" s="27">
        <v>3.8</v>
      </c>
      <c r="AQ15" s="28">
        <v>-3.8</v>
      </c>
      <c r="AR15" s="26">
        <v>3</v>
      </c>
      <c r="AS15" s="24">
        <v>3.7</v>
      </c>
      <c r="AT15" s="72">
        <f>AR15-AS15</f>
        <v>-0.70000000000000018</v>
      </c>
      <c r="AU15" s="29">
        <v>1.5</v>
      </c>
      <c r="AV15" s="30">
        <v>1.34</v>
      </c>
      <c r="AW15" s="74">
        <f t="shared" si="11"/>
        <v>0.15999999999999992</v>
      </c>
      <c r="AX15" s="549" t="s">
        <v>24</v>
      </c>
      <c r="AY15" s="547"/>
    </row>
    <row r="16" spans="1:51" s="1" customFormat="1" ht="30" customHeight="1">
      <c r="A16" s="548" t="s">
        <v>25</v>
      </c>
      <c r="B16" s="541"/>
      <c r="C16" s="23">
        <v>5.2</v>
      </c>
      <c r="D16" s="95">
        <v>5.6</v>
      </c>
      <c r="E16" s="106">
        <f>+C16-D16</f>
        <v>-0.39999999999999947</v>
      </c>
      <c r="F16" s="23">
        <v>13.8</v>
      </c>
      <c r="G16" s="95">
        <v>13.5</v>
      </c>
      <c r="H16" s="106">
        <f>+F16-G16</f>
        <v>0.30000000000000071</v>
      </c>
      <c r="I16" s="26">
        <v>-8.6</v>
      </c>
      <c r="J16" s="95">
        <v>-7.9</v>
      </c>
      <c r="K16" s="106">
        <f>+I16-J16</f>
        <v>-0.69999999999999929</v>
      </c>
      <c r="L16" s="26">
        <v>2.1</v>
      </c>
      <c r="M16" s="24">
        <v>1.9</v>
      </c>
      <c r="N16" s="527">
        <v>0.2</v>
      </c>
      <c r="O16" s="23">
        <v>1.4</v>
      </c>
      <c r="P16" s="27">
        <v>0.6</v>
      </c>
      <c r="Q16" s="28">
        <f>+O16-P16</f>
        <v>0.79999999999999993</v>
      </c>
      <c r="R16" s="26">
        <v>3.3</v>
      </c>
      <c r="S16" s="24">
        <v>3.5</v>
      </c>
      <c r="T16" s="25">
        <f>R16-S16</f>
        <v>-0.20000000000000018</v>
      </c>
      <c r="U16" s="29">
        <v>1.26</v>
      </c>
      <c r="V16" s="104">
        <v>1.35</v>
      </c>
      <c r="W16" s="105">
        <f>+U16-V16</f>
        <v>-9.000000000000008E-2</v>
      </c>
      <c r="X16" s="549" t="s">
        <v>25</v>
      </c>
      <c r="Y16" s="547"/>
      <c r="AA16" s="548" t="s">
        <v>25</v>
      </c>
      <c r="AB16" s="541"/>
      <c r="AC16" s="23">
        <v>5.2</v>
      </c>
      <c r="AD16" s="84">
        <v>5.7</v>
      </c>
      <c r="AE16" s="85">
        <f>+AC16-AD16</f>
        <v>-0.5</v>
      </c>
      <c r="AF16" s="23">
        <v>13.8</v>
      </c>
      <c r="AG16" s="84">
        <v>13.6</v>
      </c>
      <c r="AH16" s="85">
        <f>+AF16-AG16</f>
        <v>0.20000000000000107</v>
      </c>
      <c r="AI16" s="26">
        <v>-8.6</v>
      </c>
      <c r="AJ16" s="84">
        <v>-8</v>
      </c>
      <c r="AK16" s="85">
        <f>+AI16-AJ16</f>
        <v>-0.59999999999999964</v>
      </c>
      <c r="AL16" s="26">
        <v>2.1</v>
      </c>
      <c r="AM16" s="24">
        <v>1.9</v>
      </c>
      <c r="AN16" s="85">
        <v>-1.1000000000000001</v>
      </c>
      <c r="AO16" s="23">
        <v>1.4</v>
      </c>
      <c r="AP16" s="27">
        <v>0.6</v>
      </c>
      <c r="AQ16" s="75">
        <f>+AO16-AP16</f>
        <v>0.79999999999999993</v>
      </c>
      <c r="AR16" s="26">
        <v>3.3</v>
      </c>
      <c r="AS16" s="24">
        <v>3.5</v>
      </c>
      <c r="AT16" s="72">
        <f>AR16-AS16</f>
        <v>-0.20000000000000018</v>
      </c>
      <c r="AU16" s="29">
        <v>1.26</v>
      </c>
      <c r="AV16" s="80">
        <v>1.36</v>
      </c>
      <c r="AW16" s="81">
        <f>+AU16-AV16</f>
        <v>-0.10000000000000009</v>
      </c>
      <c r="AX16" s="549" t="s">
        <v>25</v>
      </c>
      <c r="AY16" s="547"/>
    </row>
    <row r="17" spans="1:51" s="1" customFormat="1" ht="30" customHeight="1">
      <c r="A17" s="540" t="s">
        <v>26</v>
      </c>
      <c r="B17" s="541"/>
      <c r="C17" s="23">
        <v>5.9</v>
      </c>
      <c r="D17" s="24">
        <v>6.1</v>
      </c>
      <c r="E17" s="25">
        <f>+C17-D17</f>
        <v>-0.19999999999999929</v>
      </c>
      <c r="F17" s="23">
        <v>12</v>
      </c>
      <c r="G17" s="24">
        <v>11.6</v>
      </c>
      <c r="H17" s="25">
        <f t="shared" si="1"/>
        <v>0.40000000000000036</v>
      </c>
      <c r="I17" s="26">
        <v>-6.2</v>
      </c>
      <c r="J17" s="24">
        <v>-5.5</v>
      </c>
      <c r="K17" s="25">
        <f t="shared" si="2"/>
        <v>-0.70000000000000018</v>
      </c>
      <c r="L17" s="23">
        <v>2.1</v>
      </c>
      <c r="M17" s="24">
        <v>3.5</v>
      </c>
      <c r="N17" s="25">
        <f t="shared" si="8"/>
        <v>-1.4</v>
      </c>
      <c r="O17" s="23">
        <v>1.6</v>
      </c>
      <c r="P17" s="27">
        <v>2</v>
      </c>
      <c r="Q17" s="28">
        <f>O17-P17</f>
        <v>-0.39999999999999991</v>
      </c>
      <c r="R17" s="26">
        <v>3.8</v>
      </c>
      <c r="S17" s="24">
        <v>4</v>
      </c>
      <c r="T17" s="25">
        <f t="shared" si="3"/>
        <v>-0.20000000000000018</v>
      </c>
      <c r="U17" s="29">
        <v>1.58</v>
      </c>
      <c r="V17" s="30">
        <v>1.67</v>
      </c>
      <c r="W17" s="31">
        <f t="shared" si="9"/>
        <v>-8.9999999999999858E-2</v>
      </c>
      <c r="X17" s="546" t="s">
        <v>26</v>
      </c>
      <c r="Y17" s="547"/>
      <c r="AA17" s="540" t="s">
        <v>26</v>
      </c>
      <c r="AB17" s="541"/>
      <c r="AC17" s="23">
        <v>5.9</v>
      </c>
      <c r="AD17" s="24">
        <v>6.1</v>
      </c>
      <c r="AE17" s="72">
        <f>+AC17-AD17</f>
        <v>-0.19999999999999929</v>
      </c>
      <c r="AF17" s="23">
        <v>12</v>
      </c>
      <c r="AG17" s="24">
        <v>11.6</v>
      </c>
      <c r="AH17" s="72">
        <f t="shared" si="5"/>
        <v>0.40000000000000036</v>
      </c>
      <c r="AI17" s="26">
        <v>-6.2</v>
      </c>
      <c r="AJ17" s="24">
        <v>-5.5</v>
      </c>
      <c r="AK17" s="72">
        <f t="shared" si="6"/>
        <v>-0.70000000000000018</v>
      </c>
      <c r="AL17" s="23">
        <v>2.1</v>
      </c>
      <c r="AM17" s="24">
        <v>3.5</v>
      </c>
      <c r="AN17" s="72">
        <f t="shared" si="10"/>
        <v>-1.4</v>
      </c>
      <c r="AO17" s="23">
        <v>1.6</v>
      </c>
      <c r="AP17" s="27">
        <v>2</v>
      </c>
      <c r="AQ17" s="73">
        <f>AO17-AP17</f>
        <v>-0.39999999999999991</v>
      </c>
      <c r="AR17" s="26">
        <v>3.8</v>
      </c>
      <c r="AS17" s="24">
        <v>4</v>
      </c>
      <c r="AT17" s="72">
        <f t="shared" si="7"/>
        <v>-0.20000000000000018</v>
      </c>
      <c r="AU17" s="29">
        <v>1.58</v>
      </c>
      <c r="AV17" s="30">
        <v>1.67</v>
      </c>
      <c r="AW17" s="74">
        <f t="shared" si="11"/>
        <v>-8.9999999999999858E-2</v>
      </c>
      <c r="AX17" s="546" t="s">
        <v>26</v>
      </c>
      <c r="AY17" s="547"/>
    </row>
    <row r="18" spans="1:51" s="1" customFormat="1" ht="30" customHeight="1" thickBot="1">
      <c r="A18" s="563" t="s">
        <v>27</v>
      </c>
      <c r="B18" s="564"/>
      <c r="C18" s="32">
        <v>5.0999999999999996</v>
      </c>
      <c r="D18" s="33">
        <v>5.4</v>
      </c>
      <c r="E18" s="34">
        <f t="shared" si="0"/>
        <v>-0.30000000000000071</v>
      </c>
      <c r="F18" s="32">
        <v>14.6</v>
      </c>
      <c r="G18" s="33">
        <v>14.5</v>
      </c>
      <c r="H18" s="35">
        <f t="shared" si="1"/>
        <v>9.9999999999999645E-2</v>
      </c>
      <c r="I18" s="32">
        <v>-9.5</v>
      </c>
      <c r="J18" s="33">
        <v>-9.1</v>
      </c>
      <c r="K18" s="34">
        <f t="shared" si="2"/>
        <v>-0.40000000000000036</v>
      </c>
      <c r="L18" s="32">
        <v>3.1</v>
      </c>
      <c r="M18" s="33">
        <v>1.1000000000000001</v>
      </c>
      <c r="N18" s="34">
        <f t="shared" si="8"/>
        <v>2</v>
      </c>
      <c r="O18" s="32">
        <v>1.2</v>
      </c>
      <c r="P18" s="36">
        <v>1.1000000000000001</v>
      </c>
      <c r="Q18" s="34">
        <f>+O18-P18</f>
        <v>9.9999999999999867E-2</v>
      </c>
      <c r="R18" s="32">
        <v>3.2</v>
      </c>
      <c r="S18" s="33">
        <v>3.4</v>
      </c>
      <c r="T18" s="34">
        <f t="shared" si="3"/>
        <v>-0.19999999999999973</v>
      </c>
      <c r="U18" s="37">
        <v>1.55</v>
      </c>
      <c r="V18" s="38">
        <v>1.56</v>
      </c>
      <c r="W18" s="39">
        <f t="shared" si="9"/>
        <v>-1.0000000000000009E-2</v>
      </c>
      <c r="X18" s="565" t="s">
        <v>27</v>
      </c>
      <c r="Y18" s="566"/>
      <c r="AA18" s="563" t="s">
        <v>27</v>
      </c>
      <c r="AB18" s="564"/>
      <c r="AC18" s="32">
        <v>5.0999999999999996</v>
      </c>
      <c r="AD18" s="33">
        <v>5.4</v>
      </c>
      <c r="AE18" s="76">
        <f t="shared" si="4"/>
        <v>-0.30000000000000071</v>
      </c>
      <c r="AF18" s="32">
        <v>14.6</v>
      </c>
      <c r="AG18" s="33">
        <v>14.5</v>
      </c>
      <c r="AH18" s="77">
        <f t="shared" si="5"/>
        <v>9.9999999999999645E-2</v>
      </c>
      <c r="AI18" s="32">
        <v>-9.5</v>
      </c>
      <c r="AJ18" s="33">
        <v>-9.1</v>
      </c>
      <c r="AK18" s="76">
        <f t="shared" si="6"/>
        <v>-0.40000000000000036</v>
      </c>
      <c r="AL18" s="32">
        <v>3.1</v>
      </c>
      <c r="AM18" s="33">
        <v>1.1000000000000001</v>
      </c>
      <c r="AN18" s="76">
        <f t="shared" si="10"/>
        <v>2</v>
      </c>
      <c r="AO18" s="32">
        <v>1.2</v>
      </c>
      <c r="AP18" s="36">
        <v>1.1000000000000001</v>
      </c>
      <c r="AQ18" s="34">
        <f>+AO18-AP18</f>
        <v>9.9999999999999867E-2</v>
      </c>
      <c r="AR18" s="32">
        <v>3.2</v>
      </c>
      <c r="AS18" s="33">
        <v>3.4</v>
      </c>
      <c r="AT18" s="76">
        <f t="shared" si="7"/>
        <v>-0.19999999999999973</v>
      </c>
      <c r="AU18" s="37">
        <v>1.55</v>
      </c>
      <c r="AV18" s="38">
        <v>1.56</v>
      </c>
      <c r="AW18" s="78">
        <f t="shared" si="11"/>
        <v>-1.0000000000000009E-2</v>
      </c>
      <c r="AX18" s="565" t="s">
        <v>27</v>
      </c>
      <c r="AY18" s="566"/>
    </row>
    <row r="19" spans="1:51" s="1" customFormat="1" ht="19.5" customHeight="1" thickBot="1">
      <c r="A19" s="40"/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2"/>
      <c r="Y19" s="42"/>
      <c r="AA19" s="40"/>
      <c r="AB19" s="40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2"/>
      <c r="AY19" s="42"/>
    </row>
    <row r="20" spans="1:51" s="1" customFormat="1" ht="19.5" customHeight="1" thickBot="1">
      <c r="A20" s="529" t="s">
        <v>2</v>
      </c>
      <c r="B20" s="530"/>
      <c r="C20" s="556" t="s">
        <v>28</v>
      </c>
      <c r="D20" s="567"/>
      <c r="E20" s="567"/>
      <c r="F20" s="536"/>
      <c r="G20" s="536"/>
      <c r="H20" s="536"/>
      <c r="I20" s="536"/>
      <c r="J20" s="536"/>
      <c r="K20" s="537"/>
      <c r="L20" s="42"/>
      <c r="M20" s="42"/>
      <c r="N20" s="42"/>
      <c r="O20" s="43" t="s">
        <v>29</v>
      </c>
      <c r="P20" s="44"/>
      <c r="Q20" s="44"/>
      <c r="R20" s="44"/>
      <c r="S20" s="44"/>
      <c r="T20" s="44"/>
      <c r="U20" s="44"/>
      <c r="V20" s="44"/>
      <c r="W20" s="45"/>
      <c r="X20" s="568" t="s">
        <v>2</v>
      </c>
      <c r="Y20" s="569"/>
      <c r="AA20" s="529" t="s">
        <v>2</v>
      </c>
      <c r="AB20" s="530"/>
      <c r="AC20" s="556" t="s">
        <v>28</v>
      </c>
      <c r="AD20" s="567"/>
      <c r="AE20" s="567"/>
      <c r="AF20" s="536"/>
      <c r="AG20" s="536"/>
      <c r="AH20" s="536"/>
      <c r="AI20" s="536"/>
      <c r="AJ20" s="536"/>
      <c r="AK20" s="537"/>
      <c r="AL20" s="42"/>
      <c r="AM20" s="42"/>
      <c r="AN20" s="42"/>
      <c r="AO20" s="43" t="s">
        <v>29</v>
      </c>
      <c r="AP20" s="44"/>
      <c r="AQ20" s="44"/>
      <c r="AR20" s="44"/>
      <c r="AS20" s="44"/>
      <c r="AT20" s="44"/>
      <c r="AU20" s="44"/>
      <c r="AV20" s="44"/>
      <c r="AW20" s="45"/>
      <c r="AX20" s="568" t="s">
        <v>2</v>
      </c>
      <c r="AY20" s="569"/>
    </row>
    <row r="21" spans="1:51" s="1" customFormat="1" ht="19.5" customHeight="1" thickBot="1">
      <c r="A21" s="531"/>
      <c r="B21" s="532"/>
      <c r="C21" s="556" t="s">
        <v>30</v>
      </c>
      <c r="D21" s="536"/>
      <c r="E21" s="537"/>
      <c r="F21" s="556" t="s">
        <v>31</v>
      </c>
      <c r="G21" s="536"/>
      <c r="H21" s="537"/>
      <c r="I21" s="556" t="s">
        <v>32</v>
      </c>
      <c r="J21" s="536"/>
      <c r="K21" s="537"/>
      <c r="L21" s="42"/>
      <c r="M21" s="42"/>
      <c r="N21" s="42"/>
      <c r="O21" s="556" t="s">
        <v>30</v>
      </c>
      <c r="P21" s="536"/>
      <c r="Q21" s="537"/>
      <c r="R21" s="556" t="s">
        <v>33</v>
      </c>
      <c r="S21" s="542"/>
      <c r="T21" s="543"/>
      <c r="U21" s="556" t="s">
        <v>34</v>
      </c>
      <c r="V21" s="542"/>
      <c r="W21" s="543"/>
      <c r="X21" s="570"/>
      <c r="Y21" s="571"/>
      <c r="AA21" s="531"/>
      <c r="AB21" s="532"/>
      <c r="AC21" s="556" t="s">
        <v>30</v>
      </c>
      <c r="AD21" s="536"/>
      <c r="AE21" s="537"/>
      <c r="AF21" s="556" t="s">
        <v>31</v>
      </c>
      <c r="AG21" s="536"/>
      <c r="AH21" s="537"/>
      <c r="AI21" s="556" t="s">
        <v>32</v>
      </c>
      <c r="AJ21" s="536"/>
      <c r="AK21" s="537"/>
      <c r="AL21" s="42"/>
      <c r="AM21" s="42"/>
      <c r="AN21" s="42"/>
      <c r="AO21" s="556" t="s">
        <v>30</v>
      </c>
      <c r="AP21" s="536"/>
      <c r="AQ21" s="537"/>
      <c r="AR21" s="556" t="s">
        <v>33</v>
      </c>
      <c r="AS21" s="542"/>
      <c r="AT21" s="543"/>
      <c r="AU21" s="556" t="s">
        <v>34</v>
      </c>
      <c r="AV21" s="542"/>
      <c r="AW21" s="543"/>
      <c r="AX21" s="570"/>
      <c r="AY21" s="571"/>
    </row>
    <row r="22" spans="1:51" s="1" customFormat="1" ht="19.5" customHeight="1" thickBot="1">
      <c r="A22" s="533"/>
      <c r="B22" s="534"/>
      <c r="C22" s="46" t="s">
        <v>10</v>
      </c>
      <c r="D22" s="47" t="s">
        <v>11</v>
      </c>
      <c r="E22" s="48" t="s">
        <v>12</v>
      </c>
      <c r="F22" s="46" t="s">
        <v>10</v>
      </c>
      <c r="G22" s="47" t="s">
        <v>11</v>
      </c>
      <c r="H22" s="48" t="s">
        <v>12</v>
      </c>
      <c r="I22" s="46" t="s">
        <v>10</v>
      </c>
      <c r="J22" s="47" t="s">
        <v>11</v>
      </c>
      <c r="K22" s="48" t="s">
        <v>12</v>
      </c>
      <c r="L22" s="42"/>
      <c r="M22" s="42"/>
      <c r="N22" s="42"/>
      <c r="O22" s="46" t="s">
        <v>10</v>
      </c>
      <c r="P22" s="47" t="s">
        <v>11</v>
      </c>
      <c r="Q22" s="48" t="s">
        <v>12</v>
      </c>
      <c r="R22" s="46" t="s">
        <v>10</v>
      </c>
      <c r="S22" s="47" t="s">
        <v>11</v>
      </c>
      <c r="T22" s="48" t="s">
        <v>12</v>
      </c>
      <c r="U22" s="46" t="s">
        <v>10</v>
      </c>
      <c r="V22" s="47" t="s">
        <v>11</v>
      </c>
      <c r="W22" s="48" t="s">
        <v>12</v>
      </c>
      <c r="X22" s="570"/>
      <c r="Y22" s="571"/>
      <c r="AA22" s="533"/>
      <c r="AB22" s="534"/>
      <c r="AC22" s="46" t="s">
        <v>10</v>
      </c>
      <c r="AD22" s="47" t="s">
        <v>11</v>
      </c>
      <c r="AE22" s="48" t="s">
        <v>12</v>
      </c>
      <c r="AF22" s="46" t="s">
        <v>10</v>
      </c>
      <c r="AG22" s="47" t="s">
        <v>11</v>
      </c>
      <c r="AH22" s="48" t="s">
        <v>12</v>
      </c>
      <c r="AI22" s="46" t="s">
        <v>10</v>
      </c>
      <c r="AJ22" s="47" t="s">
        <v>11</v>
      </c>
      <c r="AK22" s="48" t="s">
        <v>12</v>
      </c>
      <c r="AL22" s="42"/>
      <c r="AM22" s="42"/>
      <c r="AN22" s="42"/>
      <c r="AO22" s="46" t="s">
        <v>10</v>
      </c>
      <c r="AP22" s="47" t="s">
        <v>11</v>
      </c>
      <c r="AQ22" s="48" t="s">
        <v>12</v>
      </c>
      <c r="AR22" s="46" t="s">
        <v>10</v>
      </c>
      <c r="AS22" s="47" t="s">
        <v>11</v>
      </c>
      <c r="AT22" s="48" t="s">
        <v>12</v>
      </c>
      <c r="AU22" s="46" t="s">
        <v>10</v>
      </c>
      <c r="AV22" s="47" t="s">
        <v>11</v>
      </c>
      <c r="AW22" s="48" t="s">
        <v>12</v>
      </c>
      <c r="AX22" s="570"/>
      <c r="AY22" s="571"/>
    </row>
    <row r="23" spans="1:51" s="1" customFormat="1" ht="19.5" customHeight="1" thickBot="1">
      <c r="A23" s="8"/>
      <c r="B23" s="49" t="s">
        <v>35</v>
      </c>
      <c r="C23" s="556" t="s">
        <v>36</v>
      </c>
      <c r="D23" s="536"/>
      <c r="E23" s="536"/>
      <c r="F23" s="536"/>
      <c r="G23" s="536"/>
      <c r="H23" s="536"/>
      <c r="I23" s="536"/>
      <c r="J23" s="536"/>
      <c r="K23" s="537"/>
      <c r="L23" s="42"/>
      <c r="M23" s="42"/>
      <c r="N23" s="42"/>
      <c r="O23" s="557" t="s">
        <v>37</v>
      </c>
      <c r="P23" s="558"/>
      <c r="Q23" s="558"/>
      <c r="R23" s="558"/>
      <c r="S23" s="558"/>
      <c r="T23" s="559"/>
      <c r="U23" s="560" t="s">
        <v>38</v>
      </c>
      <c r="V23" s="561"/>
      <c r="W23" s="562"/>
      <c r="X23" s="572"/>
      <c r="Y23" s="573"/>
      <c r="AA23" s="8"/>
      <c r="AB23" s="49" t="s">
        <v>35</v>
      </c>
      <c r="AC23" s="556" t="s">
        <v>36</v>
      </c>
      <c r="AD23" s="536"/>
      <c r="AE23" s="536"/>
      <c r="AF23" s="536"/>
      <c r="AG23" s="536"/>
      <c r="AH23" s="536"/>
      <c r="AI23" s="536"/>
      <c r="AJ23" s="536"/>
      <c r="AK23" s="537"/>
      <c r="AL23" s="42"/>
      <c r="AM23" s="42"/>
      <c r="AN23" s="42"/>
      <c r="AO23" s="557" t="s">
        <v>37</v>
      </c>
      <c r="AP23" s="558"/>
      <c r="AQ23" s="558"/>
      <c r="AR23" s="558"/>
      <c r="AS23" s="558"/>
      <c r="AT23" s="559"/>
      <c r="AU23" s="560" t="s">
        <v>38</v>
      </c>
      <c r="AV23" s="561"/>
      <c r="AW23" s="562"/>
      <c r="AX23" s="572"/>
      <c r="AY23" s="573"/>
    </row>
    <row r="24" spans="1:51" s="1" customFormat="1" ht="30" customHeight="1" thickBot="1">
      <c r="A24" s="538" t="s">
        <v>16</v>
      </c>
      <c r="B24" s="539"/>
      <c r="C24" s="9">
        <v>21.4</v>
      </c>
      <c r="D24" s="93">
        <v>20</v>
      </c>
      <c r="E24" s="107">
        <f>+C24-D24</f>
        <v>1.3999999999999986</v>
      </c>
      <c r="F24" s="9">
        <v>10.3</v>
      </c>
      <c r="G24" s="93">
        <v>9.6999999999999993</v>
      </c>
      <c r="H24" s="107">
        <f>+F24-G24</f>
        <v>0.60000000000000142</v>
      </c>
      <c r="I24" s="50">
        <v>11.1</v>
      </c>
      <c r="J24" s="93">
        <v>10.3</v>
      </c>
      <c r="K24" s="107">
        <f>+I24-J24</f>
        <v>0.79999999999999893</v>
      </c>
      <c r="L24" s="51"/>
      <c r="M24" s="51"/>
      <c r="N24" s="51"/>
      <c r="O24" s="9">
        <v>3.5</v>
      </c>
      <c r="P24" s="93">
        <v>3.6</v>
      </c>
      <c r="Q24" s="107">
        <f>+O24-P24</f>
        <v>-0.10000000000000009</v>
      </c>
      <c r="R24" s="52">
        <v>2.6516407026847859</v>
      </c>
      <c r="S24" s="97">
        <v>2.4630541871921183</v>
      </c>
      <c r="T24" s="107">
        <f>+R24-S24</f>
        <v>0.18858651549266758</v>
      </c>
      <c r="U24" s="53">
        <v>0.9</v>
      </c>
      <c r="V24" s="97">
        <v>1.1000000000000001</v>
      </c>
      <c r="W24" s="107">
        <f>+U24-V24</f>
        <v>-0.20000000000000007</v>
      </c>
      <c r="X24" s="550" t="s">
        <v>16</v>
      </c>
      <c r="Y24" s="551"/>
      <c r="AA24" s="538" t="s">
        <v>16</v>
      </c>
      <c r="AB24" s="539"/>
      <c r="AC24" s="9">
        <v>21.4</v>
      </c>
      <c r="AD24" s="86">
        <v>14.4</v>
      </c>
      <c r="AE24" s="87">
        <f>+AC24-AD24</f>
        <v>6.9999999999999982</v>
      </c>
      <c r="AF24" s="9">
        <v>10.3</v>
      </c>
      <c r="AG24" s="86">
        <v>10.5</v>
      </c>
      <c r="AH24" s="87">
        <f>+AF24-AG24</f>
        <v>-0.19999999999999929</v>
      </c>
      <c r="AI24" s="50">
        <v>11.1</v>
      </c>
      <c r="AJ24" s="86">
        <v>4</v>
      </c>
      <c r="AK24" s="87">
        <f>+AI24-AJ24</f>
        <v>7.1</v>
      </c>
      <c r="AL24" s="51"/>
      <c r="AM24" s="51"/>
      <c r="AN24" s="51"/>
      <c r="AO24" s="9">
        <v>3.5</v>
      </c>
      <c r="AP24" s="93">
        <v>3.5</v>
      </c>
      <c r="AQ24" s="94">
        <f>+AO24-AP24</f>
        <v>0</v>
      </c>
      <c r="AR24" s="52">
        <v>2.6516407026847859</v>
      </c>
      <c r="AS24" s="97">
        <v>1.8474802422251873</v>
      </c>
      <c r="AT24" s="94">
        <f>+AR24-AS24</f>
        <v>0.80416046045959866</v>
      </c>
      <c r="AU24" s="53">
        <v>0.9</v>
      </c>
      <c r="AV24" s="97">
        <v>1.6</v>
      </c>
      <c r="AW24" s="94">
        <f>+AU24-AV24</f>
        <v>-0.70000000000000007</v>
      </c>
      <c r="AX24" s="550" t="s">
        <v>16</v>
      </c>
      <c r="AY24" s="551"/>
    </row>
    <row r="25" spans="1:51" s="1" customFormat="1" ht="30" customHeight="1">
      <c r="A25" s="552" t="s">
        <v>17</v>
      </c>
      <c r="B25" s="553"/>
      <c r="C25" s="15">
        <v>13</v>
      </c>
      <c r="D25" s="108">
        <v>14.9</v>
      </c>
      <c r="E25" s="109">
        <f t="shared" ref="E25:E32" si="12">+C25-D25</f>
        <v>-1.9000000000000004</v>
      </c>
      <c r="F25" s="15">
        <v>1.3</v>
      </c>
      <c r="G25" s="108">
        <v>8</v>
      </c>
      <c r="H25" s="109">
        <f t="shared" ref="H25:H33" si="13">+F25-G25</f>
        <v>-6.7</v>
      </c>
      <c r="I25" s="15">
        <v>11.7</v>
      </c>
      <c r="J25" s="108">
        <v>6.9</v>
      </c>
      <c r="K25" s="109">
        <f t="shared" ref="K25:K33" si="14">+I25-J25</f>
        <v>4.7999999999999989</v>
      </c>
      <c r="L25" s="51"/>
      <c r="M25" s="51"/>
      <c r="N25" s="51"/>
      <c r="O25" s="15" t="s">
        <v>18</v>
      </c>
      <c r="P25" s="16">
        <v>3.5</v>
      </c>
      <c r="Q25" s="17">
        <v>-3.5</v>
      </c>
      <c r="R25" s="54" t="s">
        <v>18</v>
      </c>
      <c r="S25" s="55">
        <v>3.5</v>
      </c>
      <c r="T25" s="17">
        <v>-3.5</v>
      </c>
      <c r="U25" s="56" t="s">
        <v>18</v>
      </c>
      <c r="V25" s="56" t="s">
        <v>18</v>
      </c>
      <c r="W25" s="57" t="s">
        <v>19</v>
      </c>
      <c r="X25" s="578" t="s">
        <v>17</v>
      </c>
      <c r="Y25" s="579"/>
      <c r="AA25" s="552" t="s">
        <v>17</v>
      </c>
      <c r="AB25" s="553"/>
      <c r="AC25" s="15">
        <v>13</v>
      </c>
      <c r="AD25" s="88">
        <v>12.6</v>
      </c>
      <c r="AE25" s="89">
        <f t="shared" ref="AE25:AE32" si="15">+AC25-AD25</f>
        <v>0.40000000000000036</v>
      </c>
      <c r="AF25" s="15">
        <v>1.3</v>
      </c>
      <c r="AG25" s="88">
        <v>8</v>
      </c>
      <c r="AH25" s="92">
        <f t="shared" ref="AH25:AH33" si="16">+AF25-AG25</f>
        <v>-6.7</v>
      </c>
      <c r="AI25" s="15">
        <v>11.7</v>
      </c>
      <c r="AJ25" s="88">
        <v>4.5999999999999996</v>
      </c>
      <c r="AK25" s="92">
        <f t="shared" ref="AK25:AK33" si="17">+AI25-AJ25</f>
        <v>7.1</v>
      </c>
      <c r="AL25" s="51"/>
      <c r="AM25" s="51"/>
      <c r="AN25" s="51"/>
      <c r="AO25" s="15" t="s">
        <v>18</v>
      </c>
      <c r="AP25" s="16">
        <v>3.5</v>
      </c>
      <c r="AQ25" s="69">
        <v>-3.5</v>
      </c>
      <c r="AR25" s="54" t="s">
        <v>18</v>
      </c>
      <c r="AS25" s="55">
        <v>3.5</v>
      </c>
      <c r="AT25" s="69">
        <v>-3.5</v>
      </c>
      <c r="AU25" s="56" t="s">
        <v>18</v>
      </c>
      <c r="AV25" s="56" t="s">
        <v>18</v>
      </c>
      <c r="AW25" s="79" t="s">
        <v>19</v>
      </c>
      <c r="AX25" s="578" t="s">
        <v>17</v>
      </c>
      <c r="AY25" s="579"/>
    </row>
    <row r="26" spans="1:51" s="1" customFormat="1" ht="30" customHeight="1">
      <c r="A26" s="540" t="s">
        <v>20</v>
      </c>
      <c r="B26" s="541"/>
      <c r="C26" s="23">
        <v>17.3</v>
      </c>
      <c r="D26" s="95">
        <v>23.1</v>
      </c>
      <c r="E26" s="106">
        <f t="shared" si="12"/>
        <v>-5.8000000000000007</v>
      </c>
      <c r="F26" s="23">
        <v>8.1</v>
      </c>
      <c r="G26" s="95">
        <v>12.1</v>
      </c>
      <c r="H26" s="106">
        <f t="shared" si="13"/>
        <v>-4</v>
      </c>
      <c r="I26" s="23">
        <v>9.1999999999999993</v>
      </c>
      <c r="J26" s="95">
        <v>11</v>
      </c>
      <c r="K26" s="106">
        <f t="shared" si="14"/>
        <v>-1.8000000000000007</v>
      </c>
      <c r="L26" s="51"/>
      <c r="M26" s="51"/>
      <c r="N26" s="51"/>
      <c r="O26" s="23">
        <v>2.2999999999999998</v>
      </c>
      <c r="P26" s="24">
        <v>2.2000000000000002</v>
      </c>
      <c r="Q26" s="25">
        <f t="shared" ref="Q26:Q33" si="18">+O26-P26</f>
        <v>9.9999999999999645E-2</v>
      </c>
      <c r="R26" s="58">
        <v>1.2</v>
      </c>
      <c r="S26" s="98">
        <v>1.1000000000000001</v>
      </c>
      <c r="T26" s="106">
        <f>R26-S26</f>
        <v>9.9999999999999867E-2</v>
      </c>
      <c r="U26" s="59">
        <v>1.2</v>
      </c>
      <c r="V26" s="99">
        <v>1.1000000000000001</v>
      </c>
      <c r="W26" s="112">
        <f>U26-V26</f>
        <v>9.9999999999999867E-2</v>
      </c>
      <c r="X26" s="574" t="s">
        <v>20</v>
      </c>
      <c r="Y26" s="575"/>
      <c r="AA26" s="540" t="s">
        <v>20</v>
      </c>
      <c r="AB26" s="541"/>
      <c r="AC26" s="23">
        <v>17.3</v>
      </c>
      <c r="AD26" s="84">
        <v>14.4</v>
      </c>
      <c r="AE26" s="85">
        <f t="shared" si="15"/>
        <v>2.9000000000000004</v>
      </c>
      <c r="AF26" s="23">
        <v>8.1</v>
      </c>
      <c r="AG26" s="84">
        <v>11.1</v>
      </c>
      <c r="AH26" s="85">
        <f t="shared" si="16"/>
        <v>-3</v>
      </c>
      <c r="AI26" s="23">
        <v>9.1999999999999993</v>
      </c>
      <c r="AJ26" s="84">
        <v>3.3</v>
      </c>
      <c r="AK26" s="85">
        <f t="shared" si="17"/>
        <v>5.8999999999999995</v>
      </c>
      <c r="AL26" s="51"/>
      <c r="AM26" s="51"/>
      <c r="AN26" s="51"/>
      <c r="AO26" s="23">
        <v>2.2999999999999998</v>
      </c>
      <c r="AP26" s="24">
        <v>2.2000000000000002</v>
      </c>
      <c r="AQ26" s="72">
        <f t="shared" ref="AQ26:AQ33" si="19">+AO26-AP26</f>
        <v>9.9999999999999645E-2</v>
      </c>
      <c r="AR26" s="58">
        <v>1.2</v>
      </c>
      <c r="AS26" s="98">
        <v>0</v>
      </c>
      <c r="AT26" s="96">
        <f>AR26-AS26</f>
        <v>1.2</v>
      </c>
      <c r="AU26" s="59">
        <v>1.2</v>
      </c>
      <c r="AV26" s="99">
        <v>4.3</v>
      </c>
      <c r="AW26" s="100">
        <f>AU26-AV26</f>
        <v>-3.0999999999999996</v>
      </c>
      <c r="AX26" s="574" t="s">
        <v>20</v>
      </c>
      <c r="AY26" s="575"/>
    </row>
    <row r="27" spans="1:51" s="1" customFormat="1" ht="30" customHeight="1">
      <c r="A27" s="540" t="s">
        <v>21</v>
      </c>
      <c r="B27" s="541"/>
      <c r="C27" s="23">
        <v>35.9</v>
      </c>
      <c r="D27" s="95">
        <v>22.8</v>
      </c>
      <c r="E27" s="106">
        <f t="shared" si="12"/>
        <v>13.099999999999998</v>
      </c>
      <c r="F27" s="23">
        <v>14.4</v>
      </c>
      <c r="G27" s="95">
        <v>4</v>
      </c>
      <c r="H27" s="106">
        <f t="shared" si="13"/>
        <v>10.4</v>
      </c>
      <c r="I27" s="23">
        <v>21.6</v>
      </c>
      <c r="J27" s="95">
        <v>18.7</v>
      </c>
      <c r="K27" s="106">
        <f t="shared" si="14"/>
        <v>2.9000000000000021</v>
      </c>
      <c r="L27" s="51"/>
      <c r="M27" s="51"/>
      <c r="N27" s="51"/>
      <c r="O27" s="23">
        <v>5.9</v>
      </c>
      <c r="P27" s="24">
        <v>1.4</v>
      </c>
      <c r="Q27" s="25">
        <f>O27-P27</f>
        <v>4.5</v>
      </c>
      <c r="R27" s="58">
        <v>4.5</v>
      </c>
      <c r="S27" s="59">
        <v>1.4</v>
      </c>
      <c r="T27" s="25">
        <f>R27-S27</f>
        <v>3.1</v>
      </c>
      <c r="U27" s="59">
        <v>1.5</v>
      </c>
      <c r="V27" s="60" t="s">
        <v>18</v>
      </c>
      <c r="W27" s="28">
        <v>1.5</v>
      </c>
      <c r="X27" s="574" t="s">
        <v>21</v>
      </c>
      <c r="Y27" s="575"/>
      <c r="AA27" s="540" t="s">
        <v>21</v>
      </c>
      <c r="AB27" s="541"/>
      <c r="AC27" s="23">
        <v>35.9</v>
      </c>
      <c r="AD27" s="84">
        <v>17.5</v>
      </c>
      <c r="AE27" s="85">
        <f t="shared" si="15"/>
        <v>18.399999999999999</v>
      </c>
      <c r="AF27" s="23">
        <v>14.4</v>
      </c>
      <c r="AG27" s="84">
        <v>12.1</v>
      </c>
      <c r="AH27" s="85">
        <f t="shared" si="16"/>
        <v>2.3000000000000007</v>
      </c>
      <c r="AI27" s="23">
        <v>21.6</v>
      </c>
      <c r="AJ27" s="84">
        <v>5.4</v>
      </c>
      <c r="AK27" s="85">
        <f t="shared" si="17"/>
        <v>16.200000000000003</v>
      </c>
      <c r="AL27" s="51"/>
      <c r="AM27" s="51"/>
      <c r="AN27" s="51"/>
      <c r="AO27" s="23">
        <v>5.9</v>
      </c>
      <c r="AP27" s="24">
        <v>1.4</v>
      </c>
      <c r="AQ27" s="72">
        <f>AO27-AP27</f>
        <v>4.5</v>
      </c>
      <c r="AR27" s="58">
        <v>4.5</v>
      </c>
      <c r="AS27" s="59">
        <v>1.4</v>
      </c>
      <c r="AT27" s="72">
        <f>AR27-AS27</f>
        <v>3.1</v>
      </c>
      <c r="AU27" s="59">
        <v>1.5</v>
      </c>
      <c r="AV27" s="60">
        <v>0</v>
      </c>
      <c r="AW27" s="73">
        <f>+AU27-AV27</f>
        <v>1.5</v>
      </c>
      <c r="AX27" s="574" t="s">
        <v>21</v>
      </c>
      <c r="AY27" s="575"/>
    </row>
    <row r="28" spans="1:51" s="1" customFormat="1" ht="30" customHeight="1">
      <c r="A28" s="540" t="s">
        <v>22</v>
      </c>
      <c r="B28" s="541"/>
      <c r="C28" s="23">
        <v>31.7</v>
      </c>
      <c r="D28" s="95">
        <v>22.8</v>
      </c>
      <c r="E28" s="106">
        <f>+C28-D28</f>
        <v>8.8999999999999986</v>
      </c>
      <c r="F28" s="23">
        <v>18.600000000000001</v>
      </c>
      <c r="G28" s="95">
        <v>14.3</v>
      </c>
      <c r="H28" s="106">
        <f>+F28-G28</f>
        <v>4.3000000000000007</v>
      </c>
      <c r="I28" s="23">
        <v>13</v>
      </c>
      <c r="J28" s="95">
        <v>8.4</v>
      </c>
      <c r="K28" s="106">
        <f t="shared" si="14"/>
        <v>4.5999999999999996</v>
      </c>
      <c r="L28" s="51"/>
      <c r="M28" s="51"/>
      <c r="N28" s="51"/>
      <c r="O28" s="23">
        <v>5.7</v>
      </c>
      <c r="P28" s="24">
        <v>6.9</v>
      </c>
      <c r="Q28" s="25">
        <f t="shared" si="18"/>
        <v>-1.2000000000000002</v>
      </c>
      <c r="R28" s="58">
        <v>4.8</v>
      </c>
      <c r="S28" s="98">
        <v>5.2</v>
      </c>
      <c r="T28" s="106">
        <f t="shared" ref="T28:T33" si="20">+R28-S28</f>
        <v>-0.40000000000000036</v>
      </c>
      <c r="U28" s="59">
        <v>1</v>
      </c>
      <c r="V28" s="101">
        <v>1.7</v>
      </c>
      <c r="W28" s="112">
        <f t="shared" ref="W28:W33" si="21">+U28-V28</f>
        <v>-0.7</v>
      </c>
      <c r="X28" s="574" t="s">
        <v>22</v>
      </c>
      <c r="Y28" s="575"/>
      <c r="AA28" s="540" t="s">
        <v>22</v>
      </c>
      <c r="AB28" s="541"/>
      <c r="AC28" s="23">
        <v>31.7</v>
      </c>
      <c r="AD28" s="84">
        <v>17.8</v>
      </c>
      <c r="AE28" s="85">
        <f>+AC28-AD28</f>
        <v>13.899999999999999</v>
      </c>
      <c r="AF28" s="23">
        <v>18.600000000000001</v>
      </c>
      <c r="AG28" s="84">
        <v>11</v>
      </c>
      <c r="AH28" s="85">
        <f>+AF28-AG28</f>
        <v>7.6000000000000014</v>
      </c>
      <c r="AI28" s="23">
        <v>13</v>
      </c>
      <c r="AJ28" s="84">
        <v>6.8</v>
      </c>
      <c r="AK28" s="85">
        <f t="shared" si="17"/>
        <v>6.2</v>
      </c>
      <c r="AL28" s="51"/>
      <c r="AM28" s="51"/>
      <c r="AN28" s="51"/>
      <c r="AO28" s="23">
        <v>5.7</v>
      </c>
      <c r="AP28" s="24">
        <v>6.9</v>
      </c>
      <c r="AQ28" s="72">
        <f t="shared" si="19"/>
        <v>-1.2000000000000002</v>
      </c>
      <c r="AR28" s="58">
        <v>4.8</v>
      </c>
      <c r="AS28" s="98">
        <v>3.4</v>
      </c>
      <c r="AT28" s="96">
        <f t="shared" ref="AT28:AT33" si="22">+AR28-AS28</f>
        <v>1.4</v>
      </c>
      <c r="AU28" s="59">
        <v>1</v>
      </c>
      <c r="AV28" s="101">
        <v>3.5</v>
      </c>
      <c r="AW28" s="100">
        <f t="shared" ref="AW28:AW33" si="23">+AU28-AV28</f>
        <v>-2.5</v>
      </c>
      <c r="AX28" s="574" t="s">
        <v>22</v>
      </c>
      <c r="AY28" s="575"/>
    </row>
    <row r="29" spans="1:51" s="1" customFormat="1" ht="30" customHeight="1">
      <c r="A29" s="540" t="s">
        <v>23</v>
      </c>
      <c r="B29" s="541"/>
      <c r="C29" s="23">
        <v>38.5</v>
      </c>
      <c r="D29" s="521" t="s">
        <v>18</v>
      </c>
      <c r="E29" s="522">
        <v>38.5</v>
      </c>
      <c r="F29" s="23">
        <v>25.6</v>
      </c>
      <c r="G29" s="523" t="s">
        <v>18</v>
      </c>
      <c r="H29" s="522">
        <v>25.6</v>
      </c>
      <c r="I29" s="23">
        <v>12.8</v>
      </c>
      <c r="J29" s="523" t="s">
        <v>18</v>
      </c>
      <c r="K29" s="522">
        <v>12.8</v>
      </c>
      <c r="L29" s="51"/>
      <c r="M29" s="51"/>
      <c r="N29" s="51"/>
      <c r="O29" s="23">
        <v>13.2</v>
      </c>
      <c r="P29" s="27" t="s">
        <v>18</v>
      </c>
      <c r="Q29" s="25">
        <v>13.2</v>
      </c>
      <c r="R29" s="58">
        <v>13.2</v>
      </c>
      <c r="S29" s="59" t="s">
        <v>18</v>
      </c>
      <c r="T29" s="25">
        <v>13.2</v>
      </c>
      <c r="U29" s="59" t="s">
        <v>18</v>
      </c>
      <c r="V29" s="60" t="s">
        <v>18</v>
      </c>
      <c r="W29" s="28" t="s">
        <v>19</v>
      </c>
      <c r="X29" s="574" t="s">
        <v>23</v>
      </c>
      <c r="Y29" s="575"/>
      <c r="AA29" s="540" t="s">
        <v>23</v>
      </c>
      <c r="AB29" s="541"/>
      <c r="AC29" s="23">
        <v>38.5</v>
      </c>
      <c r="AD29" s="523">
        <v>0</v>
      </c>
      <c r="AE29" s="524">
        <f>+AC29-AD29</f>
        <v>38.5</v>
      </c>
      <c r="AF29" s="23">
        <v>25.6</v>
      </c>
      <c r="AG29" s="523">
        <v>0</v>
      </c>
      <c r="AH29" s="525">
        <f>+AF29-AG29</f>
        <v>25.6</v>
      </c>
      <c r="AI29" s="23">
        <v>12.8</v>
      </c>
      <c r="AJ29" s="523">
        <v>0</v>
      </c>
      <c r="AK29" s="525">
        <f>+AI29-AJ29</f>
        <v>12.8</v>
      </c>
      <c r="AL29" s="51"/>
      <c r="AM29" s="51"/>
      <c r="AN29" s="51"/>
      <c r="AO29" s="23">
        <v>13.2</v>
      </c>
      <c r="AP29" s="27">
        <v>0</v>
      </c>
      <c r="AQ29" s="72">
        <f>+AO29-AP29</f>
        <v>13.2</v>
      </c>
      <c r="AR29" s="58">
        <v>13.2</v>
      </c>
      <c r="AS29" s="59">
        <v>0</v>
      </c>
      <c r="AT29" s="25">
        <f t="shared" si="22"/>
        <v>13.2</v>
      </c>
      <c r="AU29" s="59" t="s">
        <v>18</v>
      </c>
      <c r="AV29" s="60" t="s">
        <v>18</v>
      </c>
      <c r="AW29" s="73" t="s">
        <v>19</v>
      </c>
      <c r="AX29" s="574" t="s">
        <v>23</v>
      </c>
      <c r="AY29" s="575"/>
    </row>
    <row r="30" spans="1:51" s="1" customFormat="1" ht="30" customHeight="1">
      <c r="A30" s="548" t="s">
        <v>24</v>
      </c>
      <c r="B30" s="541"/>
      <c r="C30" s="23">
        <v>34.6</v>
      </c>
      <c r="D30" s="95">
        <v>40.6</v>
      </c>
      <c r="E30" s="106">
        <f t="shared" si="12"/>
        <v>-6</v>
      </c>
      <c r="F30" s="23">
        <v>26.4</v>
      </c>
      <c r="G30" s="95">
        <v>12.9</v>
      </c>
      <c r="H30" s="106">
        <f>+F30-G30</f>
        <v>13.499999999999998</v>
      </c>
      <c r="I30" s="23">
        <v>8.1</v>
      </c>
      <c r="J30" s="95">
        <v>27.7</v>
      </c>
      <c r="K30" s="106">
        <f>I30-J30</f>
        <v>-19.600000000000001</v>
      </c>
      <c r="L30" s="51"/>
      <c r="M30" s="51"/>
      <c r="N30" s="51"/>
      <c r="O30" s="23">
        <v>6.3</v>
      </c>
      <c r="P30" s="24">
        <v>7.7</v>
      </c>
      <c r="Q30" s="25">
        <f t="shared" si="18"/>
        <v>-1.4000000000000004</v>
      </c>
      <c r="R30" s="58">
        <v>6.3</v>
      </c>
      <c r="S30" s="59">
        <v>3.8</v>
      </c>
      <c r="T30" s="25">
        <f t="shared" si="20"/>
        <v>2.5</v>
      </c>
      <c r="U30" s="59" t="s">
        <v>18</v>
      </c>
      <c r="V30" s="61">
        <v>3.8</v>
      </c>
      <c r="W30" s="28">
        <v>-3.8</v>
      </c>
      <c r="X30" s="549" t="s">
        <v>24</v>
      </c>
      <c r="Y30" s="547"/>
      <c r="AA30" s="548" t="s">
        <v>24</v>
      </c>
      <c r="AB30" s="541"/>
      <c r="AC30" s="23">
        <v>34.6</v>
      </c>
      <c r="AD30" s="84">
        <v>28</v>
      </c>
      <c r="AE30" s="85">
        <f t="shared" si="15"/>
        <v>6.6000000000000014</v>
      </c>
      <c r="AF30" s="23">
        <v>26.4</v>
      </c>
      <c r="AG30" s="84">
        <v>24.3</v>
      </c>
      <c r="AH30" s="85">
        <f>+AF30-AG30</f>
        <v>2.0999999999999979</v>
      </c>
      <c r="AI30" s="23">
        <v>8.1</v>
      </c>
      <c r="AJ30" s="84">
        <v>3.7</v>
      </c>
      <c r="AK30" s="85">
        <f>AI30-AJ30</f>
        <v>4.3999999999999995</v>
      </c>
      <c r="AL30" s="51"/>
      <c r="AM30" s="51"/>
      <c r="AN30" s="51"/>
      <c r="AO30" s="23">
        <v>6.3</v>
      </c>
      <c r="AP30" s="24">
        <v>7.7</v>
      </c>
      <c r="AQ30" s="72">
        <f t="shared" si="19"/>
        <v>-1.4000000000000004</v>
      </c>
      <c r="AR30" s="58">
        <v>6.3</v>
      </c>
      <c r="AS30" s="59">
        <v>3.8</v>
      </c>
      <c r="AT30" s="72">
        <f t="shared" si="22"/>
        <v>2.5</v>
      </c>
      <c r="AU30" s="59" t="s">
        <v>18</v>
      </c>
      <c r="AV30" s="61">
        <v>3.8</v>
      </c>
      <c r="AW30" s="73">
        <v>-3.8</v>
      </c>
      <c r="AX30" s="549" t="s">
        <v>24</v>
      </c>
      <c r="AY30" s="547"/>
    </row>
    <row r="31" spans="1:51" s="1" customFormat="1" ht="30" customHeight="1">
      <c r="A31" s="548" t="s">
        <v>25</v>
      </c>
      <c r="B31" s="541"/>
      <c r="C31" s="23">
        <v>15.2</v>
      </c>
      <c r="D31" s="95">
        <v>17</v>
      </c>
      <c r="E31" s="106">
        <f>+C31-D31</f>
        <v>-1.8000000000000007</v>
      </c>
      <c r="F31" s="23">
        <v>9.6</v>
      </c>
      <c r="G31" s="95">
        <v>7.6</v>
      </c>
      <c r="H31" s="106">
        <f>+F31-G31</f>
        <v>2</v>
      </c>
      <c r="I31" s="23">
        <v>5.5</v>
      </c>
      <c r="J31" s="95">
        <v>9.4</v>
      </c>
      <c r="K31" s="106">
        <f>+I31-J31</f>
        <v>-3.9000000000000004</v>
      </c>
      <c r="L31" s="51"/>
      <c r="M31" s="51"/>
      <c r="N31" s="51"/>
      <c r="O31" s="23">
        <v>4.9000000000000004</v>
      </c>
      <c r="P31" s="24">
        <v>2.6</v>
      </c>
      <c r="Q31" s="25">
        <f>+O31-P31</f>
        <v>2.3000000000000003</v>
      </c>
      <c r="R31" s="58">
        <v>3.5</v>
      </c>
      <c r="S31" s="98">
        <v>1.9</v>
      </c>
      <c r="T31" s="106">
        <f t="shared" si="20"/>
        <v>1.6</v>
      </c>
      <c r="U31" s="59">
        <v>1.4</v>
      </c>
      <c r="V31" s="99">
        <v>0.6</v>
      </c>
      <c r="W31" s="112">
        <f>+U31-V31</f>
        <v>0.79999999999999993</v>
      </c>
      <c r="X31" s="549" t="s">
        <v>25</v>
      </c>
      <c r="Y31" s="547"/>
      <c r="AA31" s="548" t="s">
        <v>25</v>
      </c>
      <c r="AB31" s="541"/>
      <c r="AC31" s="23">
        <v>15.2</v>
      </c>
      <c r="AD31" s="84">
        <v>11.4</v>
      </c>
      <c r="AE31" s="85">
        <f>+AC31-AD31</f>
        <v>3.7999999999999989</v>
      </c>
      <c r="AF31" s="23">
        <v>9.6</v>
      </c>
      <c r="AG31" s="84">
        <v>7</v>
      </c>
      <c r="AH31" s="85">
        <f>+AF31-AG31</f>
        <v>2.5999999999999996</v>
      </c>
      <c r="AI31" s="23">
        <v>5.5</v>
      </c>
      <c r="AJ31" s="84">
        <v>4.4000000000000004</v>
      </c>
      <c r="AK31" s="85">
        <f>+AI31-AJ31</f>
        <v>1.0999999999999996</v>
      </c>
      <c r="AL31" s="51"/>
      <c r="AM31" s="51"/>
      <c r="AN31" s="51"/>
      <c r="AO31" s="23">
        <v>4.9000000000000004</v>
      </c>
      <c r="AP31" s="24">
        <v>2.6</v>
      </c>
      <c r="AQ31" s="72">
        <f>+AO31-AP31</f>
        <v>2.3000000000000003</v>
      </c>
      <c r="AR31" s="58">
        <v>3.5</v>
      </c>
      <c r="AS31" s="98">
        <v>0.6</v>
      </c>
      <c r="AT31" s="96">
        <f t="shared" si="22"/>
        <v>2.9</v>
      </c>
      <c r="AU31" s="59">
        <v>1.4</v>
      </c>
      <c r="AV31" s="99">
        <v>1.9</v>
      </c>
      <c r="AW31" s="100">
        <f>+AU31-AV31</f>
        <v>-0.5</v>
      </c>
      <c r="AX31" s="549" t="s">
        <v>25</v>
      </c>
      <c r="AY31" s="547"/>
    </row>
    <row r="32" spans="1:51" s="1" customFormat="1" ht="30" customHeight="1">
      <c r="A32" s="540" t="s">
        <v>26</v>
      </c>
      <c r="B32" s="541"/>
      <c r="C32" s="23">
        <v>19.8</v>
      </c>
      <c r="D32" s="95">
        <v>19.2</v>
      </c>
      <c r="E32" s="106">
        <f t="shared" si="12"/>
        <v>0.60000000000000142</v>
      </c>
      <c r="F32" s="23">
        <v>5.2</v>
      </c>
      <c r="G32" s="95">
        <v>11.3</v>
      </c>
      <c r="H32" s="106">
        <f t="shared" si="13"/>
        <v>-6.1000000000000005</v>
      </c>
      <c r="I32" s="23">
        <v>14.6</v>
      </c>
      <c r="J32" s="95">
        <v>7.9</v>
      </c>
      <c r="K32" s="106">
        <f t="shared" si="14"/>
        <v>6.6999999999999993</v>
      </c>
      <c r="L32" s="51"/>
      <c r="M32" s="51"/>
      <c r="N32" s="51"/>
      <c r="O32" s="23">
        <v>1.6</v>
      </c>
      <c r="P32" s="95">
        <v>5</v>
      </c>
      <c r="Q32" s="106">
        <f t="shared" si="18"/>
        <v>-3.4</v>
      </c>
      <c r="R32" s="58">
        <v>1.1000000000000001</v>
      </c>
      <c r="S32" s="98">
        <v>3.5</v>
      </c>
      <c r="T32" s="106">
        <f t="shared" si="20"/>
        <v>-2.4</v>
      </c>
      <c r="U32" s="59">
        <v>0.5</v>
      </c>
      <c r="V32" s="60">
        <v>1.5</v>
      </c>
      <c r="W32" s="28">
        <f t="shared" si="21"/>
        <v>-1</v>
      </c>
      <c r="X32" s="574" t="s">
        <v>26</v>
      </c>
      <c r="Y32" s="575"/>
      <c r="AA32" s="540" t="s">
        <v>26</v>
      </c>
      <c r="AB32" s="541"/>
      <c r="AC32" s="23">
        <v>19.8</v>
      </c>
      <c r="AD32" s="84">
        <v>14.9</v>
      </c>
      <c r="AE32" s="85">
        <f t="shared" si="15"/>
        <v>4.9000000000000004</v>
      </c>
      <c r="AF32" s="23">
        <v>5.2</v>
      </c>
      <c r="AG32" s="84">
        <v>12.9</v>
      </c>
      <c r="AH32" s="85">
        <f t="shared" si="16"/>
        <v>-7.7</v>
      </c>
      <c r="AI32" s="23">
        <v>14.6</v>
      </c>
      <c r="AJ32" s="84">
        <v>2</v>
      </c>
      <c r="AK32" s="85">
        <f t="shared" si="17"/>
        <v>12.6</v>
      </c>
      <c r="AL32" s="51"/>
      <c r="AM32" s="51"/>
      <c r="AN32" s="51"/>
      <c r="AO32" s="23">
        <v>1.6</v>
      </c>
      <c r="AP32" s="95">
        <v>4.5</v>
      </c>
      <c r="AQ32" s="96">
        <f t="shared" si="19"/>
        <v>-2.9</v>
      </c>
      <c r="AR32" s="58">
        <v>1.1000000000000001</v>
      </c>
      <c r="AS32" s="98">
        <v>3</v>
      </c>
      <c r="AT32" s="96">
        <f t="shared" si="22"/>
        <v>-1.9</v>
      </c>
      <c r="AU32" s="59">
        <v>0.5</v>
      </c>
      <c r="AV32" s="60">
        <v>1.5</v>
      </c>
      <c r="AW32" s="73">
        <f t="shared" si="23"/>
        <v>-1</v>
      </c>
      <c r="AX32" s="574" t="s">
        <v>26</v>
      </c>
      <c r="AY32" s="575"/>
    </row>
    <row r="33" spans="1:51" s="1" customFormat="1" ht="30" customHeight="1" thickBot="1">
      <c r="A33" s="563" t="s">
        <v>27</v>
      </c>
      <c r="B33" s="564"/>
      <c r="C33" s="32">
        <v>17.399999999999999</v>
      </c>
      <c r="D33" s="110">
        <v>15.2</v>
      </c>
      <c r="E33" s="111">
        <f>C33-D33</f>
        <v>2.1999999999999993</v>
      </c>
      <c r="F33" s="32">
        <v>10.199999999999999</v>
      </c>
      <c r="G33" s="110">
        <v>7.9</v>
      </c>
      <c r="H33" s="111">
        <f t="shared" si="13"/>
        <v>2.2999999999999989</v>
      </c>
      <c r="I33" s="32">
        <v>7.2</v>
      </c>
      <c r="J33" s="110">
        <v>7.3</v>
      </c>
      <c r="K33" s="111">
        <f t="shared" si="14"/>
        <v>-9.9999999999999645E-2</v>
      </c>
      <c r="L33" s="51"/>
      <c r="M33" s="51"/>
      <c r="N33" s="51"/>
      <c r="O33" s="32">
        <v>3.7</v>
      </c>
      <c r="P33" s="33">
        <v>1.7</v>
      </c>
      <c r="Q33" s="34">
        <f t="shared" si="18"/>
        <v>2</v>
      </c>
      <c r="R33" s="62">
        <v>2.4</v>
      </c>
      <c r="S33" s="63">
        <v>0.6</v>
      </c>
      <c r="T33" s="34">
        <f t="shared" si="20"/>
        <v>1.7999999999999998</v>
      </c>
      <c r="U33" s="64">
        <v>1.2</v>
      </c>
      <c r="V33" s="65">
        <v>1.1000000000000001</v>
      </c>
      <c r="W33" s="35">
        <f t="shared" si="21"/>
        <v>9.9999999999999867E-2</v>
      </c>
      <c r="X33" s="576" t="s">
        <v>27</v>
      </c>
      <c r="Y33" s="577"/>
      <c r="AA33" s="563" t="s">
        <v>27</v>
      </c>
      <c r="AB33" s="564"/>
      <c r="AC33" s="32">
        <v>17.399999999999999</v>
      </c>
      <c r="AD33" s="90">
        <v>10.7</v>
      </c>
      <c r="AE33" s="91">
        <f>AC33-AD33</f>
        <v>6.6999999999999993</v>
      </c>
      <c r="AF33" s="32">
        <v>10.199999999999999</v>
      </c>
      <c r="AG33" s="90">
        <v>7.4</v>
      </c>
      <c r="AH33" s="91">
        <f t="shared" si="16"/>
        <v>2.7999999999999989</v>
      </c>
      <c r="AI33" s="32">
        <v>7.2</v>
      </c>
      <c r="AJ33" s="90">
        <v>3.4</v>
      </c>
      <c r="AK33" s="91">
        <f t="shared" si="17"/>
        <v>3.8000000000000003</v>
      </c>
      <c r="AL33" s="51"/>
      <c r="AM33" s="51"/>
      <c r="AN33" s="51"/>
      <c r="AO33" s="32">
        <v>3.7</v>
      </c>
      <c r="AP33" s="33">
        <v>1.7</v>
      </c>
      <c r="AQ33" s="76">
        <f t="shared" si="19"/>
        <v>2</v>
      </c>
      <c r="AR33" s="62">
        <v>2.4</v>
      </c>
      <c r="AS33" s="63">
        <v>0.6</v>
      </c>
      <c r="AT33" s="76">
        <f t="shared" si="22"/>
        <v>1.7999999999999998</v>
      </c>
      <c r="AU33" s="64">
        <v>1.2</v>
      </c>
      <c r="AV33" s="65">
        <v>1.1000000000000001</v>
      </c>
      <c r="AW33" s="77">
        <f t="shared" si="23"/>
        <v>9.9999999999999867E-2</v>
      </c>
      <c r="AX33" s="576" t="s">
        <v>27</v>
      </c>
      <c r="AY33" s="577"/>
    </row>
  </sheetData>
  <mergeCells count="130">
    <mergeCell ref="AA32:AB32"/>
    <mergeCell ref="AX32:AY32"/>
    <mergeCell ref="AA33:AB33"/>
    <mergeCell ref="AX33:AY33"/>
    <mergeCell ref="AX28:AY28"/>
    <mergeCell ref="AA29:AB29"/>
    <mergeCell ref="AX29:AY29"/>
    <mergeCell ref="AA30:AB30"/>
    <mergeCell ref="AX30:AY30"/>
    <mergeCell ref="AA31:AB31"/>
    <mergeCell ref="AX31:AY31"/>
    <mergeCell ref="AX24:AY24"/>
    <mergeCell ref="AA25:AB25"/>
    <mergeCell ref="AX25:AY25"/>
    <mergeCell ref="AA26:AB26"/>
    <mergeCell ref="AX26:AY26"/>
    <mergeCell ref="AA27:AB27"/>
    <mergeCell ref="AX27:AY27"/>
    <mergeCell ref="AR21:AT21"/>
    <mergeCell ref="AU21:AW21"/>
    <mergeCell ref="AC23:AK23"/>
    <mergeCell ref="AO23:AT23"/>
    <mergeCell ref="AU23:AW23"/>
    <mergeCell ref="AA24:AB24"/>
    <mergeCell ref="AX17:AY17"/>
    <mergeCell ref="AA18:AB18"/>
    <mergeCell ref="AX18:AY18"/>
    <mergeCell ref="AA20:AB22"/>
    <mergeCell ref="AC20:AK20"/>
    <mergeCell ref="AX20:AY23"/>
    <mergeCell ref="AC21:AE21"/>
    <mergeCell ref="AF21:AH21"/>
    <mergeCell ref="AI21:AK21"/>
    <mergeCell ref="AO21:AQ21"/>
    <mergeCell ref="AX13:AY13"/>
    <mergeCell ref="AA14:AB14"/>
    <mergeCell ref="AX14:AY14"/>
    <mergeCell ref="AA15:AB15"/>
    <mergeCell ref="AX15:AY15"/>
    <mergeCell ref="AA16:AB16"/>
    <mergeCell ref="AX16:AY16"/>
    <mergeCell ref="AX9:AY9"/>
    <mergeCell ref="AA10:AB10"/>
    <mergeCell ref="AX10:AY10"/>
    <mergeCell ref="AA11:AB11"/>
    <mergeCell ref="AX11:AY11"/>
    <mergeCell ref="AA12:AB12"/>
    <mergeCell ref="AX12:AY12"/>
    <mergeCell ref="AI6:AK6"/>
    <mergeCell ref="AL6:AN6"/>
    <mergeCell ref="AO6:AQ6"/>
    <mergeCell ref="AR6:AT6"/>
    <mergeCell ref="AU6:AW6"/>
    <mergeCell ref="AX6:AY8"/>
    <mergeCell ref="AC8:AK8"/>
    <mergeCell ref="AL8:AN8"/>
    <mergeCell ref="AO8:AQ8"/>
    <mergeCell ref="AR8:AW8"/>
    <mergeCell ref="X32:Y32"/>
    <mergeCell ref="A33:B33"/>
    <mergeCell ref="X33:Y33"/>
    <mergeCell ref="AA6:AB8"/>
    <mergeCell ref="AC6:AE6"/>
    <mergeCell ref="AF6:AH6"/>
    <mergeCell ref="AA9:AB9"/>
    <mergeCell ref="AA13:AB13"/>
    <mergeCell ref="AA17:AB17"/>
    <mergeCell ref="AA28:AB28"/>
    <mergeCell ref="X28:Y28"/>
    <mergeCell ref="A29:B29"/>
    <mergeCell ref="X29:Y29"/>
    <mergeCell ref="A30:B30"/>
    <mergeCell ref="X30:Y30"/>
    <mergeCell ref="A31:B31"/>
    <mergeCell ref="X31:Y31"/>
    <mergeCell ref="X24:Y24"/>
    <mergeCell ref="A25:B25"/>
    <mergeCell ref="X25:Y25"/>
    <mergeCell ref="A26:B26"/>
    <mergeCell ref="X26:Y26"/>
    <mergeCell ref="A27:B27"/>
    <mergeCell ref="X27:Y27"/>
    <mergeCell ref="R21:T21"/>
    <mergeCell ref="U21:W21"/>
    <mergeCell ref="C23:K23"/>
    <mergeCell ref="O23:T23"/>
    <mergeCell ref="U23:W23"/>
    <mergeCell ref="A24:B24"/>
    <mergeCell ref="X17:Y17"/>
    <mergeCell ref="A18:B18"/>
    <mergeCell ref="X18:Y18"/>
    <mergeCell ref="A20:B22"/>
    <mergeCell ref="C20:K20"/>
    <mergeCell ref="X20:Y23"/>
    <mergeCell ref="C21:E21"/>
    <mergeCell ref="F21:H21"/>
    <mergeCell ref="I21:K21"/>
    <mergeCell ref="O21:Q21"/>
    <mergeCell ref="X13:Y13"/>
    <mergeCell ref="A14:B14"/>
    <mergeCell ref="X14:Y14"/>
    <mergeCell ref="A15:B15"/>
    <mergeCell ref="X15:Y15"/>
    <mergeCell ref="A16:B16"/>
    <mergeCell ref="X16:Y16"/>
    <mergeCell ref="X9:Y9"/>
    <mergeCell ref="A10:B10"/>
    <mergeCell ref="X10:Y10"/>
    <mergeCell ref="A11:B11"/>
    <mergeCell ref="X11:Y11"/>
    <mergeCell ref="A12:B12"/>
    <mergeCell ref="X12:Y12"/>
    <mergeCell ref="L6:N6"/>
    <mergeCell ref="O6:Q6"/>
    <mergeCell ref="R6:T6"/>
    <mergeCell ref="U6:W6"/>
    <mergeCell ref="X6:Y8"/>
    <mergeCell ref="C8:K8"/>
    <mergeCell ref="L8:N8"/>
    <mergeCell ref="O8:Q8"/>
    <mergeCell ref="R8:W8"/>
    <mergeCell ref="A6:B8"/>
    <mergeCell ref="C6:E6"/>
    <mergeCell ref="F6:H6"/>
    <mergeCell ref="I6:K6"/>
    <mergeCell ref="A9:B9"/>
    <mergeCell ref="A13:B13"/>
    <mergeCell ref="A17:B17"/>
    <mergeCell ref="A28:B28"/>
    <mergeCell ref="A32:B32"/>
  </mergeCells>
  <phoneticPr fontId="4"/>
  <printOptions horizontalCentered="1" verticalCentered="1"/>
  <pageMargins left="0.9055118110236221" right="0.31496062992125984" top="0.74803149606299213" bottom="0.74803149606299213" header="0.31496062992125984" footer="0.31496062992125984"/>
  <pageSetup paperSize="8" scale="51" orientation="landscape" r:id="rId1"/>
  <ignoredErrors>
    <ignoredError sqref="N10 Q12 Q17 Q27 AK30 AQ27 AQ17 AQ12 AN1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8D92C-E31D-44F7-8FFD-6553AF0E4FA4}">
  <sheetPr>
    <pageSetUpPr fitToPage="1"/>
  </sheetPr>
  <dimension ref="A2:AM77"/>
  <sheetViews>
    <sheetView showGridLines="0" zoomScale="49" zoomScaleNormal="49" workbookViewId="0">
      <selection activeCell="AM17" sqref="AM17"/>
    </sheetView>
  </sheetViews>
  <sheetFormatPr defaultRowHeight="18"/>
  <cols>
    <col min="1" max="1" width="2.09765625" customWidth="1"/>
    <col min="2" max="2" width="12.296875" customWidth="1"/>
    <col min="3" max="15" width="11" customWidth="1"/>
    <col min="16" max="16" width="2.09765625" customWidth="1"/>
    <col min="17" max="17" width="11.69921875" customWidth="1"/>
    <col min="18" max="18" width="1.5" customWidth="1"/>
    <col min="19" max="19" width="12.296875" customWidth="1"/>
    <col min="20" max="20" width="6.09765625" customWidth="1"/>
    <col min="21" max="21" width="2.09765625" customWidth="1"/>
    <col min="22" max="22" width="12.296875" customWidth="1"/>
    <col min="23" max="35" width="11" customWidth="1"/>
    <col min="36" max="36" width="2.09765625" customWidth="1"/>
    <col min="37" max="37" width="11.69921875" customWidth="1"/>
    <col min="38" max="38" width="1.5" customWidth="1"/>
    <col min="39" max="39" width="13.3984375" customWidth="1"/>
    <col min="257" max="257" width="2.09765625" customWidth="1"/>
    <col min="258" max="258" width="12.296875" customWidth="1"/>
    <col min="259" max="271" width="11" customWidth="1"/>
    <col min="272" max="272" width="2.09765625" customWidth="1"/>
    <col min="273" max="273" width="11.69921875" customWidth="1"/>
    <col min="274" max="274" width="1.5" customWidth="1"/>
    <col min="275" max="275" width="15.09765625" customWidth="1"/>
    <col min="276" max="276" width="6.09765625" customWidth="1"/>
    <col min="277" max="277" width="10.09765625" customWidth="1"/>
    <col min="278" max="278" width="10.3984375" customWidth="1"/>
    <col min="279" max="282" width="6.09765625" customWidth="1"/>
    <col min="283" max="283" width="10.09765625" customWidth="1"/>
    <col min="513" max="513" width="2.09765625" customWidth="1"/>
    <col min="514" max="514" width="12.296875" customWidth="1"/>
    <col min="515" max="527" width="11" customWidth="1"/>
    <col min="528" max="528" width="2.09765625" customWidth="1"/>
    <col min="529" max="529" width="11.69921875" customWidth="1"/>
    <col min="530" max="530" width="1.5" customWidth="1"/>
    <col min="531" max="531" width="15.09765625" customWidth="1"/>
    <col min="532" max="532" width="6.09765625" customWidth="1"/>
    <col min="533" max="533" width="10.09765625" customWidth="1"/>
    <col min="534" max="534" width="10.3984375" customWidth="1"/>
    <col min="535" max="538" width="6.09765625" customWidth="1"/>
    <col min="539" max="539" width="10.09765625" customWidth="1"/>
    <col min="769" max="769" width="2.09765625" customWidth="1"/>
    <col min="770" max="770" width="12.296875" customWidth="1"/>
    <col min="771" max="783" width="11" customWidth="1"/>
    <col min="784" max="784" width="2.09765625" customWidth="1"/>
    <col min="785" max="785" width="11.69921875" customWidth="1"/>
    <col min="786" max="786" width="1.5" customWidth="1"/>
    <col min="787" max="787" width="15.09765625" customWidth="1"/>
    <col min="788" max="788" width="6.09765625" customWidth="1"/>
    <col min="789" max="789" width="10.09765625" customWidth="1"/>
    <col min="790" max="790" width="10.3984375" customWidth="1"/>
    <col min="791" max="794" width="6.09765625" customWidth="1"/>
    <col min="795" max="795" width="10.09765625" customWidth="1"/>
    <col min="1025" max="1025" width="2.09765625" customWidth="1"/>
    <col min="1026" max="1026" width="12.296875" customWidth="1"/>
    <col min="1027" max="1039" width="11" customWidth="1"/>
    <col min="1040" max="1040" width="2.09765625" customWidth="1"/>
    <col min="1041" max="1041" width="11.69921875" customWidth="1"/>
    <col min="1042" max="1042" width="1.5" customWidth="1"/>
    <col min="1043" max="1043" width="15.09765625" customWidth="1"/>
    <col min="1044" max="1044" width="6.09765625" customWidth="1"/>
    <col min="1045" max="1045" width="10.09765625" customWidth="1"/>
    <col min="1046" max="1046" width="10.3984375" customWidth="1"/>
    <col min="1047" max="1050" width="6.09765625" customWidth="1"/>
    <col min="1051" max="1051" width="10.09765625" customWidth="1"/>
    <col min="1281" max="1281" width="2.09765625" customWidth="1"/>
    <col min="1282" max="1282" width="12.296875" customWidth="1"/>
    <col min="1283" max="1295" width="11" customWidth="1"/>
    <col min="1296" max="1296" width="2.09765625" customWidth="1"/>
    <col min="1297" max="1297" width="11.69921875" customWidth="1"/>
    <col min="1298" max="1298" width="1.5" customWidth="1"/>
    <col min="1299" max="1299" width="15.09765625" customWidth="1"/>
    <col min="1300" max="1300" width="6.09765625" customWidth="1"/>
    <col min="1301" max="1301" width="10.09765625" customWidth="1"/>
    <col min="1302" max="1302" width="10.3984375" customWidth="1"/>
    <col min="1303" max="1306" width="6.09765625" customWidth="1"/>
    <col min="1307" max="1307" width="10.09765625" customWidth="1"/>
    <col min="1537" max="1537" width="2.09765625" customWidth="1"/>
    <col min="1538" max="1538" width="12.296875" customWidth="1"/>
    <col min="1539" max="1551" width="11" customWidth="1"/>
    <col min="1552" max="1552" width="2.09765625" customWidth="1"/>
    <col min="1553" max="1553" width="11.69921875" customWidth="1"/>
    <col min="1554" max="1554" width="1.5" customWidth="1"/>
    <col min="1555" max="1555" width="15.09765625" customWidth="1"/>
    <col min="1556" max="1556" width="6.09765625" customWidth="1"/>
    <col min="1557" max="1557" width="10.09765625" customWidth="1"/>
    <col min="1558" max="1558" width="10.3984375" customWidth="1"/>
    <col min="1559" max="1562" width="6.09765625" customWidth="1"/>
    <col min="1563" max="1563" width="10.09765625" customWidth="1"/>
    <col min="1793" max="1793" width="2.09765625" customWidth="1"/>
    <col min="1794" max="1794" width="12.296875" customWidth="1"/>
    <col min="1795" max="1807" width="11" customWidth="1"/>
    <col min="1808" max="1808" width="2.09765625" customWidth="1"/>
    <col min="1809" max="1809" width="11.69921875" customWidth="1"/>
    <col min="1810" max="1810" width="1.5" customWidth="1"/>
    <col min="1811" max="1811" width="15.09765625" customWidth="1"/>
    <col min="1812" max="1812" width="6.09765625" customWidth="1"/>
    <col min="1813" max="1813" width="10.09765625" customWidth="1"/>
    <col min="1814" max="1814" width="10.3984375" customWidth="1"/>
    <col min="1815" max="1818" width="6.09765625" customWidth="1"/>
    <col min="1819" max="1819" width="10.09765625" customWidth="1"/>
    <col min="2049" max="2049" width="2.09765625" customWidth="1"/>
    <col min="2050" max="2050" width="12.296875" customWidth="1"/>
    <col min="2051" max="2063" width="11" customWidth="1"/>
    <col min="2064" max="2064" width="2.09765625" customWidth="1"/>
    <col min="2065" max="2065" width="11.69921875" customWidth="1"/>
    <col min="2066" max="2066" width="1.5" customWidth="1"/>
    <col min="2067" max="2067" width="15.09765625" customWidth="1"/>
    <col min="2068" max="2068" width="6.09765625" customWidth="1"/>
    <col min="2069" max="2069" width="10.09765625" customWidth="1"/>
    <col min="2070" max="2070" width="10.3984375" customWidth="1"/>
    <col min="2071" max="2074" width="6.09765625" customWidth="1"/>
    <col min="2075" max="2075" width="10.09765625" customWidth="1"/>
    <col min="2305" max="2305" width="2.09765625" customWidth="1"/>
    <col min="2306" max="2306" width="12.296875" customWidth="1"/>
    <col min="2307" max="2319" width="11" customWidth="1"/>
    <col min="2320" max="2320" width="2.09765625" customWidth="1"/>
    <col min="2321" max="2321" width="11.69921875" customWidth="1"/>
    <col min="2322" max="2322" width="1.5" customWidth="1"/>
    <col min="2323" max="2323" width="15.09765625" customWidth="1"/>
    <col min="2324" max="2324" width="6.09765625" customWidth="1"/>
    <col min="2325" max="2325" width="10.09765625" customWidth="1"/>
    <col min="2326" max="2326" width="10.3984375" customWidth="1"/>
    <col min="2327" max="2330" width="6.09765625" customWidth="1"/>
    <col min="2331" max="2331" width="10.09765625" customWidth="1"/>
    <col min="2561" max="2561" width="2.09765625" customWidth="1"/>
    <col min="2562" max="2562" width="12.296875" customWidth="1"/>
    <col min="2563" max="2575" width="11" customWidth="1"/>
    <col min="2576" max="2576" width="2.09765625" customWidth="1"/>
    <col min="2577" max="2577" width="11.69921875" customWidth="1"/>
    <col min="2578" max="2578" width="1.5" customWidth="1"/>
    <col min="2579" max="2579" width="15.09765625" customWidth="1"/>
    <col min="2580" max="2580" width="6.09765625" customWidth="1"/>
    <col min="2581" max="2581" width="10.09765625" customWidth="1"/>
    <col min="2582" max="2582" width="10.3984375" customWidth="1"/>
    <col min="2583" max="2586" width="6.09765625" customWidth="1"/>
    <col min="2587" max="2587" width="10.09765625" customWidth="1"/>
    <col min="2817" max="2817" width="2.09765625" customWidth="1"/>
    <col min="2818" max="2818" width="12.296875" customWidth="1"/>
    <col min="2819" max="2831" width="11" customWidth="1"/>
    <col min="2832" max="2832" width="2.09765625" customWidth="1"/>
    <col min="2833" max="2833" width="11.69921875" customWidth="1"/>
    <col min="2834" max="2834" width="1.5" customWidth="1"/>
    <col min="2835" max="2835" width="15.09765625" customWidth="1"/>
    <col min="2836" max="2836" width="6.09765625" customWidth="1"/>
    <col min="2837" max="2837" width="10.09765625" customWidth="1"/>
    <col min="2838" max="2838" width="10.3984375" customWidth="1"/>
    <col min="2839" max="2842" width="6.09765625" customWidth="1"/>
    <col min="2843" max="2843" width="10.09765625" customWidth="1"/>
    <col min="3073" max="3073" width="2.09765625" customWidth="1"/>
    <col min="3074" max="3074" width="12.296875" customWidth="1"/>
    <col min="3075" max="3087" width="11" customWidth="1"/>
    <col min="3088" max="3088" width="2.09765625" customWidth="1"/>
    <col min="3089" max="3089" width="11.69921875" customWidth="1"/>
    <col min="3090" max="3090" width="1.5" customWidth="1"/>
    <col min="3091" max="3091" width="15.09765625" customWidth="1"/>
    <col min="3092" max="3092" width="6.09765625" customWidth="1"/>
    <col min="3093" max="3093" width="10.09765625" customWidth="1"/>
    <col min="3094" max="3094" width="10.3984375" customWidth="1"/>
    <col min="3095" max="3098" width="6.09765625" customWidth="1"/>
    <col min="3099" max="3099" width="10.09765625" customWidth="1"/>
    <col min="3329" max="3329" width="2.09765625" customWidth="1"/>
    <col min="3330" max="3330" width="12.296875" customWidth="1"/>
    <col min="3331" max="3343" width="11" customWidth="1"/>
    <col min="3344" max="3344" width="2.09765625" customWidth="1"/>
    <col min="3345" max="3345" width="11.69921875" customWidth="1"/>
    <col min="3346" max="3346" width="1.5" customWidth="1"/>
    <col min="3347" max="3347" width="15.09765625" customWidth="1"/>
    <col min="3348" max="3348" width="6.09765625" customWidth="1"/>
    <col min="3349" max="3349" width="10.09765625" customWidth="1"/>
    <col min="3350" max="3350" width="10.3984375" customWidth="1"/>
    <col min="3351" max="3354" width="6.09765625" customWidth="1"/>
    <col min="3355" max="3355" width="10.09765625" customWidth="1"/>
    <col min="3585" max="3585" width="2.09765625" customWidth="1"/>
    <col min="3586" max="3586" width="12.296875" customWidth="1"/>
    <col min="3587" max="3599" width="11" customWidth="1"/>
    <col min="3600" max="3600" width="2.09765625" customWidth="1"/>
    <col min="3601" max="3601" width="11.69921875" customWidth="1"/>
    <col min="3602" max="3602" width="1.5" customWidth="1"/>
    <col min="3603" max="3603" width="15.09765625" customWidth="1"/>
    <col min="3604" max="3604" width="6.09765625" customWidth="1"/>
    <col min="3605" max="3605" width="10.09765625" customWidth="1"/>
    <col min="3606" max="3606" width="10.3984375" customWidth="1"/>
    <col min="3607" max="3610" width="6.09765625" customWidth="1"/>
    <col min="3611" max="3611" width="10.09765625" customWidth="1"/>
    <col min="3841" max="3841" width="2.09765625" customWidth="1"/>
    <col min="3842" max="3842" width="12.296875" customWidth="1"/>
    <col min="3843" max="3855" width="11" customWidth="1"/>
    <col min="3856" max="3856" width="2.09765625" customWidth="1"/>
    <col min="3857" max="3857" width="11.69921875" customWidth="1"/>
    <col min="3858" max="3858" width="1.5" customWidth="1"/>
    <col min="3859" max="3859" width="15.09765625" customWidth="1"/>
    <col min="3860" max="3860" width="6.09765625" customWidth="1"/>
    <col min="3861" max="3861" width="10.09765625" customWidth="1"/>
    <col min="3862" max="3862" width="10.3984375" customWidth="1"/>
    <col min="3863" max="3866" width="6.09765625" customWidth="1"/>
    <col min="3867" max="3867" width="10.09765625" customWidth="1"/>
    <col min="4097" max="4097" width="2.09765625" customWidth="1"/>
    <col min="4098" max="4098" width="12.296875" customWidth="1"/>
    <col min="4099" max="4111" width="11" customWidth="1"/>
    <col min="4112" max="4112" width="2.09765625" customWidth="1"/>
    <col min="4113" max="4113" width="11.69921875" customWidth="1"/>
    <col min="4114" max="4114" width="1.5" customWidth="1"/>
    <col min="4115" max="4115" width="15.09765625" customWidth="1"/>
    <col min="4116" max="4116" width="6.09765625" customWidth="1"/>
    <col min="4117" max="4117" width="10.09765625" customWidth="1"/>
    <col min="4118" max="4118" width="10.3984375" customWidth="1"/>
    <col min="4119" max="4122" width="6.09765625" customWidth="1"/>
    <col min="4123" max="4123" width="10.09765625" customWidth="1"/>
    <col min="4353" max="4353" width="2.09765625" customWidth="1"/>
    <col min="4354" max="4354" width="12.296875" customWidth="1"/>
    <col min="4355" max="4367" width="11" customWidth="1"/>
    <col min="4368" max="4368" width="2.09765625" customWidth="1"/>
    <col min="4369" max="4369" width="11.69921875" customWidth="1"/>
    <col min="4370" max="4370" width="1.5" customWidth="1"/>
    <col min="4371" max="4371" width="15.09765625" customWidth="1"/>
    <col min="4372" max="4372" width="6.09765625" customWidth="1"/>
    <col min="4373" max="4373" width="10.09765625" customWidth="1"/>
    <col min="4374" max="4374" width="10.3984375" customWidth="1"/>
    <col min="4375" max="4378" width="6.09765625" customWidth="1"/>
    <col min="4379" max="4379" width="10.09765625" customWidth="1"/>
    <col min="4609" max="4609" width="2.09765625" customWidth="1"/>
    <col min="4610" max="4610" width="12.296875" customWidth="1"/>
    <col min="4611" max="4623" width="11" customWidth="1"/>
    <col min="4624" max="4624" width="2.09765625" customWidth="1"/>
    <col min="4625" max="4625" width="11.69921875" customWidth="1"/>
    <col min="4626" max="4626" width="1.5" customWidth="1"/>
    <col min="4627" max="4627" width="15.09765625" customWidth="1"/>
    <col min="4628" max="4628" width="6.09765625" customWidth="1"/>
    <col min="4629" max="4629" width="10.09765625" customWidth="1"/>
    <col min="4630" max="4630" width="10.3984375" customWidth="1"/>
    <col min="4631" max="4634" width="6.09765625" customWidth="1"/>
    <col min="4635" max="4635" width="10.09765625" customWidth="1"/>
    <col min="4865" max="4865" width="2.09765625" customWidth="1"/>
    <col min="4866" max="4866" width="12.296875" customWidth="1"/>
    <col min="4867" max="4879" width="11" customWidth="1"/>
    <col min="4880" max="4880" width="2.09765625" customWidth="1"/>
    <col min="4881" max="4881" width="11.69921875" customWidth="1"/>
    <col min="4882" max="4882" width="1.5" customWidth="1"/>
    <col min="4883" max="4883" width="15.09765625" customWidth="1"/>
    <col min="4884" max="4884" width="6.09765625" customWidth="1"/>
    <col min="4885" max="4885" width="10.09765625" customWidth="1"/>
    <col min="4886" max="4886" width="10.3984375" customWidth="1"/>
    <col min="4887" max="4890" width="6.09765625" customWidth="1"/>
    <col min="4891" max="4891" width="10.09765625" customWidth="1"/>
    <col min="5121" max="5121" width="2.09765625" customWidth="1"/>
    <col min="5122" max="5122" width="12.296875" customWidth="1"/>
    <col min="5123" max="5135" width="11" customWidth="1"/>
    <col min="5136" max="5136" width="2.09765625" customWidth="1"/>
    <col min="5137" max="5137" width="11.69921875" customWidth="1"/>
    <col min="5138" max="5138" width="1.5" customWidth="1"/>
    <col min="5139" max="5139" width="15.09765625" customWidth="1"/>
    <col min="5140" max="5140" width="6.09765625" customWidth="1"/>
    <col min="5141" max="5141" width="10.09765625" customWidth="1"/>
    <col min="5142" max="5142" width="10.3984375" customWidth="1"/>
    <col min="5143" max="5146" width="6.09765625" customWidth="1"/>
    <col min="5147" max="5147" width="10.09765625" customWidth="1"/>
    <col min="5377" max="5377" width="2.09765625" customWidth="1"/>
    <col min="5378" max="5378" width="12.296875" customWidth="1"/>
    <col min="5379" max="5391" width="11" customWidth="1"/>
    <col min="5392" max="5392" width="2.09765625" customWidth="1"/>
    <col min="5393" max="5393" width="11.69921875" customWidth="1"/>
    <col min="5394" max="5394" width="1.5" customWidth="1"/>
    <col min="5395" max="5395" width="15.09765625" customWidth="1"/>
    <col min="5396" max="5396" width="6.09765625" customWidth="1"/>
    <col min="5397" max="5397" width="10.09765625" customWidth="1"/>
    <col min="5398" max="5398" width="10.3984375" customWidth="1"/>
    <col min="5399" max="5402" width="6.09765625" customWidth="1"/>
    <col min="5403" max="5403" width="10.09765625" customWidth="1"/>
    <col min="5633" max="5633" width="2.09765625" customWidth="1"/>
    <col min="5634" max="5634" width="12.296875" customWidth="1"/>
    <col min="5635" max="5647" width="11" customWidth="1"/>
    <col min="5648" max="5648" width="2.09765625" customWidth="1"/>
    <col min="5649" max="5649" width="11.69921875" customWidth="1"/>
    <col min="5650" max="5650" width="1.5" customWidth="1"/>
    <col min="5651" max="5651" width="15.09765625" customWidth="1"/>
    <col min="5652" max="5652" width="6.09765625" customWidth="1"/>
    <col min="5653" max="5653" width="10.09765625" customWidth="1"/>
    <col min="5654" max="5654" width="10.3984375" customWidth="1"/>
    <col min="5655" max="5658" width="6.09765625" customWidth="1"/>
    <col min="5659" max="5659" width="10.09765625" customWidth="1"/>
    <col min="5889" max="5889" width="2.09765625" customWidth="1"/>
    <col min="5890" max="5890" width="12.296875" customWidth="1"/>
    <col min="5891" max="5903" width="11" customWidth="1"/>
    <col min="5904" max="5904" width="2.09765625" customWidth="1"/>
    <col min="5905" max="5905" width="11.69921875" customWidth="1"/>
    <col min="5906" max="5906" width="1.5" customWidth="1"/>
    <col min="5907" max="5907" width="15.09765625" customWidth="1"/>
    <col min="5908" max="5908" width="6.09765625" customWidth="1"/>
    <col min="5909" max="5909" width="10.09765625" customWidth="1"/>
    <col min="5910" max="5910" width="10.3984375" customWidth="1"/>
    <col min="5911" max="5914" width="6.09765625" customWidth="1"/>
    <col min="5915" max="5915" width="10.09765625" customWidth="1"/>
    <col min="6145" max="6145" width="2.09765625" customWidth="1"/>
    <col min="6146" max="6146" width="12.296875" customWidth="1"/>
    <col min="6147" max="6159" width="11" customWidth="1"/>
    <col min="6160" max="6160" width="2.09765625" customWidth="1"/>
    <col min="6161" max="6161" width="11.69921875" customWidth="1"/>
    <col min="6162" max="6162" width="1.5" customWidth="1"/>
    <col min="6163" max="6163" width="15.09765625" customWidth="1"/>
    <col min="6164" max="6164" width="6.09765625" customWidth="1"/>
    <col min="6165" max="6165" width="10.09765625" customWidth="1"/>
    <col min="6166" max="6166" width="10.3984375" customWidth="1"/>
    <col min="6167" max="6170" width="6.09765625" customWidth="1"/>
    <col min="6171" max="6171" width="10.09765625" customWidth="1"/>
    <col min="6401" max="6401" width="2.09765625" customWidth="1"/>
    <col min="6402" max="6402" width="12.296875" customWidth="1"/>
    <col min="6403" max="6415" width="11" customWidth="1"/>
    <col min="6416" max="6416" width="2.09765625" customWidth="1"/>
    <col min="6417" max="6417" width="11.69921875" customWidth="1"/>
    <col min="6418" max="6418" width="1.5" customWidth="1"/>
    <col min="6419" max="6419" width="15.09765625" customWidth="1"/>
    <col min="6420" max="6420" width="6.09765625" customWidth="1"/>
    <col min="6421" max="6421" width="10.09765625" customWidth="1"/>
    <col min="6422" max="6422" width="10.3984375" customWidth="1"/>
    <col min="6423" max="6426" width="6.09765625" customWidth="1"/>
    <col min="6427" max="6427" width="10.09765625" customWidth="1"/>
    <col min="6657" max="6657" width="2.09765625" customWidth="1"/>
    <col min="6658" max="6658" width="12.296875" customWidth="1"/>
    <col min="6659" max="6671" width="11" customWidth="1"/>
    <col min="6672" max="6672" width="2.09765625" customWidth="1"/>
    <col min="6673" max="6673" width="11.69921875" customWidth="1"/>
    <col min="6674" max="6674" width="1.5" customWidth="1"/>
    <col min="6675" max="6675" width="15.09765625" customWidth="1"/>
    <col min="6676" max="6676" width="6.09765625" customWidth="1"/>
    <col min="6677" max="6677" width="10.09765625" customWidth="1"/>
    <col min="6678" max="6678" width="10.3984375" customWidth="1"/>
    <col min="6679" max="6682" width="6.09765625" customWidth="1"/>
    <col min="6683" max="6683" width="10.09765625" customWidth="1"/>
    <col min="6913" max="6913" width="2.09765625" customWidth="1"/>
    <col min="6914" max="6914" width="12.296875" customWidth="1"/>
    <col min="6915" max="6927" width="11" customWidth="1"/>
    <col min="6928" max="6928" width="2.09765625" customWidth="1"/>
    <col min="6929" max="6929" width="11.69921875" customWidth="1"/>
    <col min="6930" max="6930" width="1.5" customWidth="1"/>
    <col min="6931" max="6931" width="15.09765625" customWidth="1"/>
    <col min="6932" max="6932" width="6.09765625" customWidth="1"/>
    <col min="6933" max="6933" width="10.09765625" customWidth="1"/>
    <col min="6934" max="6934" width="10.3984375" customWidth="1"/>
    <col min="6935" max="6938" width="6.09765625" customWidth="1"/>
    <col min="6939" max="6939" width="10.09765625" customWidth="1"/>
    <col min="7169" max="7169" width="2.09765625" customWidth="1"/>
    <col min="7170" max="7170" width="12.296875" customWidth="1"/>
    <col min="7171" max="7183" width="11" customWidth="1"/>
    <col min="7184" max="7184" width="2.09765625" customWidth="1"/>
    <col min="7185" max="7185" width="11.69921875" customWidth="1"/>
    <col min="7186" max="7186" width="1.5" customWidth="1"/>
    <col min="7187" max="7187" width="15.09765625" customWidth="1"/>
    <col min="7188" max="7188" width="6.09765625" customWidth="1"/>
    <col min="7189" max="7189" width="10.09765625" customWidth="1"/>
    <col min="7190" max="7190" width="10.3984375" customWidth="1"/>
    <col min="7191" max="7194" width="6.09765625" customWidth="1"/>
    <col min="7195" max="7195" width="10.09765625" customWidth="1"/>
    <col min="7425" max="7425" width="2.09765625" customWidth="1"/>
    <col min="7426" max="7426" width="12.296875" customWidth="1"/>
    <col min="7427" max="7439" width="11" customWidth="1"/>
    <col min="7440" max="7440" width="2.09765625" customWidth="1"/>
    <col min="7441" max="7441" width="11.69921875" customWidth="1"/>
    <col min="7442" max="7442" width="1.5" customWidth="1"/>
    <col min="7443" max="7443" width="15.09765625" customWidth="1"/>
    <col min="7444" max="7444" width="6.09765625" customWidth="1"/>
    <col min="7445" max="7445" width="10.09765625" customWidth="1"/>
    <col min="7446" max="7446" width="10.3984375" customWidth="1"/>
    <col min="7447" max="7450" width="6.09765625" customWidth="1"/>
    <col min="7451" max="7451" width="10.09765625" customWidth="1"/>
    <col min="7681" max="7681" width="2.09765625" customWidth="1"/>
    <col min="7682" max="7682" width="12.296875" customWidth="1"/>
    <col min="7683" max="7695" width="11" customWidth="1"/>
    <col min="7696" max="7696" width="2.09765625" customWidth="1"/>
    <col min="7697" max="7697" width="11.69921875" customWidth="1"/>
    <col min="7698" max="7698" width="1.5" customWidth="1"/>
    <col min="7699" max="7699" width="15.09765625" customWidth="1"/>
    <col min="7700" max="7700" width="6.09765625" customWidth="1"/>
    <col min="7701" max="7701" width="10.09765625" customWidth="1"/>
    <col min="7702" max="7702" width="10.3984375" customWidth="1"/>
    <col min="7703" max="7706" width="6.09765625" customWidth="1"/>
    <col min="7707" max="7707" width="10.09765625" customWidth="1"/>
    <col min="7937" max="7937" width="2.09765625" customWidth="1"/>
    <col min="7938" max="7938" width="12.296875" customWidth="1"/>
    <col min="7939" max="7951" width="11" customWidth="1"/>
    <col min="7952" max="7952" width="2.09765625" customWidth="1"/>
    <col min="7953" max="7953" width="11.69921875" customWidth="1"/>
    <col min="7954" max="7954" width="1.5" customWidth="1"/>
    <col min="7955" max="7955" width="15.09765625" customWidth="1"/>
    <col min="7956" max="7956" width="6.09765625" customWidth="1"/>
    <col min="7957" max="7957" width="10.09765625" customWidth="1"/>
    <col min="7958" max="7958" width="10.3984375" customWidth="1"/>
    <col min="7959" max="7962" width="6.09765625" customWidth="1"/>
    <col min="7963" max="7963" width="10.09765625" customWidth="1"/>
    <col min="8193" max="8193" width="2.09765625" customWidth="1"/>
    <col min="8194" max="8194" width="12.296875" customWidth="1"/>
    <col min="8195" max="8207" width="11" customWidth="1"/>
    <col min="8208" max="8208" width="2.09765625" customWidth="1"/>
    <col min="8209" max="8209" width="11.69921875" customWidth="1"/>
    <col min="8210" max="8210" width="1.5" customWidth="1"/>
    <col min="8211" max="8211" width="15.09765625" customWidth="1"/>
    <col min="8212" max="8212" width="6.09765625" customWidth="1"/>
    <col min="8213" max="8213" width="10.09765625" customWidth="1"/>
    <col min="8214" max="8214" width="10.3984375" customWidth="1"/>
    <col min="8215" max="8218" width="6.09765625" customWidth="1"/>
    <col min="8219" max="8219" width="10.09765625" customWidth="1"/>
    <col min="8449" max="8449" width="2.09765625" customWidth="1"/>
    <col min="8450" max="8450" width="12.296875" customWidth="1"/>
    <col min="8451" max="8463" width="11" customWidth="1"/>
    <col min="8464" max="8464" width="2.09765625" customWidth="1"/>
    <col min="8465" max="8465" width="11.69921875" customWidth="1"/>
    <col min="8466" max="8466" width="1.5" customWidth="1"/>
    <col min="8467" max="8467" width="15.09765625" customWidth="1"/>
    <col min="8468" max="8468" width="6.09765625" customWidth="1"/>
    <col min="8469" max="8469" width="10.09765625" customWidth="1"/>
    <col min="8470" max="8470" width="10.3984375" customWidth="1"/>
    <col min="8471" max="8474" width="6.09765625" customWidth="1"/>
    <col min="8475" max="8475" width="10.09765625" customWidth="1"/>
    <col min="8705" max="8705" width="2.09765625" customWidth="1"/>
    <col min="8706" max="8706" width="12.296875" customWidth="1"/>
    <col min="8707" max="8719" width="11" customWidth="1"/>
    <col min="8720" max="8720" width="2.09765625" customWidth="1"/>
    <col min="8721" max="8721" width="11.69921875" customWidth="1"/>
    <col min="8722" max="8722" width="1.5" customWidth="1"/>
    <col min="8723" max="8723" width="15.09765625" customWidth="1"/>
    <col min="8724" max="8724" width="6.09765625" customWidth="1"/>
    <col min="8725" max="8725" width="10.09765625" customWidth="1"/>
    <col min="8726" max="8726" width="10.3984375" customWidth="1"/>
    <col min="8727" max="8730" width="6.09765625" customWidth="1"/>
    <col min="8731" max="8731" width="10.09765625" customWidth="1"/>
    <col min="8961" max="8961" width="2.09765625" customWidth="1"/>
    <col min="8962" max="8962" width="12.296875" customWidth="1"/>
    <col min="8963" max="8975" width="11" customWidth="1"/>
    <col min="8976" max="8976" width="2.09765625" customWidth="1"/>
    <col min="8977" max="8977" width="11.69921875" customWidth="1"/>
    <col min="8978" max="8978" width="1.5" customWidth="1"/>
    <col min="8979" max="8979" width="15.09765625" customWidth="1"/>
    <col min="8980" max="8980" width="6.09765625" customWidth="1"/>
    <col min="8981" max="8981" width="10.09765625" customWidth="1"/>
    <col min="8982" max="8982" width="10.3984375" customWidth="1"/>
    <col min="8983" max="8986" width="6.09765625" customWidth="1"/>
    <col min="8987" max="8987" width="10.09765625" customWidth="1"/>
    <col min="9217" max="9217" width="2.09765625" customWidth="1"/>
    <col min="9218" max="9218" width="12.296875" customWidth="1"/>
    <col min="9219" max="9231" width="11" customWidth="1"/>
    <col min="9232" max="9232" width="2.09765625" customWidth="1"/>
    <col min="9233" max="9233" width="11.69921875" customWidth="1"/>
    <col min="9234" max="9234" width="1.5" customWidth="1"/>
    <col min="9235" max="9235" width="15.09765625" customWidth="1"/>
    <col min="9236" max="9236" width="6.09765625" customWidth="1"/>
    <col min="9237" max="9237" width="10.09765625" customWidth="1"/>
    <col min="9238" max="9238" width="10.3984375" customWidth="1"/>
    <col min="9239" max="9242" width="6.09765625" customWidth="1"/>
    <col min="9243" max="9243" width="10.09765625" customWidth="1"/>
    <col min="9473" max="9473" width="2.09765625" customWidth="1"/>
    <col min="9474" max="9474" width="12.296875" customWidth="1"/>
    <col min="9475" max="9487" width="11" customWidth="1"/>
    <col min="9488" max="9488" width="2.09765625" customWidth="1"/>
    <col min="9489" max="9489" width="11.69921875" customWidth="1"/>
    <col min="9490" max="9490" width="1.5" customWidth="1"/>
    <col min="9491" max="9491" width="15.09765625" customWidth="1"/>
    <col min="9492" max="9492" width="6.09765625" customWidth="1"/>
    <col min="9493" max="9493" width="10.09765625" customWidth="1"/>
    <col min="9494" max="9494" width="10.3984375" customWidth="1"/>
    <col min="9495" max="9498" width="6.09765625" customWidth="1"/>
    <col min="9499" max="9499" width="10.09765625" customWidth="1"/>
    <col min="9729" max="9729" width="2.09765625" customWidth="1"/>
    <col min="9730" max="9730" width="12.296875" customWidth="1"/>
    <col min="9731" max="9743" width="11" customWidth="1"/>
    <col min="9744" max="9744" width="2.09765625" customWidth="1"/>
    <col min="9745" max="9745" width="11.69921875" customWidth="1"/>
    <col min="9746" max="9746" width="1.5" customWidth="1"/>
    <col min="9747" max="9747" width="15.09765625" customWidth="1"/>
    <col min="9748" max="9748" width="6.09765625" customWidth="1"/>
    <col min="9749" max="9749" width="10.09765625" customWidth="1"/>
    <col min="9750" max="9750" width="10.3984375" customWidth="1"/>
    <col min="9751" max="9754" width="6.09765625" customWidth="1"/>
    <col min="9755" max="9755" width="10.09765625" customWidth="1"/>
    <col min="9985" max="9985" width="2.09765625" customWidth="1"/>
    <col min="9986" max="9986" width="12.296875" customWidth="1"/>
    <col min="9987" max="9999" width="11" customWidth="1"/>
    <col min="10000" max="10000" width="2.09765625" customWidth="1"/>
    <col min="10001" max="10001" width="11.69921875" customWidth="1"/>
    <col min="10002" max="10002" width="1.5" customWidth="1"/>
    <col min="10003" max="10003" width="15.09765625" customWidth="1"/>
    <col min="10004" max="10004" width="6.09765625" customWidth="1"/>
    <col min="10005" max="10005" width="10.09765625" customWidth="1"/>
    <col min="10006" max="10006" width="10.3984375" customWidth="1"/>
    <col min="10007" max="10010" width="6.09765625" customWidth="1"/>
    <col min="10011" max="10011" width="10.09765625" customWidth="1"/>
    <col min="10241" max="10241" width="2.09765625" customWidth="1"/>
    <col min="10242" max="10242" width="12.296875" customWidth="1"/>
    <col min="10243" max="10255" width="11" customWidth="1"/>
    <col min="10256" max="10256" width="2.09765625" customWidth="1"/>
    <col min="10257" max="10257" width="11.69921875" customWidth="1"/>
    <col min="10258" max="10258" width="1.5" customWidth="1"/>
    <col min="10259" max="10259" width="15.09765625" customWidth="1"/>
    <col min="10260" max="10260" width="6.09765625" customWidth="1"/>
    <col min="10261" max="10261" width="10.09765625" customWidth="1"/>
    <col min="10262" max="10262" width="10.3984375" customWidth="1"/>
    <col min="10263" max="10266" width="6.09765625" customWidth="1"/>
    <col min="10267" max="10267" width="10.09765625" customWidth="1"/>
    <col min="10497" max="10497" width="2.09765625" customWidth="1"/>
    <col min="10498" max="10498" width="12.296875" customWidth="1"/>
    <col min="10499" max="10511" width="11" customWidth="1"/>
    <col min="10512" max="10512" width="2.09765625" customWidth="1"/>
    <col min="10513" max="10513" width="11.69921875" customWidth="1"/>
    <col min="10514" max="10514" width="1.5" customWidth="1"/>
    <col min="10515" max="10515" width="15.09765625" customWidth="1"/>
    <col min="10516" max="10516" width="6.09765625" customWidth="1"/>
    <col min="10517" max="10517" width="10.09765625" customWidth="1"/>
    <col min="10518" max="10518" width="10.3984375" customWidth="1"/>
    <col min="10519" max="10522" width="6.09765625" customWidth="1"/>
    <col min="10523" max="10523" width="10.09765625" customWidth="1"/>
    <col min="10753" max="10753" width="2.09765625" customWidth="1"/>
    <col min="10754" max="10754" width="12.296875" customWidth="1"/>
    <col min="10755" max="10767" width="11" customWidth="1"/>
    <col min="10768" max="10768" width="2.09765625" customWidth="1"/>
    <col min="10769" max="10769" width="11.69921875" customWidth="1"/>
    <col min="10770" max="10770" width="1.5" customWidth="1"/>
    <col min="10771" max="10771" width="15.09765625" customWidth="1"/>
    <col min="10772" max="10772" width="6.09765625" customWidth="1"/>
    <col min="10773" max="10773" width="10.09765625" customWidth="1"/>
    <col min="10774" max="10774" width="10.3984375" customWidth="1"/>
    <col min="10775" max="10778" width="6.09765625" customWidth="1"/>
    <col min="10779" max="10779" width="10.09765625" customWidth="1"/>
    <col min="11009" max="11009" width="2.09765625" customWidth="1"/>
    <col min="11010" max="11010" width="12.296875" customWidth="1"/>
    <col min="11011" max="11023" width="11" customWidth="1"/>
    <col min="11024" max="11024" width="2.09765625" customWidth="1"/>
    <col min="11025" max="11025" width="11.69921875" customWidth="1"/>
    <col min="11026" max="11026" width="1.5" customWidth="1"/>
    <col min="11027" max="11027" width="15.09765625" customWidth="1"/>
    <col min="11028" max="11028" width="6.09765625" customWidth="1"/>
    <col min="11029" max="11029" width="10.09765625" customWidth="1"/>
    <col min="11030" max="11030" width="10.3984375" customWidth="1"/>
    <col min="11031" max="11034" width="6.09765625" customWidth="1"/>
    <col min="11035" max="11035" width="10.09765625" customWidth="1"/>
    <col min="11265" max="11265" width="2.09765625" customWidth="1"/>
    <col min="11266" max="11266" width="12.296875" customWidth="1"/>
    <col min="11267" max="11279" width="11" customWidth="1"/>
    <col min="11280" max="11280" width="2.09765625" customWidth="1"/>
    <col min="11281" max="11281" width="11.69921875" customWidth="1"/>
    <col min="11282" max="11282" width="1.5" customWidth="1"/>
    <col min="11283" max="11283" width="15.09765625" customWidth="1"/>
    <col min="11284" max="11284" width="6.09765625" customWidth="1"/>
    <col min="11285" max="11285" width="10.09765625" customWidth="1"/>
    <col min="11286" max="11286" width="10.3984375" customWidth="1"/>
    <col min="11287" max="11290" width="6.09765625" customWidth="1"/>
    <col min="11291" max="11291" width="10.09765625" customWidth="1"/>
    <col min="11521" max="11521" width="2.09765625" customWidth="1"/>
    <col min="11522" max="11522" width="12.296875" customWidth="1"/>
    <col min="11523" max="11535" width="11" customWidth="1"/>
    <col min="11536" max="11536" width="2.09765625" customWidth="1"/>
    <col min="11537" max="11537" width="11.69921875" customWidth="1"/>
    <col min="11538" max="11538" width="1.5" customWidth="1"/>
    <col min="11539" max="11539" width="15.09765625" customWidth="1"/>
    <col min="11540" max="11540" width="6.09765625" customWidth="1"/>
    <col min="11541" max="11541" width="10.09765625" customWidth="1"/>
    <col min="11542" max="11542" width="10.3984375" customWidth="1"/>
    <col min="11543" max="11546" width="6.09765625" customWidth="1"/>
    <col min="11547" max="11547" width="10.09765625" customWidth="1"/>
    <col min="11777" max="11777" width="2.09765625" customWidth="1"/>
    <col min="11778" max="11778" width="12.296875" customWidth="1"/>
    <col min="11779" max="11791" width="11" customWidth="1"/>
    <col min="11792" max="11792" width="2.09765625" customWidth="1"/>
    <col min="11793" max="11793" width="11.69921875" customWidth="1"/>
    <col min="11794" max="11794" width="1.5" customWidth="1"/>
    <col min="11795" max="11795" width="15.09765625" customWidth="1"/>
    <col min="11796" max="11796" width="6.09765625" customWidth="1"/>
    <col min="11797" max="11797" width="10.09765625" customWidth="1"/>
    <col min="11798" max="11798" width="10.3984375" customWidth="1"/>
    <col min="11799" max="11802" width="6.09765625" customWidth="1"/>
    <col min="11803" max="11803" width="10.09765625" customWidth="1"/>
    <col min="12033" max="12033" width="2.09765625" customWidth="1"/>
    <col min="12034" max="12034" width="12.296875" customWidth="1"/>
    <col min="12035" max="12047" width="11" customWidth="1"/>
    <col min="12048" max="12048" width="2.09765625" customWidth="1"/>
    <col min="12049" max="12049" width="11.69921875" customWidth="1"/>
    <col min="12050" max="12050" width="1.5" customWidth="1"/>
    <col min="12051" max="12051" width="15.09765625" customWidth="1"/>
    <col min="12052" max="12052" width="6.09765625" customWidth="1"/>
    <col min="12053" max="12053" width="10.09765625" customWidth="1"/>
    <col min="12054" max="12054" width="10.3984375" customWidth="1"/>
    <col min="12055" max="12058" width="6.09765625" customWidth="1"/>
    <col min="12059" max="12059" width="10.09765625" customWidth="1"/>
    <col min="12289" max="12289" width="2.09765625" customWidth="1"/>
    <col min="12290" max="12290" width="12.296875" customWidth="1"/>
    <col min="12291" max="12303" width="11" customWidth="1"/>
    <col min="12304" max="12304" width="2.09765625" customWidth="1"/>
    <col min="12305" max="12305" width="11.69921875" customWidth="1"/>
    <col min="12306" max="12306" width="1.5" customWidth="1"/>
    <col min="12307" max="12307" width="15.09765625" customWidth="1"/>
    <col min="12308" max="12308" width="6.09765625" customWidth="1"/>
    <col min="12309" max="12309" width="10.09765625" customWidth="1"/>
    <col min="12310" max="12310" width="10.3984375" customWidth="1"/>
    <col min="12311" max="12314" width="6.09765625" customWidth="1"/>
    <col min="12315" max="12315" width="10.09765625" customWidth="1"/>
    <col min="12545" max="12545" width="2.09765625" customWidth="1"/>
    <col min="12546" max="12546" width="12.296875" customWidth="1"/>
    <col min="12547" max="12559" width="11" customWidth="1"/>
    <col min="12560" max="12560" width="2.09765625" customWidth="1"/>
    <col min="12561" max="12561" width="11.69921875" customWidth="1"/>
    <col min="12562" max="12562" width="1.5" customWidth="1"/>
    <col min="12563" max="12563" width="15.09765625" customWidth="1"/>
    <col min="12564" max="12564" width="6.09765625" customWidth="1"/>
    <col min="12565" max="12565" width="10.09765625" customWidth="1"/>
    <col min="12566" max="12566" width="10.3984375" customWidth="1"/>
    <col min="12567" max="12570" width="6.09765625" customWidth="1"/>
    <col min="12571" max="12571" width="10.09765625" customWidth="1"/>
    <col min="12801" max="12801" width="2.09765625" customWidth="1"/>
    <col min="12802" max="12802" width="12.296875" customWidth="1"/>
    <col min="12803" max="12815" width="11" customWidth="1"/>
    <col min="12816" max="12816" width="2.09765625" customWidth="1"/>
    <col min="12817" max="12817" width="11.69921875" customWidth="1"/>
    <col min="12818" max="12818" width="1.5" customWidth="1"/>
    <col min="12819" max="12819" width="15.09765625" customWidth="1"/>
    <col min="12820" max="12820" width="6.09765625" customWidth="1"/>
    <col min="12821" max="12821" width="10.09765625" customWidth="1"/>
    <col min="12822" max="12822" width="10.3984375" customWidth="1"/>
    <col min="12823" max="12826" width="6.09765625" customWidth="1"/>
    <col min="12827" max="12827" width="10.09765625" customWidth="1"/>
    <col min="13057" max="13057" width="2.09765625" customWidth="1"/>
    <col min="13058" max="13058" width="12.296875" customWidth="1"/>
    <col min="13059" max="13071" width="11" customWidth="1"/>
    <col min="13072" max="13072" width="2.09765625" customWidth="1"/>
    <col min="13073" max="13073" width="11.69921875" customWidth="1"/>
    <col min="13074" max="13074" width="1.5" customWidth="1"/>
    <col min="13075" max="13075" width="15.09765625" customWidth="1"/>
    <col min="13076" max="13076" width="6.09765625" customWidth="1"/>
    <col min="13077" max="13077" width="10.09765625" customWidth="1"/>
    <col min="13078" max="13078" width="10.3984375" customWidth="1"/>
    <col min="13079" max="13082" width="6.09765625" customWidth="1"/>
    <col min="13083" max="13083" width="10.09765625" customWidth="1"/>
    <col min="13313" max="13313" width="2.09765625" customWidth="1"/>
    <col min="13314" max="13314" width="12.296875" customWidth="1"/>
    <col min="13315" max="13327" width="11" customWidth="1"/>
    <col min="13328" max="13328" width="2.09765625" customWidth="1"/>
    <col min="13329" max="13329" width="11.69921875" customWidth="1"/>
    <col min="13330" max="13330" width="1.5" customWidth="1"/>
    <col min="13331" max="13331" width="15.09765625" customWidth="1"/>
    <col min="13332" max="13332" width="6.09765625" customWidth="1"/>
    <col min="13333" max="13333" width="10.09765625" customWidth="1"/>
    <col min="13334" max="13334" width="10.3984375" customWidth="1"/>
    <col min="13335" max="13338" width="6.09765625" customWidth="1"/>
    <col min="13339" max="13339" width="10.09765625" customWidth="1"/>
    <col min="13569" max="13569" width="2.09765625" customWidth="1"/>
    <col min="13570" max="13570" width="12.296875" customWidth="1"/>
    <col min="13571" max="13583" width="11" customWidth="1"/>
    <col min="13584" max="13584" width="2.09765625" customWidth="1"/>
    <col min="13585" max="13585" width="11.69921875" customWidth="1"/>
    <col min="13586" max="13586" width="1.5" customWidth="1"/>
    <col min="13587" max="13587" width="15.09765625" customWidth="1"/>
    <col min="13588" max="13588" width="6.09765625" customWidth="1"/>
    <col min="13589" max="13589" width="10.09765625" customWidth="1"/>
    <col min="13590" max="13590" width="10.3984375" customWidth="1"/>
    <col min="13591" max="13594" width="6.09765625" customWidth="1"/>
    <col min="13595" max="13595" width="10.09765625" customWidth="1"/>
    <col min="13825" max="13825" width="2.09765625" customWidth="1"/>
    <col min="13826" max="13826" width="12.296875" customWidth="1"/>
    <col min="13827" max="13839" width="11" customWidth="1"/>
    <col min="13840" max="13840" width="2.09765625" customWidth="1"/>
    <col min="13841" max="13841" width="11.69921875" customWidth="1"/>
    <col min="13842" max="13842" width="1.5" customWidth="1"/>
    <col min="13843" max="13843" width="15.09765625" customWidth="1"/>
    <col min="13844" max="13844" width="6.09765625" customWidth="1"/>
    <col min="13845" max="13845" width="10.09765625" customWidth="1"/>
    <col min="13846" max="13846" width="10.3984375" customWidth="1"/>
    <col min="13847" max="13850" width="6.09765625" customWidth="1"/>
    <col min="13851" max="13851" width="10.09765625" customWidth="1"/>
    <col min="14081" max="14081" width="2.09765625" customWidth="1"/>
    <col min="14082" max="14082" width="12.296875" customWidth="1"/>
    <col min="14083" max="14095" width="11" customWidth="1"/>
    <col min="14096" max="14096" width="2.09765625" customWidth="1"/>
    <col min="14097" max="14097" width="11.69921875" customWidth="1"/>
    <col min="14098" max="14098" width="1.5" customWidth="1"/>
    <col min="14099" max="14099" width="15.09765625" customWidth="1"/>
    <col min="14100" max="14100" width="6.09765625" customWidth="1"/>
    <col min="14101" max="14101" width="10.09765625" customWidth="1"/>
    <col min="14102" max="14102" width="10.3984375" customWidth="1"/>
    <col min="14103" max="14106" width="6.09765625" customWidth="1"/>
    <col min="14107" max="14107" width="10.09765625" customWidth="1"/>
    <col min="14337" max="14337" width="2.09765625" customWidth="1"/>
    <col min="14338" max="14338" width="12.296875" customWidth="1"/>
    <col min="14339" max="14351" width="11" customWidth="1"/>
    <col min="14352" max="14352" width="2.09765625" customWidth="1"/>
    <col min="14353" max="14353" width="11.69921875" customWidth="1"/>
    <col min="14354" max="14354" width="1.5" customWidth="1"/>
    <col min="14355" max="14355" width="15.09765625" customWidth="1"/>
    <col min="14356" max="14356" width="6.09765625" customWidth="1"/>
    <col min="14357" max="14357" width="10.09765625" customWidth="1"/>
    <col min="14358" max="14358" width="10.3984375" customWidth="1"/>
    <col min="14359" max="14362" width="6.09765625" customWidth="1"/>
    <col min="14363" max="14363" width="10.09765625" customWidth="1"/>
    <col min="14593" max="14593" width="2.09765625" customWidth="1"/>
    <col min="14594" max="14594" width="12.296875" customWidth="1"/>
    <col min="14595" max="14607" width="11" customWidth="1"/>
    <col min="14608" max="14608" width="2.09765625" customWidth="1"/>
    <col min="14609" max="14609" width="11.69921875" customWidth="1"/>
    <col min="14610" max="14610" width="1.5" customWidth="1"/>
    <col min="14611" max="14611" width="15.09765625" customWidth="1"/>
    <col min="14612" max="14612" width="6.09765625" customWidth="1"/>
    <col min="14613" max="14613" width="10.09765625" customWidth="1"/>
    <col min="14614" max="14614" width="10.3984375" customWidth="1"/>
    <col min="14615" max="14618" width="6.09765625" customWidth="1"/>
    <col min="14619" max="14619" width="10.09765625" customWidth="1"/>
    <col min="14849" max="14849" width="2.09765625" customWidth="1"/>
    <col min="14850" max="14850" width="12.296875" customWidth="1"/>
    <col min="14851" max="14863" width="11" customWidth="1"/>
    <col min="14864" max="14864" width="2.09765625" customWidth="1"/>
    <col min="14865" max="14865" width="11.69921875" customWidth="1"/>
    <col min="14866" max="14866" width="1.5" customWidth="1"/>
    <col min="14867" max="14867" width="15.09765625" customWidth="1"/>
    <col min="14868" max="14868" width="6.09765625" customWidth="1"/>
    <col min="14869" max="14869" width="10.09765625" customWidth="1"/>
    <col min="14870" max="14870" width="10.3984375" customWidth="1"/>
    <col min="14871" max="14874" width="6.09765625" customWidth="1"/>
    <col min="14875" max="14875" width="10.09765625" customWidth="1"/>
    <col min="15105" max="15105" width="2.09765625" customWidth="1"/>
    <col min="15106" max="15106" width="12.296875" customWidth="1"/>
    <col min="15107" max="15119" width="11" customWidth="1"/>
    <col min="15120" max="15120" width="2.09765625" customWidth="1"/>
    <col min="15121" max="15121" width="11.69921875" customWidth="1"/>
    <col min="15122" max="15122" width="1.5" customWidth="1"/>
    <col min="15123" max="15123" width="15.09765625" customWidth="1"/>
    <col min="15124" max="15124" width="6.09765625" customWidth="1"/>
    <col min="15125" max="15125" width="10.09765625" customWidth="1"/>
    <col min="15126" max="15126" width="10.3984375" customWidth="1"/>
    <col min="15127" max="15130" width="6.09765625" customWidth="1"/>
    <col min="15131" max="15131" width="10.09765625" customWidth="1"/>
    <col min="15361" max="15361" width="2.09765625" customWidth="1"/>
    <col min="15362" max="15362" width="12.296875" customWidth="1"/>
    <col min="15363" max="15375" width="11" customWidth="1"/>
    <col min="15376" max="15376" width="2.09765625" customWidth="1"/>
    <col min="15377" max="15377" width="11.69921875" customWidth="1"/>
    <col min="15378" max="15378" width="1.5" customWidth="1"/>
    <col min="15379" max="15379" width="15.09765625" customWidth="1"/>
    <col min="15380" max="15380" width="6.09765625" customWidth="1"/>
    <col min="15381" max="15381" width="10.09765625" customWidth="1"/>
    <col min="15382" max="15382" width="10.3984375" customWidth="1"/>
    <col min="15383" max="15386" width="6.09765625" customWidth="1"/>
    <col min="15387" max="15387" width="10.09765625" customWidth="1"/>
    <col min="15617" max="15617" width="2.09765625" customWidth="1"/>
    <col min="15618" max="15618" width="12.296875" customWidth="1"/>
    <col min="15619" max="15631" width="11" customWidth="1"/>
    <col min="15632" max="15632" width="2.09765625" customWidth="1"/>
    <col min="15633" max="15633" width="11.69921875" customWidth="1"/>
    <col min="15634" max="15634" width="1.5" customWidth="1"/>
    <col min="15635" max="15635" width="15.09765625" customWidth="1"/>
    <col min="15636" max="15636" width="6.09765625" customWidth="1"/>
    <col min="15637" max="15637" width="10.09765625" customWidth="1"/>
    <col min="15638" max="15638" width="10.3984375" customWidth="1"/>
    <col min="15639" max="15642" width="6.09765625" customWidth="1"/>
    <col min="15643" max="15643" width="10.09765625" customWidth="1"/>
    <col min="15873" max="15873" width="2.09765625" customWidth="1"/>
    <col min="15874" max="15874" width="12.296875" customWidth="1"/>
    <col min="15875" max="15887" width="11" customWidth="1"/>
    <col min="15888" max="15888" width="2.09765625" customWidth="1"/>
    <col min="15889" max="15889" width="11.69921875" customWidth="1"/>
    <col min="15890" max="15890" width="1.5" customWidth="1"/>
    <col min="15891" max="15891" width="15.09765625" customWidth="1"/>
    <col min="15892" max="15892" width="6.09765625" customWidth="1"/>
    <col min="15893" max="15893" width="10.09765625" customWidth="1"/>
    <col min="15894" max="15894" width="10.3984375" customWidth="1"/>
    <col min="15895" max="15898" width="6.09765625" customWidth="1"/>
    <col min="15899" max="15899" width="10.09765625" customWidth="1"/>
    <col min="16129" max="16129" width="2.09765625" customWidth="1"/>
    <col min="16130" max="16130" width="12.296875" customWidth="1"/>
    <col min="16131" max="16143" width="11" customWidth="1"/>
    <col min="16144" max="16144" width="2.09765625" customWidth="1"/>
    <col min="16145" max="16145" width="11.69921875" customWidth="1"/>
    <col min="16146" max="16146" width="1.5" customWidth="1"/>
    <col min="16147" max="16147" width="15.09765625" customWidth="1"/>
    <col min="16148" max="16148" width="6.09765625" customWidth="1"/>
    <col min="16149" max="16149" width="10.09765625" customWidth="1"/>
    <col min="16150" max="16150" width="10.3984375" customWidth="1"/>
    <col min="16151" max="16154" width="6.09765625" customWidth="1"/>
    <col min="16155" max="16155" width="10.09765625" customWidth="1"/>
  </cols>
  <sheetData>
    <row r="2" spans="1:39" ht="21.6">
      <c r="B2" s="513" t="s">
        <v>210</v>
      </c>
    </row>
    <row r="4" spans="1:39" ht="36" customHeight="1">
      <c r="H4" s="214" t="s">
        <v>120</v>
      </c>
      <c r="AB4" s="214" t="s">
        <v>121</v>
      </c>
    </row>
    <row r="5" spans="1:39" ht="18.600000000000001" thickBot="1">
      <c r="A5" s="213" t="s">
        <v>119</v>
      </c>
      <c r="U5" s="213" t="s">
        <v>118</v>
      </c>
    </row>
    <row r="6" spans="1:39" s="114" customFormat="1" ht="13.8" thickBot="1">
      <c r="A6" s="580" t="s">
        <v>47</v>
      </c>
      <c r="B6" s="581"/>
      <c r="C6" s="586" t="s">
        <v>3</v>
      </c>
      <c r="D6" s="588" t="s">
        <v>4</v>
      </c>
      <c r="E6" s="590" t="s">
        <v>5</v>
      </c>
      <c r="F6" s="586" t="s">
        <v>6</v>
      </c>
      <c r="G6" s="590" t="s">
        <v>7</v>
      </c>
      <c r="H6" s="597" t="s">
        <v>48</v>
      </c>
      <c r="I6" s="598"/>
      <c r="J6" s="599"/>
      <c r="K6" s="597" t="s">
        <v>43</v>
      </c>
      <c r="L6" s="598"/>
      <c r="M6" s="599"/>
      <c r="N6" s="600" t="s">
        <v>8</v>
      </c>
      <c r="O6" s="602" t="s">
        <v>9</v>
      </c>
      <c r="P6" s="580" t="s">
        <v>49</v>
      </c>
      <c r="Q6" s="581"/>
      <c r="R6" s="113"/>
      <c r="S6" s="66"/>
      <c r="U6" s="580" t="s">
        <v>47</v>
      </c>
      <c r="V6" s="581"/>
      <c r="W6" s="586" t="s">
        <v>3</v>
      </c>
      <c r="X6" s="588" t="s">
        <v>4</v>
      </c>
      <c r="Y6" s="590" t="s">
        <v>5</v>
      </c>
      <c r="Z6" s="586" t="s">
        <v>6</v>
      </c>
      <c r="AA6" s="590" t="s">
        <v>7</v>
      </c>
      <c r="AB6" s="597" t="s">
        <v>48</v>
      </c>
      <c r="AC6" s="598"/>
      <c r="AD6" s="599"/>
      <c r="AE6" s="597" t="s">
        <v>43</v>
      </c>
      <c r="AF6" s="598"/>
      <c r="AG6" s="599"/>
      <c r="AH6" s="600" t="s">
        <v>8</v>
      </c>
      <c r="AI6" s="602" t="s">
        <v>9</v>
      </c>
      <c r="AJ6" s="580" t="s">
        <v>49</v>
      </c>
      <c r="AK6" s="581"/>
      <c r="AL6" s="113"/>
      <c r="AM6" s="66"/>
    </row>
    <row r="7" spans="1:39" s="114" customFormat="1" ht="13.2">
      <c r="A7" s="582"/>
      <c r="B7" s="583"/>
      <c r="C7" s="587"/>
      <c r="D7" s="589"/>
      <c r="E7" s="591"/>
      <c r="F7" s="587"/>
      <c r="G7" s="591"/>
      <c r="H7" s="115" t="s">
        <v>50</v>
      </c>
      <c r="I7" s="116" t="s">
        <v>51</v>
      </c>
      <c r="J7" s="117" t="s">
        <v>52</v>
      </c>
      <c r="K7" s="115" t="s">
        <v>50</v>
      </c>
      <c r="L7" s="118" t="s">
        <v>33</v>
      </c>
      <c r="M7" s="119" t="s">
        <v>34</v>
      </c>
      <c r="N7" s="601"/>
      <c r="O7" s="603"/>
      <c r="P7" s="582"/>
      <c r="Q7" s="583"/>
      <c r="S7" s="66"/>
      <c r="U7" s="582"/>
      <c r="V7" s="583"/>
      <c r="W7" s="587"/>
      <c r="X7" s="589"/>
      <c r="Y7" s="591"/>
      <c r="Z7" s="587"/>
      <c r="AA7" s="591"/>
      <c r="AB7" s="115" t="s">
        <v>50</v>
      </c>
      <c r="AC7" s="116" t="s">
        <v>51</v>
      </c>
      <c r="AD7" s="117" t="s">
        <v>52</v>
      </c>
      <c r="AE7" s="115" t="s">
        <v>50</v>
      </c>
      <c r="AF7" s="118" t="s">
        <v>33</v>
      </c>
      <c r="AG7" s="119" t="s">
        <v>34</v>
      </c>
      <c r="AH7" s="601"/>
      <c r="AI7" s="603"/>
      <c r="AJ7" s="582"/>
      <c r="AK7" s="583"/>
      <c r="AM7" s="66"/>
    </row>
    <row r="8" spans="1:39" s="114" customFormat="1" ht="13.8" thickBot="1">
      <c r="A8" s="584"/>
      <c r="B8" s="585"/>
      <c r="C8" s="120"/>
      <c r="D8" s="121" t="s">
        <v>40</v>
      </c>
      <c r="E8" s="122"/>
      <c r="F8" s="604" t="s">
        <v>39</v>
      </c>
      <c r="G8" s="605"/>
      <c r="H8" s="606" t="s">
        <v>53</v>
      </c>
      <c r="I8" s="607"/>
      <c r="J8" s="123" t="s">
        <v>53</v>
      </c>
      <c r="K8" s="124" t="s">
        <v>37</v>
      </c>
      <c r="L8" s="125"/>
      <c r="M8" s="126" t="s">
        <v>39</v>
      </c>
      <c r="N8" s="604" t="s">
        <v>15</v>
      </c>
      <c r="O8" s="605"/>
      <c r="P8" s="584"/>
      <c r="Q8" s="585"/>
      <c r="S8" s="127" t="s">
        <v>54</v>
      </c>
      <c r="U8" s="584"/>
      <c r="V8" s="585"/>
      <c r="W8" s="120"/>
      <c r="X8" s="121" t="s">
        <v>40</v>
      </c>
      <c r="Y8" s="122"/>
      <c r="Z8" s="604" t="s">
        <v>39</v>
      </c>
      <c r="AA8" s="605"/>
      <c r="AB8" s="606" t="s">
        <v>53</v>
      </c>
      <c r="AC8" s="607"/>
      <c r="AD8" s="123" t="s">
        <v>53</v>
      </c>
      <c r="AE8" s="124" t="s">
        <v>37</v>
      </c>
      <c r="AF8" s="125"/>
      <c r="AG8" s="126" t="s">
        <v>39</v>
      </c>
      <c r="AH8" s="604" t="s">
        <v>15</v>
      </c>
      <c r="AI8" s="605"/>
      <c r="AJ8" s="584"/>
      <c r="AK8" s="585"/>
      <c r="AM8" s="215" t="s">
        <v>54</v>
      </c>
    </row>
    <row r="9" spans="1:39" s="135" customFormat="1" ht="24.9" customHeight="1" thickBot="1">
      <c r="A9" s="592" t="s">
        <v>16</v>
      </c>
      <c r="B9" s="593"/>
      <c r="C9" s="128">
        <v>5.2</v>
      </c>
      <c r="D9" s="129">
        <v>15.7</v>
      </c>
      <c r="E9" s="130">
        <v>-10.6</v>
      </c>
      <c r="F9" s="131">
        <v>2.2999999999999998</v>
      </c>
      <c r="G9" s="132">
        <v>1.1000000000000001</v>
      </c>
      <c r="H9" s="133">
        <v>21.4</v>
      </c>
      <c r="I9" s="131">
        <v>10.3</v>
      </c>
      <c r="J9" s="132">
        <v>11.1</v>
      </c>
      <c r="K9" s="133">
        <v>3.5</v>
      </c>
      <c r="L9" s="131">
        <v>2.6516407026847859</v>
      </c>
      <c r="M9" s="132">
        <v>0.9</v>
      </c>
      <c r="N9" s="131">
        <v>3.2</v>
      </c>
      <c r="O9" s="134">
        <v>1.46</v>
      </c>
      <c r="P9" s="592" t="s">
        <v>55</v>
      </c>
      <c r="Q9" s="593"/>
      <c r="S9" s="516">
        <v>1751000</v>
      </c>
      <c r="U9" s="592" t="s">
        <v>16</v>
      </c>
      <c r="V9" s="593"/>
      <c r="W9" s="128">
        <v>5.2</v>
      </c>
      <c r="X9" s="129">
        <v>15.7</v>
      </c>
      <c r="Y9" s="130">
        <v>-10.6</v>
      </c>
      <c r="Z9" s="131">
        <v>2.2999999999999998</v>
      </c>
      <c r="AA9" s="132">
        <v>1.1000000000000001</v>
      </c>
      <c r="AB9" s="133">
        <v>21.4</v>
      </c>
      <c r="AC9" s="131">
        <v>10.3</v>
      </c>
      <c r="AD9" s="132">
        <v>11.1</v>
      </c>
      <c r="AE9" s="133">
        <v>3.5</v>
      </c>
      <c r="AF9" s="131">
        <v>2.6516407026847859</v>
      </c>
      <c r="AG9" s="132">
        <v>0.9</v>
      </c>
      <c r="AH9" s="131">
        <v>3.2</v>
      </c>
      <c r="AI9" s="134">
        <v>1.46</v>
      </c>
      <c r="AJ9" s="592" t="s">
        <v>55</v>
      </c>
      <c r="AK9" s="593"/>
      <c r="AM9" s="516">
        <v>1751000</v>
      </c>
    </row>
    <row r="10" spans="1:39" s="135" customFormat="1" ht="24.9" customHeight="1" thickBot="1">
      <c r="A10" s="136" t="s">
        <v>17</v>
      </c>
      <c r="B10" s="137"/>
      <c r="C10" s="138">
        <v>4.3</v>
      </c>
      <c r="D10" s="139">
        <v>17</v>
      </c>
      <c r="E10" s="140">
        <v>-12.7</v>
      </c>
      <c r="F10" s="138">
        <v>1.3</v>
      </c>
      <c r="G10" s="140" t="s">
        <v>18</v>
      </c>
      <c r="H10" s="141">
        <v>13</v>
      </c>
      <c r="I10" s="138">
        <v>1.3</v>
      </c>
      <c r="J10" s="142">
        <v>11.7</v>
      </c>
      <c r="K10" s="141" t="s">
        <v>18</v>
      </c>
      <c r="L10" s="138" t="s">
        <v>18</v>
      </c>
      <c r="M10" s="140" t="s">
        <v>18</v>
      </c>
      <c r="N10" s="138">
        <v>2.6</v>
      </c>
      <c r="O10" s="143">
        <v>1.1200000000000001</v>
      </c>
      <c r="P10" s="136" t="s">
        <v>17</v>
      </c>
      <c r="Q10" s="137"/>
      <c r="S10" s="210">
        <f>SUM(S11:S17)</f>
        <v>176046</v>
      </c>
      <c r="T10" s="144"/>
      <c r="U10" s="136" t="s">
        <v>17</v>
      </c>
      <c r="V10" s="137"/>
      <c r="W10" s="138">
        <v>4.3</v>
      </c>
      <c r="X10" s="139">
        <v>17</v>
      </c>
      <c r="Y10" s="140">
        <v>-12.7</v>
      </c>
      <c r="Z10" s="138">
        <v>1.3</v>
      </c>
      <c r="AA10" s="140" t="s">
        <v>18</v>
      </c>
      <c r="AB10" s="141">
        <v>13</v>
      </c>
      <c r="AC10" s="138">
        <v>1.3</v>
      </c>
      <c r="AD10" s="142">
        <v>11.7</v>
      </c>
      <c r="AE10" s="141" t="s">
        <v>18</v>
      </c>
      <c r="AF10" s="138" t="s">
        <v>18</v>
      </c>
      <c r="AG10" s="140" t="s">
        <v>18</v>
      </c>
      <c r="AH10" s="138">
        <v>2.6</v>
      </c>
      <c r="AI10" s="143">
        <v>1.1200000000000001</v>
      </c>
      <c r="AJ10" s="136" t="s">
        <v>17</v>
      </c>
      <c r="AK10" s="137"/>
      <c r="AM10" s="210">
        <f>SUM(AM11:AM17)</f>
        <v>176145</v>
      </c>
    </row>
    <row r="11" spans="1:39" s="114" customFormat="1" ht="24.9" customHeight="1">
      <c r="A11" s="145"/>
      <c r="B11" s="146" t="s">
        <v>56</v>
      </c>
      <c r="C11" s="147">
        <v>3.9</v>
      </c>
      <c r="D11" s="148">
        <v>17.5</v>
      </c>
      <c r="E11" s="218">
        <v>-13.7</v>
      </c>
      <c r="F11" s="147" t="s">
        <v>18</v>
      </c>
      <c r="G11" s="149" t="s">
        <v>18</v>
      </c>
      <c r="H11" s="150">
        <v>5</v>
      </c>
      <c r="I11" s="147" t="s">
        <v>18</v>
      </c>
      <c r="J11" s="151">
        <v>5</v>
      </c>
      <c r="K11" s="150" t="s">
        <v>18</v>
      </c>
      <c r="L11" s="147" t="s">
        <v>18</v>
      </c>
      <c r="M11" s="149" t="s">
        <v>18</v>
      </c>
      <c r="N11" s="147">
        <v>2.8</v>
      </c>
      <c r="O11" s="152">
        <v>0.94</v>
      </c>
      <c r="P11" s="145"/>
      <c r="Q11" s="146" t="s">
        <v>56</v>
      </c>
      <c r="S11" s="211">
        <v>51256</v>
      </c>
      <c r="U11" s="145"/>
      <c r="V11" s="146" t="s">
        <v>56</v>
      </c>
      <c r="W11" s="147">
        <v>3.9</v>
      </c>
      <c r="X11" s="148">
        <v>17.5</v>
      </c>
      <c r="Y11" s="217">
        <v>-13.6</v>
      </c>
      <c r="Z11" s="147" t="s">
        <v>18</v>
      </c>
      <c r="AA11" s="149" t="s">
        <v>18</v>
      </c>
      <c r="AB11" s="150">
        <v>5</v>
      </c>
      <c r="AC11" s="147" t="s">
        <v>18</v>
      </c>
      <c r="AD11" s="151">
        <v>5</v>
      </c>
      <c r="AE11" s="150" t="s">
        <v>18</v>
      </c>
      <c r="AF11" s="147" t="s">
        <v>18</v>
      </c>
      <c r="AG11" s="149" t="s">
        <v>18</v>
      </c>
      <c r="AH11" s="147">
        <v>2.8</v>
      </c>
      <c r="AI11" s="152">
        <v>0.94</v>
      </c>
      <c r="AJ11" s="145"/>
      <c r="AK11" s="146" t="s">
        <v>56</v>
      </c>
      <c r="AM11" s="211">
        <v>51320</v>
      </c>
    </row>
    <row r="12" spans="1:39" s="114" customFormat="1" ht="24.9" customHeight="1">
      <c r="A12" s="145"/>
      <c r="B12" s="146" t="s">
        <v>57</v>
      </c>
      <c r="C12" s="147">
        <v>4.0999999999999996</v>
      </c>
      <c r="D12" s="148">
        <v>17.7</v>
      </c>
      <c r="E12" s="149">
        <v>-13.6</v>
      </c>
      <c r="F12" s="147" t="s">
        <v>18</v>
      </c>
      <c r="G12" s="149" t="s">
        <v>18</v>
      </c>
      <c r="H12" s="150">
        <v>21.4</v>
      </c>
      <c r="I12" s="147">
        <v>4.3</v>
      </c>
      <c r="J12" s="151">
        <v>17.100000000000001</v>
      </c>
      <c r="K12" s="150" t="s">
        <v>18</v>
      </c>
      <c r="L12" s="147" t="s">
        <v>18</v>
      </c>
      <c r="M12" s="149" t="s">
        <v>18</v>
      </c>
      <c r="N12" s="147">
        <v>2.2999999999999998</v>
      </c>
      <c r="O12" s="152">
        <v>1.2</v>
      </c>
      <c r="P12" s="145"/>
      <c r="Q12" s="146" t="s">
        <v>57</v>
      </c>
      <c r="S12" s="212">
        <v>55762</v>
      </c>
      <c r="U12" s="145"/>
      <c r="V12" s="146" t="s">
        <v>57</v>
      </c>
      <c r="W12" s="147">
        <v>4.0999999999999996</v>
      </c>
      <c r="X12" s="148">
        <v>17.7</v>
      </c>
      <c r="Y12" s="149">
        <v>-13.6</v>
      </c>
      <c r="Z12" s="147" t="s">
        <v>18</v>
      </c>
      <c r="AA12" s="149" t="s">
        <v>18</v>
      </c>
      <c r="AB12" s="150">
        <v>21.4</v>
      </c>
      <c r="AC12" s="147">
        <v>4.3</v>
      </c>
      <c r="AD12" s="151">
        <v>17.100000000000001</v>
      </c>
      <c r="AE12" s="150" t="s">
        <v>18</v>
      </c>
      <c r="AF12" s="147" t="s">
        <v>18</v>
      </c>
      <c r="AG12" s="149" t="s">
        <v>18</v>
      </c>
      <c r="AH12" s="147">
        <v>2.2999999999999998</v>
      </c>
      <c r="AI12" s="152">
        <v>1.2</v>
      </c>
      <c r="AJ12" s="145"/>
      <c r="AK12" s="146" t="s">
        <v>57</v>
      </c>
      <c r="AM12" s="212">
        <v>55769</v>
      </c>
    </row>
    <row r="13" spans="1:39" s="114" customFormat="1" ht="24.9" customHeight="1">
      <c r="A13" s="153"/>
      <c r="B13" s="154" t="s">
        <v>58</v>
      </c>
      <c r="C13" s="147">
        <v>5.7</v>
      </c>
      <c r="D13" s="148">
        <v>12.7</v>
      </c>
      <c r="E13" s="149">
        <v>-7</v>
      </c>
      <c r="F13" s="147">
        <v>5.9</v>
      </c>
      <c r="G13" s="149" t="s">
        <v>18</v>
      </c>
      <c r="H13" s="150">
        <v>11.6</v>
      </c>
      <c r="I13" s="147" t="s">
        <v>18</v>
      </c>
      <c r="J13" s="151">
        <v>11.6</v>
      </c>
      <c r="K13" s="150" t="s">
        <v>18</v>
      </c>
      <c r="L13" s="147" t="s">
        <v>18</v>
      </c>
      <c r="M13" s="149" t="s">
        <v>18</v>
      </c>
      <c r="N13" s="147">
        <v>3.1</v>
      </c>
      <c r="O13" s="152">
        <v>1.34</v>
      </c>
      <c r="P13" s="153"/>
      <c r="Q13" s="154" t="s">
        <v>58</v>
      </c>
      <c r="S13" s="212">
        <v>29921</v>
      </c>
      <c r="U13" s="153"/>
      <c r="V13" s="154" t="s">
        <v>58</v>
      </c>
      <c r="W13" s="147">
        <v>5.7</v>
      </c>
      <c r="X13" s="148">
        <v>12.7</v>
      </c>
      <c r="Y13" s="149">
        <v>-7</v>
      </c>
      <c r="Z13" s="147">
        <v>5.9</v>
      </c>
      <c r="AA13" s="149" t="s">
        <v>18</v>
      </c>
      <c r="AB13" s="150">
        <v>11.6</v>
      </c>
      <c r="AC13" s="147" t="s">
        <v>18</v>
      </c>
      <c r="AD13" s="151">
        <v>11.6</v>
      </c>
      <c r="AE13" s="150" t="s">
        <v>18</v>
      </c>
      <c r="AF13" s="147" t="s">
        <v>18</v>
      </c>
      <c r="AG13" s="149" t="s">
        <v>18</v>
      </c>
      <c r="AH13" s="147">
        <v>3.1</v>
      </c>
      <c r="AI13" s="152">
        <v>1.34</v>
      </c>
      <c r="AJ13" s="153"/>
      <c r="AK13" s="154" t="s">
        <v>58</v>
      </c>
      <c r="AM13" s="212">
        <v>29930</v>
      </c>
    </row>
    <row r="14" spans="1:39" s="114" customFormat="1" ht="24.9" customHeight="1">
      <c r="A14" s="153"/>
      <c r="B14" s="146" t="s">
        <v>59</v>
      </c>
      <c r="C14" s="155">
        <v>3.5</v>
      </c>
      <c r="D14" s="156">
        <v>21.6</v>
      </c>
      <c r="E14" s="149">
        <v>-18.2</v>
      </c>
      <c r="F14" s="155" t="s">
        <v>18</v>
      </c>
      <c r="G14" s="157" t="s">
        <v>18</v>
      </c>
      <c r="H14" s="158">
        <v>50</v>
      </c>
      <c r="I14" s="155" t="s">
        <v>18</v>
      </c>
      <c r="J14" s="159">
        <v>50</v>
      </c>
      <c r="K14" s="158" t="s">
        <v>18</v>
      </c>
      <c r="L14" s="155" t="s">
        <v>18</v>
      </c>
      <c r="M14" s="157" t="s">
        <v>18</v>
      </c>
      <c r="N14" s="160">
        <v>2.2999999999999998</v>
      </c>
      <c r="O14" s="161">
        <v>1.1000000000000001</v>
      </c>
      <c r="P14" s="153"/>
      <c r="Q14" s="146" t="s">
        <v>59</v>
      </c>
      <c r="S14" s="162">
        <v>10951</v>
      </c>
      <c r="U14" s="153"/>
      <c r="V14" s="146" t="s">
        <v>59</v>
      </c>
      <c r="W14" s="155">
        <v>3.5</v>
      </c>
      <c r="X14" s="156">
        <v>21.6</v>
      </c>
      <c r="Y14" s="149">
        <v>-18.2</v>
      </c>
      <c r="Z14" s="155" t="s">
        <v>18</v>
      </c>
      <c r="AA14" s="157" t="s">
        <v>18</v>
      </c>
      <c r="AB14" s="158">
        <v>50</v>
      </c>
      <c r="AC14" s="155" t="s">
        <v>18</v>
      </c>
      <c r="AD14" s="159">
        <v>50</v>
      </c>
      <c r="AE14" s="158" t="s">
        <v>18</v>
      </c>
      <c r="AF14" s="155" t="s">
        <v>18</v>
      </c>
      <c r="AG14" s="157" t="s">
        <v>18</v>
      </c>
      <c r="AH14" s="160">
        <v>2.2999999999999998</v>
      </c>
      <c r="AI14" s="161">
        <v>1.1000000000000001</v>
      </c>
      <c r="AJ14" s="153"/>
      <c r="AK14" s="146" t="s">
        <v>59</v>
      </c>
      <c r="AM14" s="517">
        <v>10951</v>
      </c>
    </row>
    <row r="15" spans="1:39" s="114" customFormat="1" ht="24.9" customHeight="1">
      <c r="A15" s="153"/>
      <c r="B15" s="154" t="s">
        <v>60</v>
      </c>
      <c r="C15" s="155">
        <v>2.2000000000000002</v>
      </c>
      <c r="D15" s="156">
        <v>20.8</v>
      </c>
      <c r="E15" s="149">
        <v>-18.5</v>
      </c>
      <c r="F15" s="155" t="s">
        <v>18</v>
      </c>
      <c r="G15" s="157" t="s">
        <v>18</v>
      </c>
      <c r="H15" s="158" t="s">
        <v>18</v>
      </c>
      <c r="I15" s="155" t="s">
        <v>18</v>
      </c>
      <c r="J15" s="159" t="s">
        <v>18</v>
      </c>
      <c r="K15" s="158" t="s">
        <v>18</v>
      </c>
      <c r="L15" s="155" t="s">
        <v>18</v>
      </c>
      <c r="M15" s="157" t="s">
        <v>18</v>
      </c>
      <c r="N15" s="155">
        <v>0.7</v>
      </c>
      <c r="O15" s="161">
        <v>0.75</v>
      </c>
      <c r="P15" s="153"/>
      <c r="Q15" s="154" t="s">
        <v>60</v>
      </c>
      <c r="S15" s="162">
        <v>8043</v>
      </c>
      <c r="U15" s="153"/>
      <c r="V15" s="154" t="s">
        <v>60</v>
      </c>
      <c r="W15" s="155">
        <v>2.2000000000000002</v>
      </c>
      <c r="X15" s="156">
        <v>20.8</v>
      </c>
      <c r="Y15" s="149">
        <v>-18.5</v>
      </c>
      <c r="Z15" s="155" t="s">
        <v>18</v>
      </c>
      <c r="AA15" s="157" t="s">
        <v>18</v>
      </c>
      <c r="AB15" s="158" t="s">
        <v>18</v>
      </c>
      <c r="AC15" s="155" t="s">
        <v>18</v>
      </c>
      <c r="AD15" s="159" t="s">
        <v>18</v>
      </c>
      <c r="AE15" s="158" t="s">
        <v>18</v>
      </c>
      <c r="AF15" s="155" t="s">
        <v>18</v>
      </c>
      <c r="AG15" s="157" t="s">
        <v>18</v>
      </c>
      <c r="AH15" s="155">
        <v>0.7</v>
      </c>
      <c r="AI15" s="161">
        <v>0.75</v>
      </c>
      <c r="AJ15" s="153"/>
      <c r="AK15" s="154" t="s">
        <v>60</v>
      </c>
      <c r="AM15" s="517">
        <v>8043</v>
      </c>
    </row>
    <row r="16" spans="1:39" s="114" customFormat="1" ht="24.9" customHeight="1">
      <c r="A16" s="153"/>
      <c r="B16" s="154" t="s">
        <v>61</v>
      </c>
      <c r="C16" s="155">
        <v>4.3</v>
      </c>
      <c r="D16" s="156">
        <v>21.4</v>
      </c>
      <c r="E16" s="149">
        <v>-17.2</v>
      </c>
      <c r="F16" s="155" t="s">
        <v>18</v>
      </c>
      <c r="G16" s="157" t="s">
        <v>18</v>
      </c>
      <c r="H16" s="158" t="s">
        <v>18</v>
      </c>
      <c r="I16" s="155" t="s">
        <v>18</v>
      </c>
      <c r="J16" s="159" t="s">
        <v>18</v>
      </c>
      <c r="K16" s="158" t="s">
        <v>18</v>
      </c>
      <c r="L16" s="155" t="s">
        <v>18</v>
      </c>
      <c r="M16" s="157" t="s">
        <v>18</v>
      </c>
      <c r="N16" s="155">
        <v>1.9</v>
      </c>
      <c r="O16" s="161">
        <v>0.98</v>
      </c>
      <c r="P16" s="153"/>
      <c r="Q16" s="154" t="s">
        <v>61</v>
      </c>
      <c r="S16" s="212">
        <v>11238</v>
      </c>
      <c r="U16" s="153"/>
      <c r="V16" s="154" t="s">
        <v>61</v>
      </c>
      <c r="W16" s="155">
        <v>4.3</v>
      </c>
      <c r="X16" s="156">
        <v>21.4</v>
      </c>
      <c r="Y16" s="149">
        <v>-17.2</v>
      </c>
      <c r="Z16" s="155" t="s">
        <v>18</v>
      </c>
      <c r="AA16" s="157" t="s">
        <v>18</v>
      </c>
      <c r="AB16" s="158" t="s">
        <v>18</v>
      </c>
      <c r="AC16" s="155" t="s">
        <v>18</v>
      </c>
      <c r="AD16" s="159" t="s">
        <v>18</v>
      </c>
      <c r="AE16" s="158" t="s">
        <v>18</v>
      </c>
      <c r="AF16" s="155" t="s">
        <v>18</v>
      </c>
      <c r="AG16" s="157" t="s">
        <v>18</v>
      </c>
      <c r="AH16" s="155">
        <v>1.9</v>
      </c>
      <c r="AI16" s="161">
        <v>0.98</v>
      </c>
      <c r="AJ16" s="153"/>
      <c r="AK16" s="154" t="s">
        <v>61</v>
      </c>
      <c r="AM16" s="212">
        <v>11239</v>
      </c>
    </row>
    <row r="17" spans="1:39" s="114" customFormat="1" ht="24.9" customHeight="1" thickBot="1">
      <c r="A17" s="153"/>
      <c r="B17" s="154" t="s">
        <v>62</v>
      </c>
      <c r="C17" s="219">
        <v>6.8</v>
      </c>
      <c r="D17" s="220">
        <v>10.4</v>
      </c>
      <c r="E17" s="149">
        <v>-3.6</v>
      </c>
      <c r="F17" s="155" t="s">
        <v>18</v>
      </c>
      <c r="G17" s="157" t="s">
        <v>18</v>
      </c>
      <c r="H17" s="158" t="s">
        <v>18</v>
      </c>
      <c r="I17" s="155" t="s">
        <v>18</v>
      </c>
      <c r="J17" s="159" t="s">
        <v>18</v>
      </c>
      <c r="K17" s="158" t="s">
        <v>18</v>
      </c>
      <c r="L17" s="155" t="s">
        <v>18</v>
      </c>
      <c r="M17" s="157" t="s">
        <v>18</v>
      </c>
      <c r="N17" s="155">
        <v>3.4</v>
      </c>
      <c r="O17" s="209">
        <v>1.58</v>
      </c>
      <c r="P17" s="153"/>
      <c r="Q17" s="154" t="s">
        <v>62</v>
      </c>
      <c r="S17" s="526">
        <v>8875</v>
      </c>
      <c r="U17" s="153"/>
      <c r="V17" s="154" t="s">
        <v>62</v>
      </c>
      <c r="W17" s="221">
        <v>6.7</v>
      </c>
      <c r="X17" s="222">
        <v>10.3</v>
      </c>
      <c r="Y17" s="149">
        <v>-3.6</v>
      </c>
      <c r="Z17" s="155" t="s">
        <v>18</v>
      </c>
      <c r="AA17" s="157" t="s">
        <v>18</v>
      </c>
      <c r="AB17" s="158" t="s">
        <v>18</v>
      </c>
      <c r="AC17" s="155" t="s">
        <v>18</v>
      </c>
      <c r="AD17" s="159" t="s">
        <v>18</v>
      </c>
      <c r="AE17" s="158" t="s">
        <v>18</v>
      </c>
      <c r="AF17" s="155" t="s">
        <v>18</v>
      </c>
      <c r="AG17" s="157" t="s">
        <v>18</v>
      </c>
      <c r="AH17" s="155">
        <v>3.4</v>
      </c>
      <c r="AI17" s="216">
        <v>1.57</v>
      </c>
      <c r="AJ17" s="153"/>
      <c r="AK17" s="154" t="s">
        <v>62</v>
      </c>
      <c r="AM17" s="212">
        <v>8893</v>
      </c>
    </row>
    <row r="18" spans="1:39" s="135" customFormat="1" ht="24.9" customHeight="1" thickBot="1">
      <c r="A18" s="136" t="s">
        <v>20</v>
      </c>
      <c r="B18" s="137"/>
      <c r="C18" s="138">
        <v>4.5999999999999996</v>
      </c>
      <c r="D18" s="139">
        <v>16.3</v>
      </c>
      <c r="E18" s="140">
        <v>-11.6</v>
      </c>
      <c r="F18" s="138">
        <v>3.5</v>
      </c>
      <c r="G18" s="140">
        <v>1.2</v>
      </c>
      <c r="H18" s="141">
        <v>17.3</v>
      </c>
      <c r="I18" s="138">
        <v>8.1</v>
      </c>
      <c r="J18" s="142">
        <v>9.1999999999999993</v>
      </c>
      <c r="K18" s="141">
        <v>2.2999999999999998</v>
      </c>
      <c r="L18" s="163">
        <v>1.2</v>
      </c>
      <c r="M18" s="140">
        <v>1.2</v>
      </c>
      <c r="N18" s="138">
        <v>2.6</v>
      </c>
      <c r="O18" s="143">
        <v>1.32</v>
      </c>
      <c r="P18" s="136" t="s">
        <v>20</v>
      </c>
      <c r="Q18" s="137"/>
      <c r="S18" s="210">
        <f>SUM(S19:S29)</f>
        <v>183828</v>
      </c>
      <c r="U18" s="136" t="s">
        <v>20</v>
      </c>
      <c r="V18" s="137"/>
      <c r="W18" s="138">
        <v>4.5999999999999996</v>
      </c>
      <c r="X18" s="139">
        <v>16.3</v>
      </c>
      <c r="Y18" s="140">
        <v>-11.6</v>
      </c>
      <c r="Z18" s="138">
        <v>3.5</v>
      </c>
      <c r="AA18" s="140">
        <v>1.2</v>
      </c>
      <c r="AB18" s="141">
        <v>17.3</v>
      </c>
      <c r="AC18" s="138">
        <v>8.1</v>
      </c>
      <c r="AD18" s="142">
        <v>9.1999999999999993</v>
      </c>
      <c r="AE18" s="141">
        <v>2.2999999999999998</v>
      </c>
      <c r="AF18" s="163">
        <v>1.2</v>
      </c>
      <c r="AG18" s="140">
        <v>1.2</v>
      </c>
      <c r="AH18" s="138">
        <v>2.6</v>
      </c>
      <c r="AI18" s="143">
        <v>1.32</v>
      </c>
      <c r="AJ18" s="136" t="s">
        <v>20</v>
      </c>
      <c r="AK18" s="137"/>
      <c r="AM18" s="210">
        <f>SUM(AM19:AM29)</f>
        <v>183838</v>
      </c>
    </row>
    <row r="19" spans="1:39" s="114" customFormat="1" ht="24.9" customHeight="1">
      <c r="A19" s="164"/>
      <c r="B19" s="165" t="s">
        <v>63</v>
      </c>
      <c r="C19" s="147">
        <v>5.4</v>
      </c>
      <c r="D19" s="148">
        <v>13.8</v>
      </c>
      <c r="E19" s="166">
        <v>-8.4</v>
      </c>
      <c r="F19" s="147" t="s">
        <v>18</v>
      </c>
      <c r="G19" s="149" t="s">
        <v>18</v>
      </c>
      <c r="H19" s="150">
        <v>10.1</v>
      </c>
      <c r="I19" s="147">
        <v>7.5</v>
      </c>
      <c r="J19" s="151">
        <v>2.5</v>
      </c>
      <c r="K19" s="150">
        <v>2.5</v>
      </c>
      <c r="L19" s="147">
        <v>2.5</v>
      </c>
      <c r="M19" s="149" t="s">
        <v>18</v>
      </c>
      <c r="N19" s="147">
        <v>3.1</v>
      </c>
      <c r="O19" s="152">
        <v>1.6</v>
      </c>
      <c r="P19" s="164"/>
      <c r="Q19" s="165" t="s">
        <v>63</v>
      </c>
      <c r="S19" s="210">
        <v>73096</v>
      </c>
      <c r="U19" s="164"/>
      <c r="V19" s="165" t="s">
        <v>63</v>
      </c>
      <c r="W19" s="147">
        <v>5.4</v>
      </c>
      <c r="X19" s="148">
        <v>13.8</v>
      </c>
      <c r="Y19" s="166">
        <v>-8.4</v>
      </c>
      <c r="Z19" s="147" t="s">
        <v>18</v>
      </c>
      <c r="AA19" s="149" t="s">
        <v>18</v>
      </c>
      <c r="AB19" s="150">
        <v>10.1</v>
      </c>
      <c r="AC19" s="147">
        <v>7.5</v>
      </c>
      <c r="AD19" s="151">
        <v>2.5</v>
      </c>
      <c r="AE19" s="150">
        <v>2.5</v>
      </c>
      <c r="AF19" s="147">
        <v>2.5</v>
      </c>
      <c r="AG19" s="149" t="s">
        <v>18</v>
      </c>
      <c r="AH19" s="147">
        <v>3.1</v>
      </c>
      <c r="AI19" s="152">
        <v>1.6</v>
      </c>
      <c r="AJ19" s="164"/>
      <c r="AK19" s="165" t="s">
        <v>63</v>
      </c>
      <c r="AM19" s="210">
        <v>73103</v>
      </c>
    </row>
    <row r="20" spans="1:39" s="114" customFormat="1" ht="24.9" customHeight="1">
      <c r="A20" s="167"/>
      <c r="B20" s="154" t="s">
        <v>64</v>
      </c>
      <c r="C20" s="155">
        <v>4</v>
      </c>
      <c r="D20" s="156">
        <v>18.8</v>
      </c>
      <c r="E20" s="157">
        <v>-14.8</v>
      </c>
      <c r="F20" s="155">
        <v>7.6</v>
      </c>
      <c r="G20" s="157">
        <v>7.6</v>
      </c>
      <c r="H20" s="158">
        <v>7.6</v>
      </c>
      <c r="I20" s="155" t="s">
        <v>18</v>
      </c>
      <c r="J20" s="159">
        <v>7.6</v>
      </c>
      <c r="K20" s="158">
        <v>7.6</v>
      </c>
      <c r="L20" s="155" t="s">
        <v>18</v>
      </c>
      <c r="M20" s="157">
        <v>7.6</v>
      </c>
      <c r="N20" s="155">
        <v>2.4</v>
      </c>
      <c r="O20" s="161">
        <v>0.7</v>
      </c>
      <c r="P20" s="167"/>
      <c r="Q20" s="154" t="s">
        <v>64</v>
      </c>
      <c r="S20" s="210">
        <v>33068</v>
      </c>
      <c r="U20" s="167"/>
      <c r="V20" s="154" t="s">
        <v>64</v>
      </c>
      <c r="W20" s="155">
        <v>4</v>
      </c>
      <c r="X20" s="156">
        <v>18.8</v>
      </c>
      <c r="Y20" s="157">
        <v>-14.8</v>
      </c>
      <c r="Z20" s="155">
        <v>7.6</v>
      </c>
      <c r="AA20" s="157">
        <v>7.6</v>
      </c>
      <c r="AB20" s="158">
        <v>7.6</v>
      </c>
      <c r="AC20" s="155" t="s">
        <v>18</v>
      </c>
      <c r="AD20" s="159">
        <v>7.6</v>
      </c>
      <c r="AE20" s="158">
        <v>7.6</v>
      </c>
      <c r="AF20" s="155" t="s">
        <v>18</v>
      </c>
      <c r="AG20" s="157">
        <v>7.6</v>
      </c>
      <c r="AH20" s="155">
        <v>2.4</v>
      </c>
      <c r="AI20" s="161">
        <v>0.7</v>
      </c>
      <c r="AJ20" s="167"/>
      <c r="AK20" s="154" t="s">
        <v>64</v>
      </c>
      <c r="AM20" s="210">
        <v>33069</v>
      </c>
    </row>
    <row r="21" spans="1:39" s="114" customFormat="1" ht="24.9" customHeight="1">
      <c r="A21" s="145"/>
      <c r="B21" s="146" t="s">
        <v>65</v>
      </c>
      <c r="C21" s="155">
        <v>6.7</v>
      </c>
      <c r="D21" s="156">
        <v>15</v>
      </c>
      <c r="E21" s="157">
        <v>-8.3000000000000007</v>
      </c>
      <c r="F21" s="155">
        <v>12.3</v>
      </c>
      <c r="G21" s="157" t="s">
        <v>18</v>
      </c>
      <c r="H21" s="158">
        <v>24.1</v>
      </c>
      <c r="I21" s="155">
        <v>24.1</v>
      </c>
      <c r="J21" s="159" t="s">
        <v>18</v>
      </c>
      <c r="K21" s="158" t="s">
        <v>18</v>
      </c>
      <c r="L21" s="155" t="s">
        <v>18</v>
      </c>
      <c r="M21" s="157" t="s">
        <v>18</v>
      </c>
      <c r="N21" s="155">
        <v>3.9</v>
      </c>
      <c r="O21" s="161">
        <v>1.49</v>
      </c>
      <c r="P21" s="145"/>
      <c r="Q21" s="146" t="s">
        <v>65</v>
      </c>
      <c r="S21" s="162">
        <v>12088</v>
      </c>
      <c r="U21" s="145"/>
      <c r="V21" s="146" t="s">
        <v>65</v>
      </c>
      <c r="W21" s="155">
        <v>6.7</v>
      </c>
      <c r="X21" s="156">
        <v>15</v>
      </c>
      <c r="Y21" s="157">
        <v>-8.3000000000000007</v>
      </c>
      <c r="Z21" s="155">
        <v>12.3</v>
      </c>
      <c r="AA21" s="157" t="s">
        <v>18</v>
      </c>
      <c r="AB21" s="158">
        <v>24.1</v>
      </c>
      <c r="AC21" s="155">
        <v>24.1</v>
      </c>
      <c r="AD21" s="159" t="s">
        <v>18</v>
      </c>
      <c r="AE21" s="158" t="s">
        <v>18</v>
      </c>
      <c r="AF21" s="155" t="s">
        <v>18</v>
      </c>
      <c r="AG21" s="157" t="s">
        <v>18</v>
      </c>
      <c r="AH21" s="155">
        <v>3.9</v>
      </c>
      <c r="AI21" s="161">
        <v>1.49</v>
      </c>
      <c r="AJ21" s="145"/>
      <c r="AK21" s="146" t="s">
        <v>65</v>
      </c>
      <c r="AM21" s="517">
        <v>12088</v>
      </c>
    </row>
    <row r="22" spans="1:39" s="114" customFormat="1" ht="24.9" customHeight="1">
      <c r="A22" s="153"/>
      <c r="B22" s="154" t="s">
        <v>66</v>
      </c>
      <c r="C22" s="147">
        <v>4.5</v>
      </c>
      <c r="D22" s="148">
        <v>19</v>
      </c>
      <c r="E22" s="157">
        <v>-14.6</v>
      </c>
      <c r="F22" s="147" t="s">
        <v>18</v>
      </c>
      <c r="G22" s="149" t="s">
        <v>18</v>
      </c>
      <c r="H22" s="150" t="s">
        <v>18</v>
      </c>
      <c r="I22" s="147" t="s">
        <v>18</v>
      </c>
      <c r="J22" s="151" t="s">
        <v>18</v>
      </c>
      <c r="K22" s="150" t="s">
        <v>18</v>
      </c>
      <c r="L22" s="147" t="s">
        <v>18</v>
      </c>
      <c r="M22" s="149" t="s">
        <v>18</v>
      </c>
      <c r="N22" s="147">
        <v>2.4</v>
      </c>
      <c r="O22" s="152">
        <v>1.01</v>
      </c>
      <c r="P22" s="153"/>
      <c r="Q22" s="154" t="s">
        <v>66</v>
      </c>
      <c r="S22" s="162">
        <v>4935</v>
      </c>
      <c r="U22" s="153"/>
      <c r="V22" s="154" t="s">
        <v>66</v>
      </c>
      <c r="W22" s="147">
        <v>4.5</v>
      </c>
      <c r="X22" s="148">
        <v>19</v>
      </c>
      <c r="Y22" s="157">
        <v>-14.6</v>
      </c>
      <c r="Z22" s="147" t="s">
        <v>18</v>
      </c>
      <c r="AA22" s="149" t="s">
        <v>18</v>
      </c>
      <c r="AB22" s="150" t="s">
        <v>18</v>
      </c>
      <c r="AC22" s="147" t="s">
        <v>18</v>
      </c>
      <c r="AD22" s="151" t="s">
        <v>18</v>
      </c>
      <c r="AE22" s="150" t="s">
        <v>18</v>
      </c>
      <c r="AF22" s="147" t="s">
        <v>18</v>
      </c>
      <c r="AG22" s="149" t="s">
        <v>18</v>
      </c>
      <c r="AH22" s="147">
        <v>2.4</v>
      </c>
      <c r="AI22" s="152">
        <v>1.01</v>
      </c>
      <c r="AJ22" s="153"/>
      <c r="AK22" s="154" t="s">
        <v>66</v>
      </c>
      <c r="AM22" s="517">
        <v>4935</v>
      </c>
    </row>
    <row r="23" spans="1:39" s="114" customFormat="1" ht="24.9" customHeight="1">
      <c r="A23" s="153"/>
      <c r="B23" s="154" t="s">
        <v>67</v>
      </c>
      <c r="C23" s="155">
        <v>3.4</v>
      </c>
      <c r="D23" s="156">
        <v>18.3</v>
      </c>
      <c r="E23" s="157">
        <v>-14.9</v>
      </c>
      <c r="F23" s="155" t="s">
        <v>18</v>
      </c>
      <c r="G23" s="157" t="s">
        <v>18</v>
      </c>
      <c r="H23" s="158">
        <v>40.799999999999997</v>
      </c>
      <c r="I23" s="155" t="s">
        <v>18</v>
      </c>
      <c r="J23" s="159">
        <v>40.799999999999997</v>
      </c>
      <c r="K23" s="158" t="s">
        <v>18</v>
      </c>
      <c r="L23" s="155" t="s">
        <v>18</v>
      </c>
      <c r="M23" s="157" t="s">
        <v>18</v>
      </c>
      <c r="N23" s="155">
        <v>2</v>
      </c>
      <c r="O23" s="161">
        <v>1.38</v>
      </c>
      <c r="P23" s="153"/>
      <c r="Q23" s="154" t="s">
        <v>67</v>
      </c>
      <c r="S23" s="212">
        <v>13782</v>
      </c>
      <c r="U23" s="153"/>
      <c r="V23" s="154" t="s">
        <v>67</v>
      </c>
      <c r="W23" s="155">
        <v>3.4</v>
      </c>
      <c r="X23" s="156">
        <v>18.3</v>
      </c>
      <c r="Y23" s="157">
        <v>-14.9</v>
      </c>
      <c r="Z23" s="155" t="s">
        <v>18</v>
      </c>
      <c r="AA23" s="157" t="s">
        <v>18</v>
      </c>
      <c r="AB23" s="158">
        <v>40.799999999999997</v>
      </c>
      <c r="AC23" s="155" t="s">
        <v>18</v>
      </c>
      <c r="AD23" s="159">
        <v>40.799999999999997</v>
      </c>
      <c r="AE23" s="158" t="s">
        <v>18</v>
      </c>
      <c r="AF23" s="155" t="s">
        <v>18</v>
      </c>
      <c r="AG23" s="157" t="s">
        <v>18</v>
      </c>
      <c r="AH23" s="155">
        <v>2</v>
      </c>
      <c r="AI23" s="161">
        <v>1.38</v>
      </c>
      <c r="AJ23" s="153"/>
      <c r="AK23" s="154" t="s">
        <v>67</v>
      </c>
      <c r="AM23" s="212">
        <v>13783</v>
      </c>
    </row>
    <row r="24" spans="1:39" s="114" customFormat="1" ht="24.9" customHeight="1">
      <c r="A24" s="153"/>
      <c r="B24" s="154" t="s">
        <v>68</v>
      </c>
      <c r="C24" s="155">
        <v>4.8</v>
      </c>
      <c r="D24" s="156">
        <v>16.899999999999999</v>
      </c>
      <c r="E24" s="157">
        <v>-12.1</v>
      </c>
      <c r="F24" s="155" t="s">
        <v>18</v>
      </c>
      <c r="G24" s="157" t="s">
        <v>18</v>
      </c>
      <c r="H24" s="158">
        <v>64.5</v>
      </c>
      <c r="I24" s="155" t="s">
        <v>18</v>
      </c>
      <c r="J24" s="159">
        <v>64.5</v>
      </c>
      <c r="K24" s="158" t="s">
        <v>18</v>
      </c>
      <c r="L24" s="155" t="s">
        <v>18</v>
      </c>
      <c r="M24" s="157" t="s">
        <v>18</v>
      </c>
      <c r="N24" s="155">
        <v>2.2000000000000002</v>
      </c>
      <c r="O24" s="161">
        <v>1.33</v>
      </c>
      <c r="P24" s="153"/>
      <c r="Q24" s="154" t="s">
        <v>68</v>
      </c>
      <c r="S24" s="162">
        <v>6029</v>
      </c>
      <c r="U24" s="153"/>
      <c r="V24" s="154" t="s">
        <v>68</v>
      </c>
      <c r="W24" s="155">
        <v>4.8</v>
      </c>
      <c r="X24" s="156">
        <v>16.899999999999999</v>
      </c>
      <c r="Y24" s="157">
        <v>-12.1</v>
      </c>
      <c r="Z24" s="155" t="s">
        <v>18</v>
      </c>
      <c r="AA24" s="157" t="s">
        <v>18</v>
      </c>
      <c r="AB24" s="158">
        <v>64.5</v>
      </c>
      <c r="AC24" s="155" t="s">
        <v>18</v>
      </c>
      <c r="AD24" s="159">
        <v>64.5</v>
      </c>
      <c r="AE24" s="158" t="s">
        <v>18</v>
      </c>
      <c r="AF24" s="155" t="s">
        <v>18</v>
      </c>
      <c r="AG24" s="157" t="s">
        <v>18</v>
      </c>
      <c r="AH24" s="155">
        <v>2.2000000000000002</v>
      </c>
      <c r="AI24" s="161">
        <v>1.33</v>
      </c>
      <c r="AJ24" s="153"/>
      <c r="AK24" s="154" t="s">
        <v>68</v>
      </c>
      <c r="AM24" s="517">
        <v>6029</v>
      </c>
    </row>
    <row r="25" spans="1:39" s="114" customFormat="1" ht="24.9" customHeight="1">
      <c r="A25" s="153"/>
      <c r="B25" s="154" t="s">
        <v>69</v>
      </c>
      <c r="C25" s="155">
        <v>3.9</v>
      </c>
      <c r="D25" s="156">
        <v>17.8</v>
      </c>
      <c r="E25" s="157">
        <v>-14</v>
      </c>
      <c r="F25" s="155" t="s">
        <v>18</v>
      </c>
      <c r="G25" s="157" t="s">
        <v>18</v>
      </c>
      <c r="H25" s="158">
        <v>45.5</v>
      </c>
      <c r="I25" s="155" t="s">
        <v>18</v>
      </c>
      <c r="J25" s="159">
        <v>45.5</v>
      </c>
      <c r="K25" s="158" t="s">
        <v>18</v>
      </c>
      <c r="L25" s="155" t="s">
        <v>18</v>
      </c>
      <c r="M25" s="157" t="s">
        <v>18</v>
      </c>
      <c r="N25" s="155">
        <v>2</v>
      </c>
      <c r="O25" s="161">
        <v>2.39</v>
      </c>
      <c r="P25" s="153"/>
      <c r="Q25" s="154" t="s">
        <v>69</v>
      </c>
      <c r="S25" s="162">
        <v>5442</v>
      </c>
      <c r="U25" s="153"/>
      <c r="V25" s="154" t="s">
        <v>69</v>
      </c>
      <c r="W25" s="155">
        <v>3.9</v>
      </c>
      <c r="X25" s="156">
        <v>17.8</v>
      </c>
      <c r="Y25" s="157">
        <v>-14</v>
      </c>
      <c r="Z25" s="155" t="s">
        <v>18</v>
      </c>
      <c r="AA25" s="157" t="s">
        <v>18</v>
      </c>
      <c r="AB25" s="158">
        <v>45.5</v>
      </c>
      <c r="AC25" s="155" t="s">
        <v>18</v>
      </c>
      <c r="AD25" s="159">
        <v>45.5</v>
      </c>
      <c r="AE25" s="158" t="s">
        <v>18</v>
      </c>
      <c r="AF25" s="155" t="s">
        <v>18</v>
      </c>
      <c r="AG25" s="157" t="s">
        <v>18</v>
      </c>
      <c r="AH25" s="155">
        <v>2</v>
      </c>
      <c r="AI25" s="161">
        <v>2.39</v>
      </c>
      <c r="AJ25" s="153"/>
      <c r="AK25" s="154" t="s">
        <v>69</v>
      </c>
      <c r="AM25" s="517">
        <v>5442</v>
      </c>
    </row>
    <row r="26" spans="1:39" s="114" customFormat="1" ht="24.9" customHeight="1">
      <c r="A26" s="153"/>
      <c r="B26" s="154" t="s">
        <v>70</v>
      </c>
      <c r="C26" s="155">
        <v>4</v>
      </c>
      <c r="D26" s="156">
        <v>19</v>
      </c>
      <c r="E26" s="157">
        <v>-14.9</v>
      </c>
      <c r="F26" s="155" t="s">
        <v>18</v>
      </c>
      <c r="G26" s="157" t="s">
        <v>18</v>
      </c>
      <c r="H26" s="158" t="s">
        <v>18</v>
      </c>
      <c r="I26" s="155" t="s">
        <v>18</v>
      </c>
      <c r="J26" s="159" t="s">
        <v>18</v>
      </c>
      <c r="K26" s="158" t="s">
        <v>18</v>
      </c>
      <c r="L26" s="155" t="s">
        <v>18</v>
      </c>
      <c r="M26" s="157" t="s">
        <v>18</v>
      </c>
      <c r="N26" s="155">
        <v>3.7</v>
      </c>
      <c r="O26" s="161">
        <v>1.23</v>
      </c>
      <c r="P26" s="153"/>
      <c r="Q26" s="154" t="s">
        <v>70</v>
      </c>
      <c r="S26" s="162">
        <v>5687</v>
      </c>
      <c r="U26" s="153"/>
      <c r="V26" s="154" t="s">
        <v>70</v>
      </c>
      <c r="W26" s="155">
        <v>4</v>
      </c>
      <c r="X26" s="156">
        <v>19</v>
      </c>
      <c r="Y26" s="157">
        <v>-14.9</v>
      </c>
      <c r="Z26" s="155" t="s">
        <v>18</v>
      </c>
      <c r="AA26" s="157" t="s">
        <v>18</v>
      </c>
      <c r="AB26" s="158" t="s">
        <v>18</v>
      </c>
      <c r="AC26" s="155" t="s">
        <v>18</v>
      </c>
      <c r="AD26" s="159" t="s">
        <v>18</v>
      </c>
      <c r="AE26" s="158" t="s">
        <v>18</v>
      </c>
      <c r="AF26" s="155" t="s">
        <v>18</v>
      </c>
      <c r="AG26" s="157" t="s">
        <v>18</v>
      </c>
      <c r="AH26" s="155">
        <v>3.7</v>
      </c>
      <c r="AI26" s="161">
        <v>1.23</v>
      </c>
      <c r="AJ26" s="153"/>
      <c r="AK26" s="154" t="s">
        <v>70</v>
      </c>
      <c r="AM26" s="517">
        <v>5687</v>
      </c>
    </row>
    <row r="27" spans="1:39" s="114" customFormat="1" ht="24.9" customHeight="1">
      <c r="A27" s="153"/>
      <c r="B27" s="154" t="s">
        <v>71</v>
      </c>
      <c r="C27" s="155">
        <v>2.5</v>
      </c>
      <c r="D27" s="156">
        <v>24.3</v>
      </c>
      <c r="E27" s="157">
        <v>-21.8</v>
      </c>
      <c r="F27" s="155" t="s">
        <v>18</v>
      </c>
      <c r="G27" s="157" t="s">
        <v>18</v>
      </c>
      <c r="H27" s="158">
        <v>83.3</v>
      </c>
      <c r="I27" s="155">
        <v>83.3</v>
      </c>
      <c r="J27" s="159" t="s">
        <v>18</v>
      </c>
      <c r="K27" s="158" t="s">
        <v>18</v>
      </c>
      <c r="L27" s="155" t="s">
        <v>18</v>
      </c>
      <c r="M27" s="157" t="s">
        <v>18</v>
      </c>
      <c r="N27" s="155">
        <v>1.3</v>
      </c>
      <c r="O27" s="161">
        <v>0.22</v>
      </c>
      <c r="P27" s="153"/>
      <c r="Q27" s="154" t="s">
        <v>71</v>
      </c>
      <c r="S27" s="162">
        <v>4452</v>
      </c>
      <c r="U27" s="153"/>
      <c r="V27" s="154" t="s">
        <v>71</v>
      </c>
      <c r="W27" s="155">
        <v>2.5</v>
      </c>
      <c r="X27" s="156">
        <v>24.3</v>
      </c>
      <c r="Y27" s="157">
        <v>-21.8</v>
      </c>
      <c r="Z27" s="155" t="s">
        <v>18</v>
      </c>
      <c r="AA27" s="157" t="s">
        <v>18</v>
      </c>
      <c r="AB27" s="158">
        <v>83.3</v>
      </c>
      <c r="AC27" s="155">
        <v>83.3</v>
      </c>
      <c r="AD27" s="159" t="s">
        <v>18</v>
      </c>
      <c r="AE27" s="158" t="s">
        <v>18</v>
      </c>
      <c r="AF27" s="155" t="s">
        <v>18</v>
      </c>
      <c r="AG27" s="157" t="s">
        <v>18</v>
      </c>
      <c r="AH27" s="155">
        <v>1.3</v>
      </c>
      <c r="AI27" s="161">
        <v>0.22</v>
      </c>
      <c r="AJ27" s="153"/>
      <c r="AK27" s="154" t="s">
        <v>71</v>
      </c>
      <c r="AM27" s="517">
        <v>4452</v>
      </c>
    </row>
    <row r="28" spans="1:39" s="114" customFormat="1" ht="24.9" customHeight="1">
      <c r="A28" s="145"/>
      <c r="B28" s="146" t="s">
        <v>72</v>
      </c>
      <c r="C28" s="155">
        <v>4.0999999999999996</v>
      </c>
      <c r="D28" s="156">
        <v>14.5</v>
      </c>
      <c r="E28" s="157">
        <v>-10.4</v>
      </c>
      <c r="F28" s="155">
        <v>14.9</v>
      </c>
      <c r="G28" s="157" t="s">
        <v>18</v>
      </c>
      <c r="H28" s="158">
        <v>29</v>
      </c>
      <c r="I28" s="155">
        <v>14.5</v>
      </c>
      <c r="J28" s="159">
        <v>14.5</v>
      </c>
      <c r="K28" s="158" t="s">
        <v>18</v>
      </c>
      <c r="L28" s="155" t="s">
        <v>18</v>
      </c>
      <c r="M28" s="157" t="s">
        <v>18</v>
      </c>
      <c r="N28" s="155">
        <v>1.9</v>
      </c>
      <c r="O28" s="161">
        <v>1.21</v>
      </c>
      <c r="P28" s="145"/>
      <c r="Q28" s="146" t="s">
        <v>72</v>
      </c>
      <c r="S28" s="212">
        <v>16484</v>
      </c>
      <c r="U28" s="145"/>
      <c r="V28" s="146" t="s">
        <v>72</v>
      </c>
      <c r="W28" s="155">
        <v>4.0999999999999996</v>
      </c>
      <c r="X28" s="156">
        <v>14.5</v>
      </c>
      <c r="Y28" s="157">
        <v>-10.4</v>
      </c>
      <c r="Z28" s="155">
        <v>14.9</v>
      </c>
      <c r="AA28" s="157" t="s">
        <v>18</v>
      </c>
      <c r="AB28" s="158">
        <v>29</v>
      </c>
      <c r="AC28" s="155">
        <v>14.5</v>
      </c>
      <c r="AD28" s="159">
        <v>14.5</v>
      </c>
      <c r="AE28" s="158" t="s">
        <v>18</v>
      </c>
      <c r="AF28" s="155" t="s">
        <v>18</v>
      </c>
      <c r="AG28" s="157" t="s">
        <v>18</v>
      </c>
      <c r="AH28" s="155">
        <v>1.9</v>
      </c>
      <c r="AI28" s="161">
        <v>1.21</v>
      </c>
      <c r="AJ28" s="145"/>
      <c r="AK28" s="146" t="s">
        <v>72</v>
      </c>
      <c r="AM28" s="212">
        <v>16485</v>
      </c>
    </row>
    <row r="29" spans="1:39" s="114" customFormat="1" ht="24.9" customHeight="1" thickBot="1">
      <c r="A29" s="168"/>
      <c r="B29" s="169" t="s">
        <v>73</v>
      </c>
      <c r="C29" s="170">
        <v>3.2</v>
      </c>
      <c r="D29" s="171">
        <v>20.2</v>
      </c>
      <c r="E29" s="172">
        <v>-17</v>
      </c>
      <c r="F29" s="170" t="s">
        <v>18</v>
      </c>
      <c r="G29" s="172" t="s">
        <v>18</v>
      </c>
      <c r="H29" s="173" t="s">
        <v>18</v>
      </c>
      <c r="I29" s="170" t="s">
        <v>18</v>
      </c>
      <c r="J29" s="174" t="s">
        <v>18</v>
      </c>
      <c r="K29" s="173" t="s">
        <v>18</v>
      </c>
      <c r="L29" s="170" t="s">
        <v>18</v>
      </c>
      <c r="M29" s="172" t="s">
        <v>18</v>
      </c>
      <c r="N29" s="170">
        <v>1.5</v>
      </c>
      <c r="O29" s="175">
        <v>1.25</v>
      </c>
      <c r="P29" s="168"/>
      <c r="Q29" s="169" t="s">
        <v>73</v>
      </c>
      <c r="S29" s="162">
        <v>8765</v>
      </c>
      <c r="U29" s="168"/>
      <c r="V29" s="169" t="s">
        <v>73</v>
      </c>
      <c r="W29" s="170">
        <v>3.2</v>
      </c>
      <c r="X29" s="171">
        <v>20.2</v>
      </c>
      <c r="Y29" s="172">
        <v>-17</v>
      </c>
      <c r="Z29" s="170" t="s">
        <v>18</v>
      </c>
      <c r="AA29" s="172" t="s">
        <v>18</v>
      </c>
      <c r="AB29" s="173" t="s">
        <v>18</v>
      </c>
      <c r="AC29" s="170" t="s">
        <v>18</v>
      </c>
      <c r="AD29" s="174" t="s">
        <v>18</v>
      </c>
      <c r="AE29" s="173" t="s">
        <v>18</v>
      </c>
      <c r="AF29" s="170" t="s">
        <v>18</v>
      </c>
      <c r="AG29" s="172" t="s">
        <v>18</v>
      </c>
      <c r="AH29" s="170">
        <v>1.5</v>
      </c>
      <c r="AI29" s="175">
        <v>1.25</v>
      </c>
      <c r="AJ29" s="168"/>
      <c r="AK29" s="169" t="s">
        <v>73</v>
      </c>
      <c r="AM29" s="517">
        <v>8765</v>
      </c>
    </row>
    <row r="30" spans="1:39" s="135" customFormat="1" ht="24.9" customHeight="1" thickBot="1">
      <c r="A30" s="136" t="s">
        <v>21</v>
      </c>
      <c r="B30" s="137"/>
      <c r="C30" s="138">
        <v>5</v>
      </c>
      <c r="D30" s="139">
        <v>15.3</v>
      </c>
      <c r="E30" s="140">
        <v>-10.3</v>
      </c>
      <c r="F30" s="138">
        <v>1.5</v>
      </c>
      <c r="G30" s="140">
        <v>1.5</v>
      </c>
      <c r="H30" s="141">
        <v>35.9</v>
      </c>
      <c r="I30" s="138">
        <v>14.4</v>
      </c>
      <c r="J30" s="142">
        <v>21.6</v>
      </c>
      <c r="K30" s="141">
        <v>5.9</v>
      </c>
      <c r="L30" s="138">
        <v>4.5</v>
      </c>
      <c r="M30" s="140">
        <v>1.5</v>
      </c>
      <c r="N30" s="138">
        <v>2.9</v>
      </c>
      <c r="O30" s="143">
        <v>1.59</v>
      </c>
      <c r="P30" s="136" t="s">
        <v>21</v>
      </c>
      <c r="Q30" s="137"/>
      <c r="S30" s="210">
        <f>SUM(S31:S39)</f>
        <v>134346</v>
      </c>
      <c r="U30" s="136" t="s">
        <v>21</v>
      </c>
      <c r="V30" s="137"/>
      <c r="W30" s="138">
        <v>5</v>
      </c>
      <c r="X30" s="139">
        <v>15.3</v>
      </c>
      <c r="Y30" s="140">
        <v>-10.3</v>
      </c>
      <c r="Z30" s="138">
        <v>1.5</v>
      </c>
      <c r="AA30" s="140">
        <v>1.5</v>
      </c>
      <c r="AB30" s="141">
        <v>35.9</v>
      </c>
      <c r="AC30" s="138">
        <v>14.4</v>
      </c>
      <c r="AD30" s="142">
        <v>21.6</v>
      </c>
      <c r="AE30" s="141">
        <v>5.9</v>
      </c>
      <c r="AF30" s="138">
        <v>4.5</v>
      </c>
      <c r="AG30" s="140">
        <v>1.5</v>
      </c>
      <c r="AH30" s="138">
        <v>2.9</v>
      </c>
      <c r="AI30" s="143">
        <v>1.59</v>
      </c>
      <c r="AJ30" s="136" t="s">
        <v>21</v>
      </c>
      <c r="AK30" s="137"/>
      <c r="AM30" s="210">
        <f>SUM(AM31:AM39)</f>
        <v>134351</v>
      </c>
    </row>
    <row r="31" spans="1:39" s="114" customFormat="1" ht="24.9" customHeight="1">
      <c r="A31" s="176"/>
      <c r="B31" s="177" t="s">
        <v>74</v>
      </c>
      <c r="C31" s="178">
        <v>4.8</v>
      </c>
      <c r="D31" s="179">
        <v>13.8</v>
      </c>
      <c r="E31" s="166">
        <v>-9</v>
      </c>
      <c r="F31" s="178">
        <v>3.7</v>
      </c>
      <c r="G31" s="166">
        <v>3.7</v>
      </c>
      <c r="H31" s="180">
        <v>38.700000000000003</v>
      </c>
      <c r="I31" s="178">
        <v>21.1</v>
      </c>
      <c r="J31" s="181">
        <v>17.600000000000001</v>
      </c>
      <c r="K31" s="180">
        <v>7.3</v>
      </c>
      <c r="L31" s="178">
        <v>3.6</v>
      </c>
      <c r="M31" s="166">
        <v>3.7</v>
      </c>
      <c r="N31" s="178">
        <v>2.8</v>
      </c>
      <c r="O31" s="182">
        <v>1.67</v>
      </c>
      <c r="P31" s="176"/>
      <c r="Q31" s="177" t="s">
        <v>74</v>
      </c>
      <c r="S31" s="210">
        <v>57330</v>
      </c>
      <c r="U31" s="176"/>
      <c r="V31" s="177" t="s">
        <v>74</v>
      </c>
      <c r="W31" s="178">
        <v>4.8</v>
      </c>
      <c r="X31" s="179">
        <v>13.8</v>
      </c>
      <c r="Y31" s="166">
        <v>-9</v>
      </c>
      <c r="Z31" s="178">
        <v>3.7</v>
      </c>
      <c r="AA31" s="166">
        <v>3.7</v>
      </c>
      <c r="AB31" s="180">
        <v>38.700000000000003</v>
      </c>
      <c r="AC31" s="178">
        <v>21.1</v>
      </c>
      <c r="AD31" s="181">
        <v>17.600000000000001</v>
      </c>
      <c r="AE31" s="180">
        <v>7.3</v>
      </c>
      <c r="AF31" s="178">
        <v>3.6</v>
      </c>
      <c r="AG31" s="166">
        <v>3.7</v>
      </c>
      <c r="AH31" s="178">
        <v>2.8</v>
      </c>
      <c r="AI31" s="182">
        <v>1.67</v>
      </c>
      <c r="AJ31" s="176"/>
      <c r="AK31" s="177" t="s">
        <v>74</v>
      </c>
      <c r="AM31" s="210">
        <v>57332</v>
      </c>
    </row>
    <row r="32" spans="1:39" s="114" customFormat="1" ht="24.9" customHeight="1">
      <c r="A32" s="153"/>
      <c r="B32" s="154" t="s">
        <v>75</v>
      </c>
      <c r="C32" s="147">
        <v>7.5</v>
      </c>
      <c r="D32" s="148">
        <v>13.9</v>
      </c>
      <c r="E32" s="149">
        <v>-6.5</v>
      </c>
      <c r="F32" s="147" t="s">
        <v>18</v>
      </c>
      <c r="G32" s="149" t="s">
        <v>18</v>
      </c>
      <c r="H32" s="150">
        <v>30.9</v>
      </c>
      <c r="I32" s="147">
        <v>6.2</v>
      </c>
      <c r="J32" s="151">
        <v>24.7</v>
      </c>
      <c r="K32" s="150" t="s">
        <v>18</v>
      </c>
      <c r="L32" s="147" t="s">
        <v>18</v>
      </c>
      <c r="M32" s="149" t="s">
        <v>18</v>
      </c>
      <c r="N32" s="147">
        <v>3.9</v>
      </c>
      <c r="O32" s="152">
        <v>1.48</v>
      </c>
      <c r="P32" s="153"/>
      <c r="Q32" s="154" t="s">
        <v>75</v>
      </c>
      <c r="S32" s="162">
        <v>21005</v>
      </c>
      <c r="U32" s="153"/>
      <c r="V32" s="154" t="s">
        <v>75</v>
      </c>
      <c r="W32" s="147">
        <v>7.5</v>
      </c>
      <c r="X32" s="148">
        <v>13.9</v>
      </c>
      <c r="Y32" s="149">
        <v>-6.5</v>
      </c>
      <c r="Z32" s="147" t="s">
        <v>18</v>
      </c>
      <c r="AA32" s="149" t="s">
        <v>18</v>
      </c>
      <c r="AB32" s="150">
        <v>30.9</v>
      </c>
      <c r="AC32" s="147">
        <v>6.2</v>
      </c>
      <c r="AD32" s="151">
        <v>24.7</v>
      </c>
      <c r="AE32" s="150" t="s">
        <v>18</v>
      </c>
      <c r="AF32" s="147" t="s">
        <v>18</v>
      </c>
      <c r="AG32" s="149" t="s">
        <v>18</v>
      </c>
      <c r="AH32" s="147">
        <v>3.9</v>
      </c>
      <c r="AI32" s="152">
        <v>1.48</v>
      </c>
      <c r="AJ32" s="153"/>
      <c r="AK32" s="154" t="s">
        <v>75</v>
      </c>
      <c r="AM32" s="517">
        <v>21005</v>
      </c>
    </row>
    <row r="33" spans="1:39" s="114" customFormat="1" ht="24.9" customHeight="1">
      <c r="A33" s="153"/>
      <c r="B33" s="154" t="s">
        <v>76</v>
      </c>
      <c r="C33" s="155">
        <v>3.5</v>
      </c>
      <c r="D33" s="156">
        <v>15</v>
      </c>
      <c r="E33" s="149">
        <v>-11.5</v>
      </c>
      <c r="F33" s="155" t="s">
        <v>18</v>
      </c>
      <c r="G33" s="157" t="s">
        <v>18</v>
      </c>
      <c r="H33" s="158">
        <v>87</v>
      </c>
      <c r="I33" s="155">
        <v>43.5</v>
      </c>
      <c r="J33" s="159">
        <v>43.5</v>
      </c>
      <c r="K33" s="158" t="s">
        <v>18</v>
      </c>
      <c r="L33" s="155" t="s">
        <v>18</v>
      </c>
      <c r="M33" s="157" t="s">
        <v>18</v>
      </c>
      <c r="N33" s="155">
        <v>2</v>
      </c>
      <c r="O33" s="161">
        <v>1.5</v>
      </c>
      <c r="P33" s="153"/>
      <c r="Q33" s="154" t="s">
        <v>76</v>
      </c>
      <c r="S33" s="162">
        <v>5994</v>
      </c>
      <c r="U33" s="153"/>
      <c r="V33" s="154" t="s">
        <v>76</v>
      </c>
      <c r="W33" s="155">
        <v>3.5</v>
      </c>
      <c r="X33" s="156">
        <v>15</v>
      </c>
      <c r="Y33" s="149">
        <v>-11.5</v>
      </c>
      <c r="Z33" s="155" t="s">
        <v>18</v>
      </c>
      <c r="AA33" s="157" t="s">
        <v>18</v>
      </c>
      <c r="AB33" s="158">
        <v>87</v>
      </c>
      <c r="AC33" s="155">
        <v>43.5</v>
      </c>
      <c r="AD33" s="159">
        <v>43.5</v>
      </c>
      <c r="AE33" s="158" t="s">
        <v>18</v>
      </c>
      <c r="AF33" s="155" t="s">
        <v>18</v>
      </c>
      <c r="AG33" s="157" t="s">
        <v>18</v>
      </c>
      <c r="AH33" s="155">
        <v>2</v>
      </c>
      <c r="AI33" s="161">
        <v>1.5</v>
      </c>
      <c r="AJ33" s="153"/>
      <c r="AK33" s="154" t="s">
        <v>76</v>
      </c>
      <c r="AM33" s="517">
        <v>5994</v>
      </c>
    </row>
    <row r="34" spans="1:39" s="114" customFormat="1" ht="24.9" customHeight="1">
      <c r="A34" s="153"/>
      <c r="B34" s="154" t="s">
        <v>77</v>
      </c>
      <c r="C34" s="155">
        <v>4.3</v>
      </c>
      <c r="D34" s="156">
        <v>14.1</v>
      </c>
      <c r="E34" s="149">
        <v>-9.8000000000000007</v>
      </c>
      <c r="F34" s="155" t="s">
        <v>18</v>
      </c>
      <c r="G34" s="157" t="s">
        <v>18</v>
      </c>
      <c r="H34" s="158">
        <v>47.6</v>
      </c>
      <c r="I34" s="155">
        <v>47.6</v>
      </c>
      <c r="J34" s="159" t="s">
        <v>18</v>
      </c>
      <c r="K34" s="158">
        <v>47.6</v>
      </c>
      <c r="L34" s="155">
        <v>47.6</v>
      </c>
      <c r="M34" s="157" t="s">
        <v>18</v>
      </c>
      <c r="N34" s="155">
        <v>1.3</v>
      </c>
      <c r="O34" s="161">
        <v>1.07</v>
      </c>
      <c r="P34" s="153"/>
      <c r="Q34" s="154" t="s">
        <v>77</v>
      </c>
      <c r="S34" s="162">
        <v>4692</v>
      </c>
      <c r="U34" s="153"/>
      <c r="V34" s="154" t="s">
        <v>77</v>
      </c>
      <c r="W34" s="155">
        <v>4.3</v>
      </c>
      <c r="X34" s="156">
        <v>14.1</v>
      </c>
      <c r="Y34" s="149">
        <v>-9.8000000000000007</v>
      </c>
      <c r="Z34" s="155" t="s">
        <v>18</v>
      </c>
      <c r="AA34" s="157" t="s">
        <v>18</v>
      </c>
      <c r="AB34" s="158">
        <v>47.6</v>
      </c>
      <c r="AC34" s="155">
        <v>47.6</v>
      </c>
      <c r="AD34" s="159" t="s">
        <v>18</v>
      </c>
      <c r="AE34" s="158">
        <v>47.6</v>
      </c>
      <c r="AF34" s="155">
        <v>47.6</v>
      </c>
      <c r="AG34" s="157" t="s">
        <v>18</v>
      </c>
      <c r="AH34" s="155">
        <v>1.3</v>
      </c>
      <c r="AI34" s="161">
        <v>1.07</v>
      </c>
      <c r="AJ34" s="153"/>
      <c r="AK34" s="154" t="s">
        <v>77</v>
      </c>
      <c r="AM34" s="517">
        <v>4692</v>
      </c>
    </row>
    <row r="35" spans="1:39" s="114" customFormat="1" ht="24.9" customHeight="1">
      <c r="A35" s="153"/>
      <c r="B35" s="154" t="s">
        <v>78</v>
      </c>
      <c r="C35" s="155">
        <v>4.4000000000000004</v>
      </c>
      <c r="D35" s="156">
        <v>14.2</v>
      </c>
      <c r="E35" s="149">
        <v>-9.8000000000000007</v>
      </c>
      <c r="F35" s="155" t="s">
        <v>18</v>
      </c>
      <c r="G35" s="157" t="s">
        <v>18</v>
      </c>
      <c r="H35" s="158">
        <v>13.2</v>
      </c>
      <c r="I35" s="155">
        <v>13.2</v>
      </c>
      <c r="J35" s="159" t="s">
        <v>18</v>
      </c>
      <c r="K35" s="158">
        <v>13.2</v>
      </c>
      <c r="L35" s="155">
        <v>13.2</v>
      </c>
      <c r="M35" s="157" t="s">
        <v>18</v>
      </c>
      <c r="N35" s="155">
        <v>3.3</v>
      </c>
      <c r="O35" s="161">
        <v>2.35</v>
      </c>
      <c r="P35" s="153"/>
      <c r="Q35" s="154" t="s">
        <v>78</v>
      </c>
      <c r="S35" s="162">
        <v>17052</v>
      </c>
      <c r="U35" s="153"/>
      <c r="V35" s="154" t="s">
        <v>78</v>
      </c>
      <c r="W35" s="155">
        <v>4.4000000000000004</v>
      </c>
      <c r="X35" s="156">
        <v>14.2</v>
      </c>
      <c r="Y35" s="149">
        <v>-9.8000000000000007</v>
      </c>
      <c r="Z35" s="155" t="s">
        <v>18</v>
      </c>
      <c r="AA35" s="157" t="s">
        <v>18</v>
      </c>
      <c r="AB35" s="158">
        <v>13.2</v>
      </c>
      <c r="AC35" s="155">
        <v>13.2</v>
      </c>
      <c r="AD35" s="159" t="s">
        <v>18</v>
      </c>
      <c r="AE35" s="158">
        <v>13.2</v>
      </c>
      <c r="AF35" s="155">
        <v>13.2</v>
      </c>
      <c r="AG35" s="157" t="s">
        <v>18</v>
      </c>
      <c r="AH35" s="155">
        <v>3.3</v>
      </c>
      <c r="AI35" s="161">
        <v>2.35</v>
      </c>
      <c r="AJ35" s="153"/>
      <c r="AK35" s="154" t="s">
        <v>78</v>
      </c>
      <c r="AM35" s="517">
        <v>17052</v>
      </c>
    </row>
    <row r="36" spans="1:39" s="114" customFormat="1" ht="24.9" customHeight="1">
      <c r="A36" s="153"/>
      <c r="B36" s="154" t="s">
        <v>79</v>
      </c>
      <c r="C36" s="147">
        <v>5.3</v>
      </c>
      <c r="D36" s="148">
        <v>19.600000000000001</v>
      </c>
      <c r="E36" s="149">
        <v>-14.3</v>
      </c>
      <c r="F36" s="147" t="s">
        <v>18</v>
      </c>
      <c r="G36" s="149" t="s">
        <v>18</v>
      </c>
      <c r="H36" s="150">
        <v>42.9</v>
      </c>
      <c r="I36" s="147" t="s">
        <v>18</v>
      </c>
      <c r="J36" s="151">
        <v>42.9</v>
      </c>
      <c r="K36" s="150" t="s">
        <v>18</v>
      </c>
      <c r="L36" s="147" t="s">
        <v>18</v>
      </c>
      <c r="M36" s="149" t="s">
        <v>18</v>
      </c>
      <c r="N36" s="147">
        <v>2.7</v>
      </c>
      <c r="O36" s="152">
        <v>1.27</v>
      </c>
      <c r="P36" s="153"/>
      <c r="Q36" s="154" t="s">
        <v>79</v>
      </c>
      <c r="S36" s="212">
        <v>12616</v>
      </c>
      <c r="U36" s="153"/>
      <c r="V36" s="154" t="s">
        <v>79</v>
      </c>
      <c r="W36" s="147">
        <v>5.3</v>
      </c>
      <c r="X36" s="148">
        <v>19.600000000000001</v>
      </c>
      <c r="Y36" s="149">
        <v>-14.3</v>
      </c>
      <c r="Z36" s="147" t="s">
        <v>18</v>
      </c>
      <c r="AA36" s="149" t="s">
        <v>18</v>
      </c>
      <c r="AB36" s="150">
        <v>42.9</v>
      </c>
      <c r="AC36" s="147" t="s">
        <v>18</v>
      </c>
      <c r="AD36" s="151">
        <v>42.9</v>
      </c>
      <c r="AE36" s="150" t="s">
        <v>18</v>
      </c>
      <c r="AF36" s="147" t="s">
        <v>18</v>
      </c>
      <c r="AG36" s="149" t="s">
        <v>18</v>
      </c>
      <c r="AH36" s="147">
        <v>2.7</v>
      </c>
      <c r="AI36" s="152">
        <v>1.27</v>
      </c>
      <c r="AJ36" s="153"/>
      <c r="AK36" s="154" t="s">
        <v>79</v>
      </c>
      <c r="AM36" s="212">
        <v>12619</v>
      </c>
    </row>
    <row r="37" spans="1:39" s="114" customFormat="1" ht="24.9" customHeight="1">
      <c r="A37" s="153"/>
      <c r="B37" s="154" t="s">
        <v>80</v>
      </c>
      <c r="C37" s="155">
        <v>3.2</v>
      </c>
      <c r="D37" s="156">
        <v>24.8</v>
      </c>
      <c r="E37" s="149">
        <v>-21.6</v>
      </c>
      <c r="F37" s="155" t="s">
        <v>18</v>
      </c>
      <c r="G37" s="157" t="s">
        <v>18</v>
      </c>
      <c r="H37" s="158">
        <v>58.8</v>
      </c>
      <c r="I37" s="155" t="s">
        <v>18</v>
      </c>
      <c r="J37" s="159">
        <v>58.8</v>
      </c>
      <c r="K37" s="158" t="s">
        <v>18</v>
      </c>
      <c r="L37" s="155" t="s">
        <v>18</v>
      </c>
      <c r="M37" s="157" t="s">
        <v>18</v>
      </c>
      <c r="N37" s="155">
        <v>2.8</v>
      </c>
      <c r="O37" s="161">
        <v>0.79</v>
      </c>
      <c r="P37" s="153"/>
      <c r="Q37" s="154" t="s">
        <v>80</v>
      </c>
      <c r="S37" s="162">
        <v>5038</v>
      </c>
      <c r="U37" s="153"/>
      <c r="V37" s="154" t="s">
        <v>80</v>
      </c>
      <c r="W37" s="155">
        <v>3.2</v>
      </c>
      <c r="X37" s="156">
        <v>24.8</v>
      </c>
      <c r="Y37" s="149">
        <v>-21.6</v>
      </c>
      <c r="Z37" s="155" t="s">
        <v>18</v>
      </c>
      <c r="AA37" s="157" t="s">
        <v>18</v>
      </c>
      <c r="AB37" s="158">
        <v>58.8</v>
      </c>
      <c r="AC37" s="155" t="s">
        <v>18</v>
      </c>
      <c r="AD37" s="159">
        <v>58.8</v>
      </c>
      <c r="AE37" s="158" t="s">
        <v>18</v>
      </c>
      <c r="AF37" s="155" t="s">
        <v>18</v>
      </c>
      <c r="AG37" s="157" t="s">
        <v>18</v>
      </c>
      <c r="AH37" s="155">
        <v>2.8</v>
      </c>
      <c r="AI37" s="161">
        <v>0.79</v>
      </c>
      <c r="AJ37" s="153"/>
      <c r="AK37" s="154" t="s">
        <v>80</v>
      </c>
      <c r="AM37" s="517">
        <v>5038</v>
      </c>
    </row>
    <row r="38" spans="1:39" s="114" customFormat="1" ht="24.9" customHeight="1">
      <c r="A38" s="153"/>
      <c r="B38" s="154" t="s">
        <v>81</v>
      </c>
      <c r="C38" s="155">
        <v>4.0999999999999996</v>
      </c>
      <c r="D38" s="156">
        <v>18.899999999999999</v>
      </c>
      <c r="E38" s="149">
        <v>-14.8</v>
      </c>
      <c r="F38" s="155" t="s">
        <v>18</v>
      </c>
      <c r="G38" s="157" t="s">
        <v>18</v>
      </c>
      <c r="H38" s="158">
        <v>30.3</v>
      </c>
      <c r="I38" s="155" t="s">
        <v>18</v>
      </c>
      <c r="J38" s="159">
        <v>30.3</v>
      </c>
      <c r="K38" s="158" t="s">
        <v>18</v>
      </c>
      <c r="L38" s="155" t="s">
        <v>18</v>
      </c>
      <c r="M38" s="157" t="s">
        <v>18</v>
      </c>
      <c r="N38" s="155">
        <v>2.9</v>
      </c>
      <c r="O38" s="161">
        <v>1.1499999999999999</v>
      </c>
      <c r="P38" s="153"/>
      <c r="Q38" s="154" t="s">
        <v>81</v>
      </c>
      <c r="S38" s="162">
        <v>7835</v>
      </c>
      <c r="U38" s="153"/>
      <c r="V38" s="154" t="s">
        <v>81</v>
      </c>
      <c r="W38" s="155">
        <v>4.0999999999999996</v>
      </c>
      <c r="X38" s="156">
        <v>18.899999999999999</v>
      </c>
      <c r="Y38" s="149">
        <v>-14.8</v>
      </c>
      <c r="Z38" s="155" t="s">
        <v>18</v>
      </c>
      <c r="AA38" s="157" t="s">
        <v>18</v>
      </c>
      <c r="AB38" s="158">
        <v>30.3</v>
      </c>
      <c r="AC38" s="155" t="s">
        <v>18</v>
      </c>
      <c r="AD38" s="159">
        <v>30.3</v>
      </c>
      <c r="AE38" s="158" t="s">
        <v>18</v>
      </c>
      <c r="AF38" s="155" t="s">
        <v>18</v>
      </c>
      <c r="AG38" s="157" t="s">
        <v>18</v>
      </c>
      <c r="AH38" s="155">
        <v>2.9</v>
      </c>
      <c r="AI38" s="161">
        <v>1.1499999999999999</v>
      </c>
      <c r="AJ38" s="153"/>
      <c r="AK38" s="154" t="s">
        <v>81</v>
      </c>
      <c r="AM38" s="517">
        <v>7835</v>
      </c>
    </row>
    <row r="39" spans="1:39" s="114" customFormat="1" ht="24.9" customHeight="1" thickBot="1">
      <c r="A39" s="168"/>
      <c r="B39" s="169" t="s">
        <v>82</v>
      </c>
      <c r="C39" s="170">
        <v>3.6</v>
      </c>
      <c r="D39" s="171">
        <v>20.5</v>
      </c>
      <c r="E39" s="172">
        <v>-16.899999999999999</v>
      </c>
      <c r="F39" s="170" t="s">
        <v>18</v>
      </c>
      <c r="G39" s="172" t="s">
        <v>18</v>
      </c>
      <c r="H39" s="173" t="s">
        <v>18</v>
      </c>
      <c r="I39" s="170" t="s">
        <v>18</v>
      </c>
      <c r="J39" s="174" t="s">
        <v>18</v>
      </c>
      <c r="K39" s="173" t="s">
        <v>18</v>
      </c>
      <c r="L39" s="170" t="s">
        <v>18</v>
      </c>
      <c r="M39" s="172" t="s">
        <v>18</v>
      </c>
      <c r="N39" s="170">
        <v>0.7</v>
      </c>
      <c r="O39" s="175">
        <v>1.44</v>
      </c>
      <c r="P39" s="168"/>
      <c r="Q39" s="169" t="s">
        <v>82</v>
      </c>
      <c r="S39" s="162">
        <v>2784</v>
      </c>
      <c r="U39" s="168"/>
      <c r="V39" s="169" t="s">
        <v>82</v>
      </c>
      <c r="W39" s="170">
        <v>3.6</v>
      </c>
      <c r="X39" s="171">
        <v>20.5</v>
      </c>
      <c r="Y39" s="172">
        <v>-16.899999999999999</v>
      </c>
      <c r="Z39" s="170" t="s">
        <v>18</v>
      </c>
      <c r="AA39" s="172" t="s">
        <v>18</v>
      </c>
      <c r="AB39" s="173" t="s">
        <v>18</v>
      </c>
      <c r="AC39" s="170" t="s">
        <v>18</v>
      </c>
      <c r="AD39" s="174" t="s">
        <v>18</v>
      </c>
      <c r="AE39" s="173" t="s">
        <v>18</v>
      </c>
      <c r="AF39" s="170" t="s">
        <v>18</v>
      </c>
      <c r="AG39" s="172" t="s">
        <v>18</v>
      </c>
      <c r="AH39" s="170">
        <v>0.7</v>
      </c>
      <c r="AI39" s="175">
        <v>1.44</v>
      </c>
      <c r="AJ39" s="168"/>
      <c r="AK39" s="169" t="s">
        <v>82</v>
      </c>
      <c r="AM39" s="517">
        <v>2784</v>
      </c>
    </row>
    <row r="40" spans="1:39" s="135" customFormat="1" ht="24.9" customHeight="1" thickBot="1">
      <c r="A40" s="136" t="s">
        <v>22</v>
      </c>
      <c r="B40" s="137"/>
      <c r="C40" s="138">
        <v>4.7</v>
      </c>
      <c r="D40" s="139">
        <v>18.100000000000001</v>
      </c>
      <c r="E40" s="140">
        <v>-13.3</v>
      </c>
      <c r="F40" s="138">
        <v>3.8</v>
      </c>
      <c r="G40" s="140">
        <v>1</v>
      </c>
      <c r="H40" s="141">
        <v>31.7</v>
      </c>
      <c r="I40" s="138">
        <v>18.600000000000001</v>
      </c>
      <c r="J40" s="142">
        <v>13</v>
      </c>
      <c r="K40" s="141">
        <v>5.7</v>
      </c>
      <c r="L40" s="138">
        <v>4.8</v>
      </c>
      <c r="M40" s="140">
        <v>1</v>
      </c>
      <c r="N40" s="138">
        <v>2.7</v>
      </c>
      <c r="O40" s="143">
        <v>1.38</v>
      </c>
      <c r="P40" s="136" t="s">
        <v>22</v>
      </c>
      <c r="Q40" s="137"/>
      <c r="S40" s="210">
        <f>SUM(S41:S53)</f>
        <v>220710</v>
      </c>
      <c r="U40" s="136" t="s">
        <v>22</v>
      </c>
      <c r="V40" s="137"/>
      <c r="W40" s="138">
        <v>4.7</v>
      </c>
      <c r="X40" s="139">
        <v>18.100000000000001</v>
      </c>
      <c r="Y40" s="140">
        <v>-13.3</v>
      </c>
      <c r="Z40" s="138">
        <v>3.8</v>
      </c>
      <c r="AA40" s="140">
        <v>1</v>
      </c>
      <c r="AB40" s="141">
        <v>31.7</v>
      </c>
      <c r="AC40" s="138">
        <v>18.600000000000001</v>
      </c>
      <c r="AD40" s="142">
        <v>13</v>
      </c>
      <c r="AE40" s="141">
        <v>5.7</v>
      </c>
      <c r="AF40" s="138">
        <v>4.8</v>
      </c>
      <c r="AG40" s="140">
        <v>1</v>
      </c>
      <c r="AH40" s="138">
        <v>2.7</v>
      </c>
      <c r="AI40" s="143">
        <v>1.38</v>
      </c>
      <c r="AJ40" s="136" t="s">
        <v>22</v>
      </c>
      <c r="AK40" s="137"/>
      <c r="AM40" s="210">
        <f>SUM(AM41:AM53)</f>
        <v>220720</v>
      </c>
    </row>
    <row r="41" spans="1:39" s="114" customFormat="1" ht="24.9" customHeight="1">
      <c r="A41" s="184"/>
      <c r="B41" s="185" t="s">
        <v>83</v>
      </c>
      <c r="C41" s="147">
        <v>5.3</v>
      </c>
      <c r="D41" s="148">
        <v>15.4</v>
      </c>
      <c r="E41" s="149">
        <v>-10.1</v>
      </c>
      <c r="F41" s="147">
        <v>6.7</v>
      </c>
      <c r="G41" s="149">
        <v>1.7</v>
      </c>
      <c r="H41" s="150">
        <v>30.8</v>
      </c>
      <c r="I41" s="147">
        <v>17.899999999999999</v>
      </c>
      <c r="J41" s="151">
        <v>13</v>
      </c>
      <c r="K41" s="150">
        <v>8.3000000000000007</v>
      </c>
      <c r="L41" s="147">
        <v>6.7</v>
      </c>
      <c r="M41" s="149">
        <v>1.7</v>
      </c>
      <c r="N41" s="147">
        <v>3</v>
      </c>
      <c r="O41" s="152">
        <v>1.47</v>
      </c>
      <c r="P41" s="186"/>
      <c r="Q41" s="187" t="s">
        <v>83</v>
      </c>
      <c r="S41" s="210">
        <v>112876</v>
      </c>
      <c r="U41" s="184"/>
      <c r="V41" s="185" t="s">
        <v>83</v>
      </c>
      <c r="W41" s="147">
        <v>5.3</v>
      </c>
      <c r="X41" s="148">
        <v>15.4</v>
      </c>
      <c r="Y41" s="149">
        <v>-10.1</v>
      </c>
      <c r="Z41" s="147">
        <v>6.7</v>
      </c>
      <c r="AA41" s="149">
        <v>1.7</v>
      </c>
      <c r="AB41" s="150">
        <v>30.8</v>
      </c>
      <c r="AC41" s="147">
        <v>17.899999999999999</v>
      </c>
      <c r="AD41" s="151">
        <v>13</v>
      </c>
      <c r="AE41" s="150">
        <v>8.3000000000000007</v>
      </c>
      <c r="AF41" s="147">
        <v>6.7</v>
      </c>
      <c r="AG41" s="149">
        <v>1.7</v>
      </c>
      <c r="AH41" s="147">
        <v>3</v>
      </c>
      <c r="AI41" s="152">
        <v>1.47</v>
      </c>
      <c r="AJ41" s="186"/>
      <c r="AK41" s="187" t="s">
        <v>83</v>
      </c>
      <c r="AM41" s="210">
        <v>112882</v>
      </c>
    </row>
    <row r="42" spans="1:39" s="183" customFormat="1" ht="24.9" customHeight="1">
      <c r="A42" s="153"/>
      <c r="B42" s="154" t="s">
        <v>84</v>
      </c>
      <c r="C42" s="155">
        <v>4.9000000000000004</v>
      </c>
      <c r="D42" s="156">
        <v>21.1</v>
      </c>
      <c r="E42" s="157">
        <v>-16.2</v>
      </c>
      <c r="F42" s="155" t="s">
        <v>18</v>
      </c>
      <c r="G42" s="157" t="s">
        <v>18</v>
      </c>
      <c r="H42" s="158">
        <v>45.7</v>
      </c>
      <c r="I42" s="155">
        <v>22.8</v>
      </c>
      <c r="J42" s="159">
        <v>22.8</v>
      </c>
      <c r="K42" s="158" t="s">
        <v>18</v>
      </c>
      <c r="L42" s="155" t="s">
        <v>18</v>
      </c>
      <c r="M42" s="157" t="s">
        <v>18</v>
      </c>
      <c r="N42" s="155">
        <v>2.8</v>
      </c>
      <c r="O42" s="161">
        <v>1.55</v>
      </c>
      <c r="P42" s="153"/>
      <c r="Q42" s="154" t="s">
        <v>84</v>
      </c>
      <c r="S42" s="162">
        <v>42474</v>
      </c>
      <c r="U42" s="153"/>
      <c r="V42" s="154" t="s">
        <v>84</v>
      </c>
      <c r="W42" s="155">
        <v>4.9000000000000004</v>
      </c>
      <c r="X42" s="156">
        <v>21.1</v>
      </c>
      <c r="Y42" s="157">
        <v>-16.2</v>
      </c>
      <c r="Z42" s="155" t="s">
        <v>18</v>
      </c>
      <c r="AA42" s="157" t="s">
        <v>18</v>
      </c>
      <c r="AB42" s="158">
        <v>45.7</v>
      </c>
      <c r="AC42" s="155">
        <v>22.8</v>
      </c>
      <c r="AD42" s="159">
        <v>22.8</v>
      </c>
      <c r="AE42" s="158" t="s">
        <v>18</v>
      </c>
      <c r="AF42" s="155" t="s">
        <v>18</v>
      </c>
      <c r="AG42" s="157" t="s">
        <v>18</v>
      </c>
      <c r="AH42" s="155">
        <v>2.8</v>
      </c>
      <c r="AI42" s="161">
        <v>1.55</v>
      </c>
      <c r="AJ42" s="153"/>
      <c r="AK42" s="154" t="s">
        <v>84</v>
      </c>
      <c r="AM42" s="517">
        <v>42474</v>
      </c>
    </row>
    <row r="43" spans="1:39" s="114" customFormat="1" ht="24.9" customHeight="1">
      <c r="A43" s="153"/>
      <c r="B43" s="154" t="s">
        <v>85</v>
      </c>
      <c r="C43" s="155">
        <v>2.2000000000000002</v>
      </c>
      <c r="D43" s="156">
        <v>20.3</v>
      </c>
      <c r="E43" s="157">
        <v>-18.100000000000001</v>
      </c>
      <c r="F43" s="155" t="s">
        <v>18</v>
      </c>
      <c r="G43" s="157" t="s">
        <v>18</v>
      </c>
      <c r="H43" s="158">
        <v>166.7</v>
      </c>
      <c r="I43" s="155">
        <v>166.7</v>
      </c>
      <c r="J43" s="159" t="s">
        <v>18</v>
      </c>
      <c r="K43" s="158" t="s">
        <v>18</v>
      </c>
      <c r="L43" s="155" t="s">
        <v>18</v>
      </c>
      <c r="M43" s="157" t="s">
        <v>18</v>
      </c>
      <c r="N43" s="155">
        <v>1.3</v>
      </c>
      <c r="O43" s="161">
        <v>0.43</v>
      </c>
      <c r="P43" s="153"/>
      <c r="Q43" s="154" t="s">
        <v>85</v>
      </c>
      <c r="S43" s="162">
        <v>2318</v>
      </c>
      <c r="U43" s="153"/>
      <c r="V43" s="154" t="s">
        <v>85</v>
      </c>
      <c r="W43" s="155">
        <v>2.2000000000000002</v>
      </c>
      <c r="X43" s="156">
        <v>20.3</v>
      </c>
      <c r="Y43" s="157">
        <v>-18.100000000000001</v>
      </c>
      <c r="Z43" s="155" t="s">
        <v>18</v>
      </c>
      <c r="AA43" s="157" t="s">
        <v>18</v>
      </c>
      <c r="AB43" s="158">
        <v>166.7</v>
      </c>
      <c r="AC43" s="155">
        <v>166.7</v>
      </c>
      <c r="AD43" s="159" t="s">
        <v>18</v>
      </c>
      <c r="AE43" s="158" t="s">
        <v>18</v>
      </c>
      <c r="AF43" s="155" t="s">
        <v>18</v>
      </c>
      <c r="AG43" s="157" t="s">
        <v>18</v>
      </c>
      <c r="AH43" s="155">
        <v>1.3</v>
      </c>
      <c r="AI43" s="161">
        <v>0.43</v>
      </c>
      <c r="AJ43" s="153"/>
      <c r="AK43" s="154" t="s">
        <v>85</v>
      </c>
      <c r="AM43" s="517">
        <v>2318</v>
      </c>
    </row>
    <row r="44" spans="1:39" s="114" customFormat="1" ht="24.9" customHeight="1">
      <c r="A44" s="153"/>
      <c r="B44" s="154" t="s">
        <v>86</v>
      </c>
      <c r="C44" s="155">
        <v>3.4</v>
      </c>
      <c r="D44" s="156">
        <v>25</v>
      </c>
      <c r="E44" s="157">
        <v>-21.6</v>
      </c>
      <c r="F44" s="155" t="s">
        <v>18</v>
      </c>
      <c r="G44" s="157" t="s">
        <v>18</v>
      </c>
      <c r="H44" s="158" t="s">
        <v>18</v>
      </c>
      <c r="I44" s="155" t="s">
        <v>18</v>
      </c>
      <c r="J44" s="159" t="s">
        <v>18</v>
      </c>
      <c r="K44" s="158" t="s">
        <v>18</v>
      </c>
      <c r="L44" s="155" t="s">
        <v>18</v>
      </c>
      <c r="M44" s="157" t="s">
        <v>18</v>
      </c>
      <c r="N44" s="155">
        <v>1.1000000000000001</v>
      </c>
      <c r="O44" s="161">
        <v>0.94</v>
      </c>
      <c r="P44" s="153"/>
      <c r="Q44" s="154" t="s">
        <v>86</v>
      </c>
      <c r="S44" s="162">
        <v>5315</v>
      </c>
      <c r="U44" s="153"/>
      <c r="V44" s="154" t="s">
        <v>86</v>
      </c>
      <c r="W44" s="155">
        <v>3.4</v>
      </c>
      <c r="X44" s="156">
        <v>25</v>
      </c>
      <c r="Y44" s="157">
        <v>-21.6</v>
      </c>
      <c r="Z44" s="155" t="s">
        <v>18</v>
      </c>
      <c r="AA44" s="157" t="s">
        <v>18</v>
      </c>
      <c r="AB44" s="158" t="s">
        <v>18</v>
      </c>
      <c r="AC44" s="155" t="s">
        <v>18</v>
      </c>
      <c r="AD44" s="159" t="s">
        <v>18</v>
      </c>
      <c r="AE44" s="158" t="s">
        <v>18</v>
      </c>
      <c r="AF44" s="155" t="s">
        <v>18</v>
      </c>
      <c r="AG44" s="157" t="s">
        <v>18</v>
      </c>
      <c r="AH44" s="155">
        <v>1.1000000000000001</v>
      </c>
      <c r="AI44" s="161">
        <v>0.94</v>
      </c>
      <c r="AJ44" s="153"/>
      <c r="AK44" s="154" t="s">
        <v>86</v>
      </c>
      <c r="AM44" s="517">
        <v>5315</v>
      </c>
    </row>
    <row r="45" spans="1:39" s="114" customFormat="1" ht="24.9" customHeight="1">
      <c r="A45" s="153"/>
      <c r="B45" s="154" t="s">
        <v>87</v>
      </c>
      <c r="C45" s="155">
        <v>4.0999999999999996</v>
      </c>
      <c r="D45" s="156">
        <v>17.399999999999999</v>
      </c>
      <c r="E45" s="157">
        <v>-13.3</v>
      </c>
      <c r="F45" s="155" t="s">
        <v>18</v>
      </c>
      <c r="G45" s="157" t="s">
        <v>18</v>
      </c>
      <c r="H45" s="158">
        <v>71.400000000000006</v>
      </c>
      <c r="I45" s="155" t="s">
        <v>18</v>
      </c>
      <c r="J45" s="159">
        <v>71.400000000000006</v>
      </c>
      <c r="K45" s="158" t="s">
        <v>18</v>
      </c>
      <c r="L45" s="155" t="s">
        <v>18</v>
      </c>
      <c r="M45" s="157" t="s">
        <v>18</v>
      </c>
      <c r="N45" s="155">
        <v>2.5</v>
      </c>
      <c r="O45" s="161">
        <v>1.27</v>
      </c>
      <c r="P45" s="153"/>
      <c r="Q45" s="154" t="s">
        <v>87</v>
      </c>
      <c r="S45" s="162">
        <v>3153</v>
      </c>
      <c r="U45" s="153"/>
      <c r="V45" s="154" t="s">
        <v>87</v>
      </c>
      <c r="W45" s="155">
        <v>4.0999999999999996</v>
      </c>
      <c r="X45" s="156">
        <v>17.399999999999999</v>
      </c>
      <c r="Y45" s="157">
        <v>-13.3</v>
      </c>
      <c r="Z45" s="155" t="s">
        <v>18</v>
      </c>
      <c r="AA45" s="157" t="s">
        <v>18</v>
      </c>
      <c r="AB45" s="158">
        <v>71.400000000000006</v>
      </c>
      <c r="AC45" s="155" t="s">
        <v>18</v>
      </c>
      <c r="AD45" s="159">
        <v>71.400000000000006</v>
      </c>
      <c r="AE45" s="158" t="s">
        <v>18</v>
      </c>
      <c r="AF45" s="155" t="s">
        <v>18</v>
      </c>
      <c r="AG45" s="157" t="s">
        <v>18</v>
      </c>
      <c r="AH45" s="155">
        <v>2.5</v>
      </c>
      <c r="AI45" s="161">
        <v>1.27</v>
      </c>
      <c r="AJ45" s="153"/>
      <c r="AK45" s="154" t="s">
        <v>87</v>
      </c>
      <c r="AM45" s="517">
        <v>3153</v>
      </c>
    </row>
    <row r="46" spans="1:39" s="114" customFormat="1" ht="24.9" customHeight="1">
      <c r="A46" s="153"/>
      <c r="B46" s="154" t="s">
        <v>88</v>
      </c>
      <c r="C46" s="155">
        <v>3.4</v>
      </c>
      <c r="D46" s="156">
        <v>20.399999999999999</v>
      </c>
      <c r="E46" s="157">
        <v>-17</v>
      </c>
      <c r="F46" s="155" t="s">
        <v>18</v>
      </c>
      <c r="G46" s="157" t="s">
        <v>18</v>
      </c>
      <c r="H46" s="158" t="s">
        <v>18</v>
      </c>
      <c r="I46" s="155" t="s">
        <v>18</v>
      </c>
      <c r="J46" s="159" t="s">
        <v>18</v>
      </c>
      <c r="K46" s="158" t="s">
        <v>18</v>
      </c>
      <c r="L46" s="155" t="s">
        <v>18</v>
      </c>
      <c r="M46" s="157" t="s">
        <v>18</v>
      </c>
      <c r="N46" s="155">
        <v>2.5</v>
      </c>
      <c r="O46" s="161">
        <v>1.1000000000000001</v>
      </c>
      <c r="P46" s="153"/>
      <c r="Q46" s="154" t="s">
        <v>88</v>
      </c>
      <c r="S46" s="212">
        <v>12707</v>
      </c>
      <c r="U46" s="153"/>
      <c r="V46" s="154" t="s">
        <v>88</v>
      </c>
      <c r="W46" s="155">
        <v>3.4</v>
      </c>
      <c r="X46" s="156">
        <v>20.399999999999999</v>
      </c>
      <c r="Y46" s="157">
        <v>-17</v>
      </c>
      <c r="Z46" s="155" t="s">
        <v>18</v>
      </c>
      <c r="AA46" s="157" t="s">
        <v>18</v>
      </c>
      <c r="AB46" s="158" t="s">
        <v>18</v>
      </c>
      <c r="AC46" s="155" t="s">
        <v>18</v>
      </c>
      <c r="AD46" s="159" t="s">
        <v>18</v>
      </c>
      <c r="AE46" s="158" t="s">
        <v>18</v>
      </c>
      <c r="AF46" s="155" t="s">
        <v>18</v>
      </c>
      <c r="AG46" s="157" t="s">
        <v>18</v>
      </c>
      <c r="AH46" s="155">
        <v>2.5</v>
      </c>
      <c r="AI46" s="161">
        <v>1.1000000000000001</v>
      </c>
      <c r="AJ46" s="153"/>
      <c r="AK46" s="154" t="s">
        <v>88</v>
      </c>
      <c r="AM46" s="212">
        <v>12709</v>
      </c>
    </row>
    <row r="47" spans="1:39" s="114" customFormat="1" ht="24.9" customHeight="1">
      <c r="A47" s="153"/>
      <c r="B47" s="154" t="s">
        <v>89</v>
      </c>
      <c r="C47" s="155">
        <v>3.3</v>
      </c>
      <c r="D47" s="156">
        <v>17.7</v>
      </c>
      <c r="E47" s="157">
        <v>-14.4</v>
      </c>
      <c r="F47" s="155" t="s">
        <v>18</v>
      </c>
      <c r="G47" s="157" t="s">
        <v>18</v>
      </c>
      <c r="H47" s="158">
        <v>20.8</v>
      </c>
      <c r="I47" s="155">
        <v>20.8</v>
      </c>
      <c r="J47" s="159" t="s">
        <v>18</v>
      </c>
      <c r="K47" s="158" t="s">
        <v>18</v>
      </c>
      <c r="L47" s="155" t="s">
        <v>18</v>
      </c>
      <c r="M47" s="157" t="s">
        <v>18</v>
      </c>
      <c r="N47" s="155">
        <v>2</v>
      </c>
      <c r="O47" s="161">
        <v>1.34</v>
      </c>
      <c r="P47" s="153"/>
      <c r="Q47" s="154" t="s">
        <v>89</v>
      </c>
      <c r="S47" s="162">
        <v>14184</v>
      </c>
      <c r="U47" s="153"/>
      <c r="V47" s="154" t="s">
        <v>89</v>
      </c>
      <c r="W47" s="155">
        <v>3.3</v>
      </c>
      <c r="X47" s="156">
        <v>17.7</v>
      </c>
      <c r="Y47" s="157">
        <v>-14.4</v>
      </c>
      <c r="Z47" s="155" t="s">
        <v>18</v>
      </c>
      <c r="AA47" s="157" t="s">
        <v>18</v>
      </c>
      <c r="AB47" s="158">
        <v>20.8</v>
      </c>
      <c r="AC47" s="155">
        <v>20.8</v>
      </c>
      <c r="AD47" s="159" t="s">
        <v>18</v>
      </c>
      <c r="AE47" s="158" t="s">
        <v>18</v>
      </c>
      <c r="AF47" s="155" t="s">
        <v>18</v>
      </c>
      <c r="AG47" s="157" t="s">
        <v>18</v>
      </c>
      <c r="AH47" s="155">
        <v>2</v>
      </c>
      <c r="AI47" s="161">
        <v>1.34</v>
      </c>
      <c r="AJ47" s="153"/>
      <c r="AK47" s="154" t="s">
        <v>89</v>
      </c>
      <c r="AM47" s="517">
        <v>14184</v>
      </c>
    </row>
    <row r="48" spans="1:39" s="114" customFormat="1" ht="24.9" customHeight="1">
      <c r="A48" s="153"/>
      <c r="B48" s="154" t="s">
        <v>90</v>
      </c>
      <c r="C48" s="155">
        <v>5.8</v>
      </c>
      <c r="D48" s="156">
        <v>15.9</v>
      </c>
      <c r="E48" s="157">
        <v>-10.199999999999999</v>
      </c>
      <c r="F48" s="155" t="s">
        <v>18</v>
      </c>
      <c r="G48" s="157" t="s">
        <v>18</v>
      </c>
      <c r="H48" s="158" t="s">
        <v>18</v>
      </c>
      <c r="I48" s="155" t="s">
        <v>18</v>
      </c>
      <c r="J48" s="159" t="s">
        <v>18</v>
      </c>
      <c r="K48" s="158" t="s">
        <v>18</v>
      </c>
      <c r="L48" s="155" t="s">
        <v>18</v>
      </c>
      <c r="M48" s="157" t="s">
        <v>18</v>
      </c>
      <c r="N48" s="155">
        <v>0.7</v>
      </c>
      <c r="O48" s="161">
        <v>1.7</v>
      </c>
      <c r="P48" s="153"/>
      <c r="Q48" s="154" t="s">
        <v>90</v>
      </c>
      <c r="S48" s="162">
        <v>2949</v>
      </c>
      <c r="U48" s="153"/>
      <c r="V48" s="154" t="s">
        <v>90</v>
      </c>
      <c r="W48" s="155">
        <v>5.8</v>
      </c>
      <c r="X48" s="156">
        <v>15.9</v>
      </c>
      <c r="Y48" s="157">
        <v>-10.199999999999999</v>
      </c>
      <c r="Z48" s="155" t="s">
        <v>18</v>
      </c>
      <c r="AA48" s="157" t="s">
        <v>18</v>
      </c>
      <c r="AB48" s="158" t="s">
        <v>18</v>
      </c>
      <c r="AC48" s="155" t="s">
        <v>18</v>
      </c>
      <c r="AD48" s="159" t="s">
        <v>18</v>
      </c>
      <c r="AE48" s="158" t="s">
        <v>18</v>
      </c>
      <c r="AF48" s="155" t="s">
        <v>18</v>
      </c>
      <c r="AG48" s="157" t="s">
        <v>18</v>
      </c>
      <c r="AH48" s="155">
        <v>0.7</v>
      </c>
      <c r="AI48" s="161">
        <v>1.7</v>
      </c>
      <c r="AJ48" s="153"/>
      <c r="AK48" s="154" t="s">
        <v>90</v>
      </c>
      <c r="AM48" s="517">
        <v>2949</v>
      </c>
    </row>
    <row r="49" spans="1:39" s="114" customFormat="1" ht="24.9" customHeight="1">
      <c r="A49" s="153"/>
      <c r="B49" s="154" t="s">
        <v>91</v>
      </c>
      <c r="C49" s="155">
        <v>3.2</v>
      </c>
      <c r="D49" s="148">
        <v>24.8</v>
      </c>
      <c r="E49" s="157">
        <v>-21.6</v>
      </c>
      <c r="F49" s="155" t="s">
        <v>18</v>
      </c>
      <c r="G49" s="157" t="s">
        <v>18</v>
      </c>
      <c r="H49" s="158">
        <v>100</v>
      </c>
      <c r="I49" s="155">
        <v>100</v>
      </c>
      <c r="J49" s="159" t="s">
        <v>18</v>
      </c>
      <c r="K49" s="158" t="s">
        <v>18</v>
      </c>
      <c r="L49" s="147" t="s">
        <v>18</v>
      </c>
      <c r="M49" s="149" t="s">
        <v>18</v>
      </c>
      <c r="N49" s="155">
        <v>2.1</v>
      </c>
      <c r="O49" s="161">
        <v>1.06</v>
      </c>
      <c r="P49" s="153"/>
      <c r="Q49" s="154" t="s">
        <v>91</v>
      </c>
      <c r="S49" s="162">
        <v>2818</v>
      </c>
      <c r="U49" s="153"/>
      <c r="V49" s="154" t="s">
        <v>91</v>
      </c>
      <c r="W49" s="155">
        <v>3.2</v>
      </c>
      <c r="X49" s="148">
        <v>24.8</v>
      </c>
      <c r="Y49" s="157">
        <v>-21.6</v>
      </c>
      <c r="Z49" s="155" t="s">
        <v>18</v>
      </c>
      <c r="AA49" s="157" t="s">
        <v>18</v>
      </c>
      <c r="AB49" s="158">
        <v>100</v>
      </c>
      <c r="AC49" s="155">
        <v>100</v>
      </c>
      <c r="AD49" s="159" t="s">
        <v>18</v>
      </c>
      <c r="AE49" s="158" t="s">
        <v>18</v>
      </c>
      <c r="AF49" s="147" t="s">
        <v>18</v>
      </c>
      <c r="AG49" s="149" t="s">
        <v>18</v>
      </c>
      <c r="AH49" s="155">
        <v>2.1</v>
      </c>
      <c r="AI49" s="161">
        <v>1.06</v>
      </c>
      <c r="AJ49" s="153"/>
      <c r="AK49" s="154" t="s">
        <v>91</v>
      </c>
      <c r="AM49" s="517">
        <v>2818</v>
      </c>
    </row>
    <row r="50" spans="1:39" s="114" customFormat="1" ht="24.9" customHeight="1">
      <c r="A50" s="153"/>
      <c r="B50" s="154" t="s">
        <v>92</v>
      </c>
      <c r="C50" s="155">
        <v>1.5</v>
      </c>
      <c r="D50" s="156">
        <v>22.4</v>
      </c>
      <c r="E50" s="157">
        <v>-20.9</v>
      </c>
      <c r="F50" s="155" t="s">
        <v>18</v>
      </c>
      <c r="G50" s="157" t="s">
        <v>18</v>
      </c>
      <c r="H50" s="158" t="s">
        <v>18</v>
      </c>
      <c r="I50" s="155" t="s">
        <v>18</v>
      </c>
      <c r="J50" s="159" t="s">
        <v>18</v>
      </c>
      <c r="K50" s="158" t="s">
        <v>18</v>
      </c>
      <c r="L50" s="188" t="s">
        <v>18</v>
      </c>
      <c r="M50" s="157" t="s">
        <v>18</v>
      </c>
      <c r="N50" s="155">
        <v>2.2999999999999998</v>
      </c>
      <c r="O50" s="161" t="s">
        <v>18</v>
      </c>
      <c r="P50" s="153"/>
      <c r="Q50" s="154" t="s">
        <v>92</v>
      </c>
      <c r="S50" s="162">
        <v>1294</v>
      </c>
      <c r="U50" s="153"/>
      <c r="V50" s="154" t="s">
        <v>92</v>
      </c>
      <c r="W50" s="155">
        <v>1.5</v>
      </c>
      <c r="X50" s="156">
        <v>22.4</v>
      </c>
      <c r="Y50" s="157">
        <v>-20.9</v>
      </c>
      <c r="Z50" s="155" t="s">
        <v>18</v>
      </c>
      <c r="AA50" s="157" t="s">
        <v>18</v>
      </c>
      <c r="AB50" s="158" t="s">
        <v>18</v>
      </c>
      <c r="AC50" s="155" t="s">
        <v>18</v>
      </c>
      <c r="AD50" s="159" t="s">
        <v>18</v>
      </c>
      <c r="AE50" s="158" t="s">
        <v>18</v>
      </c>
      <c r="AF50" s="188" t="s">
        <v>18</v>
      </c>
      <c r="AG50" s="157" t="s">
        <v>18</v>
      </c>
      <c r="AH50" s="155">
        <v>2.2999999999999998</v>
      </c>
      <c r="AI50" s="161" t="s">
        <v>18</v>
      </c>
      <c r="AJ50" s="153"/>
      <c r="AK50" s="154" t="s">
        <v>92</v>
      </c>
      <c r="AM50" s="517">
        <v>1294</v>
      </c>
    </row>
    <row r="51" spans="1:39" s="114" customFormat="1" ht="24.9" customHeight="1">
      <c r="A51" s="153"/>
      <c r="B51" s="154" t="s">
        <v>93</v>
      </c>
      <c r="C51" s="155">
        <v>2.9</v>
      </c>
      <c r="D51" s="156">
        <v>27.9</v>
      </c>
      <c r="E51" s="157">
        <v>-25</v>
      </c>
      <c r="F51" s="155" t="s">
        <v>18</v>
      </c>
      <c r="G51" s="157" t="s">
        <v>18</v>
      </c>
      <c r="H51" s="158" t="s">
        <v>18</v>
      </c>
      <c r="I51" s="155" t="s">
        <v>18</v>
      </c>
      <c r="J51" s="159" t="s">
        <v>18</v>
      </c>
      <c r="K51" s="158" t="s">
        <v>18</v>
      </c>
      <c r="L51" s="188" t="s">
        <v>18</v>
      </c>
      <c r="M51" s="157" t="s">
        <v>18</v>
      </c>
      <c r="N51" s="155">
        <v>2.9</v>
      </c>
      <c r="O51" s="161">
        <v>0.57999999999999996</v>
      </c>
      <c r="P51" s="153"/>
      <c r="Q51" s="154" t="s">
        <v>93</v>
      </c>
      <c r="S51" s="212">
        <v>1720</v>
      </c>
      <c r="U51" s="153"/>
      <c r="V51" s="154" t="s">
        <v>93</v>
      </c>
      <c r="W51" s="155">
        <v>2.9</v>
      </c>
      <c r="X51" s="156">
        <v>27.9</v>
      </c>
      <c r="Y51" s="157">
        <v>-25</v>
      </c>
      <c r="Z51" s="155" t="s">
        <v>18</v>
      </c>
      <c r="AA51" s="157" t="s">
        <v>18</v>
      </c>
      <c r="AB51" s="158" t="s">
        <v>18</v>
      </c>
      <c r="AC51" s="155" t="s">
        <v>18</v>
      </c>
      <c r="AD51" s="159" t="s">
        <v>18</v>
      </c>
      <c r="AE51" s="158" t="s">
        <v>18</v>
      </c>
      <c r="AF51" s="188" t="s">
        <v>18</v>
      </c>
      <c r="AG51" s="157" t="s">
        <v>18</v>
      </c>
      <c r="AH51" s="155">
        <v>2.9</v>
      </c>
      <c r="AI51" s="161">
        <v>0.57999999999999996</v>
      </c>
      <c r="AJ51" s="153"/>
      <c r="AK51" s="154" t="s">
        <v>93</v>
      </c>
      <c r="AM51" s="212">
        <v>1722</v>
      </c>
    </row>
    <row r="52" spans="1:39" s="114" customFormat="1" ht="24.9" customHeight="1">
      <c r="A52" s="153"/>
      <c r="B52" s="154" t="s">
        <v>94</v>
      </c>
      <c r="C52" s="155">
        <v>4.3</v>
      </c>
      <c r="D52" s="156">
        <v>33.799999999999997</v>
      </c>
      <c r="E52" s="157">
        <v>-29.5</v>
      </c>
      <c r="F52" s="155" t="s">
        <v>18</v>
      </c>
      <c r="G52" s="157" t="s">
        <v>18</v>
      </c>
      <c r="H52" s="158" t="s">
        <v>18</v>
      </c>
      <c r="I52" s="155" t="s">
        <v>18</v>
      </c>
      <c r="J52" s="159" t="s">
        <v>18</v>
      </c>
      <c r="K52" s="158" t="s">
        <v>18</v>
      </c>
      <c r="L52" s="155" t="s">
        <v>18</v>
      </c>
      <c r="M52" s="157" t="s">
        <v>18</v>
      </c>
      <c r="N52" s="155">
        <v>0.9</v>
      </c>
      <c r="O52" s="161">
        <v>0.87</v>
      </c>
      <c r="P52" s="153"/>
      <c r="Q52" s="154" t="s">
        <v>94</v>
      </c>
      <c r="S52" s="162">
        <v>1154</v>
      </c>
      <c r="U52" s="153"/>
      <c r="V52" s="154" t="s">
        <v>94</v>
      </c>
      <c r="W52" s="155">
        <v>4.3</v>
      </c>
      <c r="X52" s="156">
        <v>33.799999999999997</v>
      </c>
      <c r="Y52" s="157">
        <v>-29.5</v>
      </c>
      <c r="Z52" s="155" t="s">
        <v>18</v>
      </c>
      <c r="AA52" s="157" t="s">
        <v>18</v>
      </c>
      <c r="AB52" s="158" t="s">
        <v>18</v>
      </c>
      <c r="AC52" s="155" t="s">
        <v>18</v>
      </c>
      <c r="AD52" s="159" t="s">
        <v>18</v>
      </c>
      <c r="AE52" s="158" t="s">
        <v>18</v>
      </c>
      <c r="AF52" s="155" t="s">
        <v>18</v>
      </c>
      <c r="AG52" s="157" t="s">
        <v>18</v>
      </c>
      <c r="AH52" s="155">
        <v>0.9</v>
      </c>
      <c r="AI52" s="161">
        <v>0.87</v>
      </c>
      <c r="AJ52" s="153"/>
      <c r="AK52" s="154" t="s">
        <v>94</v>
      </c>
      <c r="AM52" s="517">
        <v>1154</v>
      </c>
    </row>
    <row r="53" spans="1:39" s="114" customFormat="1" ht="24.9" customHeight="1" thickBot="1">
      <c r="A53" s="176"/>
      <c r="B53" s="165" t="s">
        <v>95</v>
      </c>
      <c r="C53" s="155">
        <v>3.9</v>
      </c>
      <c r="D53" s="156">
        <v>21.1</v>
      </c>
      <c r="E53" s="157">
        <v>-17.100000000000001</v>
      </c>
      <c r="F53" s="170" t="s">
        <v>18</v>
      </c>
      <c r="G53" s="157" t="s">
        <v>18</v>
      </c>
      <c r="H53" s="158">
        <v>14.1</v>
      </c>
      <c r="I53" s="155">
        <v>14.1</v>
      </c>
      <c r="J53" s="159" t="s">
        <v>18</v>
      </c>
      <c r="K53" s="158">
        <v>14.1</v>
      </c>
      <c r="L53" s="155">
        <v>14.1</v>
      </c>
      <c r="M53" s="157" t="s">
        <v>18</v>
      </c>
      <c r="N53" s="155">
        <v>2.1</v>
      </c>
      <c r="O53" s="161">
        <v>1.07</v>
      </c>
      <c r="P53" s="176"/>
      <c r="Q53" s="165" t="s">
        <v>95</v>
      </c>
      <c r="S53" s="162">
        <v>17748</v>
      </c>
      <c r="U53" s="176"/>
      <c r="V53" s="165" t="s">
        <v>95</v>
      </c>
      <c r="W53" s="155">
        <v>3.9</v>
      </c>
      <c r="X53" s="156">
        <v>21.1</v>
      </c>
      <c r="Y53" s="157">
        <v>-17.100000000000001</v>
      </c>
      <c r="Z53" s="170" t="s">
        <v>18</v>
      </c>
      <c r="AA53" s="157" t="s">
        <v>18</v>
      </c>
      <c r="AB53" s="158">
        <v>14.1</v>
      </c>
      <c r="AC53" s="155">
        <v>14.1</v>
      </c>
      <c r="AD53" s="159" t="s">
        <v>18</v>
      </c>
      <c r="AE53" s="158">
        <v>14.1</v>
      </c>
      <c r="AF53" s="155">
        <v>14.1</v>
      </c>
      <c r="AG53" s="157" t="s">
        <v>18</v>
      </c>
      <c r="AH53" s="155">
        <v>2.1</v>
      </c>
      <c r="AI53" s="161">
        <v>1.07</v>
      </c>
      <c r="AJ53" s="176"/>
      <c r="AK53" s="165" t="s">
        <v>95</v>
      </c>
      <c r="AM53" s="517">
        <v>17748</v>
      </c>
    </row>
    <row r="54" spans="1:39" s="135" customFormat="1" ht="24.9" customHeight="1" thickBot="1">
      <c r="A54" s="136" t="s">
        <v>23</v>
      </c>
      <c r="B54" s="137"/>
      <c r="C54" s="138">
        <v>3.4</v>
      </c>
      <c r="D54" s="139">
        <v>24.7</v>
      </c>
      <c r="E54" s="140">
        <v>-21.4</v>
      </c>
      <c r="F54" s="189" t="s">
        <v>18</v>
      </c>
      <c r="G54" s="190" t="s">
        <v>18</v>
      </c>
      <c r="H54" s="141">
        <v>38.5</v>
      </c>
      <c r="I54" s="138">
        <v>25.6</v>
      </c>
      <c r="J54" s="142">
        <v>12.8</v>
      </c>
      <c r="K54" s="191">
        <v>13.2</v>
      </c>
      <c r="L54" s="192">
        <v>13.2</v>
      </c>
      <c r="M54" s="193" t="s">
        <v>18</v>
      </c>
      <c r="N54" s="138">
        <v>2</v>
      </c>
      <c r="O54" s="143">
        <v>1.26</v>
      </c>
      <c r="P54" s="136" t="s">
        <v>23</v>
      </c>
      <c r="Q54" s="137"/>
      <c r="S54" s="210">
        <f>SUM(S55:S58)</f>
        <v>22294</v>
      </c>
      <c r="U54" s="136" t="s">
        <v>23</v>
      </c>
      <c r="V54" s="137"/>
      <c r="W54" s="138">
        <v>3.4</v>
      </c>
      <c r="X54" s="139">
        <v>24.7</v>
      </c>
      <c r="Y54" s="140">
        <v>-21.4</v>
      </c>
      <c r="Z54" s="189" t="s">
        <v>18</v>
      </c>
      <c r="AA54" s="190" t="s">
        <v>18</v>
      </c>
      <c r="AB54" s="141">
        <v>38.5</v>
      </c>
      <c r="AC54" s="138">
        <v>25.6</v>
      </c>
      <c r="AD54" s="142">
        <v>12.8</v>
      </c>
      <c r="AE54" s="191">
        <v>13.2</v>
      </c>
      <c r="AF54" s="192">
        <v>13.2</v>
      </c>
      <c r="AG54" s="193" t="s">
        <v>18</v>
      </c>
      <c r="AH54" s="138">
        <v>2</v>
      </c>
      <c r="AI54" s="143">
        <v>1.26</v>
      </c>
      <c r="AJ54" s="136" t="s">
        <v>23</v>
      </c>
      <c r="AK54" s="137"/>
      <c r="AM54" s="210">
        <f>SUM(AM55:AM58)</f>
        <v>22295</v>
      </c>
    </row>
    <row r="55" spans="1:39" s="114" customFormat="1" ht="24.9" customHeight="1">
      <c r="A55" s="153"/>
      <c r="B55" s="154" t="s">
        <v>96</v>
      </c>
      <c r="C55" s="155">
        <v>2.1</v>
      </c>
      <c r="D55" s="156">
        <v>26.4</v>
      </c>
      <c r="E55" s="157">
        <v>-24.3</v>
      </c>
      <c r="F55" s="147" t="s">
        <v>18</v>
      </c>
      <c r="G55" s="157" t="s">
        <v>18</v>
      </c>
      <c r="H55" s="150" t="s">
        <v>18</v>
      </c>
      <c r="I55" s="147" t="s">
        <v>18</v>
      </c>
      <c r="J55" s="151" t="s">
        <v>18</v>
      </c>
      <c r="K55" s="158" t="s">
        <v>18</v>
      </c>
      <c r="L55" s="155" t="s">
        <v>18</v>
      </c>
      <c r="M55" s="157" t="s">
        <v>18</v>
      </c>
      <c r="N55" s="147">
        <v>2.1</v>
      </c>
      <c r="O55" s="152">
        <v>1.04</v>
      </c>
      <c r="P55" s="153"/>
      <c r="Q55" s="154" t="s">
        <v>96</v>
      </c>
      <c r="S55" s="162">
        <v>4810</v>
      </c>
      <c r="U55" s="153"/>
      <c r="V55" s="154" t="s">
        <v>96</v>
      </c>
      <c r="W55" s="155">
        <v>2.1</v>
      </c>
      <c r="X55" s="156">
        <v>26.4</v>
      </c>
      <c r="Y55" s="157">
        <v>-24.3</v>
      </c>
      <c r="Z55" s="147" t="s">
        <v>18</v>
      </c>
      <c r="AA55" s="157" t="s">
        <v>18</v>
      </c>
      <c r="AB55" s="150" t="s">
        <v>18</v>
      </c>
      <c r="AC55" s="147" t="s">
        <v>18</v>
      </c>
      <c r="AD55" s="151" t="s">
        <v>18</v>
      </c>
      <c r="AE55" s="158" t="s">
        <v>18</v>
      </c>
      <c r="AF55" s="155" t="s">
        <v>18</v>
      </c>
      <c r="AG55" s="157" t="s">
        <v>18</v>
      </c>
      <c r="AH55" s="147">
        <v>2.1</v>
      </c>
      <c r="AI55" s="152">
        <v>1.04</v>
      </c>
      <c r="AJ55" s="153"/>
      <c r="AK55" s="154" t="s">
        <v>96</v>
      </c>
      <c r="AM55" s="517">
        <v>4810</v>
      </c>
    </row>
    <row r="56" spans="1:39" s="114" customFormat="1" ht="24.9" customHeight="1">
      <c r="A56" s="194"/>
      <c r="B56" s="195" t="s">
        <v>97</v>
      </c>
      <c r="C56" s="155">
        <v>6.1</v>
      </c>
      <c r="D56" s="156">
        <v>24.4</v>
      </c>
      <c r="E56" s="157">
        <v>-18.3</v>
      </c>
      <c r="F56" s="155" t="s">
        <v>18</v>
      </c>
      <c r="G56" s="157" t="s">
        <v>18</v>
      </c>
      <c r="H56" s="150" t="s">
        <v>18</v>
      </c>
      <c r="I56" s="147" t="s">
        <v>18</v>
      </c>
      <c r="J56" s="151" t="s">
        <v>18</v>
      </c>
      <c r="K56" s="196" t="s">
        <v>18</v>
      </c>
      <c r="L56" s="155" t="s">
        <v>18</v>
      </c>
      <c r="M56" s="157" t="s">
        <v>18</v>
      </c>
      <c r="N56" s="147">
        <v>4.0999999999999996</v>
      </c>
      <c r="O56" s="152">
        <v>4.07</v>
      </c>
      <c r="P56" s="194"/>
      <c r="Q56" s="195" t="s">
        <v>97</v>
      </c>
      <c r="S56" s="162">
        <v>491</v>
      </c>
      <c r="U56" s="194"/>
      <c r="V56" s="195" t="s">
        <v>97</v>
      </c>
      <c r="W56" s="155">
        <v>6.1</v>
      </c>
      <c r="X56" s="156">
        <v>24.4</v>
      </c>
      <c r="Y56" s="157">
        <v>-18.3</v>
      </c>
      <c r="Z56" s="155" t="s">
        <v>18</v>
      </c>
      <c r="AA56" s="157" t="s">
        <v>18</v>
      </c>
      <c r="AB56" s="150" t="s">
        <v>18</v>
      </c>
      <c r="AC56" s="147" t="s">
        <v>18</v>
      </c>
      <c r="AD56" s="151" t="s">
        <v>18</v>
      </c>
      <c r="AE56" s="196" t="s">
        <v>18</v>
      </c>
      <c r="AF56" s="155" t="s">
        <v>18</v>
      </c>
      <c r="AG56" s="157" t="s">
        <v>18</v>
      </c>
      <c r="AH56" s="147">
        <v>4.0999999999999996</v>
      </c>
      <c r="AI56" s="152">
        <v>4.07</v>
      </c>
      <c r="AJ56" s="194"/>
      <c r="AK56" s="195" t="s">
        <v>97</v>
      </c>
      <c r="AM56" s="517">
        <v>491</v>
      </c>
    </row>
    <row r="57" spans="1:39" s="114" customFormat="1" ht="24.9" customHeight="1">
      <c r="A57" s="153"/>
      <c r="B57" s="154" t="s">
        <v>98</v>
      </c>
      <c r="C57" s="155">
        <v>3.2</v>
      </c>
      <c r="D57" s="156">
        <v>28</v>
      </c>
      <c r="E57" s="157">
        <v>-24.8</v>
      </c>
      <c r="F57" s="155" t="s">
        <v>18</v>
      </c>
      <c r="G57" s="157" t="s">
        <v>18</v>
      </c>
      <c r="H57" s="158">
        <v>76.900000000000006</v>
      </c>
      <c r="I57" s="155">
        <v>76.900000000000006</v>
      </c>
      <c r="J57" s="159" t="s">
        <v>18</v>
      </c>
      <c r="K57" s="158" t="s">
        <v>18</v>
      </c>
      <c r="L57" s="155" t="s">
        <v>18</v>
      </c>
      <c r="M57" s="157" t="s">
        <v>18</v>
      </c>
      <c r="N57" s="155">
        <v>2.4</v>
      </c>
      <c r="O57" s="161">
        <v>1.35</v>
      </c>
      <c r="P57" s="153"/>
      <c r="Q57" s="154" t="s">
        <v>98</v>
      </c>
      <c r="S57" s="162">
        <v>3717</v>
      </c>
      <c r="U57" s="153"/>
      <c r="V57" s="154" t="s">
        <v>98</v>
      </c>
      <c r="W57" s="155">
        <v>3.2</v>
      </c>
      <c r="X57" s="156">
        <v>28</v>
      </c>
      <c r="Y57" s="157">
        <v>-24.8</v>
      </c>
      <c r="Z57" s="155" t="s">
        <v>18</v>
      </c>
      <c r="AA57" s="157" t="s">
        <v>18</v>
      </c>
      <c r="AB57" s="158">
        <v>76.900000000000006</v>
      </c>
      <c r="AC57" s="155">
        <v>76.900000000000006</v>
      </c>
      <c r="AD57" s="159" t="s">
        <v>18</v>
      </c>
      <c r="AE57" s="158" t="s">
        <v>18</v>
      </c>
      <c r="AF57" s="155" t="s">
        <v>18</v>
      </c>
      <c r="AG57" s="157" t="s">
        <v>18</v>
      </c>
      <c r="AH57" s="155">
        <v>2.4</v>
      </c>
      <c r="AI57" s="161">
        <v>1.35</v>
      </c>
      <c r="AJ57" s="153"/>
      <c r="AK57" s="154" t="s">
        <v>98</v>
      </c>
      <c r="AM57" s="517">
        <v>3717</v>
      </c>
    </row>
    <row r="58" spans="1:39" s="114" customFormat="1" ht="24.9" customHeight="1" thickBot="1">
      <c r="A58" s="145"/>
      <c r="B58" s="146" t="s">
        <v>99</v>
      </c>
      <c r="C58" s="147">
        <v>3.8</v>
      </c>
      <c r="D58" s="148">
        <v>23.2</v>
      </c>
      <c r="E58" s="149">
        <v>-19.399999999999999</v>
      </c>
      <c r="F58" s="147" t="s">
        <v>18</v>
      </c>
      <c r="G58" s="149" t="s">
        <v>18</v>
      </c>
      <c r="H58" s="150">
        <v>38.5</v>
      </c>
      <c r="I58" s="147">
        <v>19.2</v>
      </c>
      <c r="J58" s="151">
        <v>19.2</v>
      </c>
      <c r="K58" s="150">
        <v>19.600000000000001</v>
      </c>
      <c r="L58" s="147">
        <v>19.600000000000001</v>
      </c>
      <c r="M58" s="149" t="s">
        <v>18</v>
      </c>
      <c r="N58" s="147">
        <v>1.7</v>
      </c>
      <c r="O58" s="152">
        <v>1.21</v>
      </c>
      <c r="P58" s="145"/>
      <c r="Q58" s="146" t="s">
        <v>99</v>
      </c>
      <c r="S58" s="212">
        <v>13276</v>
      </c>
      <c r="U58" s="145"/>
      <c r="V58" s="146" t="s">
        <v>99</v>
      </c>
      <c r="W58" s="147">
        <v>3.8</v>
      </c>
      <c r="X58" s="148">
        <v>23.2</v>
      </c>
      <c r="Y58" s="149">
        <v>-19.399999999999999</v>
      </c>
      <c r="Z58" s="147" t="s">
        <v>18</v>
      </c>
      <c r="AA58" s="149" t="s">
        <v>18</v>
      </c>
      <c r="AB58" s="150">
        <v>38.5</v>
      </c>
      <c r="AC58" s="147">
        <v>19.2</v>
      </c>
      <c r="AD58" s="151">
        <v>19.2</v>
      </c>
      <c r="AE58" s="150">
        <v>19.600000000000001</v>
      </c>
      <c r="AF58" s="147">
        <v>19.600000000000001</v>
      </c>
      <c r="AG58" s="149" t="s">
        <v>18</v>
      </c>
      <c r="AH58" s="147">
        <v>1.7</v>
      </c>
      <c r="AI58" s="152">
        <v>1.21</v>
      </c>
      <c r="AJ58" s="145"/>
      <c r="AK58" s="146" t="s">
        <v>99</v>
      </c>
      <c r="AM58" s="212">
        <v>13277</v>
      </c>
    </row>
    <row r="59" spans="1:39" s="135" customFormat="1" ht="24.9" customHeight="1" thickBot="1">
      <c r="A59" s="136" t="s">
        <v>100</v>
      </c>
      <c r="B59" s="137"/>
      <c r="C59" s="138">
        <v>4.5</v>
      </c>
      <c r="D59" s="139">
        <v>15.9</v>
      </c>
      <c r="E59" s="140">
        <v>-11.3</v>
      </c>
      <c r="F59" s="138" t="s">
        <v>18</v>
      </c>
      <c r="G59" s="140" t="s">
        <v>18</v>
      </c>
      <c r="H59" s="141">
        <v>34.6</v>
      </c>
      <c r="I59" s="138">
        <v>26.4</v>
      </c>
      <c r="J59" s="142">
        <v>8.1</v>
      </c>
      <c r="K59" s="141">
        <v>6.3</v>
      </c>
      <c r="L59" s="138">
        <v>6.3</v>
      </c>
      <c r="M59" s="140" t="s">
        <v>18</v>
      </c>
      <c r="N59" s="138">
        <v>3</v>
      </c>
      <c r="O59" s="143">
        <v>1.5</v>
      </c>
      <c r="P59" s="136" t="s">
        <v>100</v>
      </c>
      <c r="Q59" s="137"/>
      <c r="S59" s="210">
        <f>SUM(S60,S61,S62,S65,S70)</f>
        <v>104680</v>
      </c>
      <c r="U59" s="136" t="s">
        <v>100</v>
      </c>
      <c r="V59" s="137"/>
      <c r="W59" s="138">
        <v>4.5</v>
      </c>
      <c r="X59" s="139">
        <v>15.9</v>
      </c>
      <c r="Y59" s="140">
        <v>-11.3</v>
      </c>
      <c r="Z59" s="138" t="s">
        <v>18</v>
      </c>
      <c r="AA59" s="140" t="s">
        <v>18</v>
      </c>
      <c r="AB59" s="141">
        <v>34.6</v>
      </c>
      <c r="AC59" s="138">
        <v>26.4</v>
      </c>
      <c r="AD59" s="142">
        <v>8.1</v>
      </c>
      <c r="AE59" s="141">
        <v>6.3</v>
      </c>
      <c r="AF59" s="138">
        <v>6.3</v>
      </c>
      <c r="AG59" s="140" t="s">
        <v>18</v>
      </c>
      <c r="AH59" s="138">
        <v>3</v>
      </c>
      <c r="AI59" s="143">
        <v>1.5</v>
      </c>
      <c r="AJ59" s="136" t="s">
        <v>100</v>
      </c>
      <c r="AK59" s="137"/>
      <c r="AM59" s="210">
        <f>SUM(AM60,AM61,AM62,AM65,AM70)</f>
        <v>104684</v>
      </c>
    </row>
    <row r="60" spans="1:39" s="114" customFormat="1" ht="24.9" customHeight="1">
      <c r="A60" s="145"/>
      <c r="B60" s="146" t="s">
        <v>101</v>
      </c>
      <c r="C60" s="147">
        <v>4.7</v>
      </c>
      <c r="D60" s="148">
        <v>14</v>
      </c>
      <c r="E60" s="149">
        <v>-9.4</v>
      </c>
      <c r="F60" s="147" t="s">
        <v>18</v>
      </c>
      <c r="G60" s="149" t="s">
        <v>18</v>
      </c>
      <c r="H60" s="150">
        <v>25</v>
      </c>
      <c r="I60" s="147">
        <v>25</v>
      </c>
      <c r="J60" s="151" t="s">
        <v>18</v>
      </c>
      <c r="K60" s="150" t="s">
        <v>18</v>
      </c>
      <c r="L60" s="147" t="s">
        <v>18</v>
      </c>
      <c r="M60" s="149" t="s">
        <v>18</v>
      </c>
      <c r="N60" s="147">
        <v>2.8</v>
      </c>
      <c r="O60" s="152">
        <v>1.83</v>
      </c>
      <c r="P60" s="145"/>
      <c r="Q60" s="146" t="s">
        <v>101</v>
      </c>
      <c r="S60" s="212">
        <v>33390</v>
      </c>
      <c r="U60" s="145"/>
      <c r="V60" s="146" t="s">
        <v>101</v>
      </c>
      <c r="W60" s="147">
        <v>4.7</v>
      </c>
      <c r="X60" s="148">
        <v>14</v>
      </c>
      <c r="Y60" s="149">
        <v>-9.4</v>
      </c>
      <c r="Z60" s="147" t="s">
        <v>18</v>
      </c>
      <c r="AA60" s="149" t="s">
        <v>18</v>
      </c>
      <c r="AB60" s="150">
        <v>25</v>
      </c>
      <c r="AC60" s="147">
        <v>25</v>
      </c>
      <c r="AD60" s="151" t="s">
        <v>18</v>
      </c>
      <c r="AE60" s="150" t="s">
        <v>18</v>
      </c>
      <c r="AF60" s="147" t="s">
        <v>18</v>
      </c>
      <c r="AG60" s="149" t="s">
        <v>18</v>
      </c>
      <c r="AH60" s="147">
        <v>2.8</v>
      </c>
      <c r="AI60" s="152">
        <v>1.83</v>
      </c>
      <c r="AJ60" s="145"/>
      <c r="AK60" s="146" t="s">
        <v>101</v>
      </c>
      <c r="AM60" s="212">
        <v>33391</v>
      </c>
    </row>
    <row r="61" spans="1:39" s="114" customFormat="1" ht="24.9" customHeight="1">
      <c r="A61" s="153"/>
      <c r="B61" s="154" t="s">
        <v>102</v>
      </c>
      <c r="C61" s="155">
        <v>4.9000000000000004</v>
      </c>
      <c r="D61" s="156">
        <v>16.899999999999999</v>
      </c>
      <c r="E61" s="149">
        <v>-12.1</v>
      </c>
      <c r="F61" s="155" t="s">
        <v>18</v>
      </c>
      <c r="G61" s="157" t="s">
        <v>18</v>
      </c>
      <c r="H61" s="158">
        <v>45.1</v>
      </c>
      <c r="I61" s="155">
        <v>31.3</v>
      </c>
      <c r="J61" s="159">
        <v>13.9</v>
      </c>
      <c r="K61" s="158">
        <v>10.8</v>
      </c>
      <c r="L61" s="155">
        <v>10.8</v>
      </c>
      <c r="M61" s="157" t="s">
        <v>18</v>
      </c>
      <c r="N61" s="155">
        <v>3.2</v>
      </c>
      <c r="O61" s="161">
        <v>1.45</v>
      </c>
      <c r="P61" s="153"/>
      <c r="Q61" s="154" t="s">
        <v>102</v>
      </c>
      <c r="S61" s="212">
        <v>56521</v>
      </c>
      <c r="U61" s="153"/>
      <c r="V61" s="154" t="s">
        <v>102</v>
      </c>
      <c r="W61" s="155">
        <v>4.9000000000000004</v>
      </c>
      <c r="X61" s="156">
        <v>16.899999999999999</v>
      </c>
      <c r="Y61" s="149">
        <v>-12.1</v>
      </c>
      <c r="Z61" s="155" t="s">
        <v>18</v>
      </c>
      <c r="AA61" s="157" t="s">
        <v>18</v>
      </c>
      <c r="AB61" s="158">
        <v>45.1</v>
      </c>
      <c r="AC61" s="155">
        <v>31.3</v>
      </c>
      <c r="AD61" s="159">
        <v>13.9</v>
      </c>
      <c r="AE61" s="158">
        <v>10.8</v>
      </c>
      <c r="AF61" s="155">
        <v>10.8</v>
      </c>
      <c r="AG61" s="157" t="s">
        <v>18</v>
      </c>
      <c r="AH61" s="155">
        <v>3.2</v>
      </c>
      <c r="AI61" s="161">
        <v>1.45</v>
      </c>
      <c r="AJ61" s="153"/>
      <c r="AK61" s="154" t="s">
        <v>102</v>
      </c>
      <c r="AM61" s="212">
        <v>56524</v>
      </c>
    </row>
    <row r="62" spans="1:39" s="114" customFormat="1" ht="24.9" customHeight="1">
      <c r="A62" s="145"/>
      <c r="B62" s="146" t="s">
        <v>103</v>
      </c>
      <c r="C62" s="155">
        <v>3</v>
      </c>
      <c r="D62" s="156">
        <v>11.7</v>
      </c>
      <c r="E62" s="149">
        <v>-8.6999999999999993</v>
      </c>
      <c r="F62" s="155" t="s">
        <v>18</v>
      </c>
      <c r="G62" s="157" t="s">
        <v>18</v>
      </c>
      <c r="H62" s="158" t="s">
        <v>18</v>
      </c>
      <c r="I62" s="155" t="s">
        <v>18</v>
      </c>
      <c r="J62" s="159" t="s">
        <v>18</v>
      </c>
      <c r="K62" s="158" t="s">
        <v>18</v>
      </c>
      <c r="L62" s="155" t="s">
        <v>18</v>
      </c>
      <c r="M62" s="157" t="s">
        <v>18</v>
      </c>
      <c r="N62" s="155">
        <v>2.2999999999999998</v>
      </c>
      <c r="O62" s="161">
        <v>0.94</v>
      </c>
      <c r="P62" s="145"/>
      <c r="Q62" s="146" t="s">
        <v>103</v>
      </c>
      <c r="S62" s="162">
        <v>5297</v>
      </c>
      <c r="U62" s="145"/>
      <c r="V62" s="146" t="s">
        <v>103</v>
      </c>
      <c r="W62" s="155">
        <v>3</v>
      </c>
      <c r="X62" s="156">
        <v>11.7</v>
      </c>
      <c r="Y62" s="149">
        <v>-8.6999999999999993</v>
      </c>
      <c r="Z62" s="155" t="s">
        <v>18</v>
      </c>
      <c r="AA62" s="157" t="s">
        <v>18</v>
      </c>
      <c r="AB62" s="158" t="s">
        <v>18</v>
      </c>
      <c r="AC62" s="155" t="s">
        <v>18</v>
      </c>
      <c r="AD62" s="159" t="s">
        <v>18</v>
      </c>
      <c r="AE62" s="158" t="s">
        <v>18</v>
      </c>
      <c r="AF62" s="155" t="s">
        <v>18</v>
      </c>
      <c r="AG62" s="157" t="s">
        <v>18</v>
      </c>
      <c r="AH62" s="155">
        <v>2.2999999999999998</v>
      </c>
      <c r="AI62" s="161">
        <v>0.94</v>
      </c>
      <c r="AJ62" s="145"/>
      <c r="AK62" s="146" t="s">
        <v>103</v>
      </c>
      <c r="AM62" s="517">
        <v>5297</v>
      </c>
    </row>
    <row r="63" spans="1:39" s="114" customFormat="1" ht="24.9" customHeight="1">
      <c r="A63" s="153"/>
      <c r="B63" s="197" t="s">
        <v>104</v>
      </c>
      <c r="C63" s="594" t="s">
        <v>105</v>
      </c>
      <c r="D63" s="595"/>
      <c r="E63" s="595"/>
      <c r="F63" s="595"/>
      <c r="G63" s="595"/>
      <c r="H63" s="595"/>
      <c r="I63" s="595"/>
      <c r="J63" s="596"/>
      <c r="K63" s="594" t="s">
        <v>105</v>
      </c>
      <c r="L63" s="595"/>
      <c r="M63" s="595"/>
      <c r="N63" s="595"/>
      <c r="O63" s="596"/>
      <c r="P63" s="198"/>
      <c r="Q63" s="197" t="s">
        <v>104</v>
      </c>
      <c r="R63" s="199"/>
      <c r="S63" s="200">
        <v>3464</v>
      </c>
      <c r="U63" s="153"/>
      <c r="V63" s="197" t="s">
        <v>104</v>
      </c>
      <c r="W63" s="594" t="s">
        <v>105</v>
      </c>
      <c r="X63" s="595"/>
      <c r="Y63" s="595"/>
      <c r="Z63" s="595"/>
      <c r="AA63" s="595"/>
      <c r="AB63" s="595"/>
      <c r="AC63" s="595"/>
      <c r="AD63" s="596"/>
      <c r="AE63" s="594" t="s">
        <v>105</v>
      </c>
      <c r="AF63" s="595"/>
      <c r="AG63" s="595"/>
      <c r="AH63" s="595"/>
      <c r="AI63" s="596"/>
      <c r="AJ63" s="198"/>
      <c r="AK63" s="197" t="s">
        <v>104</v>
      </c>
      <c r="AL63" s="199"/>
      <c r="AM63" s="518">
        <v>3464</v>
      </c>
    </row>
    <row r="64" spans="1:39" s="114" customFormat="1" ht="24.9" customHeight="1">
      <c r="A64" s="153"/>
      <c r="B64" s="197" t="s">
        <v>106</v>
      </c>
      <c r="C64" s="594" t="s">
        <v>105</v>
      </c>
      <c r="D64" s="595"/>
      <c r="E64" s="595"/>
      <c r="F64" s="595"/>
      <c r="G64" s="595"/>
      <c r="H64" s="595"/>
      <c r="I64" s="595"/>
      <c r="J64" s="596"/>
      <c r="K64" s="594" t="s">
        <v>105</v>
      </c>
      <c r="L64" s="595"/>
      <c r="M64" s="595"/>
      <c r="N64" s="595"/>
      <c r="O64" s="596"/>
      <c r="P64" s="198"/>
      <c r="Q64" s="197" t="s">
        <v>106</v>
      </c>
      <c r="R64" s="199"/>
      <c r="S64" s="200">
        <v>1216</v>
      </c>
      <c r="U64" s="153"/>
      <c r="V64" s="197" t="s">
        <v>106</v>
      </c>
      <c r="W64" s="594" t="s">
        <v>105</v>
      </c>
      <c r="X64" s="595"/>
      <c r="Y64" s="595"/>
      <c r="Z64" s="595"/>
      <c r="AA64" s="595"/>
      <c r="AB64" s="595"/>
      <c r="AC64" s="595"/>
      <c r="AD64" s="596"/>
      <c r="AE64" s="594" t="s">
        <v>105</v>
      </c>
      <c r="AF64" s="595"/>
      <c r="AG64" s="595"/>
      <c r="AH64" s="595"/>
      <c r="AI64" s="596"/>
      <c r="AJ64" s="198"/>
      <c r="AK64" s="197" t="s">
        <v>106</v>
      </c>
      <c r="AL64" s="199"/>
      <c r="AM64" s="518">
        <v>1216</v>
      </c>
    </row>
    <row r="65" spans="1:39" s="114" customFormat="1" ht="24.9" customHeight="1">
      <c r="A65" s="153"/>
      <c r="B65" s="154" t="s">
        <v>107</v>
      </c>
      <c r="C65" s="155">
        <v>2.7</v>
      </c>
      <c r="D65" s="156">
        <v>31.3</v>
      </c>
      <c r="E65" s="149">
        <v>-28.6</v>
      </c>
      <c r="F65" s="155" t="s">
        <v>18</v>
      </c>
      <c r="G65" s="157" t="s">
        <v>18</v>
      </c>
      <c r="H65" s="158" t="s">
        <v>18</v>
      </c>
      <c r="I65" s="155" t="s">
        <v>18</v>
      </c>
      <c r="J65" s="159" t="s">
        <v>18</v>
      </c>
      <c r="K65" s="158" t="s">
        <v>18</v>
      </c>
      <c r="L65" s="155" t="s">
        <v>18</v>
      </c>
      <c r="M65" s="157" t="s">
        <v>18</v>
      </c>
      <c r="N65" s="155">
        <v>1.1000000000000001</v>
      </c>
      <c r="O65" s="161">
        <v>0.55000000000000004</v>
      </c>
      <c r="P65" s="153"/>
      <c r="Q65" s="154" t="s">
        <v>107</v>
      </c>
      <c r="R65" s="199"/>
      <c r="S65" s="200">
        <v>1819</v>
      </c>
      <c r="U65" s="153"/>
      <c r="V65" s="154" t="s">
        <v>107</v>
      </c>
      <c r="W65" s="155">
        <v>2.7</v>
      </c>
      <c r="X65" s="156">
        <v>31.3</v>
      </c>
      <c r="Y65" s="149">
        <v>-28.6</v>
      </c>
      <c r="Z65" s="155" t="s">
        <v>18</v>
      </c>
      <c r="AA65" s="157" t="s">
        <v>18</v>
      </c>
      <c r="AB65" s="158" t="s">
        <v>18</v>
      </c>
      <c r="AC65" s="155" t="s">
        <v>18</v>
      </c>
      <c r="AD65" s="159" t="s">
        <v>18</v>
      </c>
      <c r="AE65" s="158" t="s">
        <v>18</v>
      </c>
      <c r="AF65" s="155" t="s">
        <v>18</v>
      </c>
      <c r="AG65" s="157" t="s">
        <v>18</v>
      </c>
      <c r="AH65" s="155">
        <v>1.1000000000000001</v>
      </c>
      <c r="AI65" s="161">
        <v>0.55000000000000004</v>
      </c>
      <c r="AJ65" s="153"/>
      <c r="AK65" s="154" t="s">
        <v>107</v>
      </c>
      <c r="AL65" s="199"/>
      <c r="AM65" s="518">
        <v>1819</v>
      </c>
    </row>
    <row r="66" spans="1:39" s="114" customFormat="1" ht="24.9" customHeight="1">
      <c r="A66" s="153"/>
      <c r="B66" s="197" t="s">
        <v>108</v>
      </c>
      <c r="C66" s="594" t="s">
        <v>105</v>
      </c>
      <c r="D66" s="595"/>
      <c r="E66" s="595"/>
      <c r="F66" s="595"/>
      <c r="G66" s="595"/>
      <c r="H66" s="595"/>
      <c r="I66" s="595"/>
      <c r="J66" s="596"/>
      <c r="K66" s="594" t="s">
        <v>105</v>
      </c>
      <c r="L66" s="595"/>
      <c r="M66" s="595"/>
      <c r="N66" s="595"/>
      <c r="O66" s="596"/>
      <c r="P66" s="198"/>
      <c r="Q66" s="197" t="s">
        <v>108</v>
      </c>
      <c r="R66" s="199"/>
      <c r="S66" s="200">
        <v>0</v>
      </c>
      <c r="U66" s="153"/>
      <c r="V66" s="197" t="s">
        <v>108</v>
      </c>
      <c r="W66" s="594" t="s">
        <v>105</v>
      </c>
      <c r="X66" s="595"/>
      <c r="Y66" s="595"/>
      <c r="Z66" s="595"/>
      <c r="AA66" s="595"/>
      <c r="AB66" s="595"/>
      <c r="AC66" s="595"/>
      <c r="AD66" s="596"/>
      <c r="AE66" s="594" t="s">
        <v>105</v>
      </c>
      <c r="AF66" s="595"/>
      <c r="AG66" s="595"/>
      <c r="AH66" s="595"/>
      <c r="AI66" s="596"/>
      <c r="AJ66" s="198"/>
      <c r="AK66" s="197" t="s">
        <v>108</v>
      </c>
      <c r="AL66" s="199"/>
      <c r="AM66" s="518">
        <v>0</v>
      </c>
    </row>
    <row r="67" spans="1:39" s="114" customFormat="1" ht="24.9" customHeight="1">
      <c r="A67" s="153"/>
      <c r="B67" s="197" t="s">
        <v>109</v>
      </c>
      <c r="C67" s="594" t="s">
        <v>105</v>
      </c>
      <c r="D67" s="595"/>
      <c r="E67" s="595"/>
      <c r="F67" s="595"/>
      <c r="G67" s="595"/>
      <c r="H67" s="595"/>
      <c r="I67" s="595"/>
      <c r="J67" s="596"/>
      <c r="K67" s="594" t="s">
        <v>105</v>
      </c>
      <c r="L67" s="595"/>
      <c r="M67" s="595"/>
      <c r="N67" s="595"/>
      <c r="O67" s="596"/>
      <c r="P67" s="198"/>
      <c r="Q67" s="197" t="s">
        <v>109</v>
      </c>
      <c r="R67" s="199"/>
      <c r="S67" s="200">
        <v>0</v>
      </c>
      <c r="U67" s="153"/>
      <c r="V67" s="197" t="s">
        <v>109</v>
      </c>
      <c r="W67" s="594" t="s">
        <v>105</v>
      </c>
      <c r="X67" s="595"/>
      <c r="Y67" s="595"/>
      <c r="Z67" s="595"/>
      <c r="AA67" s="595"/>
      <c r="AB67" s="595"/>
      <c r="AC67" s="595"/>
      <c r="AD67" s="596"/>
      <c r="AE67" s="594" t="s">
        <v>105</v>
      </c>
      <c r="AF67" s="595"/>
      <c r="AG67" s="595"/>
      <c r="AH67" s="595"/>
      <c r="AI67" s="596"/>
      <c r="AJ67" s="198"/>
      <c r="AK67" s="197" t="s">
        <v>109</v>
      </c>
      <c r="AL67" s="199"/>
      <c r="AM67" s="518">
        <v>0</v>
      </c>
    </row>
    <row r="68" spans="1:39" s="114" customFormat="1" ht="24.9" customHeight="1">
      <c r="A68" s="153"/>
      <c r="B68" s="197" t="s">
        <v>110</v>
      </c>
      <c r="C68" s="594" t="s">
        <v>105</v>
      </c>
      <c r="D68" s="595"/>
      <c r="E68" s="595"/>
      <c r="F68" s="595"/>
      <c r="G68" s="595"/>
      <c r="H68" s="595"/>
      <c r="I68" s="595"/>
      <c r="J68" s="596"/>
      <c r="K68" s="594" t="s">
        <v>105</v>
      </c>
      <c r="L68" s="595"/>
      <c r="M68" s="595"/>
      <c r="N68" s="595"/>
      <c r="O68" s="596"/>
      <c r="P68" s="198"/>
      <c r="Q68" s="197" t="s">
        <v>110</v>
      </c>
      <c r="R68" s="199"/>
      <c r="S68" s="200">
        <v>0</v>
      </c>
      <c r="U68" s="153"/>
      <c r="V68" s="197" t="s">
        <v>110</v>
      </c>
      <c r="W68" s="594" t="s">
        <v>105</v>
      </c>
      <c r="X68" s="595"/>
      <c r="Y68" s="595"/>
      <c r="Z68" s="595"/>
      <c r="AA68" s="595"/>
      <c r="AB68" s="595"/>
      <c r="AC68" s="595"/>
      <c r="AD68" s="596"/>
      <c r="AE68" s="594" t="s">
        <v>105</v>
      </c>
      <c r="AF68" s="595"/>
      <c r="AG68" s="595"/>
      <c r="AH68" s="595"/>
      <c r="AI68" s="596"/>
      <c r="AJ68" s="198"/>
      <c r="AK68" s="197" t="s">
        <v>110</v>
      </c>
      <c r="AL68" s="199"/>
      <c r="AM68" s="518">
        <v>0</v>
      </c>
    </row>
    <row r="69" spans="1:39" s="114" customFormat="1" ht="24.9" customHeight="1">
      <c r="A69" s="153"/>
      <c r="B69" s="197" t="s">
        <v>111</v>
      </c>
      <c r="C69" s="594" t="s">
        <v>105</v>
      </c>
      <c r="D69" s="595"/>
      <c r="E69" s="595"/>
      <c r="F69" s="595"/>
      <c r="G69" s="595"/>
      <c r="H69" s="595"/>
      <c r="I69" s="595"/>
      <c r="J69" s="596"/>
      <c r="K69" s="594" t="s">
        <v>105</v>
      </c>
      <c r="L69" s="595"/>
      <c r="M69" s="595"/>
      <c r="N69" s="595"/>
      <c r="O69" s="596"/>
      <c r="P69" s="198"/>
      <c r="Q69" s="197" t="s">
        <v>111</v>
      </c>
      <c r="R69" s="199"/>
      <c r="S69" s="200">
        <v>322</v>
      </c>
      <c r="U69" s="153"/>
      <c r="V69" s="197" t="s">
        <v>111</v>
      </c>
      <c r="W69" s="594" t="s">
        <v>105</v>
      </c>
      <c r="X69" s="595"/>
      <c r="Y69" s="595"/>
      <c r="Z69" s="595"/>
      <c r="AA69" s="595"/>
      <c r="AB69" s="595"/>
      <c r="AC69" s="595"/>
      <c r="AD69" s="596"/>
      <c r="AE69" s="594" t="s">
        <v>105</v>
      </c>
      <c r="AF69" s="595"/>
      <c r="AG69" s="595"/>
      <c r="AH69" s="595"/>
      <c r="AI69" s="596"/>
      <c r="AJ69" s="198"/>
      <c r="AK69" s="197" t="s">
        <v>111</v>
      </c>
      <c r="AL69" s="199"/>
      <c r="AM69" s="518">
        <v>322</v>
      </c>
    </row>
    <row r="70" spans="1:39" s="114" customFormat="1" ht="24.9" customHeight="1">
      <c r="A70" s="153"/>
      <c r="B70" s="154" t="s">
        <v>112</v>
      </c>
      <c r="C70" s="155">
        <v>3</v>
      </c>
      <c r="D70" s="156">
        <v>15.3</v>
      </c>
      <c r="E70" s="149">
        <v>-12.3</v>
      </c>
      <c r="F70" s="155" t="s">
        <v>18</v>
      </c>
      <c r="G70" s="157" t="s">
        <v>18</v>
      </c>
      <c r="H70" s="158" t="s">
        <v>18</v>
      </c>
      <c r="I70" s="155" t="s">
        <v>18</v>
      </c>
      <c r="J70" s="159" t="s">
        <v>18</v>
      </c>
      <c r="K70" s="158" t="s">
        <v>18</v>
      </c>
      <c r="L70" s="155" t="s">
        <v>18</v>
      </c>
      <c r="M70" s="157" t="s">
        <v>18</v>
      </c>
      <c r="N70" s="155">
        <v>2.6</v>
      </c>
      <c r="O70" s="161">
        <v>1.05</v>
      </c>
      <c r="P70" s="153"/>
      <c r="Q70" s="154" t="s">
        <v>112</v>
      </c>
      <c r="R70" s="199"/>
      <c r="S70" s="200">
        <v>7653</v>
      </c>
      <c r="U70" s="153"/>
      <c r="V70" s="154" t="s">
        <v>112</v>
      </c>
      <c r="W70" s="155">
        <v>3</v>
      </c>
      <c r="X70" s="156">
        <v>15.3</v>
      </c>
      <c r="Y70" s="149">
        <v>-12.3</v>
      </c>
      <c r="Z70" s="155" t="s">
        <v>18</v>
      </c>
      <c r="AA70" s="157" t="s">
        <v>18</v>
      </c>
      <c r="AB70" s="158" t="s">
        <v>18</v>
      </c>
      <c r="AC70" s="155" t="s">
        <v>18</v>
      </c>
      <c r="AD70" s="159" t="s">
        <v>18</v>
      </c>
      <c r="AE70" s="158" t="s">
        <v>18</v>
      </c>
      <c r="AF70" s="155" t="s">
        <v>18</v>
      </c>
      <c r="AG70" s="157" t="s">
        <v>18</v>
      </c>
      <c r="AH70" s="155">
        <v>2.6</v>
      </c>
      <c r="AI70" s="161">
        <v>1.05</v>
      </c>
      <c r="AJ70" s="153"/>
      <c r="AK70" s="154" t="s">
        <v>112</v>
      </c>
      <c r="AL70" s="199"/>
      <c r="AM70" s="518">
        <v>7653</v>
      </c>
    </row>
    <row r="71" spans="1:39" s="114" customFormat="1" ht="24.9" customHeight="1" thickBot="1">
      <c r="A71" s="153"/>
      <c r="B71" s="197" t="s">
        <v>113</v>
      </c>
      <c r="C71" s="594" t="s">
        <v>105</v>
      </c>
      <c r="D71" s="595"/>
      <c r="E71" s="595"/>
      <c r="F71" s="595"/>
      <c r="G71" s="595"/>
      <c r="H71" s="595"/>
      <c r="I71" s="595"/>
      <c r="J71" s="596"/>
      <c r="K71" s="608" t="s">
        <v>105</v>
      </c>
      <c r="L71" s="609"/>
      <c r="M71" s="609"/>
      <c r="N71" s="609"/>
      <c r="O71" s="610"/>
      <c r="P71" s="198"/>
      <c r="Q71" s="197" t="s">
        <v>113</v>
      </c>
      <c r="R71" s="199"/>
      <c r="S71" s="200">
        <v>749</v>
      </c>
      <c r="U71" s="153"/>
      <c r="V71" s="197" t="s">
        <v>113</v>
      </c>
      <c r="W71" s="594" t="s">
        <v>105</v>
      </c>
      <c r="X71" s="595"/>
      <c r="Y71" s="595"/>
      <c r="Z71" s="595"/>
      <c r="AA71" s="595"/>
      <c r="AB71" s="595"/>
      <c r="AC71" s="595"/>
      <c r="AD71" s="596"/>
      <c r="AE71" s="608" t="s">
        <v>105</v>
      </c>
      <c r="AF71" s="609"/>
      <c r="AG71" s="609"/>
      <c r="AH71" s="609"/>
      <c r="AI71" s="610"/>
      <c r="AJ71" s="198"/>
      <c r="AK71" s="197" t="s">
        <v>113</v>
      </c>
      <c r="AL71" s="199"/>
      <c r="AM71" s="518">
        <v>749</v>
      </c>
    </row>
    <row r="72" spans="1:39" s="135" customFormat="1" ht="24.9" customHeight="1" thickBot="1">
      <c r="A72" s="136" t="s">
        <v>25</v>
      </c>
      <c r="B72" s="137"/>
      <c r="C72" s="138">
        <v>5.2</v>
      </c>
      <c r="D72" s="139">
        <v>13.8</v>
      </c>
      <c r="E72" s="140">
        <v>-8.6</v>
      </c>
      <c r="F72" s="138">
        <v>2.1</v>
      </c>
      <c r="G72" s="140">
        <v>1.4</v>
      </c>
      <c r="H72" s="141">
        <v>15.2</v>
      </c>
      <c r="I72" s="138">
        <v>9.6</v>
      </c>
      <c r="J72" s="142">
        <v>5.5</v>
      </c>
      <c r="K72" s="141">
        <v>4.9000000000000004</v>
      </c>
      <c r="L72" s="138">
        <v>3.5</v>
      </c>
      <c r="M72" s="140">
        <v>1.4</v>
      </c>
      <c r="N72" s="138">
        <v>3.3</v>
      </c>
      <c r="O72" s="143">
        <v>1.26</v>
      </c>
      <c r="P72" s="136" t="s">
        <v>25</v>
      </c>
      <c r="Q72" s="137"/>
      <c r="S72" s="210">
        <v>275383</v>
      </c>
      <c r="U72" s="136" t="s">
        <v>25</v>
      </c>
      <c r="V72" s="137"/>
      <c r="W72" s="138">
        <v>5.2</v>
      </c>
      <c r="X72" s="139">
        <v>13.8</v>
      </c>
      <c r="Y72" s="140">
        <v>-8.6</v>
      </c>
      <c r="Z72" s="138">
        <v>2.1</v>
      </c>
      <c r="AA72" s="140">
        <v>1.4</v>
      </c>
      <c r="AB72" s="141">
        <v>15.2</v>
      </c>
      <c r="AC72" s="138">
        <v>9.6</v>
      </c>
      <c r="AD72" s="142">
        <v>5.5</v>
      </c>
      <c r="AE72" s="141">
        <v>4.9000000000000004</v>
      </c>
      <c r="AF72" s="138">
        <v>3.5</v>
      </c>
      <c r="AG72" s="140">
        <v>1.4</v>
      </c>
      <c r="AH72" s="138">
        <v>3.3</v>
      </c>
      <c r="AI72" s="143">
        <v>1.26</v>
      </c>
      <c r="AJ72" s="136" t="s">
        <v>25</v>
      </c>
      <c r="AK72" s="137"/>
      <c r="AM72" s="210">
        <f>+AM73</f>
        <v>275414</v>
      </c>
    </row>
    <row r="73" spans="1:39" s="114" customFormat="1" ht="24.9" customHeight="1" thickBot="1">
      <c r="A73" s="201"/>
      <c r="B73" s="202" t="s">
        <v>114</v>
      </c>
      <c r="C73" s="203">
        <v>5.2</v>
      </c>
      <c r="D73" s="204">
        <v>13.8</v>
      </c>
      <c r="E73" s="205">
        <v>-8.6</v>
      </c>
      <c r="F73" s="203">
        <v>2.1</v>
      </c>
      <c r="G73" s="205">
        <v>1.4</v>
      </c>
      <c r="H73" s="206">
        <v>15.2</v>
      </c>
      <c r="I73" s="203">
        <v>9.6</v>
      </c>
      <c r="J73" s="207">
        <v>5.5</v>
      </c>
      <c r="K73" s="206">
        <v>4.9000000000000004</v>
      </c>
      <c r="L73" s="203">
        <v>3.5</v>
      </c>
      <c r="M73" s="205">
        <v>1.4</v>
      </c>
      <c r="N73" s="203">
        <v>3.3</v>
      </c>
      <c r="O73" s="208">
        <v>1.26</v>
      </c>
      <c r="P73" s="201"/>
      <c r="Q73" s="202" t="s">
        <v>114</v>
      </c>
      <c r="S73" s="212">
        <v>275383</v>
      </c>
      <c r="U73" s="201"/>
      <c r="V73" s="202" t="s">
        <v>114</v>
      </c>
      <c r="W73" s="203">
        <v>5.2</v>
      </c>
      <c r="X73" s="204">
        <v>13.8</v>
      </c>
      <c r="Y73" s="205">
        <v>-8.6</v>
      </c>
      <c r="Z73" s="203">
        <v>2.1</v>
      </c>
      <c r="AA73" s="205">
        <v>1.4</v>
      </c>
      <c r="AB73" s="206">
        <v>15.2</v>
      </c>
      <c r="AC73" s="203">
        <v>9.6</v>
      </c>
      <c r="AD73" s="207">
        <v>5.5</v>
      </c>
      <c r="AE73" s="206">
        <v>4.9000000000000004</v>
      </c>
      <c r="AF73" s="203">
        <v>3.5</v>
      </c>
      <c r="AG73" s="205">
        <v>1.4</v>
      </c>
      <c r="AH73" s="203">
        <v>3.3</v>
      </c>
      <c r="AI73" s="208">
        <v>1.26</v>
      </c>
      <c r="AJ73" s="201"/>
      <c r="AK73" s="202" t="s">
        <v>114</v>
      </c>
      <c r="AM73" s="212">
        <v>275414</v>
      </c>
    </row>
    <row r="74" spans="1:39" s="135" customFormat="1" ht="24.9" customHeight="1" thickBot="1">
      <c r="A74" s="136" t="s">
        <v>41</v>
      </c>
      <c r="B74" s="137"/>
      <c r="C74" s="138">
        <v>5.9</v>
      </c>
      <c r="D74" s="139">
        <v>12</v>
      </c>
      <c r="E74" s="140">
        <v>-6.2</v>
      </c>
      <c r="F74" s="138">
        <v>2.1</v>
      </c>
      <c r="G74" s="140">
        <v>1.6</v>
      </c>
      <c r="H74" s="141">
        <v>19.8</v>
      </c>
      <c r="I74" s="138">
        <v>5.2</v>
      </c>
      <c r="J74" s="142">
        <v>14.6</v>
      </c>
      <c r="K74" s="141">
        <v>1.6</v>
      </c>
      <c r="L74" s="138">
        <v>1.1000000000000001</v>
      </c>
      <c r="M74" s="140">
        <v>0.5</v>
      </c>
      <c r="N74" s="138">
        <v>3.8</v>
      </c>
      <c r="O74" s="143">
        <v>1.58</v>
      </c>
      <c r="P74" s="136" t="s">
        <v>41</v>
      </c>
      <c r="Q74" s="137"/>
      <c r="S74" s="210">
        <v>321654</v>
      </c>
      <c r="U74" s="136" t="s">
        <v>41</v>
      </c>
      <c r="V74" s="137"/>
      <c r="W74" s="138">
        <v>5.9</v>
      </c>
      <c r="X74" s="139">
        <v>12</v>
      </c>
      <c r="Y74" s="140">
        <v>-6.2</v>
      </c>
      <c r="Z74" s="138">
        <v>2.1</v>
      </c>
      <c r="AA74" s="140">
        <v>1.6</v>
      </c>
      <c r="AB74" s="141">
        <v>19.8</v>
      </c>
      <c r="AC74" s="138">
        <v>5.2</v>
      </c>
      <c r="AD74" s="142">
        <v>14.6</v>
      </c>
      <c r="AE74" s="141">
        <v>1.6</v>
      </c>
      <c r="AF74" s="138">
        <v>1.1000000000000001</v>
      </c>
      <c r="AG74" s="140">
        <v>0.5</v>
      </c>
      <c r="AH74" s="138">
        <v>3.8</v>
      </c>
      <c r="AI74" s="143">
        <v>1.58</v>
      </c>
      <c r="AJ74" s="136" t="s">
        <v>41</v>
      </c>
      <c r="AK74" s="137"/>
      <c r="AM74" s="210">
        <f>+AM75</f>
        <v>321674</v>
      </c>
    </row>
    <row r="75" spans="1:39" s="114" customFormat="1" ht="24.9" customHeight="1" thickBot="1">
      <c r="A75" s="201"/>
      <c r="B75" s="202" t="s">
        <v>115</v>
      </c>
      <c r="C75" s="203">
        <v>5.9</v>
      </c>
      <c r="D75" s="204">
        <v>12</v>
      </c>
      <c r="E75" s="205">
        <v>-6.2</v>
      </c>
      <c r="F75" s="203">
        <v>2.1</v>
      </c>
      <c r="G75" s="205">
        <v>1.6</v>
      </c>
      <c r="H75" s="206">
        <v>19.8</v>
      </c>
      <c r="I75" s="203">
        <v>5.2</v>
      </c>
      <c r="J75" s="207">
        <v>14.6</v>
      </c>
      <c r="K75" s="206">
        <v>1.6</v>
      </c>
      <c r="L75" s="203">
        <v>1.1000000000000001</v>
      </c>
      <c r="M75" s="205">
        <v>0.5</v>
      </c>
      <c r="N75" s="203">
        <v>3.8</v>
      </c>
      <c r="O75" s="208">
        <v>1.58</v>
      </c>
      <c r="P75" s="201"/>
      <c r="Q75" s="202" t="s">
        <v>115</v>
      </c>
      <c r="S75" s="212">
        <v>321654</v>
      </c>
      <c r="U75" s="201"/>
      <c r="V75" s="202" t="s">
        <v>115</v>
      </c>
      <c r="W75" s="203">
        <v>5.9</v>
      </c>
      <c r="X75" s="204">
        <v>12</v>
      </c>
      <c r="Y75" s="205">
        <v>-6.2</v>
      </c>
      <c r="Z75" s="203">
        <v>2.1</v>
      </c>
      <c r="AA75" s="205">
        <v>1.6</v>
      </c>
      <c r="AB75" s="206">
        <v>19.8</v>
      </c>
      <c r="AC75" s="203">
        <v>5.2</v>
      </c>
      <c r="AD75" s="207">
        <v>14.6</v>
      </c>
      <c r="AE75" s="206">
        <v>1.6</v>
      </c>
      <c r="AF75" s="203">
        <v>1.1000000000000001</v>
      </c>
      <c r="AG75" s="205">
        <v>0.5</v>
      </c>
      <c r="AH75" s="203">
        <v>3.8</v>
      </c>
      <c r="AI75" s="208">
        <v>1.58</v>
      </c>
      <c r="AJ75" s="201"/>
      <c r="AK75" s="202" t="s">
        <v>115</v>
      </c>
      <c r="AM75" s="212">
        <v>321674</v>
      </c>
    </row>
    <row r="76" spans="1:39" s="135" customFormat="1" ht="24.9" customHeight="1" thickBot="1">
      <c r="A76" s="136" t="s">
        <v>116</v>
      </c>
      <c r="B76" s="137"/>
      <c r="C76" s="138">
        <v>5.0999999999999996</v>
      </c>
      <c r="D76" s="139">
        <v>14.6</v>
      </c>
      <c r="E76" s="140">
        <v>-9.5</v>
      </c>
      <c r="F76" s="138">
        <v>3.1</v>
      </c>
      <c r="G76" s="140">
        <v>1.2</v>
      </c>
      <c r="H76" s="141">
        <v>17.399999999999999</v>
      </c>
      <c r="I76" s="138">
        <v>10.199999999999999</v>
      </c>
      <c r="J76" s="142">
        <v>7.2</v>
      </c>
      <c r="K76" s="141">
        <v>3.7</v>
      </c>
      <c r="L76" s="138">
        <v>2.4</v>
      </c>
      <c r="M76" s="140">
        <v>1.2</v>
      </c>
      <c r="N76" s="138">
        <v>3.2</v>
      </c>
      <c r="O76" s="143">
        <v>1.55</v>
      </c>
      <c r="P76" s="136" t="s">
        <v>116</v>
      </c>
      <c r="Q76" s="137"/>
      <c r="S76" s="210">
        <v>321475</v>
      </c>
      <c r="U76" s="136" t="s">
        <v>116</v>
      </c>
      <c r="V76" s="137"/>
      <c r="W76" s="138">
        <v>5.0999999999999996</v>
      </c>
      <c r="X76" s="139">
        <v>14.6</v>
      </c>
      <c r="Y76" s="140">
        <v>-9.5</v>
      </c>
      <c r="Z76" s="138">
        <v>3.1</v>
      </c>
      <c r="AA76" s="140">
        <v>1.2</v>
      </c>
      <c r="AB76" s="141">
        <v>17.399999999999999</v>
      </c>
      <c r="AC76" s="138">
        <v>10.199999999999999</v>
      </c>
      <c r="AD76" s="142">
        <v>7.2</v>
      </c>
      <c r="AE76" s="141">
        <v>3.7</v>
      </c>
      <c r="AF76" s="138">
        <v>2.4</v>
      </c>
      <c r="AG76" s="140">
        <v>1.2</v>
      </c>
      <c r="AH76" s="138">
        <v>3.2</v>
      </c>
      <c r="AI76" s="143">
        <v>1.55</v>
      </c>
      <c r="AJ76" s="136" t="s">
        <v>116</v>
      </c>
      <c r="AK76" s="137"/>
      <c r="AM76" s="210">
        <f>+AM77</f>
        <v>321486</v>
      </c>
    </row>
    <row r="77" spans="1:39" s="114" customFormat="1" ht="24.9" customHeight="1" thickBot="1">
      <c r="A77" s="201"/>
      <c r="B77" s="202" t="s">
        <v>117</v>
      </c>
      <c r="C77" s="203">
        <v>5.0999999999999996</v>
      </c>
      <c r="D77" s="204">
        <v>14.6</v>
      </c>
      <c r="E77" s="205">
        <v>-9.5</v>
      </c>
      <c r="F77" s="203">
        <v>3.1</v>
      </c>
      <c r="G77" s="205">
        <v>1.2</v>
      </c>
      <c r="H77" s="206">
        <v>17.399999999999999</v>
      </c>
      <c r="I77" s="203">
        <v>10.199999999999999</v>
      </c>
      <c r="J77" s="207">
        <v>7.2</v>
      </c>
      <c r="K77" s="206">
        <v>3.7</v>
      </c>
      <c r="L77" s="203">
        <v>2.4</v>
      </c>
      <c r="M77" s="205">
        <v>1.2</v>
      </c>
      <c r="N77" s="203">
        <v>3.2</v>
      </c>
      <c r="O77" s="208">
        <v>1.55</v>
      </c>
      <c r="P77" s="201"/>
      <c r="Q77" s="202" t="s">
        <v>117</v>
      </c>
      <c r="S77" s="212">
        <v>321475</v>
      </c>
      <c r="U77" s="201"/>
      <c r="V77" s="202" t="s">
        <v>117</v>
      </c>
      <c r="W77" s="203">
        <v>5.0999999999999996</v>
      </c>
      <c r="X77" s="204">
        <v>14.6</v>
      </c>
      <c r="Y77" s="205">
        <v>-9.5</v>
      </c>
      <c r="Z77" s="203">
        <v>3.1</v>
      </c>
      <c r="AA77" s="205">
        <v>1.2</v>
      </c>
      <c r="AB77" s="206">
        <v>17.399999999999999</v>
      </c>
      <c r="AC77" s="203">
        <v>10.199999999999999</v>
      </c>
      <c r="AD77" s="207">
        <v>7.2</v>
      </c>
      <c r="AE77" s="206">
        <v>3.7</v>
      </c>
      <c r="AF77" s="203">
        <v>2.4</v>
      </c>
      <c r="AG77" s="205">
        <v>1.2</v>
      </c>
      <c r="AH77" s="203">
        <v>3.2</v>
      </c>
      <c r="AI77" s="208">
        <v>1.55</v>
      </c>
      <c r="AJ77" s="201"/>
      <c r="AK77" s="202" t="s">
        <v>117</v>
      </c>
      <c r="AM77" s="212">
        <v>321486</v>
      </c>
    </row>
  </sheetData>
  <mergeCells count="60">
    <mergeCell ref="W71:AD71"/>
    <mergeCell ref="AE71:AI71"/>
    <mergeCell ref="AJ9:AK9"/>
    <mergeCell ref="W63:AD63"/>
    <mergeCell ref="AE63:AI63"/>
    <mergeCell ref="W64:AD64"/>
    <mergeCell ref="AE64:AI64"/>
    <mergeCell ref="W66:AD66"/>
    <mergeCell ref="AE66:AI66"/>
    <mergeCell ref="AE67:AI67"/>
    <mergeCell ref="W68:AD68"/>
    <mergeCell ref="AE68:AI68"/>
    <mergeCell ref="W69:AD69"/>
    <mergeCell ref="AE69:AI69"/>
    <mergeCell ref="AH6:AH7"/>
    <mergeCell ref="AI6:AI7"/>
    <mergeCell ref="AJ6:AK8"/>
    <mergeCell ref="Z8:AA8"/>
    <mergeCell ref="AB8:AC8"/>
    <mergeCell ref="AH8:AI8"/>
    <mergeCell ref="AE6:AG6"/>
    <mergeCell ref="X6:X7"/>
    <mergeCell ref="Y6:Y7"/>
    <mergeCell ref="Z6:Z7"/>
    <mergeCell ref="AA6:AA7"/>
    <mergeCell ref="AB6:AD6"/>
    <mergeCell ref="C69:J69"/>
    <mergeCell ref="K69:O69"/>
    <mergeCell ref="C71:J71"/>
    <mergeCell ref="K71:O71"/>
    <mergeCell ref="U6:V8"/>
    <mergeCell ref="C68:J68"/>
    <mergeCell ref="K68:O68"/>
    <mergeCell ref="W6:W7"/>
    <mergeCell ref="U9:V9"/>
    <mergeCell ref="W67:AD67"/>
    <mergeCell ref="C66:J66"/>
    <mergeCell ref="K66:O66"/>
    <mergeCell ref="C67:J67"/>
    <mergeCell ref="K67:O67"/>
    <mergeCell ref="H6:J6"/>
    <mergeCell ref="K6:M6"/>
    <mergeCell ref="N6:N7"/>
    <mergeCell ref="O6:O7"/>
    <mergeCell ref="P6:Q8"/>
    <mergeCell ref="F8:G8"/>
    <mergeCell ref="H8:I8"/>
    <mergeCell ref="N8:O8"/>
    <mergeCell ref="G6:G7"/>
    <mergeCell ref="A9:B9"/>
    <mergeCell ref="P9:Q9"/>
    <mergeCell ref="C63:J63"/>
    <mergeCell ref="K63:O63"/>
    <mergeCell ref="C64:J64"/>
    <mergeCell ref="K64:O64"/>
    <mergeCell ref="A6:B8"/>
    <mergeCell ref="C6:C7"/>
    <mergeCell ref="D6:D7"/>
    <mergeCell ref="E6:E7"/>
    <mergeCell ref="F6:F7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A68FC-73F6-4639-8629-D2A6896E55ED}">
  <sheetPr>
    <pageSetUpPr fitToPage="1"/>
  </sheetPr>
  <dimension ref="A2:AK19"/>
  <sheetViews>
    <sheetView showGridLines="0" zoomScale="70" zoomScaleNormal="70" workbookViewId="0">
      <selection activeCell="X11" activeCellId="1" sqref="E11 X11"/>
    </sheetView>
  </sheetViews>
  <sheetFormatPr defaultColWidth="7.5" defaultRowHeight="18"/>
  <cols>
    <col min="1" max="1" width="3.8984375" customWidth="1"/>
    <col min="2" max="2" width="11.8984375" customWidth="1"/>
    <col min="3" max="18" width="11.09765625" customWidth="1"/>
    <col min="19" max="19" width="11.09765625" bestFit="1" customWidth="1"/>
    <col min="20" max="20" width="3.8984375" customWidth="1"/>
    <col min="21" max="21" width="11.8984375" customWidth="1"/>
    <col min="22" max="37" width="11.09765625" customWidth="1"/>
    <col min="255" max="255" width="3.8984375" customWidth="1"/>
    <col min="256" max="256" width="11.8984375" customWidth="1"/>
    <col min="257" max="272" width="11.09765625" customWidth="1"/>
    <col min="273" max="273" width="3.8984375" customWidth="1"/>
    <col min="274" max="274" width="11.8984375" customWidth="1"/>
    <col min="275" max="276" width="11.09765625" bestFit="1" customWidth="1"/>
    <col min="511" max="511" width="3.8984375" customWidth="1"/>
    <col min="512" max="512" width="11.8984375" customWidth="1"/>
    <col min="513" max="528" width="11.09765625" customWidth="1"/>
    <col min="529" max="529" width="3.8984375" customWidth="1"/>
    <col min="530" max="530" width="11.8984375" customWidth="1"/>
    <col min="531" max="532" width="11.09765625" bestFit="1" customWidth="1"/>
    <col min="767" max="767" width="3.8984375" customWidth="1"/>
    <col min="768" max="768" width="11.8984375" customWidth="1"/>
    <col min="769" max="784" width="11.09765625" customWidth="1"/>
    <col min="785" max="785" width="3.8984375" customWidth="1"/>
    <col min="786" max="786" width="11.8984375" customWidth="1"/>
    <col min="787" max="788" width="11.09765625" bestFit="1" customWidth="1"/>
    <col min="1023" max="1023" width="3.8984375" customWidth="1"/>
    <col min="1024" max="1024" width="11.8984375" customWidth="1"/>
    <col min="1025" max="1040" width="11.09765625" customWidth="1"/>
    <col min="1041" max="1041" width="3.8984375" customWidth="1"/>
    <col min="1042" max="1042" width="11.8984375" customWidth="1"/>
    <col min="1043" max="1044" width="11.09765625" bestFit="1" customWidth="1"/>
    <col min="1279" max="1279" width="3.8984375" customWidth="1"/>
    <col min="1280" max="1280" width="11.8984375" customWidth="1"/>
    <col min="1281" max="1296" width="11.09765625" customWidth="1"/>
    <col min="1297" max="1297" width="3.8984375" customWidth="1"/>
    <col min="1298" max="1298" width="11.8984375" customWidth="1"/>
    <col min="1299" max="1300" width="11.09765625" bestFit="1" customWidth="1"/>
    <col min="1535" max="1535" width="3.8984375" customWidth="1"/>
    <col min="1536" max="1536" width="11.8984375" customWidth="1"/>
    <col min="1537" max="1552" width="11.09765625" customWidth="1"/>
    <col min="1553" max="1553" width="3.8984375" customWidth="1"/>
    <col min="1554" max="1554" width="11.8984375" customWidth="1"/>
    <col min="1555" max="1556" width="11.09765625" bestFit="1" customWidth="1"/>
    <col min="1791" max="1791" width="3.8984375" customWidth="1"/>
    <col min="1792" max="1792" width="11.8984375" customWidth="1"/>
    <col min="1793" max="1808" width="11.09765625" customWidth="1"/>
    <col min="1809" max="1809" width="3.8984375" customWidth="1"/>
    <col min="1810" max="1810" width="11.8984375" customWidth="1"/>
    <col min="1811" max="1812" width="11.09765625" bestFit="1" customWidth="1"/>
    <col min="2047" max="2047" width="3.8984375" customWidth="1"/>
    <col min="2048" max="2048" width="11.8984375" customWidth="1"/>
    <col min="2049" max="2064" width="11.09765625" customWidth="1"/>
    <col min="2065" max="2065" width="3.8984375" customWidth="1"/>
    <col min="2066" max="2066" width="11.8984375" customWidth="1"/>
    <col min="2067" max="2068" width="11.09765625" bestFit="1" customWidth="1"/>
    <col min="2303" max="2303" width="3.8984375" customWidth="1"/>
    <col min="2304" max="2304" width="11.8984375" customWidth="1"/>
    <col min="2305" max="2320" width="11.09765625" customWidth="1"/>
    <col min="2321" max="2321" width="3.8984375" customWidth="1"/>
    <col min="2322" max="2322" width="11.8984375" customWidth="1"/>
    <col min="2323" max="2324" width="11.09765625" bestFit="1" customWidth="1"/>
    <col min="2559" max="2559" width="3.8984375" customWidth="1"/>
    <col min="2560" max="2560" width="11.8984375" customWidth="1"/>
    <col min="2561" max="2576" width="11.09765625" customWidth="1"/>
    <col min="2577" max="2577" width="3.8984375" customWidth="1"/>
    <col min="2578" max="2578" width="11.8984375" customWidth="1"/>
    <col min="2579" max="2580" width="11.09765625" bestFit="1" customWidth="1"/>
    <col min="2815" max="2815" width="3.8984375" customWidth="1"/>
    <col min="2816" max="2816" width="11.8984375" customWidth="1"/>
    <col min="2817" max="2832" width="11.09765625" customWidth="1"/>
    <col min="2833" max="2833" width="3.8984375" customWidth="1"/>
    <col min="2834" max="2834" width="11.8984375" customWidth="1"/>
    <col min="2835" max="2836" width="11.09765625" bestFit="1" customWidth="1"/>
    <col min="3071" max="3071" width="3.8984375" customWidth="1"/>
    <col min="3072" max="3072" width="11.8984375" customWidth="1"/>
    <col min="3073" max="3088" width="11.09765625" customWidth="1"/>
    <col min="3089" max="3089" width="3.8984375" customWidth="1"/>
    <col min="3090" max="3090" width="11.8984375" customWidth="1"/>
    <col min="3091" max="3092" width="11.09765625" bestFit="1" customWidth="1"/>
    <col min="3327" max="3327" width="3.8984375" customWidth="1"/>
    <col min="3328" max="3328" width="11.8984375" customWidth="1"/>
    <col min="3329" max="3344" width="11.09765625" customWidth="1"/>
    <col min="3345" max="3345" width="3.8984375" customWidth="1"/>
    <col min="3346" max="3346" width="11.8984375" customWidth="1"/>
    <col min="3347" max="3348" width="11.09765625" bestFit="1" customWidth="1"/>
    <col min="3583" max="3583" width="3.8984375" customWidth="1"/>
    <col min="3584" max="3584" width="11.8984375" customWidth="1"/>
    <col min="3585" max="3600" width="11.09765625" customWidth="1"/>
    <col min="3601" max="3601" width="3.8984375" customWidth="1"/>
    <col min="3602" max="3602" width="11.8984375" customWidth="1"/>
    <col min="3603" max="3604" width="11.09765625" bestFit="1" customWidth="1"/>
    <col min="3839" max="3839" width="3.8984375" customWidth="1"/>
    <col min="3840" max="3840" width="11.8984375" customWidth="1"/>
    <col min="3841" max="3856" width="11.09765625" customWidth="1"/>
    <col min="3857" max="3857" width="3.8984375" customWidth="1"/>
    <col min="3858" max="3858" width="11.8984375" customWidth="1"/>
    <col min="3859" max="3860" width="11.09765625" bestFit="1" customWidth="1"/>
    <col min="4095" max="4095" width="3.8984375" customWidth="1"/>
    <col min="4096" max="4096" width="11.8984375" customWidth="1"/>
    <col min="4097" max="4112" width="11.09765625" customWidth="1"/>
    <col min="4113" max="4113" width="3.8984375" customWidth="1"/>
    <col min="4114" max="4114" width="11.8984375" customWidth="1"/>
    <col min="4115" max="4116" width="11.09765625" bestFit="1" customWidth="1"/>
    <col min="4351" max="4351" width="3.8984375" customWidth="1"/>
    <col min="4352" max="4352" width="11.8984375" customWidth="1"/>
    <col min="4353" max="4368" width="11.09765625" customWidth="1"/>
    <col min="4369" max="4369" width="3.8984375" customWidth="1"/>
    <col min="4370" max="4370" width="11.8984375" customWidth="1"/>
    <col min="4371" max="4372" width="11.09765625" bestFit="1" customWidth="1"/>
    <col min="4607" max="4607" width="3.8984375" customWidth="1"/>
    <col min="4608" max="4608" width="11.8984375" customWidth="1"/>
    <col min="4609" max="4624" width="11.09765625" customWidth="1"/>
    <col min="4625" max="4625" width="3.8984375" customWidth="1"/>
    <col min="4626" max="4626" width="11.8984375" customWidth="1"/>
    <col min="4627" max="4628" width="11.09765625" bestFit="1" customWidth="1"/>
    <col min="4863" max="4863" width="3.8984375" customWidth="1"/>
    <col min="4864" max="4864" width="11.8984375" customWidth="1"/>
    <col min="4865" max="4880" width="11.09765625" customWidth="1"/>
    <col min="4881" max="4881" width="3.8984375" customWidth="1"/>
    <col min="4882" max="4882" width="11.8984375" customWidth="1"/>
    <col min="4883" max="4884" width="11.09765625" bestFit="1" customWidth="1"/>
    <col min="5119" max="5119" width="3.8984375" customWidth="1"/>
    <col min="5120" max="5120" width="11.8984375" customWidth="1"/>
    <col min="5121" max="5136" width="11.09765625" customWidth="1"/>
    <col min="5137" max="5137" width="3.8984375" customWidth="1"/>
    <col min="5138" max="5138" width="11.8984375" customWidth="1"/>
    <col min="5139" max="5140" width="11.09765625" bestFit="1" customWidth="1"/>
    <col min="5375" max="5375" width="3.8984375" customWidth="1"/>
    <col min="5376" max="5376" width="11.8984375" customWidth="1"/>
    <col min="5377" max="5392" width="11.09765625" customWidth="1"/>
    <col min="5393" max="5393" width="3.8984375" customWidth="1"/>
    <col min="5394" max="5394" width="11.8984375" customWidth="1"/>
    <col min="5395" max="5396" width="11.09765625" bestFit="1" customWidth="1"/>
    <col min="5631" max="5631" width="3.8984375" customWidth="1"/>
    <col min="5632" max="5632" width="11.8984375" customWidth="1"/>
    <col min="5633" max="5648" width="11.09765625" customWidth="1"/>
    <col min="5649" max="5649" width="3.8984375" customWidth="1"/>
    <col min="5650" max="5650" width="11.8984375" customWidth="1"/>
    <col min="5651" max="5652" width="11.09765625" bestFit="1" customWidth="1"/>
    <col min="5887" max="5887" width="3.8984375" customWidth="1"/>
    <col min="5888" max="5888" width="11.8984375" customWidth="1"/>
    <col min="5889" max="5904" width="11.09765625" customWidth="1"/>
    <col min="5905" max="5905" width="3.8984375" customWidth="1"/>
    <col min="5906" max="5906" width="11.8984375" customWidth="1"/>
    <col min="5907" max="5908" width="11.09765625" bestFit="1" customWidth="1"/>
    <col min="6143" max="6143" width="3.8984375" customWidth="1"/>
    <col min="6144" max="6144" width="11.8984375" customWidth="1"/>
    <col min="6145" max="6160" width="11.09765625" customWidth="1"/>
    <col min="6161" max="6161" width="3.8984375" customWidth="1"/>
    <col min="6162" max="6162" width="11.8984375" customWidth="1"/>
    <col min="6163" max="6164" width="11.09765625" bestFit="1" customWidth="1"/>
    <col min="6399" max="6399" width="3.8984375" customWidth="1"/>
    <col min="6400" max="6400" width="11.8984375" customWidth="1"/>
    <col min="6401" max="6416" width="11.09765625" customWidth="1"/>
    <col min="6417" max="6417" width="3.8984375" customWidth="1"/>
    <col min="6418" max="6418" width="11.8984375" customWidth="1"/>
    <col min="6419" max="6420" width="11.09765625" bestFit="1" customWidth="1"/>
    <col min="6655" max="6655" width="3.8984375" customWidth="1"/>
    <col min="6656" max="6656" width="11.8984375" customWidth="1"/>
    <col min="6657" max="6672" width="11.09765625" customWidth="1"/>
    <col min="6673" max="6673" width="3.8984375" customWidth="1"/>
    <col min="6674" max="6674" width="11.8984375" customWidth="1"/>
    <col min="6675" max="6676" width="11.09765625" bestFit="1" customWidth="1"/>
    <col min="6911" max="6911" width="3.8984375" customWidth="1"/>
    <col min="6912" max="6912" width="11.8984375" customWidth="1"/>
    <col min="6913" max="6928" width="11.09765625" customWidth="1"/>
    <col min="6929" max="6929" width="3.8984375" customWidth="1"/>
    <col min="6930" max="6930" width="11.8984375" customWidth="1"/>
    <col min="6931" max="6932" width="11.09765625" bestFit="1" customWidth="1"/>
    <col min="7167" max="7167" width="3.8984375" customWidth="1"/>
    <col min="7168" max="7168" width="11.8984375" customWidth="1"/>
    <col min="7169" max="7184" width="11.09765625" customWidth="1"/>
    <col min="7185" max="7185" width="3.8984375" customWidth="1"/>
    <col min="7186" max="7186" width="11.8984375" customWidth="1"/>
    <col min="7187" max="7188" width="11.09765625" bestFit="1" customWidth="1"/>
    <col min="7423" max="7423" width="3.8984375" customWidth="1"/>
    <col min="7424" max="7424" width="11.8984375" customWidth="1"/>
    <col min="7425" max="7440" width="11.09765625" customWidth="1"/>
    <col min="7441" max="7441" width="3.8984375" customWidth="1"/>
    <col min="7442" max="7442" width="11.8984375" customWidth="1"/>
    <col min="7443" max="7444" width="11.09765625" bestFit="1" customWidth="1"/>
    <col min="7679" max="7679" width="3.8984375" customWidth="1"/>
    <col min="7680" max="7680" width="11.8984375" customWidth="1"/>
    <col min="7681" max="7696" width="11.09765625" customWidth="1"/>
    <col min="7697" max="7697" width="3.8984375" customWidth="1"/>
    <col min="7698" max="7698" width="11.8984375" customWidth="1"/>
    <col min="7699" max="7700" width="11.09765625" bestFit="1" customWidth="1"/>
    <col min="7935" max="7935" width="3.8984375" customWidth="1"/>
    <col min="7936" max="7936" width="11.8984375" customWidth="1"/>
    <col min="7937" max="7952" width="11.09765625" customWidth="1"/>
    <col min="7953" max="7953" width="3.8984375" customWidth="1"/>
    <col min="7954" max="7954" width="11.8984375" customWidth="1"/>
    <col min="7955" max="7956" width="11.09765625" bestFit="1" customWidth="1"/>
    <col min="8191" max="8191" width="3.8984375" customWidth="1"/>
    <col min="8192" max="8192" width="11.8984375" customWidth="1"/>
    <col min="8193" max="8208" width="11.09765625" customWidth="1"/>
    <col min="8209" max="8209" width="3.8984375" customWidth="1"/>
    <col min="8210" max="8210" width="11.8984375" customWidth="1"/>
    <col min="8211" max="8212" width="11.09765625" bestFit="1" customWidth="1"/>
    <col min="8447" max="8447" width="3.8984375" customWidth="1"/>
    <col min="8448" max="8448" width="11.8984375" customWidth="1"/>
    <col min="8449" max="8464" width="11.09765625" customWidth="1"/>
    <col min="8465" max="8465" width="3.8984375" customWidth="1"/>
    <col min="8466" max="8466" width="11.8984375" customWidth="1"/>
    <col min="8467" max="8468" width="11.09765625" bestFit="1" customWidth="1"/>
    <col min="8703" max="8703" width="3.8984375" customWidth="1"/>
    <col min="8704" max="8704" width="11.8984375" customWidth="1"/>
    <col min="8705" max="8720" width="11.09765625" customWidth="1"/>
    <col min="8721" max="8721" width="3.8984375" customWidth="1"/>
    <col min="8722" max="8722" width="11.8984375" customWidth="1"/>
    <col min="8723" max="8724" width="11.09765625" bestFit="1" customWidth="1"/>
    <col min="8959" max="8959" width="3.8984375" customWidth="1"/>
    <col min="8960" max="8960" width="11.8984375" customWidth="1"/>
    <col min="8961" max="8976" width="11.09765625" customWidth="1"/>
    <col min="8977" max="8977" width="3.8984375" customWidth="1"/>
    <col min="8978" max="8978" width="11.8984375" customWidth="1"/>
    <col min="8979" max="8980" width="11.09765625" bestFit="1" customWidth="1"/>
    <col min="9215" max="9215" width="3.8984375" customWidth="1"/>
    <col min="9216" max="9216" width="11.8984375" customWidth="1"/>
    <col min="9217" max="9232" width="11.09765625" customWidth="1"/>
    <col min="9233" max="9233" width="3.8984375" customWidth="1"/>
    <col min="9234" max="9234" width="11.8984375" customWidth="1"/>
    <col min="9235" max="9236" width="11.09765625" bestFit="1" customWidth="1"/>
    <col min="9471" max="9471" width="3.8984375" customWidth="1"/>
    <col min="9472" max="9472" width="11.8984375" customWidth="1"/>
    <col min="9473" max="9488" width="11.09765625" customWidth="1"/>
    <col min="9489" max="9489" width="3.8984375" customWidth="1"/>
    <col min="9490" max="9490" width="11.8984375" customWidth="1"/>
    <col min="9491" max="9492" width="11.09765625" bestFit="1" customWidth="1"/>
    <col min="9727" max="9727" width="3.8984375" customWidth="1"/>
    <col min="9728" max="9728" width="11.8984375" customWidth="1"/>
    <col min="9729" max="9744" width="11.09765625" customWidth="1"/>
    <col min="9745" max="9745" width="3.8984375" customWidth="1"/>
    <col min="9746" max="9746" width="11.8984375" customWidth="1"/>
    <col min="9747" max="9748" width="11.09765625" bestFit="1" customWidth="1"/>
    <col min="9983" max="9983" width="3.8984375" customWidth="1"/>
    <col min="9984" max="9984" width="11.8984375" customWidth="1"/>
    <col min="9985" max="10000" width="11.09765625" customWidth="1"/>
    <col min="10001" max="10001" width="3.8984375" customWidth="1"/>
    <col min="10002" max="10002" width="11.8984375" customWidth="1"/>
    <col min="10003" max="10004" width="11.09765625" bestFit="1" customWidth="1"/>
    <col min="10239" max="10239" width="3.8984375" customWidth="1"/>
    <col min="10240" max="10240" width="11.8984375" customWidth="1"/>
    <col min="10241" max="10256" width="11.09765625" customWidth="1"/>
    <col min="10257" max="10257" width="3.8984375" customWidth="1"/>
    <col min="10258" max="10258" width="11.8984375" customWidth="1"/>
    <col min="10259" max="10260" width="11.09765625" bestFit="1" customWidth="1"/>
    <col min="10495" max="10495" width="3.8984375" customWidth="1"/>
    <col min="10496" max="10496" width="11.8984375" customWidth="1"/>
    <col min="10497" max="10512" width="11.09765625" customWidth="1"/>
    <col min="10513" max="10513" width="3.8984375" customWidth="1"/>
    <col min="10514" max="10514" width="11.8984375" customWidth="1"/>
    <col min="10515" max="10516" width="11.09765625" bestFit="1" customWidth="1"/>
    <col min="10751" max="10751" width="3.8984375" customWidth="1"/>
    <col min="10752" max="10752" width="11.8984375" customWidth="1"/>
    <col min="10753" max="10768" width="11.09765625" customWidth="1"/>
    <col min="10769" max="10769" width="3.8984375" customWidth="1"/>
    <col min="10770" max="10770" width="11.8984375" customWidth="1"/>
    <col min="10771" max="10772" width="11.09765625" bestFit="1" customWidth="1"/>
    <col min="11007" max="11007" width="3.8984375" customWidth="1"/>
    <col min="11008" max="11008" width="11.8984375" customWidth="1"/>
    <col min="11009" max="11024" width="11.09765625" customWidth="1"/>
    <col min="11025" max="11025" width="3.8984375" customWidth="1"/>
    <col min="11026" max="11026" width="11.8984375" customWidth="1"/>
    <col min="11027" max="11028" width="11.09765625" bestFit="1" customWidth="1"/>
    <col min="11263" max="11263" width="3.8984375" customWidth="1"/>
    <col min="11264" max="11264" width="11.8984375" customWidth="1"/>
    <col min="11265" max="11280" width="11.09765625" customWidth="1"/>
    <col min="11281" max="11281" width="3.8984375" customWidth="1"/>
    <col min="11282" max="11282" width="11.8984375" customWidth="1"/>
    <col min="11283" max="11284" width="11.09765625" bestFit="1" customWidth="1"/>
    <col min="11519" max="11519" width="3.8984375" customWidth="1"/>
    <col min="11520" max="11520" width="11.8984375" customWidth="1"/>
    <col min="11521" max="11536" width="11.09765625" customWidth="1"/>
    <col min="11537" max="11537" width="3.8984375" customWidth="1"/>
    <col min="11538" max="11538" width="11.8984375" customWidth="1"/>
    <col min="11539" max="11540" width="11.09765625" bestFit="1" customWidth="1"/>
    <col min="11775" max="11775" width="3.8984375" customWidth="1"/>
    <col min="11776" max="11776" width="11.8984375" customWidth="1"/>
    <col min="11777" max="11792" width="11.09765625" customWidth="1"/>
    <col min="11793" max="11793" width="3.8984375" customWidth="1"/>
    <col min="11794" max="11794" width="11.8984375" customWidth="1"/>
    <col min="11795" max="11796" width="11.09765625" bestFit="1" customWidth="1"/>
    <col min="12031" max="12031" width="3.8984375" customWidth="1"/>
    <col min="12032" max="12032" width="11.8984375" customWidth="1"/>
    <col min="12033" max="12048" width="11.09765625" customWidth="1"/>
    <col min="12049" max="12049" width="3.8984375" customWidth="1"/>
    <col min="12050" max="12050" width="11.8984375" customWidth="1"/>
    <col min="12051" max="12052" width="11.09765625" bestFit="1" customWidth="1"/>
    <col min="12287" max="12287" width="3.8984375" customWidth="1"/>
    <col min="12288" max="12288" width="11.8984375" customWidth="1"/>
    <col min="12289" max="12304" width="11.09765625" customWidth="1"/>
    <col min="12305" max="12305" width="3.8984375" customWidth="1"/>
    <col min="12306" max="12306" width="11.8984375" customWidth="1"/>
    <col min="12307" max="12308" width="11.09765625" bestFit="1" customWidth="1"/>
    <col min="12543" max="12543" width="3.8984375" customWidth="1"/>
    <col min="12544" max="12544" width="11.8984375" customWidth="1"/>
    <col min="12545" max="12560" width="11.09765625" customWidth="1"/>
    <col min="12561" max="12561" width="3.8984375" customWidth="1"/>
    <col min="12562" max="12562" width="11.8984375" customWidth="1"/>
    <col min="12563" max="12564" width="11.09765625" bestFit="1" customWidth="1"/>
    <col min="12799" max="12799" width="3.8984375" customWidth="1"/>
    <col min="12800" max="12800" width="11.8984375" customWidth="1"/>
    <col min="12801" max="12816" width="11.09765625" customWidth="1"/>
    <col min="12817" max="12817" width="3.8984375" customWidth="1"/>
    <col min="12818" max="12818" width="11.8984375" customWidth="1"/>
    <col min="12819" max="12820" width="11.09765625" bestFit="1" customWidth="1"/>
    <col min="13055" max="13055" width="3.8984375" customWidth="1"/>
    <col min="13056" max="13056" width="11.8984375" customWidth="1"/>
    <col min="13057" max="13072" width="11.09765625" customWidth="1"/>
    <col min="13073" max="13073" width="3.8984375" customWidth="1"/>
    <col min="13074" max="13074" width="11.8984375" customWidth="1"/>
    <col min="13075" max="13076" width="11.09765625" bestFit="1" customWidth="1"/>
    <col min="13311" max="13311" width="3.8984375" customWidth="1"/>
    <col min="13312" max="13312" width="11.8984375" customWidth="1"/>
    <col min="13313" max="13328" width="11.09765625" customWidth="1"/>
    <col min="13329" max="13329" width="3.8984375" customWidth="1"/>
    <col min="13330" max="13330" width="11.8984375" customWidth="1"/>
    <col min="13331" max="13332" width="11.09765625" bestFit="1" customWidth="1"/>
    <col min="13567" max="13567" width="3.8984375" customWidth="1"/>
    <col min="13568" max="13568" width="11.8984375" customWidth="1"/>
    <col min="13569" max="13584" width="11.09765625" customWidth="1"/>
    <col min="13585" max="13585" width="3.8984375" customWidth="1"/>
    <col min="13586" max="13586" width="11.8984375" customWidth="1"/>
    <col min="13587" max="13588" width="11.09765625" bestFit="1" customWidth="1"/>
    <col min="13823" max="13823" width="3.8984375" customWidth="1"/>
    <col min="13824" max="13824" width="11.8984375" customWidth="1"/>
    <col min="13825" max="13840" width="11.09765625" customWidth="1"/>
    <col min="13841" max="13841" width="3.8984375" customWidth="1"/>
    <col min="13842" max="13842" width="11.8984375" customWidth="1"/>
    <col min="13843" max="13844" width="11.09765625" bestFit="1" customWidth="1"/>
    <col min="14079" max="14079" width="3.8984375" customWidth="1"/>
    <col min="14080" max="14080" width="11.8984375" customWidth="1"/>
    <col min="14081" max="14096" width="11.09765625" customWidth="1"/>
    <col min="14097" max="14097" width="3.8984375" customWidth="1"/>
    <col min="14098" max="14098" width="11.8984375" customWidth="1"/>
    <col min="14099" max="14100" width="11.09765625" bestFit="1" customWidth="1"/>
    <col min="14335" max="14335" width="3.8984375" customWidth="1"/>
    <col min="14336" max="14336" width="11.8984375" customWidth="1"/>
    <col min="14337" max="14352" width="11.09765625" customWidth="1"/>
    <col min="14353" max="14353" width="3.8984375" customWidth="1"/>
    <col min="14354" max="14354" width="11.8984375" customWidth="1"/>
    <col min="14355" max="14356" width="11.09765625" bestFit="1" customWidth="1"/>
    <col min="14591" max="14591" width="3.8984375" customWidth="1"/>
    <col min="14592" max="14592" width="11.8984375" customWidth="1"/>
    <col min="14593" max="14608" width="11.09765625" customWidth="1"/>
    <col min="14609" max="14609" width="3.8984375" customWidth="1"/>
    <col min="14610" max="14610" width="11.8984375" customWidth="1"/>
    <col min="14611" max="14612" width="11.09765625" bestFit="1" customWidth="1"/>
    <col min="14847" max="14847" width="3.8984375" customWidth="1"/>
    <col min="14848" max="14848" width="11.8984375" customWidth="1"/>
    <col min="14849" max="14864" width="11.09765625" customWidth="1"/>
    <col min="14865" max="14865" width="3.8984375" customWidth="1"/>
    <col min="14866" max="14866" width="11.8984375" customWidth="1"/>
    <col min="14867" max="14868" width="11.09765625" bestFit="1" customWidth="1"/>
    <col min="15103" max="15103" width="3.8984375" customWidth="1"/>
    <col min="15104" max="15104" width="11.8984375" customWidth="1"/>
    <col min="15105" max="15120" width="11.09765625" customWidth="1"/>
    <col min="15121" max="15121" width="3.8984375" customWidth="1"/>
    <col min="15122" max="15122" width="11.8984375" customWidth="1"/>
    <col min="15123" max="15124" width="11.09765625" bestFit="1" customWidth="1"/>
    <col min="15359" max="15359" width="3.8984375" customWidth="1"/>
    <col min="15360" max="15360" width="11.8984375" customWidth="1"/>
    <col min="15361" max="15376" width="11.09765625" customWidth="1"/>
    <col min="15377" max="15377" width="3.8984375" customWidth="1"/>
    <col min="15378" max="15378" width="11.8984375" customWidth="1"/>
    <col min="15379" max="15380" width="11.09765625" bestFit="1" customWidth="1"/>
    <col min="15615" max="15615" width="3.8984375" customWidth="1"/>
    <col min="15616" max="15616" width="11.8984375" customWidth="1"/>
    <col min="15617" max="15632" width="11.09765625" customWidth="1"/>
    <col min="15633" max="15633" width="3.8984375" customWidth="1"/>
    <col min="15634" max="15634" width="11.8984375" customWidth="1"/>
    <col min="15635" max="15636" width="11.09765625" bestFit="1" customWidth="1"/>
    <col min="15871" max="15871" width="3.8984375" customWidth="1"/>
    <col min="15872" max="15872" width="11.8984375" customWidth="1"/>
    <col min="15873" max="15888" width="11.09765625" customWidth="1"/>
    <col min="15889" max="15889" width="3.8984375" customWidth="1"/>
    <col min="15890" max="15890" width="11.8984375" customWidth="1"/>
    <col min="15891" max="15892" width="11.09765625" bestFit="1" customWidth="1"/>
    <col min="16127" max="16127" width="3.8984375" customWidth="1"/>
    <col min="16128" max="16128" width="11.8984375" customWidth="1"/>
    <col min="16129" max="16144" width="11.09765625" customWidth="1"/>
    <col min="16145" max="16145" width="3.8984375" customWidth="1"/>
    <col min="16146" max="16146" width="11.8984375" customWidth="1"/>
    <col min="16147" max="16148" width="11.09765625" bestFit="1" customWidth="1"/>
  </cols>
  <sheetData>
    <row r="2" spans="1:37" ht="21.6">
      <c r="B2" s="513" t="s">
        <v>210</v>
      </c>
    </row>
    <row r="4" spans="1:37" s="225" customFormat="1" ht="37.799999999999997" customHeight="1">
      <c r="B4" s="223"/>
      <c r="D4" s="224"/>
      <c r="I4" s="256" t="s">
        <v>120</v>
      </c>
      <c r="U4" s="223"/>
      <c r="W4" s="224"/>
      <c r="AB4" s="256" t="s">
        <v>121</v>
      </c>
    </row>
    <row r="5" spans="1:37" s="225" customFormat="1" ht="22.8" customHeight="1" thickBot="1">
      <c r="A5" s="257" t="s">
        <v>122</v>
      </c>
      <c r="B5" s="226"/>
      <c r="C5" s="257" t="s">
        <v>123</v>
      </c>
      <c r="T5" s="257" t="s">
        <v>122</v>
      </c>
      <c r="U5" s="226"/>
      <c r="V5" s="257" t="s">
        <v>123</v>
      </c>
    </row>
    <row r="6" spans="1:37" s="225" customFormat="1" ht="17.399999999999999" customHeight="1">
      <c r="A6" s="227"/>
      <c r="B6" s="228"/>
      <c r="C6" s="613" t="s">
        <v>124</v>
      </c>
      <c r="D6" s="229" t="s">
        <v>125</v>
      </c>
      <c r="E6" s="229" t="s">
        <v>126</v>
      </c>
      <c r="F6" s="229" t="s">
        <v>127</v>
      </c>
      <c r="G6" s="229" t="s">
        <v>128</v>
      </c>
      <c r="H6" s="229" t="s">
        <v>129</v>
      </c>
      <c r="I6" s="229" t="s">
        <v>130</v>
      </c>
      <c r="J6" s="229" t="s">
        <v>131</v>
      </c>
      <c r="K6" s="229" t="s">
        <v>132</v>
      </c>
      <c r="L6" s="229" t="s">
        <v>133</v>
      </c>
      <c r="M6" s="229" t="s">
        <v>134</v>
      </c>
      <c r="N6" s="229" t="s">
        <v>135</v>
      </c>
      <c r="O6" s="229" t="s">
        <v>136</v>
      </c>
      <c r="P6" s="229" t="s">
        <v>137</v>
      </c>
      <c r="Q6" s="229" t="s">
        <v>138</v>
      </c>
      <c r="R6" s="230" t="s">
        <v>139</v>
      </c>
      <c r="T6" s="227"/>
      <c r="U6" s="228"/>
      <c r="V6" s="613" t="s">
        <v>124</v>
      </c>
      <c r="W6" s="229" t="s">
        <v>125</v>
      </c>
      <c r="X6" s="229" t="s">
        <v>126</v>
      </c>
      <c r="Y6" s="229" t="s">
        <v>127</v>
      </c>
      <c r="Z6" s="229" t="s">
        <v>128</v>
      </c>
      <c r="AA6" s="229" t="s">
        <v>129</v>
      </c>
      <c r="AB6" s="229" t="s">
        <v>130</v>
      </c>
      <c r="AC6" s="229" t="s">
        <v>131</v>
      </c>
      <c r="AD6" s="229" t="s">
        <v>132</v>
      </c>
      <c r="AE6" s="229" t="s">
        <v>133</v>
      </c>
      <c r="AF6" s="229" t="s">
        <v>134</v>
      </c>
      <c r="AG6" s="229" t="s">
        <v>135</v>
      </c>
      <c r="AH6" s="229" t="s">
        <v>136</v>
      </c>
      <c r="AI6" s="229" t="s">
        <v>137</v>
      </c>
      <c r="AJ6" s="229" t="s">
        <v>138</v>
      </c>
      <c r="AK6" s="230" t="s">
        <v>139</v>
      </c>
    </row>
    <row r="7" spans="1:37" s="225" customFormat="1" ht="17.399999999999999" customHeight="1">
      <c r="A7" s="616" t="s">
        <v>140</v>
      </c>
      <c r="B7" s="617"/>
      <c r="C7" s="614"/>
      <c r="D7" s="611" t="s">
        <v>141</v>
      </c>
      <c r="E7" s="611" t="s">
        <v>142</v>
      </c>
      <c r="F7" s="611" t="s">
        <v>143</v>
      </c>
      <c r="G7" s="611" t="s">
        <v>144</v>
      </c>
      <c r="H7" s="611" t="s">
        <v>145</v>
      </c>
      <c r="I7" s="611" t="s">
        <v>146</v>
      </c>
      <c r="J7" s="611" t="s">
        <v>147</v>
      </c>
      <c r="K7" s="611" t="s">
        <v>148</v>
      </c>
      <c r="L7" s="611" t="s">
        <v>149</v>
      </c>
      <c r="M7" s="611" t="s">
        <v>150</v>
      </c>
      <c r="N7" s="611" t="s">
        <v>151</v>
      </c>
      <c r="O7" s="611" t="s">
        <v>152</v>
      </c>
      <c r="P7" s="611" t="s">
        <v>153</v>
      </c>
      <c r="Q7" s="627" t="s">
        <v>154</v>
      </c>
      <c r="R7" s="629" t="s">
        <v>155</v>
      </c>
      <c r="T7" s="616" t="s">
        <v>140</v>
      </c>
      <c r="U7" s="617"/>
      <c r="V7" s="614"/>
      <c r="W7" s="611" t="s">
        <v>141</v>
      </c>
      <c r="X7" s="611" t="s">
        <v>142</v>
      </c>
      <c r="Y7" s="611" t="s">
        <v>143</v>
      </c>
      <c r="Z7" s="611" t="s">
        <v>144</v>
      </c>
      <c r="AA7" s="611" t="s">
        <v>145</v>
      </c>
      <c r="AB7" s="611" t="s">
        <v>146</v>
      </c>
      <c r="AC7" s="611" t="s">
        <v>147</v>
      </c>
      <c r="AD7" s="611" t="s">
        <v>148</v>
      </c>
      <c r="AE7" s="611" t="s">
        <v>149</v>
      </c>
      <c r="AF7" s="611" t="s">
        <v>150</v>
      </c>
      <c r="AG7" s="611" t="s">
        <v>151</v>
      </c>
      <c r="AH7" s="611" t="s">
        <v>152</v>
      </c>
      <c r="AI7" s="611" t="s">
        <v>153</v>
      </c>
      <c r="AJ7" s="627" t="s">
        <v>154</v>
      </c>
      <c r="AK7" s="629" t="s">
        <v>155</v>
      </c>
    </row>
    <row r="8" spans="1:37" s="225" customFormat="1" ht="17.399999999999999" customHeight="1">
      <c r="A8" s="618"/>
      <c r="B8" s="617"/>
      <c r="C8" s="614"/>
      <c r="D8" s="611"/>
      <c r="E8" s="611"/>
      <c r="F8" s="611"/>
      <c r="G8" s="611"/>
      <c r="H8" s="611"/>
      <c r="I8" s="611"/>
      <c r="J8" s="611"/>
      <c r="K8" s="611"/>
      <c r="L8" s="611"/>
      <c r="M8" s="611"/>
      <c r="N8" s="611"/>
      <c r="O8" s="611"/>
      <c r="P8" s="611"/>
      <c r="Q8" s="627"/>
      <c r="R8" s="629"/>
      <c r="T8" s="618"/>
      <c r="U8" s="617"/>
      <c r="V8" s="614"/>
      <c r="W8" s="611"/>
      <c r="X8" s="611"/>
      <c r="Y8" s="611"/>
      <c r="Z8" s="611"/>
      <c r="AA8" s="611"/>
      <c r="AB8" s="611"/>
      <c r="AC8" s="611"/>
      <c r="AD8" s="611"/>
      <c r="AE8" s="611"/>
      <c r="AF8" s="611"/>
      <c r="AG8" s="611"/>
      <c r="AH8" s="611"/>
      <c r="AI8" s="611"/>
      <c r="AJ8" s="627"/>
      <c r="AK8" s="629"/>
    </row>
    <row r="9" spans="1:37" s="225" customFormat="1" ht="17.399999999999999" customHeight="1" thickBot="1">
      <c r="A9" s="232"/>
      <c r="B9" s="233"/>
      <c r="C9" s="615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28"/>
      <c r="R9" s="630"/>
      <c r="T9" s="232"/>
      <c r="U9" s="233"/>
      <c r="V9" s="615"/>
      <c r="W9" s="612"/>
      <c r="X9" s="612"/>
      <c r="Y9" s="612"/>
      <c r="Z9" s="612"/>
      <c r="AA9" s="612"/>
      <c r="AB9" s="612"/>
      <c r="AC9" s="612"/>
      <c r="AD9" s="612"/>
      <c r="AE9" s="612"/>
      <c r="AF9" s="612"/>
      <c r="AG9" s="612"/>
      <c r="AH9" s="612"/>
      <c r="AI9" s="612"/>
      <c r="AJ9" s="628"/>
      <c r="AK9" s="630"/>
    </row>
    <row r="10" spans="1:37" s="238" customFormat="1" ht="39.9" customHeight="1" thickBot="1">
      <c r="A10" s="623" t="s">
        <v>156</v>
      </c>
      <c r="B10" s="624"/>
      <c r="C10" s="235">
        <v>1571.3306681896061</v>
      </c>
      <c r="D10" s="236">
        <v>0.970873786407767</v>
      </c>
      <c r="E10" s="236">
        <v>356.36778983438035</v>
      </c>
      <c r="F10" s="236">
        <v>19.131924614505998</v>
      </c>
      <c r="G10" s="236">
        <v>11.82181610508281</v>
      </c>
      <c r="H10" s="236">
        <v>233.58081096516275</v>
      </c>
      <c r="I10" s="236">
        <v>127.12735579668761</v>
      </c>
      <c r="J10" s="236">
        <v>21.930325528269559</v>
      </c>
      <c r="K10" s="236">
        <v>74.528840662478586</v>
      </c>
      <c r="L10" s="236">
        <v>17.418617932609937</v>
      </c>
      <c r="M10" s="236">
        <v>1.8275271273557965</v>
      </c>
      <c r="N10" s="236">
        <v>15.533980582524272</v>
      </c>
      <c r="O10" s="236">
        <v>28.383780696744719</v>
      </c>
      <c r="P10" s="236">
        <v>193.03255282695605</v>
      </c>
      <c r="Q10" s="236">
        <v>51.913192461450599</v>
      </c>
      <c r="R10" s="237">
        <v>20.217018846373502</v>
      </c>
      <c r="T10" s="623" t="s">
        <v>156</v>
      </c>
      <c r="U10" s="624"/>
      <c r="V10" s="235">
        <v>1571.3306681896061</v>
      </c>
      <c r="W10" s="236">
        <v>0.970873786407767</v>
      </c>
      <c r="X10" s="236">
        <v>356.36778983438035</v>
      </c>
      <c r="Y10" s="236">
        <v>19.131924614505998</v>
      </c>
      <c r="Z10" s="236">
        <v>11.82181610508281</v>
      </c>
      <c r="AA10" s="236">
        <v>233.58081096516275</v>
      </c>
      <c r="AB10" s="236">
        <v>127.12735579668761</v>
      </c>
      <c r="AC10" s="236">
        <v>21.930325528269559</v>
      </c>
      <c r="AD10" s="236">
        <v>74.528840662478586</v>
      </c>
      <c r="AE10" s="236">
        <v>17.418617932609937</v>
      </c>
      <c r="AF10" s="236">
        <v>1.8275271273557965</v>
      </c>
      <c r="AG10" s="236">
        <v>15.533980582524272</v>
      </c>
      <c r="AH10" s="236">
        <v>28.383780696744719</v>
      </c>
      <c r="AI10" s="236">
        <v>193.03255282695605</v>
      </c>
      <c r="AJ10" s="236">
        <v>51.913192461450599</v>
      </c>
      <c r="AK10" s="237">
        <v>20.217018846373502</v>
      </c>
    </row>
    <row r="11" spans="1:37" s="238" customFormat="1" ht="39.9" customHeight="1">
      <c r="A11" s="625" t="s">
        <v>157</v>
      </c>
      <c r="B11" s="626"/>
      <c r="C11" s="248">
        <v>1704.6680981107211</v>
      </c>
      <c r="D11" s="239">
        <v>1.7041000647558024</v>
      </c>
      <c r="E11" s="252">
        <v>346.5003465003465</v>
      </c>
      <c r="F11" s="239">
        <v>13.63280051804642</v>
      </c>
      <c r="G11" s="239">
        <v>14.768867227883621</v>
      </c>
      <c r="H11" s="252">
        <v>224.94120854776594</v>
      </c>
      <c r="I11" s="239">
        <v>130.6476716312782</v>
      </c>
      <c r="J11" s="239">
        <v>30.673801165604445</v>
      </c>
      <c r="K11" s="239">
        <v>65.891869170557698</v>
      </c>
      <c r="L11" s="239">
        <v>21.58526748690683</v>
      </c>
      <c r="M11" s="239">
        <v>1.7041000647558024</v>
      </c>
      <c r="N11" s="239">
        <v>15.336900582802222</v>
      </c>
      <c r="O11" s="252">
        <v>38.058234779546254</v>
      </c>
      <c r="P11" s="252">
        <v>255.04697635845179</v>
      </c>
      <c r="Q11" s="239">
        <v>58.507435556615889</v>
      </c>
      <c r="R11" s="255">
        <v>22.15330084182543</v>
      </c>
      <c r="T11" s="625" t="s">
        <v>157</v>
      </c>
      <c r="U11" s="626"/>
      <c r="V11" s="248">
        <v>1703.7100116381391</v>
      </c>
      <c r="W11" s="239">
        <v>1.7031422975389594</v>
      </c>
      <c r="X11" s="252">
        <v>346.30560049958837</v>
      </c>
      <c r="Y11" s="239">
        <v>13.625138380311675</v>
      </c>
      <c r="Z11" s="239">
        <v>14.760566578670982</v>
      </c>
      <c r="AA11" s="252">
        <v>224.81478327514262</v>
      </c>
      <c r="AB11" s="239">
        <v>130.5742428113202</v>
      </c>
      <c r="AC11" s="239">
        <v>30.656561355701268</v>
      </c>
      <c r="AD11" s="239">
        <v>65.854835504839755</v>
      </c>
      <c r="AE11" s="239">
        <v>21.573135768826816</v>
      </c>
      <c r="AF11" s="239">
        <v>1.7031422975389594</v>
      </c>
      <c r="AG11" s="239">
        <v>15.328280677850634</v>
      </c>
      <c r="AH11" s="252">
        <v>38.036844645036759</v>
      </c>
      <c r="AI11" s="252">
        <v>254.90363053166425</v>
      </c>
      <c r="AJ11" s="239">
        <v>58.474552215504275</v>
      </c>
      <c r="AK11" s="255">
        <v>22.140849868006473</v>
      </c>
    </row>
    <row r="12" spans="1:37" s="238" customFormat="1" ht="39.9" customHeight="1">
      <c r="A12" s="621" t="s">
        <v>158</v>
      </c>
      <c r="B12" s="622"/>
      <c r="C12" s="249">
        <v>1625.9764562525838</v>
      </c>
      <c r="D12" s="240">
        <v>1.6319603107252429</v>
      </c>
      <c r="E12" s="240">
        <v>353.59140065713598</v>
      </c>
      <c r="F12" s="240">
        <v>15.775616337010684</v>
      </c>
      <c r="G12" s="240">
        <v>10.879735404834953</v>
      </c>
      <c r="H12" s="240">
        <v>204.53902561089714</v>
      </c>
      <c r="I12" s="240">
        <v>128.38087777705246</v>
      </c>
      <c r="J12" s="240">
        <v>20.127510498944666</v>
      </c>
      <c r="K12" s="240">
        <v>69.630306590943704</v>
      </c>
      <c r="L12" s="240">
        <v>21.759470809669907</v>
      </c>
      <c r="M12" s="240">
        <v>1.6319603107252429</v>
      </c>
      <c r="N12" s="240">
        <v>14.143656026285441</v>
      </c>
      <c r="O12" s="240">
        <v>37.535087146680596</v>
      </c>
      <c r="P12" s="240">
        <v>245.88202014926998</v>
      </c>
      <c r="Q12" s="240">
        <v>53.310703483691277</v>
      </c>
      <c r="R12" s="241">
        <v>21.215484039428162</v>
      </c>
      <c r="T12" s="621" t="s">
        <v>158</v>
      </c>
      <c r="U12" s="622"/>
      <c r="V12" s="249">
        <v>1625.8880100958454</v>
      </c>
      <c r="W12" s="240">
        <v>1.6318715390724441</v>
      </c>
      <c r="X12" s="240">
        <v>353.57216679902956</v>
      </c>
      <c r="Y12" s="240">
        <v>15.774758211033626</v>
      </c>
      <c r="Z12" s="240">
        <v>10.879143593816295</v>
      </c>
      <c r="AA12" s="240">
        <v>204.52789956374633</v>
      </c>
      <c r="AB12" s="240">
        <v>128.37389440703228</v>
      </c>
      <c r="AC12" s="240">
        <v>20.126415648560144</v>
      </c>
      <c r="AD12" s="240">
        <v>69.626519000424281</v>
      </c>
      <c r="AE12" s="240">
        <v>21.75828718763259</v>
      </c>
      <c r="AF12" s="240">
        <v>1.6318715390724441</v>
      </c>
      <c r="AG12" s="240">
        <v>14.142886671961183</v>
      </c>
      <c r="AH12" s="240">
        <v>37.533045398666218</v>
      </c>
      <c r="AI12" s="240">
        <v>245.86864522024828</v>
      </c>
      <c r="AJ12" s="240">
        <v>53.307803609699839</v>
      </c>
      <c r="AK12" s="241">
        <v>21.214330007941776</v>
      </c>
    </row>
    <row r="13" spans="1:37" s="238" customFormat="1" ht="39.9" customHeight="1">
      <c r="A13" s="621" t="s">
        <v>159</v>
      </c>
      <c r="B13" s="622"/>
      <c r="C13" s="242">
        <v>1531.1211349798282</v>
      </c>
      <c r="D13" s="240">
        <v>1.4886933738257933</v>
      </c>
      <c r="E13" s="240">
        <v>343.8881693537582</v>
      </c>
      <c r="F13" s="240">
        <v>19.353013859735309</v>
      </c>
      <c r="G13" s="240">
        <v>20.097360546648208</v>
      </c>
      <c r="H13" s="240">
        <v>273.17523409703301</v>
      </c>
      <c r="I13" s="240">
        <v>124.30589671445372</v>
      </c>
      <c r="J13" s="240">
        <v>18.608667172822415</v>
      </c>
      <c r="K13" s="240">
        <v>85.599868994983112</v>
      </c>
      <c r="L13" s="240">
        <v>20.841707233561106</v>
      </c>
      <c r="M13" s="240">
        <v>2.2330400607386895</v>
      </c>
      <c r="N13" s="240">
        <v>20.097360546648208</v>
      </c>
      <c r="O13" s="240">
        <v>28.285174102690068</v>
      </c>
      <c r="P13" s="240">
        <v>148.12499069566641</v>
      </c>
      <c r="Q13" s="240">
        <v>47.638187962425384</v>
      </c>
      <c r="R13" s="241">
        <v>23.819093981212692</v>
      </c>
      <c r="T13" s="621" t="s">
        <v>159</v>
      </c>
      <c r="U13" s="622"/>
      <c r="V13" s="242">
        <v>1531.064152853347</v>
      </c>
      <c r="W13" s="240">
        <v>1.4886379706887183</v>
      </c>
      <c r="X13" s="240">
        <v>343.87537122909396</v>
      </c>
      <c r="Y13" s="240">
        <v>19.352293618953336</v>
      </c>
      <c r="Z13" s="240">
        <v>20.0966126042977</v>
      </c>
      <c r="AA13" s="240">
        <v>273.16506762137982</v>
      </c>
      <c r="AB13" s="240">
        <v>124.30127055250799</v>
      </c>
      <c r="AC13" s="240">
        <v>18.607974633608979</v>
      </c>
      <c r="AD13" s="240">
        <v>85.596683314601307</v>
      </c>
      <c r="AE13" s="240">
        <v>20.840931589642057</v>
      </c>
      <c r="AF13" s="240">
        <v>2.2329569560330778</v>
      </c>
      <c r="AG13" s="240">
        <v>20.0966126042977</v>
      </c>
      <c r="AH13" s="240">
        <v>28.284121443085645</v>
      </c>
      <c r="AI13" s="240">
        <v>148.11947808352747</v>
      </c>
      <c r="AJ13" s="240">
        <v>47.636415062038985</v>
      </c>
      <c r="AK13" s="241">
        <v>23.818207531019493</v>
      </c>
    </row>
    <row r="14" spans="1:37" s="238" customFormat="1" ht="39.9" customHeight="1">
      <c r="A14" s="621" t="s">
        <v>160</v>
      </c>
      <c r="B14" s="622"/>
      <c r="C14" s="242">
        <v>1805.536677087581</v>
      </c>
      <c r="D14" s="240">
        <v>1.3592496941688188</v>
      </c>
      <c r="E14" s="240">
        <v>400.525576548412</v>
      </c>
      <c r="F14" s="240">
        <v>21.294911875311495</v>
      </c>
      <c r="G14" s="240">
        <v>9.5147478591817318</v>
      </c>
      <c r="H14" s="240">
        <v>260.97594128041322</v>
      </c>
      <c r="I14" s="240">
        <v>170.35929500249196</v>
      </c>
      <c r="J14" s="240">
        <v>23.560328032259527</v>
      </c>
      <c r="K14" s="253">
        <v>96.053645054596529</v>
      </c>
      <c r="L14" s="240">
        <v>16.310996330025826</v>
      </c>
      <c r="M14" s="240">
        <v>1.8123329255584248</v>
      </c>
      <c r="N14" s="240">
        <v>15.857913098636219</v>
      </c>
      <c r="O14" s="240">
        <v>38.058991436726927</v>
      </c>
      <c r="P14" s="240">
        <v>222.9169498436863</v>
      </c>
      <c r="Q14" s="240">
        <v>58.447736849259201</v>
      </c>
      <c r="R14" s="241">
        <v>19.482578949753069</v>
      </c>
      <c r="T14" s="621" t="s">
        <v>160</v>
      </c>
      <c r="U14" s="622"/>
      <c r="V14" s="242">
        <v>1805.4548749546939</v>
      </c>
      <c r="W14" s="240">
        <v>1.3591881116346503</v>
      </c>
      <c r="X14" s="240">
        <v>400.50743022834359</v>
      </c>
      <c r="Y14" s="240">
        <v>21.293947082276187</v>
      </c>
      <c r="Z14" s="240">
        <v>9.5143167814425524</v>
      </c>
      <c r="AA14" s="240">
        <v>260.96411743385289</v>
      </c>
      <c r="AB14" s="240">
        <v>170.3515766582095</v>
      </c>
      <c r="AC14" s="240">
        <v>23.559260601667269</v>
      </c>
      <c r="AD14" s="253">
        <v>96.049293222181944</v>
      </c>
      <c r="AE14" s="240">
        <v>16.310257339615806</v>
      </c>
      <c r="AF14" s="240">
        <v>1.8122508155128669</v>
      </c>
      <c r="AG14" s="240">
        <v>15.857194635737585</v>
      </c>
      <c r="AH14" s="240">
        <v>38.05726712577021</v>
      </c>
      <c r="AI14" s="240">
        <v>222.90685030808265</v>
      </c>
      <c r="AJ14" s="240">
        <v>58.445088800289966</v>
      </c>
      <c r="AK14" s="241">
        <v>19.481696266763318</v>
      </c>
    </row>
    <row r="15" spans="1:37" s="238" customFormat="1" ht="39.9" customHeight="1">
      <c r="A15" s="621" t="s">
        <v>161</v>
      </c>
      <c r="B15" s="622"/>
      <c r="C15" s="249">
        <v>2471.5170000897106</v>
      </c>
      <c r="D15" s="240">
        <v>0</v>
      </c>
      <c r="E15" s="240">
        <v>439.58015609581048</v>
      </c>
      <c r="F15" s="240">
        <v>31.39858257827218</v>
      </c>
      <c r="G15" s="240">
        <v>13.456535390688078</v>
      </c>
      <c r="H15" s="240">
        <v>470.97873867408271</v>
      </c>
      <c r="I15" s="240">
        <v>201.84803086032116</v>
      </c>
      <c r="J15" s="240">
        <v>49.340629765856292</v>
      </c>
      <c r="K15" s="240">
        <v>80.739212344128461</v>
      </c>
      <c r="L15" s="240">
        <v>40.369606172064231</v>
      </c>
      <c r="M15" s="240">
        <v>0</v>
      </c>
      <c r="N15" s="240">
        <v>40.369606172064231</v>
      </c>
      <c r="O15" s="240">
        <v>35.88409437516821</v>
      </c>
      <c r="P15" s="253">
        <v>385.75401453305824</v>
      </c>
      <c r="Q15" s="240">
        <v>89.710235937920515</v>
      </c>
      <c r="R15" s="241">
        <v>31.39858257827218</v>
      </c>
      <c r="T15" s="621" t="s">
        <v>161</v>
      </c>
      <c r="U15" s="622"/>
      <c r="V15" s="249">
        <v>2471.4061448755328</v>
      </c>
      <c r="W15" s="240">
        <v>0</v>
      </c>
      <c r="X15" s="240">
        <v>439.56043956043953</v>
      </c>
      <c r="Y15" s="240">
        <v>31.397174254317111</v>
      </c>
      <c r="Z15" s="240">
        <v>13.45593182327876</v>
      </c>
      <c r="AA15" s="240">
        <v>470.95761381475666</v>
      </c>
      <c r="AB15" s="240">
        <v>201.83897734918142</v>
      </c>
      <c r="AC15" s="240">
        <v>49.338416685355469</v>
      </c>
      <c r="AD15" s="240">
        <v>80.735590939672576</v>
      </c>
      <c r="AE15" s="240">
        <v>40.367795469836288</v>
      </c>
      <c r="AF15" s="240">
        <v>0</v>
      </c>
      <c r="AG15" s="240">
        <v>40.367795469836288</v>
      </c>
      <c r="AH15" s="240">
        <v>35.882484862076694</v>
      </c>
      <c r="AI15" s="253">
        <v>385.73671226732455</v>
      </c>
      <c r="AJ15" s="240">
        <v>89.70621215519175</v>
      </c>
      <c r="AK15" s="241">
        <v>31.397174254317111</v>
      </c>
    </row>
    <row r="16" spans="1:37" s="238" customFormat="1" ht="39.9" customHeight="1">
      <c r="A16" s="621" t="s">
        <v>162</v>
      </c>
      <c r="B16" s="622"/>
      <c r="C16" s="249">
        <v>1587.6958349254871</v>
      </c>
      <c r="D16" s="243">
        <v>0</v>
      </c>
      <c r="E16" s="240">
        <v>374.47458922430263</v>
      </c>
      <c r="F16" s="240">
        <v>19.105846388995033</v>
      </c>
      <c r="G16" s="240">
        <v>14.329384791746273</v>
      </c>
      <c r="H16" s="253">
        <v>272.25831104317922</v>
      </c>
      <c r="I16" s="240">
        <v>124.18800152846771</v>
      </c>
      <c r="J16" s="240">
        <v>23.882307986243791</v>
      </c>
      <c r="K16" s="240">
        <v>87.88689338937715</v>
      </c>
      <c r="L16" s="240">
        <v>21.971723347344287</v>
      </c>
      <c r="M16" s="240">
        <v>1.9105846388995031</v>
      </c>
      <c r="N16" s="240">
        <v>11.463507833397021</v>
      </c>
      <c r="O16" s="240">
        <v>31.524646541841804</v>
      </c>
      <c r="P16" s="240">
        <v>174.81849445930456</v>
      </c>
      <c r="Q16" s="240">
        <v>72.602216278181118</v>
      </c>
      <c r="R16" s="241">
        <v>21.016431027894534</v>
      </c>
      <c r="T16" s="621" t="s">
        <v>162</v>
      </c>
      <c r="U16" s="622"/>
      <c r="V16" s="249">
        <v>1587.6351686981775</v>
      </c>
      <c r="W16" s="243">
        <v>0</v>
      </c>
      <c r="X16" s="240">
        <v>374.46028046310801</v>
      </c>
      <c r="Y16" s="240">
        <v>19.105116350158571</v>
      </c>
      <c r="Z16" s="240">
        <v>14.328837262618931</v>
      </c>
      <c r="AA16" s="253">
        <v>272.24790798975965</v>
      </c>
      <c r="AB16" s="240">
        <v>124.1832562760307</v>
      </c>
      <c r="AC16" s="240">
        <v>23.881395437698217</v>
      </c>
      <c r="AD16" s="240">
        <v>87.883535210729434</v>
      </c>
      <c r="AE16" s="240">
        <v>21.970883802682359</v>
      </c>
      <c r="AF16" s="240">
        <v>1.9105116350158573</v>
      </c>
      <c r="AG16" s="240">
        <v>11.463069810095144</v>
      </c>
      <c r="AH16" s="240">
        <v>31.523441977761642</v>
      </c>
      <c r="AI16" s="240">
        <v>174.81181460395095</v>
      </c>
      <c r="AJ16" s="240">
        <v>72.599442130602569</v>
      </c>
      <c r="AK16" s="241">
        <v>21.015627985174429</v>
      </c>
    </row>
    <row r="17" spans="1:37" s="238" customFormat="1" ht="39.9" customHeight="1">
      <c r="A17" s="621" t="s">
        <v>164</v>
      </c>
      <c r="B17" s="622"/>
      <c r="C17" s="250">
        <v>1382.8014074942896</v>
      </c>
      <c r="D17" s="244">
        <v>0.36313062171593741</v>
      </c>
      <c r="E17" s="244">
        <v>326.09129830091183</v>
      </c>
      <c r="F17" s="244">
        <v>18.882792329228746</v>
      </c>
      <c r="G17" s="244">
        <v>8.3520042994665609</v>
      </c>
      <c r="H17" s="244">
        <v>206.98445437808431</v>
      </c>
      <c r="I17" s="244">
        <v>100.58718221531467</v>
      </c>
      <c r="J17" s="244">
        <v>21.424706681240309</v>
      </c>
      <c r="K17" s="244">
        <v>75.531169316914983</v>
      </c>
      <c r="L17" s="244">
        <v>11.983310516625936</v>
      </c>
      <c r="M17" s="244">
        <v>1.4525224868637496</v>
      </c>
      <c r="N17" s="244">
        <v>13.798963625205623</v>
      </c>
      <c r="O17" s="244">
        <v>19.97218419437656</v>
      </c>
      <c r="P17" s="244">
        <v>167.04008598933123</v>
      </c>
      <c r="Q17" s="244">
        <v>42.849413362480618</v>
      </c>
      <c r="R17" s="245">
        <v>16.340877977217186</v>
      </c>
      <c r="T17" s="621" t="s">
        <v>164</v>
      </c>
      <c r="U17" s="622"/>
      <c r="V17" s="250">
        <v>1382.645762379545</v>
      </c>
      <c r="W17" s="244">
        <v>0.36308974852404019</v>
      </c>
      <c r="X17" s="244">
        <v>326.05459417458803</v>
      </c>
      <c r="Y17" s="244">
        <v>18.880666923250089</v>
      </c>
      <c r="Z17" s="244">
        <v>8.351064216052924</v>
      </c>
      <c r="AA17" s="244">
        <v>206.96115665870289</v>
      </c>
      <c r="AB17" s="244">
        <v>100.57586034115914</v>
      </c>
      <c r="AC17" s="244">
        <v>21.42229516291837</v>
      </c>
      <c r="AD17" s="244">
        <v>75.522667693000358</v>
      </c>
      <c r="AE17" s="244">
        <v>11.981961701293326</v>
      </c>
      <c r="AF17" s="244">
        <v>1.4523589940961608</v>
      </c>
      <c r="AG17" s="244">
        <v>13.797410443913526</v>
      </c>
      <c r="AH17" s="244">
        <v>19.969936168822208</v>
      </c>
      <c r="AI17" s="244">
        <v>167.02128432105849</v>
      </c>
      <c r="AJ17" s="244">
        <v>42.844590325836741</v>
      </c>
      <c r="AK17" s="245">
        <v>16.339038683581808</v>
      </c>
    </row>
    <row r="18" spans="1:37" s="238" customFormat="1" ht="39.9" customHeight="1">
      <c r="A18" s="621" t="s">
        <v>165</v>
      </c>
      <c r="B18" s="622"/>
      <c r="C18" s="250">
        <v>1200.9799349611694</v>
      </c>
      <c r="D18" s="244">
        <v>0.6217861428740199</v>
      </c>
      <c r="E18" s="244">
        <v>277.62751279324988</v>
      </c>
      <c r="F18" s="244">
        <v>16.78822585759854</v>
      </c>
      <c r="G18" s="244">
        <v>9.0158990716732887</v>
      </c>
      <c r="H18" s="244">
        <v>177.20905071909567</v>
      </c>
      <c r="I18" s="254">
        <v>95.755066002599065</v>
      </c>
      <c r="J18" s="244">
        <v>14.611974357539466</v>
      </c>
      <c r="K18" s="244">
        <v>43.525030001181392</v>
      </c>
      <c r="L18" s="244">
        <v>13.679295143228439</v>
      </c>
      <c r="M18" s="244">
        <v>0.6217861428740199</v>
      </c>
      <c r="N18" s="244">
        <v>12.124829786043389</v>
      </c>
      <c r="O18" s="244">
        <v>17.720905071909566</v>
      </c>
      <c r="P18" s="244">
        <v>157.00100107569003</v>
      </c>
      <c r="Q18" s="244">
        <v>33.887344786634088</v>
      </c>
      <c r="R18" s="245">
        <v>19.586263500531629</v>
      </c>
      <c r="T18" s="621" t="s">
        <v>165</v>
      </c>
      <c r="U18" s="622"/>
      <c r="V18" s="250">
        <v>1200.9052643359425</v>
      </c>
      <c r="W18" s="244">
        <v>0.62174748347706066</v>
      </c>
      <c r="X18" s="244">
        <v>277.61025137250761</v>
      </c>
      <c r="Y18" s="244">
        <v>16.787182053880638</v>
      </c>
      <c r="Z18" s="244">
        <v>9.0153385104173793</v>
      </c>
      <c r="AA18" s="244">
        <v>177.19803279096229</v>
      </c>
      <c r="AB18" s="254">
        <v>95.749112455467341</v>
      </c>
      <c r="AC18" s="244">
        <v>14.611065861710925</v>
      </c>
      <c r="AD18" s="244">
        <v>43.522323843394247</v>
      </c>
      <c r="AE18" s="244">
        <v>13.678444636495334</v>
      </c>
      <c r="AF18" s="244">
        <v>0.62174748347706066</v>
      </c>
      <c r="AG18" s="244">
        <v>12.124075927802682</v>
      </c>
      <c r="AH18" s="244">
        <v>17.719803279096226</v>
      </c>
      <c r="AI18" s="244">
        <v>156.9912395779578</v>
      </c>
      <c r="AJ18" s="244">
        <v>33.885237849499802</v>
      </c>
      <c r="AK18" s="245">
        <v>19.585045729527408</v>
      </c>
    </row>
    <row r="19" spans="1:37" s="238" customFormat="1" ht="39.9" customHeight="1" thickBot="1">
      <c r="A19" s="619" t="s">
        <v>166</v>
      </c>
      <c r="B19" s="620"/>
      <c r="C19" s="251">
        <v>1464.4995722840033</v>
      </c>
      <c r="D19" s="246">
        <v>0.93319853798895713</v>
      </c>
      <c r="E19" s="246">
        <v>349.63838556652928</v>
      </c>
      <c r="F19" s="246">
        <v>20.841434015086712</v>
      </c>
      <c r="G19" s="246">
        <v>11.509448635197138</v>
      </c>
      <c r="H19" s="246">
        <v>224.27871529667937</v>
      </c>
      <c r="I19" s="246">
        <v>122.24900847655339</v>
      </c>
      <c r="J19" s="246">
        <v>20.219301656427405</v>
      </c>
      <c r="K19" s="246">
        <v>72.789485963138659</v>
      </c>
      <c r="L19" s="246">
        <v>14.931176607823314</v>
      </c>
      <c r="M19" s="246">
        <v>2.7995956139668712</v>
      </c>
      <c r="N19" s="246">
        <v>16.175441325141922</v>
      </c>
      <c r="O19" s="246">
        <v>20.841434015086712</v>
      </c>
      <c r="P19" s="246">
        <v>137.49125126370635</v>
      </c>
      <c r="Q19" s="246">
        <v>52.259118127381605</v>
      </c>
      <c r="R19" s="247">
        <v>16.486507504471575</v>
      </c>
      <c r="T19" s="619" t="s">
        <v>166</v>
      </c>
      <c r="U19" s="620"/>
      <c r="V19" s="251">
        <v>1464.4494628070897</v>
      </c>
      <c r="W19" s="246">
        <v>0.9331666075661148</v>
      </c>
      <c r="X19" s="246">
        <v>349.62642230143774</v>
      </c>
      <c r="Y19" s="246">
        <v>20.840720902309897</v>
      </c>
      <c r="Z19" s="246">
        <v>11.50905482664875</v>
      </c>
      <c r="AA19" s="246">
        <v>224.27104135172294</v>
      </c>
      <c r="AB19" s="246">
        <v>122.24482559116103</v>
      </c>
      <c r="AC19" s="246">
        <v>20.218609830599156</v>
      </c>
      <c r="AD19" s="246">
        <v>72.78699539015696</v>
      </c>
      <c r="AE19" s="246">
        <v>14.930665721057837</v>
      </c>
      <c r="AF19" s="246">
        <v>2.7994998226983445</v>
      </c>
      <c r="AG19" s="246">
        <v>16.174887864479324</v>
      </c>
      <c r="AH19" s="246">
        <v>20.840720902309897</v>
      </c>
      <c r="AI19" s="246">
        <v>137.48654684807425</v>
      </c>
      <c r="AJ19" s="246">
        <v>52.25733002370243</v>
      </c>
      <c r="AK19" s="247">
        <v>16.485943400334698</v>
      </c>
    </row>
  </sheetData>
  <mergeCells count="54">
    <mergeCell ref="T15:U15"/>
    <mergeCell ref="T16:U16"/>
    <mergeCell ref="T17:U17"/>
    <mergeCell ref="T18:U18"/>
    <mergeCell ref="T19:U19"/>
    <mergeCell ref="AK7:AK9"/>
    <mergeCell ref="T10:U10"/>
    <mergeCell ref="T11:U11"/>
    <mergeCell ref="T12:U12"/>
    <mergeCell ref="T13:U13"/>
    <mergeCell ref="T14:U14"/>
    <mergeCell ref="AJ7:AJ9"/>
    <mergeCell ref="V6:V9"/>
    <mergeCell ref="T7:U8"/>
    <mergeCell ref="AD7:AD9"/>
    <mergeCell ref="AE7:AE9"/>
    <mergeCell ref="AF7:AF9"/>
    <mergeCell ref="AG7:AG9"/>
    <mergeCell ref="AH7:AH9"/>
    <mergeCell ref="AI7:AI9"/>
    <mergeCell ref="X7:X9"/>
    <mergeCell ref="Y7:Y9"/>
    <mergeCell ref="Z7:Z9"/>
    <mergeCell ref="AA7:AA9"/>
    <mergeCell ref="AB7:AB9"/>
    <mergeCell ref="AC7:AC9"/>
    <mergeCell ref="A19:B19"/>
    <mergeCell ref="W7:W9"/>
    <mergeCell ref="A16:B16"/>
    <mergeCell ref="A17:B17"/>
    <mergeCell ref="A18:B18"/>
    <mergeCell ref="A13:B13"/>
    <mergeCell ref="A14:B14"/>
    <mergeCell ref="A15:B15"/>
    <mergeCell ref="A10:B10"/>
    <mergeCell ref="A11:B11"/>
    <mergeCell ref="A12:B12"/>
    <mergeCell ref="N7:N9"/>
    <mergeCell ref="O7:O9"/>
    <mergeCell ref="P7:P9"/>
    <mergeCell ref="Q7:Q9"/>
    <mergeCell ref="R7:R9"/>
    <mergeCell ref="M7:M9"/>
    <mergeCell ref="C6:C9"/>
    <mergeCell ref="A7:B8"/>
    <mergeCell ref="D7:D9"/>
    <mergeCell ref="E7:E9"/>
    <mergeCell ref="F7:F9"/>
    <mergeCell ref="G7:G9"/>
    <mergeCell ref="H7:H9"/>
    <mergeCell ref="I7:I9"/>
    <mergeCell ref="J7:J9"/>
    <mergeCell ref="K7:K9"/>
    <mergeCell ref="L7:L9"/>
  </mergeCells>
  <phoneticPr fontId="3"/>
  <printOptions horizontalCentered="1" verticalCentered="1"/>
  <pageMargins left="0.9055118110236221" right="0.31496062992125984" top="0.74803149606299213" bottom="0.74803149606299213" header="0.31496062992125984" footer="0.31496062992125984"/>
  <pageSetup paperSize="8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86671-C222-48CE-B294-40F82E81B276}">
  <sheetPr>
    <pageSetUpPr fitToPage="1"/>
  </sheetPr>
  <dimension ref="A2:AO78"/>
  <sheetViews>
    <sheetView showGridLines="0" topLeftCell="A35" zoomScale="60" zoomScaleNormal="60" workbookViewId="0">
      <selection activeCell="C60" sqref="C60"/>
    </sheetView>
  </sheetViews>
  <sheetFormatPr defaultColWidth="7.5" defaultRowHeight="18"/>
  <cols>
    <col min="1" max="1" width="3.8984375" customWidth="1"/>
    <col min="2" max="2" width="11.8984375" customWidth="1"/>
    <col min="3" max="18" width="10.5" customWidth="1"/>
    <col min="19" max="19" width="3.8984375" customWidth="1"/>
    <col min="20" max="20" width="11.8984375" customWidth="1"/>
    <col min="22" max="22" width="3.8984375" customWidth="1"/>
    <col min="23" max="23" width="11.8984375" customWidth="1"/>
    <col min="24" max="39" width="10.5" customWidth="1"/>
    <col min="40" max="40" width="3.8984375" customWidth="1"/>
    <col min="41" max="41" width="11.8984375" customWidth="1"/>
    <col min="275" max="275" width="3.8984375" customWidth="1"/>
    <col min="276" max="276" width="11.8984375" customWidth="1"/>
    <col min="277" max="292" width="10.5" customWidth="1"/>
    <col min="293" max="293" width="3.8984375" customWidth="1"/>
    <col min="294" max="294" width="11.8984375" customWidth="1"/>
    <col min="295" max="295" width="23.5" customWidth="1"/>
    <col min="296" max="296" width="11.5" bestFit="1" customWidth="1"/>
    <col min="531" max="531" width="3.8984375" customWidth="1"/>
    <col min="532" max="532" width="11.8984375" customWidth="1"/>
    <col min="533" max="548" width="10.5" customWidth="1"/>
    <col min="549" max="549" width="3.8984375" customWidth="1"/>
    <col min="550" max="550" width="11.8984375" customWidth="1"/>
    <col min="551" max="551" width="23.5" customWidth="1"/>
    <col min="552" max="552" width="11.5" bestFit="1" customWidth="1"/>
    <col min="787" max="787" width="3.8984375" customWidth="1"/>
    <col min="788" max="788" width="11.8984375" customWidth="1"/>
    <col min="789" max="804" width="10.5" customWidth="1"/>
    <col min="805" max="805" width="3.8984375" customWidth="1"/>
    <col min="806" max="806" width="11.8984375" customWidth="1"/>
    <col min="807" max="807" width="23.5" customWidth="1"/>
    <col min="808" max="808" width="11.5" bestFit="1" customWidth="1"/>
    <col min="1043" max="1043" width="3.8984375" customWidth="1"/>
    <col min="1044" max="1044" width="11.8984375" customWidth="1"/>
    <col min="1045" max="1060" width="10.5" customWidth="1"/>
    <col min="1061" max="1061" width="3.8984375" customWidth="1"/>
    <col min="1062" max="1062" width="11.8984375" customWidth="1"/>
    <col min="1063" max="1063" width="23.5" customWidth="1"/>
    <col min="1064" max="1064" width="11.5" bestFit="1" customWidth="1"/>
    <col min="1299" max="1299" width="3.8984375" customWidth="1"/>
    <col min="1300" max="1300" width="11.8984375" customWidth="1"/>
    <col min="1301" max="1316" width="10.5" customWidth="1"/>
    <col min="1317" max="1317" width="3.8984375" customWidth="1"/>
    <col min="1318" max="1318" width="11.8984375" customWidth="1"/>
    <col min="1319" max="1319" width="23.5" customWidth="1"/>
    <col min="1320" max="1320" width="11.5" bestFit="1" customWidth="1"/>
    <col min="1555" max="1555" width="3.8984375" customWidth="1"/>
    <col min="1556" max="1556" width="11.8984375" customWidth="1"/>
    <col min="1557" max="1572" width="10.5" customWidth="1"/>
    <col min="1573" max="1573" width="3.8984375" customWidth="1"/>
    <col min="1574" max="1574" width="11.8984375" customWidth="1"/>
    <col min="1575" max="1575" width="23.5" customWidth="1"/>
    <col min="1576" max="1576" width="11.5" bestFit="1" customWidth="1"/>
    <col min="1811" max="1811" width="3.8984375" customWidth="1"/>
    <col min="1812" max="1812" width="11.8984375" customWidth="1"/>
    <col min="1813" max="1828" width="10.5" customWidth="1"/>
    <col min="1829" max="1829" width="3.8984375" customWidth="1"/>
    <col min="1830" max="1830" width="11.8984375" customWidth="1"/>
    <col min="1831" max="1831" width="23.5" customWidth="1"/>
    <col min="1832" max="1832" width="11.5" bestFit="1" customWidth="1"/>
    <col min="2067" max="2067" width="3.8984375" customWidth="1"/>
    <col min="2068" max="2068" width="11.8984375" customWidth="1"/>
    <col min="2069" max="2084" width="10.5" customWidth="1"/>
    <col min="2085" max="2085" width="3.8984375" customWidth="1"/>
    <col min="2086" max="2086" width="11.8984375" customWidth="1"/>
    <col min="2087" max="2087" width="23.5" customWidth="1"/>
    <col min="2088" max="2088" width="11.5" bestFit="1" customWidth="1"/>
    <col min="2323" max="2323" width="3.8984375" customWidth="1"/>
    <col min="2324" max="2324" width="11.8984375" customWidth="1"/>
    <col min="2325" max="2340" width="10.5" customWidth="1"/>
    <col min="2341" max="2341" width="3.8984375" customWidth="1"/>
    <col min="2342" max="2342" width="11.8984375" customWidth="1"/>
    <col min="2343" max="2343" width="23.5" customWidth="1"/>
    <col min="2344" max="2344" width="11.5" bestFit="1" customWidth="1"/>
    <col min="2579" max="2579" width="3.8984375" customWidth="1"/>
    <col min="2580" max="2580" width="11.8984375" customWidth="1"/>
    <col min="2581" max="2596" width="10.5" customWidth="1"/>
    <col min="2597" max="2597" width="3.8984375" customWidth="1"/>
    <col min="2598" max="2598" width="11.8984375" customWidth="1"/>
    <col min="2599" max="2599" width="23.5" customWidth="1"/>
    <col min="2600" max="2600" width="11.5" bestFit="1" customWidth="1"/>
    <col min="2835" max="2835" width="3.8984375" customWidth="1"/>
    <col min="2836" max="2836" width="11.8984375" customWidth="1"/>
    <col min="2837" max="2852" width="10.5" customWidth="1"/>
    <col min="2853" max="2853" width="3.8984375" customWidth="1"/>
    <col min="2854" max="2854" width="11.8984375" customWidth="1"/>
    <col min="2855" max="2855" width="23.5" customWidth="1"/>
    <col min="2856" max="2856" width="11.5" bestFit="1" customWidth="1"/>
    <col min="3091" max="3091" width="3.8984375" customWidth="1"/>
    <col min="3092" max="3092" width="11.8984375" customWidth="1"/>
    <col min="3093" max="3108" width="10.5" customWidth="1"/>
    <col min="3109" max="3109" width="3.8984375" customWidth="1"/>
    <col min="3110" max="3110" width="11.8984375" customWidth="1"/>
    <col min="3111" max="3111" width="23.5" customWidth="1"/>
    <col min="3112" max="3112" width="11.5" bestFit="1" customWidth="1"/>
    <col min="3347" max="3347" width="3.8984375" customWidth="1"/>
    <col min="3348" max="3348" width="11.8984375" customWidth="1"/>
    <col min="3349" max="3364" width="10.5" customWidth="1"/>
    <col min="3365" max="3365" width="3.8984375" customWidth="1"/>
    <col min="3366" max="3366" width="11.8984375" customWidth="1"/>
    <col min="3367" max="3367" width="23.5" customWidth="1"/>
    <col min="3368" max="3368" width="11.5" bestFit="1" customWidth="1"/>
    <col min="3603" max="3603" width="3.8984375" customWidth="1"/>
    <col min="3604" max="3604" width="11.8984375" customWidth="1"/>
    <col min="3605" max="3620" width="10.5" customWidth="1"/>
    <col min="3621" max="3621" width="3.8984375" customWidth="1"/>
    <col min="3622" max="3622" width="11.8984375" customWidth="1"/>
    <col min="3623" max="3623" width="23.5" customWidth="1"/>
    <col min="3624" max="3624" width="11.5" bestFit="1" customWidth="1"/>
    <col min="3859" max="3859" width="3.8984375" customWidth="1"/>
    <col min="3860" max="3860" width="11.8984375" customWidth="1"/>
    <col min="3861" max="3876" width="10.5" customWidth="1"/>
    <col min="3877" max="3877" width="3.8984375" customWidth="1"/>
    <col min="3878" max="3878" width="11.8984375" customWidth="1"/>
    <col min="3879" max="3879" width="23.5" customWidth="1"/>
    <col min="3880" max="3880" width="11.5" bestFit="1" customWidth="1"/>
    <col min="4115" max="4115" width="3.8984375" customWidth="1"/>
    <col min="4116" max="4116" width="11.8984375" customWidth="1"/>
    <col min="4117" max="4132" width="10.5" customWidth="1"/>
    <col min="4133" max="4133" width="3.8984375" customWidth="1"/>
    <col min="4134" max="4134" width="11.8984375" customWidth="1"/>
    <col min="4135" max="4135" width="23.5" customWidth="1"/>
    <col min="4136" max="4136" width="11.5" bestFit="1" customWidth="1"/>
    <col min="4371" max="4371" width="3.8984375" customWidth="1"/>
    <col min="4372" max="4372" width="11.8984375" customWidth="1"/>
    <col min="4373" max="4388" width="10.5" customWidth="1"/>
    <col min="4389" max="4389" width="3.8984375" customWidth="1"/>
    <col min="4390" max="4390" width="11.8984375" customWidth="1"/>
    <col min="4391" max="4391" width="23.5" customWidth="1"/>
    <col min="4392" max="4392" width="11.5" bestFit="1" customWidth="1"/>
    <col min="4627" max="4627" width="3.8984375" customWidth="1"/>
    <col min="4628" max="4628" width="11.8984375" customWidth="1"/>
    <col min="4629" max="4644" width="10.5" customWidth="1"/>
    <col min="4645" max="4645" width="3.8984375" customWidth="1"/>
    <col min="4646" max="4646" width="11.8984375" customWidth="1"/>
    <col min="4647" max="4647" width="23.5" customWidth="1"/>
    <col min="4648" max="4648" width="11.5" bestFit="1" customWidth="1"/>
    <col min="4883" max="4883" width="3.8984375" customWidth="1"/>
    <col min="4884" max="4884" width="11.8984375" customWidth="1"/>
    <col min="4885" max="4900" width="10.5" customWidth="1"/>
    <col min="4901" max="4901" width="3.8984375" customWidth="1"/>
    <col min="4902" max="4902" width="11.8984375" customWidth="1"/>
    <col min="4903" max="4903" width="23.5" customWidth="1"/>
    <col min="4904" max="4904" width="11.5" bestFit="1" customWidth="1"/>
    <col min="5139" max="5139" width="3.8984375" customWidth="1"/>
    <col min="5140" max="5140" width="11.8984375" customWidth="1"/>
    <col min="5141" max="5156" width="10.5" customWidth="1"/>
    <col min="5157" max="5157" width="3.8984375" customWidth="1"/>
    <col min="5158" max="5158" width="11.8984375" customWidth="1"/>
    <col min="5159" max="5159" width="23.5" customWidth="1"/>
    <col min="5160" max="5160" width="11.5" bestFit="1" customWidth="1"/>
    <col min="5395" max="5395" width="3.8984375" customWidth="1"/>
    <col min="5396" max="5396" width="11.8984375" customWidth="1"/>
    <col min="5397" max="5412" width="10.5" customWidth="1"/>
    <col min="5413" max="5413" width="3.8984375" customWidth="1"/>
    <col min="5414" max="5414" width="11.8984375" customWidth="1"/>
    <col min="5415" max="5415" width="23.5" customWidth="1"/>
    <col min="5416" max="5416" width="11.5" bestFit="1" customWidth="1"/>
    <col min="5651" max="5651" width="3.8984375" customWidth="1"/>
    <col min="5652" max="5652" width="11.8984375" customWidth="1"/>
    <col min="5653" max="5668" width="10.5" customWidth="1"/>
    <col min="5669" max="5669" width="3.8984375" customWidth="1"/>
    <col min="5670" max="5670" width="11.8984375" customWidth="1"/>
    <col min="5671" max="5671" width="23.5" customWidth="1"/>
    <col min="5672" max="5672" width="11.5" bestFit="1" customWidth="1"/>
    <col min="5907" max="5907" width="3.8984375" customWidth="1"/>
    <col min="5908" max="5908" width="11.8984375" customWidth="1"/>
    <col min="5909" max="5924" width="10.5" customWidth="1"/>
    <col min="5925" max="5925" width="3.8984375" customWidth="1"/>
    <col min="5926" max="5926" width="11.8984375" customWidth="1"/>
    <col min="5927" max="5927" width="23.5" customWidth="1"/>
    <col min="5928" max="5928" width="11.5" bestFit="1" customWidth="1"/>
    <col min="6163" max="6163" width="3.8984375" customWidth="1"/>
    <col min="6164" max="6164" width="11.8984375" customWidth="1"/>
    <col min="6165" max="6180" width="10.5" customWidth="1"/>
    <col min="6181" max="6181" width="3.8984375" customWidth="1"/>
    <col min="6182" max="6182" width="11.8984375" customWidth="1"/>
    <col min="6183" max="6183" width="23.5" customWidth="1"/>
    <col min="6184" max="6184" width="11.5" bestFit="1" customWidth="1"/>
    <col min="6419" max="6419" width="3.8984375" customWidth="1"/>
    <col min="6420" max="6420" width="11.8984375" customWidth="1"/>
    <col min="6421" max="6436" width="10.5" customWidth="1"/>
    <col min="6437" max="6437" width="3.8984375" customWidth="1"/>
    <col min="6438" max="6438" width="11.8984375" customWidth="1"/>
    <col min="6439" max="6439" width="23.5" customWidth="1"/>
    <col min="6440" max="6440" width="11.5" bestFit="1" customWidth="1"/>
    <col min="6675" max="6675" width="3.8984375" customWidth="1"/>
    <col min="6676" max="6676" width="11.8984375" customWidth="1"/>
    <col min="6677" max="6692" width="10.5" customWidth="1"/>
    <col min="6693" max="6693" width="3.8984375" customWidth="1"/>
    <col min="6694" max="6694" width="11.8984375" customWidth="1"/>
    <col min="6695" max="6695" width="23.5" customWidth="1"/>
    <col min="6696" max="6696" width="11.5" bestFit="1" customWidth="1"/>
    <col min="6931" max="6931" width="3.8984375" customWidth="1"/>
    <col min="6932" max="6932" width="11.8984375" customWidth="1"/>
    <col min="6933" max="6948" width="10.5" customWidth="1"/>
    <col min="6949" max="6949" width="3.8984375" customWidth="1"/>
    <col min="6950" max="6950" width="11.8984375" customWidth="1"/>
    <col min="6951" max="6951" width="23.5" customWidth="1"/>
    <col min="6952" max="6952" width="11.5" bestFit="1" customWidth="1"/>
    <col min="7187" max="7187" width="3.8984375" customWidth="1"/>
    <col min="7188" max="7188" width="11.8984375" customWidth="1"/>
    <col min="7189" max="7204" width="10.5" customWidth="1"/>
    <col min="7205" max="7205" width="3.8984375" customWidth="1"/>
    <col min="7206" max="7206" width="11.8984375" customWidth="1"/>
    <col min="7207" max="7207" width="23.5" customWidth="1"/>
    <col min="7208" max="7208" width="11.5" bestFit="1" customWidth="1"/>
    <col min="7443" max="7443" width="3.8984375" customWidth="1"/>
    <col min="7444" max="7444" width="11.8984375" customWidth="1"/>
    <col min="7445" max="7460" width="10.5" customWidth="1"/>
    <col min="7461" max="7461" width="3.8984375" customWidth="1"/>
    <col min="7462" max="7462" width="11.8984375" customWidth="1"/>
    <col min="7463" max="7463" width="23.5" customWidth="1"/>
    <col min="7464" max="7464" width="11.5" bestFit="1" customWidth="1"/>
    <col min="7699" max="7699" width="3.8984375" customWidth="1"/>
    <col min="7700" max="7700" width="11.8984375" customWidth="1"/>
    <col min="7701" max="7716" width="10.5" customWidth="1"/>
    <col min="7717" max="7717" width="3.8984375" customWidth="1"/>
    <col min="7718" max="7718" width="11.8984375" customWidth="1"/>
    <col min="7719" max="7719" width="23.5" customWidth="1"/>
    <col min="7720" max="7720" width="11.5" bestFit="1" customWidth="1"/>
    <col min="7955" max="7955" width="3.8984375" customWidth="1"/>
    <col min="7956" max="7956" width="11.8984375" customWidth="1"/>
    <col min="7957" max="7972" width="10.5" customWidth="1"/>
    <col min="7973" max="7973" width="3.8984375" customWidth="1"/>
    <col min="7974" max="7974" width="11.8984375" customWidth="1"/>
    <col min="7975" max="7975" width="23.5" customWidth="1"/>
    <col min="7976" max="7976" width="11.5" bestFit="1" customWidth="1"/>
    <col min="8211" max="8211" width="3.8984375" customWidth="1"/>
    <col min="8212" max="8212" width="11.8984375" customWidth="1"/>
    <col min="8213" max="8228" width="10.5" customWidth="1"/>
    <col min="8229" max="8229" width="3.8984375" customWidth="1"/>
    <col min="8230" max="8230" width="11.8984375" customWidth="1"/>
    <col min="8231" max="8231" width="23.5" customWidth="1"/>
    <col min="8232" max="8232" width="11.5" bestFit="1" customWidth="1"/>
    <col min="8467" max="8467" width="3.8984375" customWidth="1"/>
    <col min="8468" max="8468" width="11.8984375" customWidth="1"/>
    <col min="8469" max="8484" width="10.5" customWidth="1"/>
    <col min="8485" max="8485" width="3.8984375" customWidth="1"/>
    <col min="8486" max="8486" width="11.8984375" customWidth="1"/>
    <col min="8487" max="8487" width="23.5" customWidth="1"/>
    <col min="8488" max="8488" width="11.5" bestFit="1" customWidth="1"/>
    <col min="8723" max="8723" width="3.8984375" customWidth="1"/>
    <col min="8724" max="8724" width="11.8984375" customWidth="1"/>
    <col min="8725" max="8740" width="10.5" customWidth="1"/>
    <col min="8741" max="8741" width="3.8984375" customWidth="1"/>
    <col min="8742" max="8742" width="11.8984375" customWidth="1"/>
    <col min="8743" max="8743" width="23.5" customWidth="1"/>
    <col min="8744" max="8744" width="11.5" bestFit="1" customWidth="1"/>
    <col min="8979" max="8979" width="3.8984375" customWidth="1"/>
    <col min="8980" max="8980" width="11.8984375" customWidth="1"/>
    <col min="8981" max="8996" width="10.5" customWidth="1"/>
    <col min="8997" max="8997" width="3.8984375" customWidth="1"/>
    <col min="8998" max="8998" width="11.8984375" customWidth="1"/>
    <col min="8999" max="8999" width="23.5" customWidth="1"/>
    <col min="9000" max="9000" width="11.5" bestFit="1" customWidth="1"/>
    <col min="9235" max="9235" width="3.8984375" customWidth="1"/>
    <col min="9236" max="9236" width="11.8984375" customWidth="1"/>
    <col min="9237" max="9252" width="10.5" customWidth="1"/>
    <col min="9253" max="9253" width="3.8984375" customWidth="1"/>
    <col min="9254" max="9254" width="11.8984375" customWidth="1"/>
    <col min="9255" max="9255" width="23.5" customWidth="1"/>
    <col min="9256" max="9256" width="11.5" bestFit="1" customWidth="1"/>
    <col min="9491" max="9491" width="3.8984375" customWidth="1"/>
    <col min="9492" max="9492" width="11.8984375" customWidth="1"/>
    <col min="9493" max="9508" width="10.5" customWidth="1"/>
    <col min="9509" max="9509" width="3.8984375" customWidth="1"/>
    <col min="9510" max="9510" width="11.8984375" customWidth="1"/>
    <col min="9511" max="9511" width="23.5" customWidth="1"/>
    <col min="9512" max="9512" width="11.5" bestFit="1" customWidth="1"/>
    <col min="9747" max="9747" width="3.8984375" customWidth="1"/>
    <col min="9748" max="9748" width="11.8984375" customWidth="1"/>
    <col min="9749" max="9764" width="10.5" customWidth="1"/>
    <col min="9765" max="9765" width="3.8984375" customWidth="1"/>
    <col min="9766" max="9766" width="11.8984375" customWidth="1"/>
    <col min="9767" max="9767" width="23.5" customWidth="1"/>
    <col min="9768" max="9768" width="11.5" bestFit="1" customWidth="1"/>
    <col min="10003" max="10003" width="3.8984375" customWidth="1"/>
    <col min="10004" max="10004" width="11.8984375" customWidth="1"/>
    <col min="10005" max="10020" width="10.5" customWidth="1"/>
    <col min="10021" max="10021" width="3.8984375" customWidth="1"/>
    <col min="10022" max="10022" width="11.8984375" customWidth="1"/>
    <col min="10023" max="10023" width="23.5" customWidth="1"/>
    <col min="10024" max="10024" width="11.5" bestFit="1" customWidth="1"/>
    <col min="10259" max="10259" width="3.8984375" customWidth="1"/>
    <col min="10260" max="10260" width="11.8984375" customWidth="1"/>
    <col min="10261" max="10276" width="10.5" customWidth="1"/>
    <col min="10277" max="10277" width="3.8984375" customWidth="1"/>
    <col min="10278" max="10278" width="11.8984375" customWidth="1"/>
    <col min="10279" max="10279" width="23.5" customWidth="1"/>
    <col min="10280" max="10280" width="11.5" bestFit="1" customWidth="1"/>
    <col min="10515" max="10515" width="3.8984375" customWidth="1"/>
    <col min="10516" max="10516" width="11.8984375" customWidth="1"/>
    <col min="10517" max="10532" width="10.5" customWidth="1"/>
    <col min="10533" max="10533" width="3.8984375" customWidth="1"/>
    <col min="10534" max="10534" width="11.8984375" customWidth="1"/>
    <col min="10535" max="10535" width="23.5" customWidth="1"/>
    <col min="10536" max="10536" width="11.5" bestFit="1" customWidth="1"/>
    <col min="10771" max="10771" width="3.8984375" customWidth="1"/>
    <col min="10772" max="10772" width="11.8984375" customWidth="1"/>
    <col min="10773" max="10788" width="10.5" customWidth="1"/>
    <col min="10789" max="10789" width="3.8984375" customWidth="1"/>
    <col min="10790" max="10790" width="11.8984375" customWidth="1"/>
    <col min="10791" max="10791" width="23.5" customWidth="1"/>
    <col min="10792" max="10792" width="11.5" bestFit="1" customWidth="1"/>
    <col min="11027" max="11027" width="3.8984375" customWidth="1"/>
    <col min="11028" max="11028" width="11.8984375" customWidth="1"/>
    <col min="11029" max="11044" width="10.5" customWidth="1"/>
    <col min="11045" max="11045" width="3.8984375" customWidth="1"/>
    <col min="11046" max="11046" width="11.8984375" customWidth="1"/>
    <col min="11047" max="11047" width="23.5" customWidth="1"/>
    <col min="11048" max="11048" width="11.5" bestFit="1" customWidth="1"/>
    <col min="11283" max="11283" width="3.8984375" customWidth="1"/>
    <col min="11284" max="11284" width="11.8984375" customWidth="1"/>
    <col min="11285" max="11300" width="10.5" customWidth="1"/>
    <col min="11301" max="11301" width="3.8984375" customWidth="1"/>
    <col min="11302" max="11302" width="11.8984375" customWidth="1"/>
    <col min="11303" max="11303" width="23.5" customWidth="1"/>
    <col min="11304" max="11304" width="11.5" bestFit="1" customWidth="1"/>
    <col min="11539" max="11539" width="3.8984375" customWidth="1"/>
    <col min="11540" max="11540" width="11.8984375" customWidth="1"/>
    <col min="11541" max="11556" width="10.5" customWidth="1"/>
    <col min="11557" max="11557" width="3.8984375" customWidth="1"/>
    <col min="11558" max="11558" width="11.8984375" customWidth="1"/>
    <col min="11559" max="11559" width="23.5" customWidth="1"/>
    <col min="11560" max="11560" width="11.5" bestFit="1" customWidth="1"/>
    <col min="11795" max="11795" width="3.8984375" customWidth="1"/>
    <col min="11796" max="11796" width="11.8984375" customWidth="1"/>
    <col min="11797" max="11812" width="10.5" customWidth="1"/>
    <col min="11813" max="11813" width="3.8984375" customWidth="1"/>
    <col min="11814" max="11814" width="11.8984375" customWidth="1"/>
    <col min="11815" max="11815" width="23.5" customWidth="1"/>
    <col min="11816" max="11816" width="11.5" bestFit="1" customWidth="1"/>
    <col min="12051" max="12051" width="3.8984375" customWidth="1"/>
    <col min="12052" max="12052" width="11.8984375" customWidth="1"/>
    <col min="12053" max="12068" width="10.5" customWidth="1"/>
    <col min="12069" max="12069" width="3.8984375" customWidth="1"/>
    <col min="12070" max="12070" width="11.8984375" customWidth="1"/>
    <col min="12071" max="12071" width="23.5" customWidth="1"/>
    <col min="12072" max="12072" width="11.5" bestFit="1" customWidth="1"/>
    <col min="12307" max="12307" width="3.8984375" customWidth="1"/>
    <col min="12308" max="12308" width="11.8984375" customWidth="1"/>
    <col min="12309" max="12324" width="10.5" customWidth="1"/>
    <col min="12325" max="12325" width="3.8984375" customWidth="1"/>
    <col min="12326" max="12326" width="11.8984375" customWidth="1"/>
    <col min="12327" max="12327" width="23.5" customWidth="1"/>
    <col min="12328" max="12328" width="11.5" bestFit="1" customWidth="1"/>
    <col min="12563" max="12563" width="3.8984375" customWidth="1"/>
    <col min="12564" max="12564" width="11.8984375" customWidth="1"/>
    <col min="12565" max="12580" width="10.5" customWidth="1"/>
    <col min="12581" max="12581" width="3.8984375" customWidth="1"/>
    <col min="12582" max="12582" width="11.8984375" customWidth="1"/>
    <col min="12583" max="12583" width="23.5" customWidth="1"/>
    <col min="12584" max="12584" width="11.5" bestFit="1" customWidth="1"/>
    <col min="12819" max="12819" width="3.8984375" customWidth="1"/>
    <col min="12820" max="12820" width="11.8984375" customWidth="1"/>
    <col min="12821" max="12836" width="10.5" customWidth="1"/>
    <col min="12837" max="12837" width="3.8984375" customWidth="1"/>
    <col min="12838" max="12838" width="11.8984375" customWidth="1"/>
    <col min="12839" max="12839" width="23.5" customWidth="1"/>
    <col min="12840" max="12840" width="11.5" bestFit="1" customWidth="1"/>
    <col min="13075" max="13075" width="3.8984375" customWidth="1"/>
    <col min="13076" max="13076" width="11.8984375" customWidth="1"/>
    <col min="13077" max="13092" width="10.5" customWidth="1"/>
    <col min="13093" max="13093" width="3.8984375" customWidth="1"/>
    <col min="13094" max="13094" width="11.8984375" customWidth="1"/>
    <col min="13095" max="13095" width="23.5" customWidth="1"/>
    <col min="13096" max="13096" width="11.5" bestFit="1" customWidth="1"/>
    <col min="13331" max="13331" width="3.8984375" customWidth="1"/>
    <col min="13332" max="13332" width="11.8984375" customWidth="1"/>
    <col min="13333" max="13348" width="10.5" customWidth="1"/>
    <col min="13349" max="13349" width="3.8984375" customWidth="1"/>
    <col min="13350" max="13350" width="11.8984375" customWidth="1"/>
    <col min="13351" max="13351" width="23.5" customWidth="1"/>
    <col min="13352" max="13352" width="11.5" bestFit="1" customWidth="1"/>
    <col min="13587" max="13587" width="3.8984375" customWidth="1"/>
    <col min="13588" max="13588" width="11.8984375" customWidth="1"/>
    <col min="13589" max="13604" width="10.5" customWidth="1"/>
    <col min="13605" max="13605" width="3.8984375" customWidth="1"/>
    <col min="13606" max="13606" width="11.8984375" customWidth="1"/>
    <col min="13607" max="13607" width="23.5" customWidth="1"/>
    <col min="13608" max="13608" width="11.5" bestFit="1" customWidth="1"/>
    <col min="13843" max="13843" width="3.8984375" customWidth="1"/>
    <col min="13844" max="13844" width="11.8984375" customWidth="1"/>
    <col min="13845" max="13860" width="10.5" customWidth="1"/>
    <col min="13861" max="13861" width="3.8984375" customWidth="1"/>
    <col min="13862" max="13862" width="11.8984375" customWidth="1"/>
    <col min="13863" max="13863" width="23.5" customWidth="1"/>
    <col min="13864" max="13864" width="11.5" bestFit="1" customWidth="1"/>
    <col min="14099" max="14099" width="3.8984375" customWidth="1"/>
    <col min="14100" max="14100" width="11.8984375" customWidth="1"/>
    <col min="14101" max="14116" width="10.5" customWidth="1"/>
    <col min="14117" max="14117" width="3.8984375" customWidth="1"/>
    <col min="14118" max="14118" width="11.8984375" customWidth="1"/>
    <col min="14119" max="14119" width="23.5" customWidth="1"/>
    <col min="14120" max="14120" width="11.5" bestFit="1" customWidth="1"/>
    <col min="14355" max="14355" width="3.8984375" customWidth="1"/>
    <col min="14356" max="14356" width="11.8984375" customWidth="1"/>
    <col min="14357" max="14372" width="10.5" customWidth="1"/>
    <col min="14373" max="14373" width="3.8984375" customWidth="1"/>
    <col min="14374" max="14374" width="11.8984375" customWidth="1"/>
    <col min="14375" max="14375" width="23.5" customWidth="1"/>
    <col min="14376" max="14376" width="11.5" bestFit="1" customWidth="1"/>
    <col min="14611" max="14611" width="3.8984375" customWidth="1"/>
    <col min="14612" max="14612" width="11.8984375" customWidth="1"/>
    <col min="14613" max="14628" width="10.5" customWidth="1"/>
    <col min="14629" max="14629" width="3.8984375" customWidth="1"/>
    <col min="14630" max="14630" width="11.8984375" customWidth="1"/>
    <col min="14631" max="14631" width="23.5" customWidth="1"/>
    <col min="14632" max="14632" width="11.5" bestFit="1" customWidth="1"/>
    <col min="14867" max="14867" width="3.8984375" customWidth="1"/>
    <col min="14868" max="14868" width="11.8984375" customWidth="1"/>
    <col min="14869" max="14884" width="10.5" customWidth="1"/>
    <col min="14885" max="14885" width="3.8984375" customWidth="1"/>
    <col min="14886" max="14886" width="11.8984375" customWidth="1"/>
    <col min="14887" max="14887" width="23.5" customWidth="1"/>
    <col min="14888" max="14888" width="11.5" bestFit="1" customWidth="1"/>
    <col min="15123" max="15123" width="3.8984375" customWidth="1"/>
    <col min="15124" max="15124" width="11.8984375" customWidth="1"/>
    <col min="15125" max="15140" width="10.5" customWidth="1"/>
    <col min="15141" max="15141" width="3.8984375" customWidth="1"/>
    <col min="15142" max="15142" width="11.8984375" customWidth="1"/>
    <col min="15143" max="15143" width="23.5" customWidth="1"/>
    <col min="15144" max="15144" width="11.5" bestFit="1" customWidth="1"/>
    <col min="15379" max="15379" width="3.8984375" customWidth="1"/>
    <col min="15380" max="15380" width="11.8984375" customWidth="1"/>
    <col min="15381" max="15396" width="10.5" customWidth="1"/>
    <col min="15397" max="15397" width="3.8984375" customWidth="1"/>
    <col min="15398" max="15398" width="11.8984375" customWidth="1"/>
    <col min="15399" max="15399" width="23.5" customWidth="1"/>
    <col min="15400" max="15400" width="11.5" bestFit="1" customWidth="1"/>
    <col min="15635" max="15635" width="3.8984375" customWidth="1"/>
    <col min="15636" max="15636" width="11.8984375" customWidth="1"/>
    <col min="15637" max="15652" width="10.5" customWidth="1"/>
    <col min="15653" max="15653" width="3.8984375" customWidth="1"/>
    <col min="15654" max="15654" width="11.8984375" customWidth="1"/>
    <col min="15655" max="15655" width="23.5" customWidth="1"/>
    <col min="15656" max="15656" width="11.5" bestFit="1" customWidth="1"/>
    <col min="15891" max="15891" width="3.8984375" customWidth="1"/>
    <col min="15892" max="15892" width="11.8984375" customWidth="1"/>
    <col min="15893" max="15908" width="10.5" customWidth="1"/>
    <col min="15909" max="15909" width="3.8984375" customWidth="1"/>
    <col min="15910" max="15910" width="11.8984375" customWidth="1"/>
    <col min="15911" max="15911" width="23.5" customWidth="1"/>
    <col min="15912" max="15912" width="11.5" bestFit="1" customWidth="1"/>
    <col min="16147" max="16147" width="3.8984375" customWidth="1"/>
    <col min="16148" max="16148" width="11.8984375" customWidth="1"/>
    <col min="16149" max="16164" width="10.5" customWidth="1"/>
    <col min="16165" max="16165" width="3.8984375" customWidth="1"/>
    <col min="16166" max="16166" width="11.8984375" customWidth="1"/>
    <col min="16167" max="16167" width="23.5" customWidth="1"/>
    <col min="16168" max="16168" width="11.5" bestFit="1" customWidth="1"/>
  </cols>
  <sheetData>
    <row r="2" spans="1:41" ht="21.6">
      <c r="B2" s="513" t="s">
        <v>210</v>
      </c>
    </row>
    <row r="4" spans="1:41" ht="31.8" customHeight="1">
      <c r="J4" s="358" t="s">
        <v>120</v>
      </c>
      <c r="AE4" s="358" t="s">
        <v>121</v>
      </c>
    </row>
    <row r="5" spans="1:41" ht="18.600000000000001" thickBot="1">
      <c r="A5" s="519" t="s">
        <v>189</v>
      </c>
      <c r="V5" s="519" t="s">
        <v>189</v>
      </c>
    </row>
    <row r="6" spans="1:41" s="225" customFormat="1" ht="17.399999999999999" customHeight="1">
      <c r="A6" s="227"/>
      <c r="B6" s="228"/>
      <c r="C6" s="631" t="s">
        <v>167</v>
      </c>
      <c r="D6" s="258" t="s">
        <v>125</v>
      </c>
      <c r="E6" s="258" t="s">
        <v>126</v>
      </c>
      <c r="F6" s="258" t="s">
        <v>127</v>
      </c>
      <c r="G6" s="258" t="s">
        <v>128</v>
      </c>
      <c r="H6" s="258" t="s">
        <v>129</v>
      </c>
      <c r="I6" s="258" t="s">
        <v>130</v>
      </c>
      <c r="J6" s="258" t="s">
        <v>131</v>
      </c>
      <c r="K6" s="258" t="s">
        <v>132</v>
      </c>
      <c r="L6" s="258" t="s">
        <v>133</v>
      </c>
      <c r="M6" s="258" t="s">
        <v>134</v>
      </c>
      <c r="N6" s="258" t="s">
        <v>135</v>
      </c>
      <c r="O6" s="258" t="s">
        <v>136</v>
      </c>
      <c r="P6" s="258" t="s">
        <v>137</v>
      </c>
      <c r="Q6" s="258" t="s">
        <v>138</v>
      </c>
      <c r="R6" s="258" t="s">
        <v>139</v>
      </c>
      <c r="S6" s="227"/>
      <c r="T6" s="231"/>
      <c r="V6" s="227"/>
      <c r="W6" s="228"/>
      <c r="X6" s="631" t="s">
        <v>167</v>
      </c>
      <c r="Y6" s="258" t="s">
        <v>125</v>
      </c>
      <c r="Z6" s="258" t="s">
        <v>126</v>
      </c>
      <c r="AA6" s="258" t="s">
        <v>127</v>
      </c>
      <c r="AB6" s="258" t="s">
        <v>128</v>
      </c>
      <c r="AC6" s="258" t="s">
        <v>129</v>
      </c>
      <c r="AD6" s="258" t="s">
        <v>130</v>
      </c>
      <c r="AE6" s="258" t="s">
        <v>131</v>
      </c>
      <c r="AF6" s="258" t="s">
        <v>132</v>
      </c>
      <c r="AG6" s="258" t="s">
        <v>133</v>
      </c>
      <c r="AH6" s="258" t="s">
        <v>134</v>
      </c>
      <c r="AI6" s="258" t="s">
        <v>135</v>
      </c>
      <c r="AJ6" s="258" t="s">
        <v>136</v>
      </c>
      <c r="AK6" s="258" t="s">
        <v>137</v>
      </c>
      <c r="AL6" s="258" t="s">
        <v>138</v>
      </c>
      <c r="AM6" s="258" t="s">
        <v>139</v>
      </c>
      <c r="AN6" s="227"/>
      <c r="AO6" s="231"/>
    </row>
    <row r="7" spans="1:41" s="225" customFormat="1" ht="17.399999999999999" customHeight="1">
      <c r="A7" s="632" t="s">
        <v>168</v>
      </c>
      <c r="B7" s="617"/>
      <c r="C7" s="614"/>
      <c r="D7" s="611" t="s">
        <v>141</v>
      </c>
      <c r="E7" s="611" t="s">
        <v>142</v>
      </c>
      <c r="F7" s="611" t="s">
        <v>143</v>
      </c>
      <c r="G7" s="611" t="s">
        <v>144</v>
      </c>
      <c r="H7" s="611" t="s">
        <v>145</v>
      </c>
      <c r="I7" s="611" t="s">
        <v>146</v>
      </c>
      <c r="J7" s="611" t="s">
        <v>147</v>
      </c>
      <c r="K7" s="611" t="s">
        <v>148</v>
      </c>
      <c r="L7" s="611" t="s">
        <v>149</v>
      </c>
      <c r="M7" s="611" t="s">
        <v>150</v>
      </c>
      <c r="N7" s="611" t="s">
        <v>151</v>
      </c>
      <c r="O7" s="611" t="s">
        <v>152</v>
      </c>
      <c r="P7" s="611" t="s">
        <v>153</v>
      </c>
      <c r="Q7" s="627" t="s">
        <v>154</v>
      </c>
      <c r="R7" s="629" t="s">
        <v>155</v>
      </c>
      <c r="S7" s="632" t="s">
        <v>169</v>
      </c>
      <c r="T7" s="617"/>
      <c r="V7" s="632" t="s">
        <v>168</v>
      </c>
      <c r="W7" s="617"/>
      <c r="X7" s="614"/>
      <c r="Y7" s="611" t="s">
        <v>141</v>
      </c>
      <c r="Z7" s="611" t="s">
        <v>142</v>
      </c>
      <c r="AA7" s="611" t="s">
        <v>143</v>
      </c>
      <c r="AB7" s="611" t="s">
        <v>144</v>
      </c>
      <c r="AC7" s="611" t="s">
        <v>145</v>
      </c>
      <c r="AD7" s="611" t="s">
        <v>146</v>
      </c>
      <c r="AE7" s="611" t="s">
        <v>147</v>
      </c>
      <c r="AF7" s="611" t="s">
        <v>148</v>
      </c>
      <c r="AG7" s="611" t="s">
        <v>149</v>
      </c>
      <c r="AH7" s="611" t="s">
        <v>150</v>
      </c>
      <c r="AI7" s="611" t="s">
        <v>151</v>
      </c>
      <c r="AJ7" s="611" t="s">
        <v>152</v>
      </c>
      <c r="AK7" s="611" t="s">
        <v>153</v>
      </c>
      <c r="AL7" s="627" t="s">
        <v>154</v>
      </c>
      <c r="AM7" s="629" t="s">
        <v>155</v>
      </c>
      <c r="AN7" s="632" t="s">
        <v>169</v>
      </c>
      <c r="AO7" s="617"/>
    </row>
    <row r="8" spans="1:41" s="225" customFormat="1" ht="17.399999999999999" customHeight="1">
      <c r="A8" s="618"/>
      <c r="B8" s="617"/>
      <c r="C8" s="614"/>
      <c r="D8" s="611"/>
      <c r="E8" s="611"/>
      <c r="F8" s="611"/>
      <c r="G8" s="611"/>
      <c r="H8" s="611"/>
      <c r="I8" s="611"/>
      <c r="J8" s="611"/>
      <c r="K8" s="611"/>
      <c r="L8" s="611"/>
      <c r="M8" s="611"/>
      <c r="N8" s="611"/>
      <c r="O8" s="611"/>
      <c r="P8" s="611"/>
      <c r="Q8" s="627"/>
      <c r="R8" s="629"/>
      <c r="S8" s="618"/>
      <c r="T8" s="617"/>
      <c r="V8" s="618"/>
      <c r="W8" s="617"/>
      <c r="X8" s="614"/>
      <c r="Y8" s="611"/>
      <c r="Z8" s="611"/>
      <c r="AA8" s="611"/>
      <c r="AB8" s="611"/>
      <c r="AC8" s="611"/>
      <c r="AD8" s="611"/>
      <c r="AE8" s="611"/>
      <c r="AF8" s="611"/>
      <c r="AG8" s="611"/>
      <c r="AH8" s="611"/>
      <c r="AI8" s="611"/>
      <c r="AJ8" s="611"/>
      <c r="AK8" s="611"/>
      <c r="AL8" s="627"/>
      <c r="AM8" s="629"/>
      <c r="AN8" s="618"/>
      <c r="AO8" s="617"/>
    </row>
    <row r="9" spans="1:41" s="225" customFormat="1" ht="9.75" customHeight="1" thickBot="1">
      <c r="A9" s="232"/>
      <c r="B9" s="233"/>
      <c r="C9" s="615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28"/>
      <c r="R9" s="630"/>
      <c r="S9" s="232"/>
      <c r="T9" s="234"/>
      <c r="V9" s="232"/>
      <c r="W9" s="233"/>
      <c r="X9" s="615"/>
      <c r="Y9" s="612"/>
      <c r="Z9" s="612"/>
      <c r="AA9" s="612"/>
      <c r="AB9" s="612"/>
      <c r="AC9" s="612"/>
      <c r="AD9" s="612"/>
      <c r="AE9" s="612"/>
      <c r="AF9" s="612"/>
      <c r="AG9" s="612"/>
      <c r="AH9" s="612"/>
      <c r="AI9" s="612"/>
      <c r="AJ9" s="612"/>
      <c r="AK9" s="612"/>
      <c r="AL9" s="628"/>
      <c r="AM9" s="630"/>
      <c r="AN9" s="232"/>
      <c r="AO9" s="234"/>
    </row>
    <row r="10" spans="1:41" s="225" customFormat="1" ht="27" customHeight="1">
      <c r="A10" s="633" t="s">
        <v>156</v>
      </c>
      <c r="B10" s="634"/>
      <c r="C10" s="260">
        <v>1571.3306681896061</v>
      </c>
      <c r="D10" s="261">
        <v>0.970873786407767</v>
      </c>
      <c r="E10" s="262">
        <v>356.36778983438035</v>
      </c>
      <c r="F10" s="261">
        <v>19.131924614505998</v>
      </c>
      <c r="G10" s="262">
        <v>11.82181610508281</v>
      </c>
      <c r="H10" s="261">
        <v>233.58081096516275</v>
      </c>
      <c r="I10" s="262">
        <v>127.12735579668761</v>
      </c>
      <c r="J10" s="261">
        <v>21.930325528269559</v>
      </c>
      <c r="K10" s="261">
        <v>74.528840662478586</v>
      </c>
      <c r="L10" s="261">
        <v>17.418617932609937</v>
      </c>
      <c r="M10" s="262">
        <v>1.8275271273557965</v>
      </c>
      <c r="N10" s="261">
        <v>15.533980582524272</v>
      </c>
      <c r="O10" s="262">
        <v>28.383780696744719</v>
      </c>
      <c r="P10" s="261">
        <v>193.03255282695605</v>
      </c>
      <c r="Q10" s="262">
        <v>51.913192461450599</v>
      </c>
      <c r="R10" s="263">
        <v>20.217018846373502</v>
      </c>
      <c r="S10" s="633" t="s">
        <v>156</v>
      </c>
      <c r="T10" s="634"/>
      <c r="V10" s="633" t="s">
        <v>156</v>
      </c>
      <c r="W10" s="634"/>
      <c r="X10" s="260">
        <v>1571.3306681896061</v>
      </c>
      <c r="Y10" s="261">
        <v>0.970873786407767</v>
      </c>
      <c r="Z10" s="262">
        <v>356.36778983438035</v>
      </c>
      <c r="AA10" s="261">
        <v>19.131924614505998</v>
      </c>
      <c r="AB10" s="262">
        <v>11.82181610508281</v>
      </c>
      <c r="AC10" s="261">
        <v>233.58081096516275</v>
      </c>
      <c r="AD10" s="262">
        <v>127.12735579668761</v>
      </c>
      <c r="AE10" s="261">
        <v>21.930325528269559</v>
      </c>
      <c r="AF10" s="261">
        <v>74.528840662478586</v>
      </c>
      <c r="AG10" s="261">
        <v>17.418617932609937</v>
      </c>
      <c r="AH10" s="262">
        <v>1.8275271273557965</v>
      </c>
      <c r="AI10" s="261">
        <v>15.533980582524272</v>
      </c>
      <c r="AJ10" s="262">
        <v>28.383780696744719</v>
      </c>
      <c r="AK10" s="261">
        <v>193.03255282695605</v>
      </c>
      <c r="AL10" s="262">
        <v>51.913192461450599</v>
      </c>
      <c r="AM10" s="263">
        <v>20.217018846373502</v>
      </c>
      <c r="AN10" s="633" t="s">
        <v>156</v>
      </c>
      <c r="AO10" s="634"/>
    </row>
    <row r="11" spans="1:41" s="225" customFormat="1" ht="27" customHeight="1">
      <c r="A11" s="264" t="s">
        <v>157</v>
      </c>
      <c r="B11" s="265"/>
      <c r="C11" s="337">
        <v>1704.6680981107211</v>
      </c>
      <c r="D11" s="266">
        <v>1.7041000647558024</v>
      </c>
      <c r="E11" s="341">
        <v>346.5003465003465</v>
      </c>
      <c r="F11" s="266">
        <v>13.63280051804642</v>
      </c>
      <c r="G11" s="267">
        <v>14.768867227883621</v>
      </c>
      <c r="H11" s="343">
        <v>224.94120854776594</v>
      </c>
      <c r="I11" s="267">
        <v>130.6476716312782</v>
      </c>
      <c r="J11" s="266">
        <v>30.673801165604445</v>
      </c>
      <c r="K11" s="266">
        <v>65.891869170557698</v>
      </c>
      <c r="L11" s="266">
        <v>21.58526748690683</v>
      </c>
      <c r="M11" s="267">
        <v>1.7041000647558024</v>
      </c>
      <c r="N11" s="266">
        <v>15.336900582802222</v>
      </c>
      <c r="O11" s="341">
        <v>38.058234779546254</v>
      </c>
      <c r="P11" s="343">
        <v>255.04697635845179</v>
      </c>
      <c r="Q11" s="267">
        <v>58.507435556615889</v>
      </c>
      <c r="R11" s="345">
        <v>22.15330084182543</v>
      </c>
      <c r="S11" s="264" t="s">
        <v>157</v>
      </c>
      <c r="T11" s="265"/>
      <c r="V11" s="264" t="s">
        <v>157</v>
      </c>
      <c r="W11" s="265"/>
      <c r="X11" s="337">
        <v>1703.7100116381391</v>
      </c>
      <c r="Y11" s="266">
        <v>1.7031422975389594</v>
      </c>
      <c r="Z11" s="341">
        <v>346.30560049958837</v>
      </c>
      <c r="AA11" s="266">
        <v>13.625138380311675</v>
      </c>
      <c r="AB11" s="267">
        <v>14.760566578670982</v>
      </c>
      <c r="AC11" s="343">
        <v>224.81478327514262</v>
      </c>
      <c r="AD11" s="267">
        <v>130.5742428113202</v>
      </c>
      <c r="AE11" s="266">
        <v>30.656561355701268</v>
      </c>
      <c r="AF11" s="266">
        <v>65.854835504839755</v>
      </c>
      <c r="AG11" s="266">
        <v>21.573135768826816</v>
      </c>
      <c r="AH11" s="267">
        <v>1.7031422975389594</v>
      </c>
      <c r="AI11" s="266">
        <v>15.328280677850634</v>
      </c>
      <c r="AJ11" s="341">
        <v>38.036844645036759</v>
      </c>
      <c r="AK11" s="343">
        <v>254.90363053166425</v>
      </c>
      <c r="AL11" s="267">
        <v>58.474552215504275</v>
      </c>
      <c r="AM11" s="345">
        <v>22.140849868006473</v>
      </c>
      <c r="AN11" s="264" t="s">
        <v>157</v>
      </c>
      <c r="AO11" s="265"/>
    </row>
    <row r="12" spans="1:41" s="225" customFormat="1" ht="27" customHeight="1">
      <c r="A12" s="268"/>
      <c r="B12" s="269" t="s">
        <v>56</v>
      </c>
      <c r="C12" s="338">
        <v>1753.9410020290306</v>
      </c>
      <c r="D12" s="340">
        <v>1.9509911034805683</v>
      </c>
      <c r="E12" s="342">
        <v>329.717496488216</v>
      </c>
      <c r="F12" s="340">
        <v>13.656937724363976</v>
      </c>
      <c r="G12" s="342">
        <v>25.362884345247387</v>
      </c>
      <c r="H12" s="340">
        <v>261.4328078663961</v>
      </c>
      <c r="I12" s="342">
        <v>111.2064928983924</v>
      </c>
      <c r="J12" s="270">
        <v>23.411893241766819</v>
      </c>
      <c r="K12" s="340">
        <v>70.235679725300457</v>
      </c>
      <c r="L12" s="270">
        <v>23.411893241766819</v>
      </c>
      <c r="M12" s="271">
        <v>0</v>
      </c>
      <c r="N12" s="270">
        <v>19.509911034805683</v>
      </c>
      <c r="O12" s="342">
        <v>37.06883096613079</v>
      </c>
      <c r="P12" s="340">
        <v>230.21695021070704</v>
      </c>
      <c r="Q12" s="342">
        <v>83.892617449664428</v>
      </c>
      <c r="R12" s="344">
        <v>17.558919931325114</v>
      </c>
      <c r="S12" s="268"/>
      <c r="T12" s="269" t="s">
        <v>56</v>
      </c>
      <c r="V12" s="268"/>
      <c r="W12" s="269" t="s">
        <v>56</v>
      </c>
      <c r="X12" s="338">
        <v>1751.7537022603274</v>
      </c>
      <c r="Y12" s="340">
        <v>1.9485580670303975</v>
      </c>
      <c r="Z12" s="342">
        <v>329.30631332813715</v>
      </c>
      <c r="AA12" s="340">
        <v>13.639906469212782</v>
      </c>
      <c r="AB12" s="342">
        <v>25.331254871395167</v>
      </c>
      <c r="AC12" s="340">
        <v>261.10678098207325</v>
      </c>
      <c r="AD12" s="342">
        <v>111.06780982073265</v>
      </c>
      <c r="AE12" s="270">
        <v>23.38269680436477</v>
      </c>
      <c r="AF12" s="340">
        <v>70.148090413094309</v>
      </c>
      <c r="AG12" s="270">
        <v>23.38269680436477</v>
      </c>
      <c r="AH12" s="271">
        <v>0</v>
      </c>
      <c r="AI12" s="270">
        <v>19.485580670303975</v>
      </c>
      <c r="AJ12" s="342">
        <v>37.022603273577552</v>
      </c>
      <c r="AK12" s="340">
        <v>229.92985190958692</v>
      </c>
      <c r="AL12" s="342">
        <v>83.787996882307098</v>
      </c>
      <c r="AM12" s="344">
        <v>17.537022603273577</v>
      </c>
      <c r="AN12" s="268"/>
      <c r="AO12" s="269" t="s">
        <v>56</v>
      </c>
    </row>
    <row r="13" spans="1:41" s="225" customFormat="1" ht="27" customHeight="1">
      <c r="A13" s="272"/>
      <c r="B13" s="273" t="s">
        <v>57</v>
      </c>
      <c r="C13" s="338">
        <v>1766.4359241060222</v>
      </c>
      <c r="D13" s="270">
        <v>0</v>
      </c>
      <c r="E13" s="342">
        <v>362.25386463900145</v>
      </c>
      <c r="F13" s="270">
        <v>17.933359635594133</v>
      </c>
      <c r="G13" s="271">
        <v>5.3800078906782396</v>
      </c>
      <c r="H13" s="270">
        <v>191.88694810085721</v>
      </c>
      <c r="I13" s="342">
        <v>145.26021304831247</v>
      </c>
      <c r="J13" s="270">
        <v>35.866719271188266</v>
      </c>
      <c r="K13" s="270">
        <v>80.70011836017359</v>
      </c>
      <c r="L13" s="270">
        <v>25.106703489831784</v>
      </c>
      <c r="M13" s="271">
        <v>0</v>
      </c>
      <c r="N13" s="270">
        <v>17.933359635594133</v>
      </c>
      <c r="O13" s="271">
        <v>37.660055234747681</v>
      </c>
      <c r="P13" s="270">
        <v>292.31376206018433</v>
      </c>
      <c r="Q13" s="271">
        <v>53.800078906782396</v>
      </c>
      <c r="R13" s="274">
        <v>19.726695599153544</v>
      </c>
      <c r="S13" s="272"/>
      <c r="T13" s="273" t="s">
        <v>57</v>
      </c>
      <c r="V13" s="272"/>
      <c r="W13" s="273" t="s">
        <v>57</v>
      </c>
      <c r="X13" s="338">
        <v>1766.2142050242969</v>
      </c>
      <c r="Y13" s="270">
        <v>0</v>
      </c>
      <c r="Z13" s="342">
        <v>362.20839534508423</v>
      </c>
      <c r="AA13" s="270">
        <v>17.931108680449714</v>
      </c>
      <c r="AB13" s="271">
        <v>5.3793326041349134</v>
      </c>
      <c r="AC13" s="270">
        <v>191.86286288081192</v>
      </c>
      <c r="AD13" s="342">
        <v>145.24198031164266</v>
      </c>
      <c r="AE13" s="270">
        <v>35.862217360899429</v>
      </c>
      <c r="AF13" s="270">
        <v>80.689989062023713</v>
      </c>
      <c r="AG13" s="270">
        <v>25.103552152629597</v>
      </c>
      <c r="AH13" s="271">
        <v>0</v>
      </c>
      <c r="AI13" s="270">
        <v>17.931108680449714</v>
      </c>
      <c r="AJ13" s="271">
        <v>37.655328228944391</v>
      </c>
      <c r="AK13" s="270">
        <v>292.27707149133028</v>
      </c>
      <c r="AL13" s="271">
        <v>53.793326041349133</v>
      </c>
      <c r="AM13" s="274">
        <v>19.724219548494684</v>
      </c>
      <c r="AN13" s="272"/>
      <c r="AO13" s="273" t="s">
        <v>57</v>
      </c>
    </row>
    <row r="14" spans="1:41" s="225" customFormat="1" ht="27" customHeight="1">
      <c r="A14" s="272"/>
      <c r="B14" s="273" t="s">
        <v>170</v>
      </c>
      <c r="C14" s="338">
        <v>1270.0110290431469</v>
      </c>
      <c r="D14" s="270">
        <v>6.6842685739113001</v>
      </c>
      <c r="E14" s="342">
        <v>274.05501153036329</v>
      </c>
      <c r="F14" s="270">
        <v>10.02640286086695</v>
      </c>
      <c r="G14" s="271">
        <v>6.6842685739113001</v>
      </c>
      <c r="H14" s="340">
        <v>163.76458006082683</v>
      </c>
      <c r="I14" s="271">
        <v>103.60616289562515</v>
      </c>
      <c r="J14" s="270">
        <v>30.079208582600849</v>
      </c>
      <c r="K14" s="270">
        <v>36.763477156512153</v>
      </c>
      <c r="L14" s="270">
        <v>6.6842685739113001</v>
      </c>
      <c r="M14" s="271">
        <v>6.6842685739113001</v>
      </c>
      <c r="N14" s="270">
        <v>16.710671434778249</v>
      </c>
      <c r="O14" s="271">
        <v>46.789880017379097</v>
      </c>
      <c r="P14" s="340">
        <v>116.97470004344774</v>
      </c>
      <c r="Q14" s="271">
        <v>33.421342869556497</v>
      </c>
      <c r="R14" s="344">
        <v>20.0528057217339</v>
      </c>
      <c r="S14" s="272"/>
      <c r="T14" s="273" t="s">
        <v>170</v>
      </c>
      <c r="V14" s="272"/>
      <c r="W14" s="273" t="s">
        <v>170</v>
      </c>
      <c r="X14" s="338">
        <v>1269.6291346475109</v>
      </c>
      <c r="Y14" s="270">
        <v>6.6822586034079521</v>
      </c>
      <c r="Z14" s="342">
        <v>273.97260273972603</v>
      </c>
      <c r="AA14" s="270">
        <v>10.023387905111928</v>
      </c>
      <c r="AB14" s="271">
        <v>6.6822586034079521</v>
      </c>
      <c r="AC14" s="340">
        <v>163.71533578349482</v>
      </c>
      <c r="AD14" s="271">
        <v>103.57500835282325</v>
      </c>
      <c r="AE14" s="270">
        <v>30.070163715335784</v>
      </c>
      <c r="AF14" s="270">
        <v>36.75242231874374</v>
      </c>
      <c r="AG14" s="270">
        <v>6.6822586034079521</v>
      </c>
      <c r="AH14" s="271">
        <v>6.6822586034079521</v>
      </c>
      <c r="AI14" s="270">
        <v>16.70564650851988</v>
      </c>
      <c r="AJ14" s="271">
        <v>46.775810223855665</v>
      </c>
      <c r="AK14" s="340">
        <v>116.93952555963916</v>
      </c>
      <c r="AL14" s="271">
        <v>33.41129301703976</v>
      </c>
      <c r="AM14" s="344">
        <v>20.046775810223856</v>
      </c>
      <c r="AN14" s="272"/>
      <c r="AO14" s="273" t="s">
        <v>170</v>
      </c>
    </row>
    <row r="15" spans="1:41" s="225" customFormat="1" ht="27" customHeight="1">
      <c r="A15" s="272"/>
      <c r="B15" s="273" t="s">
        <v>171</v>
      </c>
      <c r="C15" s="275">
        <v>2164.1859190941468</v>
      </c>
      <c r="D15" s="270">
        <v>0</v>
      </c>
      <c r="E15" s="271">
        <v>474.84248013880011</v>
      </c>
      <c r="F15" s="270">
        <v>0</v>
      </c>
      <c r="G15" s="271">
        <v>63.921103095607712</v>
      </c>
      <c r="H15" s="270">
        <v>255.68441238243085</v>
      </c>
      <c r="I15" s="271">
        <v>118.71062003470003</v>
      </c>
      <c r="J15" s="270">
        <v>36.526344626061551</v>
      </c>
      <c r="K15" s="270">
        <v>73.052689252123102</v>
      </c>
      <c r="L15" s="270">
        <v>18.263172313030775</v>
      </c>
      <c r="M15" s="271">
        <v>9.1315861565153877</v>
      </c>
      <c r="N15" s="270">
        <v>0</v>
      </c>
      <c r="O15" s="271">
        <v>27.394758469546161</v>
      </c>
      <c r="P15" s="270">
        <v>547.89516939092323</v>
      </c>
      <c r="Q15" s="271">
        <v>54.789516939092323</v>
      </c>
      <c r="R15" s="274">
        <v>27.394758469546161</v>
      </c>
      <c r="S15" s="272"/>
      <c r="T15" s="273" t="s">
        <v>171</v>
      </c>
      <c r="V15" s="272"/>
      <c r="W15" s="273" t="s">
        <v>171</v>
      </c>
      <c r="X15" s="275">
        <v>2164.1859190941468</v>
      </c>
      <c r="Y15" s="270">
        <v>0</v>
      </c>
      <c r="Z15" s="271">
        <v>474.84248013880011</v>
      </c>
      <c r="AA15" s="270">
        <v>0</v>
      </c>
      <c r="AB15" s="271">
        <v>63.921103095607712</v>
      </c>
      <c r="AC15" s="270">
        <v>255.68441238243085</v>
      </c>
      <c r="AD15" s="271">
        <v>118.71062003470003</v>
      </c>
      <c r="AE15" s="270">
        <v>36.526344626061551</v>
      </c>
      <c r="AF15" s="270">
        <v>73.052689252123102</v>
      </c>
      <c r="AG15" s="270">
        <v>18.263172313030775</v>
      </c>
      <c r="AH15" s="271">
        <v>9.1315861565153877</v>
      </c>
      <c r="AI15" s="270">
        <v>0</v>
      </c>
      <c r="AJ15" s="271">
        <v>27.394758469546161</v>
      </c>
      <c r="AK15" s="270">
        <v>547.89516939092323</v>
      </c>
      <c r="AL15" s="271">
        <v>54.789516939092323</v>
      </c>
      <c r="AM15" s="274">
        <v>27.394758469546161</v>
      </c>
      <c r="AN15" s="272"/>
      <c r="AO15" s="273" t="s">
        <v>171</v>
      </c>
    </row>
    <row r="16" spans="1:41" s="225" customFormat="1" ht="27" customHeight="1">
      <c r="A16" s="272"/>
      <c r="B16" s="273" t="s">
        <v>60</v>
      </c>
      <c r="C16" s="275">
        <v>2076.3396742509012</v>
      </c>
      <c r="D16" s="270">
        <v>0</v>
      </c>
      <c r="E16" s="271">
        <v>372.99515106303619</v>
      </c>
      <c r="F16" s="270">
        <v>12.433171702101205</v>
      </c>
      <c r="G16" s="271">
        <v>12.433171702101205</v>
      </c>
      <c r="H16" s="270">
        <v>261.09660574412533</v>
      </c>
      <c r="I16" s="271">
        <v>174.06440382941688</v>
      </c>
      <c r="J16" s="270">
        <v>74.599030212607246</v>
      </c>
      <c r="K16" s="270">
        <v>74.599030212607246</v>
      </c>
      <c r="L16" s="270">
        <v>62.165858510506027</v>
      </c>
      <c r="M16" s="271">
        <v>0</v>
      </c>
      <c r="N16" s="270">
        <v>12.433171702101205</v>
      </c>
      <c r="O16" s="271">
        <v>62.165858510506027</v>
      </c>
      <c r="P16" s="270">
        <v>385.42832276513741</v>
      </c>
      <c r="Q16" s="271">
        <v>37.299515106303623</v>
      </c>
      <c r="R16" s="274">
        <v>62.165858510506027</v>
      </c>
      <c r="S16" s="272"/>
      <c r="T16" s="273" t="s">
        <v>60</v>
      </c>
      <c r="V16" s="272"/>
      <c r="W16" s="273" t="s">
        <v>60</v>
      </c>
      <c r="X16" s="275">
        <v>2076.3396742509012</v>
      </c>
      <c r="Y16" s="270">
        <v>0</v>
      </c>
      <c r="Z16" s="271">
        <v>372.99515106303619</v>
      </c>
      <c r="AA16" s="270">
        <v>12.433171702101205</v>
      </c>
      <c r="AB16" s="271">
        <v>12.433171702101205</v>
      </c>
      <c r="AC16" s="270">
        <v>261.09660574412533</v>
      </c>
      <c r="AD16" s="271">
        <v>174.06440382941688</v>
      </c>
      <c r="AE16" s="270">
        <v>74.599030212607246</v>
      </c>
      <c r="AF16" s="270">
        <v>74.599030212607246</v>
      </c>
      <c r="AG16" s="270">
        <v>62.165858510506027</v>
      </c>
      <c r="AH16" s="271">
        <v>0</v>
      </c>
      <c r="AI16" s="270">
        <v>12.433171702101205</v>
      </c>
      <c r="AJ16" s="271">
        <v>62.165858510506027</v>
      </c>
      <c r="AK16" s="270">
        <v>385.42832276513741</v>
      </c>
      <c r="AL16" s="271">
        <v>37.299515106303623</v>
      </c>
      <c r="AM16" s="274">
        <v>62.165858510506027</v>
      </c>
      <c r="AN16" s="272"/>
      <c r="AO16" s="273" t="s">
        <v>60</v>
      </c>
    </row>
    <row r="17" spans="1:41" s="225" customFormat="1" ht="27" customHeight="1">
      <c r="A17" s="272"/>
      <c r="B17" s="273" t="s">
        <v>172</v>
      </c>
      <c r="C17" s="338">
        <v>2144.5096992347394</v>
      </c>
      <c r="D17" s="270">
        <v>0</v>
      </c>
      <c r="E17" s="271">
        <v>507.2076882007475</v>
      </c>
      <c r="F17" s="270">
        <v>17.796760989499909</v>
      </c>
      <c r="G17" s="271">
        <v>0</v>
      </c>
      <c r="H17" s="270">
        <v>355.9352197899982</v>
      </c>
      <c r="I17" s="342">
        <v>222.45951236874888</v>
      </c>
      <c r="J17" s="270">
        <v>26.695141484249866</v>
      </c>
      <c r="K17" s="270">
        <v>62.288663463249684</v>
      </c>
      <c r="L17" s="270">
        <v>26.695141484249866</v>
      </c>
      <c r="M17" s="271">
        <v>0</v>
      </c>
      <c r="N17" s="270">
        <v>0</v>
      </c>
      <c r="O17" s="271">
        <v>35.593521978999817</v>
      </c>
      <c r="P17" s="270">
        <v>275.84979533724862</v>
      </c>
      <c r="Q17" s="271">
        <v>53.390282968499733</v>
      </c>
      <c r="R17" s="274">
        <v>35.593521978999817</v>
      </c>
      <c r="S17" s="272"/>
      <c r="T17" s="273" t="s">
        <v>172</v>
      </c>
      <c r="V17" s="272"/>
      <c r="W17" s="273" t="s">
        <v>172</v>
      </c>
      <c r="X17" s="338">
        <v>2144.3188895809235</v>
      </c>
      <c r="Y17" s="270">
        <v>0</v>
      </c>
      <c r="Z17" s="271">
        <v>507.16255894652551</v>
      </c>
      <c r="AA17" s="270">
        <v>17.79517750689563</v>
      </c>
      <c r="AB17" s="271">
        <v>0</v>
      </c>
      <c r="AC17" s="270">
        <v>355.90355013791259</v>
      </c>
      <c r="AD17" s="342">
        <v>222.4397188361954</v>
      </c>
      <c r="AE17" s="270">
        <v>26.692766260343443</v>
      </c>
      <c r="AF17" s="270">
        <v>62.283121274134714</v>
      </c>
      <c r="AG17" s="270">
        <v>26.692766260343443</v>
      </c>
      <c r="AH17" s="271">
        <v>0</v>
      </c>
      <c r="AI17" s="270">
        <v>0</v>
      </c>
      <c r="AJ17" s="271">
        <v>35.59035501379126</v>
      </c>
      <c r="AK17" s="270">
        <v>275.82525135688229</v>
      </c>
      <c r="AL17" s="271">
        <v>53.385532520686887</v>
      </c>
      <c r="AM17" s="274">
        <v>35.59035501379126</v>
      </c>
      <c r="AN17" s="272"/>
      <c r="AO17" s="273" t="s">
        <v>172</v>
      </c>
    </row>
    <row r="18" spans="1:41" s="225" customFormat="1" ht="27" customHeight="1">
      <c r="A18" s="272"/>
      <c r="B18" s="273" t="s">
        <v>173</v>
      </c>
      <c r="C18" s="338">
        <v>1036.6197183098591</v>
      </c>
      <c r="D18" s="270">
        <v>0</v>
      </c>
      <c r="E18" s="342">
        <v>202.81690140845072</v>
      </c>
      <c r="F18" s="340">
        <v>11.267605633802818</v>
      </c>
      <c r="G18" s="271">
        <v>0</v>
      </c>
      <c r="H18" s="340">
        <v>191.5492957746479</v>
      </c>
      <c r="I18" s="342">
        <v>101.40845070422536</v>
      </c>
      <c r="J18" s="270">
        <v>0</v>
      </c>
      <c r="K18" s="340">
        <v>33.802816901408448</v>
      </c>
      <c r="L18" s="270">
        <v>0</v>
      </c>
      <c r="M18" s="271">
        <v>0</v>
      </c>
      <c r="N18" s="340">
        <v>11.267605633802818</v>
      </c>
      <c r="O18" s="342">
        <v>11.267605633802818</v>
      </c>
      <c r="P18" s="340">
        <v>123.94366197183099</v>
      </c>
      <c r="Q18" s="342">
        <v>56.338028169014088</v>
      </c>
      <c r="R18" s="344">
        <v>11.267605633802818</v>
      </c>
      <c r="S18" s="272"/>
      <c r="T18" s="273" t="s">
        <v>173</v>
      </c>
      <c r="V18" s="272"/>
      <c r="W18" s="273" t="s">
        <v>173</v>
      </c>
      <c r="X18" s="338">
        <v>1034.5215337906218</v>
      </c>
      <c r="Y18" s="270">
        <v>0</v>
      </c>
      <c r="Z18" s="342">
        <v>202.40638704599124</v>
      </c>
      <c r="AA18" s="340">
        <v>11.244799280332845</v>
      </c>
      <c r="AB18" s="271">
        <v>0</v>
      </c>
      <c r="AC18" s="340">
        <v>191.1615877656584</v>
      </c>
      <c r="AD18" s="342">
        <v>101.20319352299562</v>
      </c>
      <c r="AE18" s="270">
        <v>0</v>
      </c>
      <c r="AF18" s="340">
        <v>33.73439784099854</v>
      </c>
      <c r="AG18" s="270">
        <v>0</v>
      </c>
      <c r="AH18" s="271">
        <v>0</v>
      </c>
      <c r="AI18" s="340">
        <v>11.244799280332845</v>
      </c>
      <c r="AJ18" s="342">
        <v>11.244799280332845</v>
      </c>
      <c r="AK18" s="340">
        <v>123.6927920836613</v>
      </c>
      <c r="AL18" s="342">
        <v>56.22399640166423</v>
      </c>
      <c r="AM18" s="344">
        <v>11.244799280332845</v>
      </c>
      <c r="AN18" s="272"/>
      <c r="AO18" s="273" t="s">
        <v>173</v>
      </c>
    </row>
    <row r="19" spans="1:41" s="225" customFormat="1" ht="27" customHeight="1">
      <c r="A19" s="264" t="s">
        <v>158</v>
      </c>
      <c r="B19" s="265"/>
      <c r="C19" s="337">
        <v>1625.9764562525838</v>
      </c>
      <c r="D19" s="266">
        <v>1.6319603107252429</v>
      </c>
      <c r="E19" s="267">
        <v>353.59140065713598</v>
      </c>
      <c r="F19" s="266">
        <v>15.775616337010684</v>
      </c>
      <c r="G19" s="267">
        <v>10.879735404834953</v>
      </c>
      <c r="H19" s="266">
        <v>204.53902561089714</v>
      </c>
      <c r="I19" s="267">
        <v>128.38087777705246</v>
      </c>
      <c r="J19" s="266">
        <v>20.127510498944666</v>
      </c>
      <c r="K19" s="266">
        <v>69.630306590943704</v>
      </c>
      <c r="L19" s="266">
        <v>21.759470809669907</v>
      </c>
      <c r="M19" s="267">
        <v>1.6319603107252429</v>
      </c>
      <c r="N19" s="266">
        <v>14.143656026285441</v>
      </c>
      <c r="O19" s="267">
        <v>37.535087146680596</v>
      </c>
      <c r="P19" s="266">
        <v>245.88202014926998</v>
      </c>
      <c r="Q19" s="267">
        <v>53.310703483691277</v>
      </c>
      <c r="R19" s="276">
        <v>21.215484039428162</v>
      </c>
      <c r="S19" s="264" t="s">
        <v>158</v>
      </c>
      <c r="T19" s="265"/>
      <c r="V19" s="264" t="s">
        <v>158</v>
      </c>
      <c r="W19" s="265"/>
      <c r="X19" s="337">
        <v>1625.8880100958454</v>
      </c>
      <c r="Y19" s="266">
        <v>1.6318715390724441</v>
      </c>
      <c r="Z19" s="267">
        <v>353.57216679902956</v>
      </c>
      <c r="AA19" s="266">
        <v>15.774758211033626</v>
      </c>
      <c r="AB19" s="267">
        <v>10.879143593816295</v>
      </c>
      <c r="AC19" s="266">
        <v>204.52789956374633</v>
      </c>
      <c r="AD19" s="267">
        <v>128.37389440703228</v>
      </c>
      <c r="AE19" s="266">
        <v>20.126415648560144</v>
      </c>
      <c r="AF19" s="266">
        <v>69.626519000424281</v>
      </c>
      <c r="AG19" s="266">
        <v>21.75828718763259</v>
      </c>
      <c r="AH19" s="267">
        <v>1.6318715390724441</v>
      </c>
      <c r="AI19" s="266">
        <v>14.142886671961183</v>
      </c>
      <c r="AJ19" s="267">
        <v>37.533045398666218</v>
      </c>
      <c r="AK19" s="266">
        <v>245.86864522024828</v>
      </c>
      <c r="AL19" s="267">
        <v>53.307803609699839</v>
      </c>
      <c r="AM19" s="276">
        <v>21.214330007941776</v>
      </c>
      <c r="AN19" s="264" t="s">
        <v>158</v>
      </c>
      <c r="AO19" s="265"/>
    </row>
    <row r="20" spans="1:41" s="225" customFormat="1" ht="27" customHeight="1">
      <c r="A20" s="268"/>
      <c r="B20" s="277" t="s">
        <v>63</v>
      </c>
      <c r="C20" s="339">
        <v>1381.7445551056144</v>
      </c>
      <c r="D20" s="278">
        <v>2.7361278318923064</v>
      </c>
      <c r="E20" s="279">
        <v>298.23793367626138</v>
      </c>
      <c r="F20" s="278">
        <v>13.68063915946153</v>
      </c>
      <c r="G20" s="279">
        <v>17.784830907299991</v>
      </c>
      <c r="H20" s="278">
        <v>199.73733172813832</v>
      </c>
      <c r="I20" s="279">
        <v>103.97285761190763</v>
      </c>
      <c r="J20" s="278">
        <v>15.048703075407683</v>
      </c>
      <c r="K20" s="278">
        <v>35.569661814599982</v>
      </c>
      <c r="L20" s="278">
        <v>20.520958739192295</v>
      </c>
      <c r="M20" s="279">
        <v>2.7361278318923064</v>
      </c>
      <c r="N20" s="278">
        <v>9.5764474116230698</v>
      </c>
      <c r="O20" s="279">
        <v>35.569661814599982</v>
      </c>
      <c r="P20" s="278">
        <v>203.8415234759768</v>
      </c>
      <c r="Q20" s="279">
        <v>54.722556637846118</v>
      </c>
      <c r="R20" s="280">
        <v>15.048703075407683</v>
      </c>
      <c r="S20" s="268"/>
      <c r="T20" s="281" t="s">
        <v>63</v>
      </c>
      <c r="V20" s="268"/>
      <c r="W20" s="277" t="s">
        <v>63</v>
      </c>
      <c r="X20" s="339">
        <v>1381.6122457354691</v>
      </c>
      <c r="Y20" s="278">
        <v>2.7358658331395427</v>
      </c>
      <c r="Z20" s="279">
        <v>298.20937581221017</v>
      </c>
      <c r="AA20" s="278">
        <v>13.679329165697714</v>
      </c>
      <c r="AB20" s="279">
        <v>17.783127915407029</v>
      </c>
      <c r="AC20" s="278">
        <v>199.71820581918664</v>
      </c>
      <c r="AD20" s="279">
        <v>103.96290165930263</v>
      </c>
      <c r="AE20" s="278">
        <v>15.047262082267487</v>
      </c>
      <c r="AF20" s="278">
        <v>35.566255830814058</v>
      </c>
      <c r="AG20" s="278">
        <v>20.518993748546571</v>
      </c>
      <c r="AH20" s="279">
        <v>2.7358658331395427</v>
      </c>
      <c r="AI20" s="278">
        <v>9.5755304159883998</v>
      </c>
      <c r="AJ20" s="279">
        <v>35.566255830814058</v>
      </c>
      <c r="AK20" s="278">
        <v>203.82200456889595</v>
      </c>
      <c r="AL20" s="279">
        <v>54.717316662790857</v>
      </c>
      <c r="AM20" s="280">
        <v>15.047262082267487</v>
      </c>
      <c r="AN20" s="268"/>
      <c r="AO20" s="281" t="s">
        <v>63</v>
      </c>
    </row>
    <row r="21" spans="1:41" s="283" customFormat="1" ht="27" customHeight="1">
      <c r="A21" s="282"/>
      <c r="B21" s="269" t="s">
        <v>64</v>
      </c>
      <c r="C21" s="275">
        <v>1877.9484698197655</v>
      </c>
      <c r="D21" s="270">
        <v>3.0240716100157252</v>
      </c>
      <c r="E21" s="271">
        <v>374.98487964194993</v>
      </c>
      <c r="F21" s="270">
        <v>9.0722148300471765</v>
      </c>
      <c r="G21" s="271">
        <v>0</v>
      </c>
      <c r="H21" s="270">
        <v>151.20358050078625</v>
      </c>
      <c r="I21" s="271">
        <v>163.29986694084917</v>
      </c>
      <c r="J21" s="270">
        <v>18.144429660094353</v>
      </c>
      <c r="K21" s="270">
        <v>117.93879279061329</v>
      </c>
      <c r="L21" s="270">
        <v>27.216644490141526</v>
      </c>
      <c r="M21" s="271">
        <v>3.0240716100157252</v>
      </c>
      <c r="N21" s="270">
        <v>18.144429660094353</v>
      </c>
      <c r="O21" s="271">
        <v>36.288859320188706</v>
      </c>
      <c r="P21" s="340">
        <v>384.05709447199706</v>
      </c>
      <c r="Q21" s="271">
        <v>51.409217370267328</v>
      </c>
      <c r="R21" s="274">
        <v>24.192572880125802</v>
      </c>
      <c r="S21" s="282"/>
      <c r="T21" s="269" t="s">
        <v>64</v>
      </c>
      <c r="V21" s="282"/>
      <c r="W21" s="269" t="s">
        <v>64</v>
      </c>
      <c r="X21" s="275">
        <v>1877.8916810305725</v>
      </c>
      <c r="Y21" s="270">
        <v>3.0239801626901328</v>
      </c>
      <c r="Z21" s="271">
        <v>374.97354017357645</v>
      </c>
      <c r="AA21" s="270">
        <v>9.071940488070398</v>
      </c>
      <c r="AB21" s="271">
        <v>0</v>
      </c>
      <c r="AC21" s="270">
        <v>151.19900813450664</v>
      </c>
      <c r="AD21" s="271">
        <v>163.29492878526716</v>
      </c>
      <c r="AE21" s="270">
        <v>18.143880976140796</v>
      </c>
      <c r="AF21" s="270">
        <v>117.93522634491519</v>
      </c>
      <c r="AG21" s="270">
        <v>27.215821464211196</v>
      </c>
      <c r="AH21" s="271">
        <v>3.0239801626901328</v>
      </c>
      <c r="AI21" s="270">
        <v>18.143880976140796</v>
      </c>
      <c r="AJ21" s="271">
        <v>36.287761952281592</v>
      </c>
      <c r="AK21" s="340">
        <v>384.04548066164688</v>
      </c>
      <c r="AL21" s="271">
        <v>51.407662765732255</v>
      </c>
      <c r="AM21" s="274">
        <v>24.191841301521062</v>
      </c>
      <c r="AN21" s="282"/>
      <c r="AO21" s="269" t="s">
        <v>64</v>
      </c>
    </row>
    <row r="22" spans="1:41" s="225" customFormat="1" ht="27" customHeight="1">
      <c r="A22" s="272"/>
      <c r="B22" s="269" t="s">
        <v>65</v>
      </c>
      <c r="C22" s="275">
        <v>1497.3527465254799</v>
      </c>
      <c r="D22" s="270">
        <v>0</v>
      </c>
      <c r="E22" s="271">
        <v>405.36068828590339</v>
      </c>
      <c r="F22" s="270">
        <v>16.545334215751158</v>
      </c>
      <c r="G22" s="271">
        <v>8.2726671078755789</v>
      </c>
      <c r="H22" s="270">
        <v>173.72600926538715</v>
      </c>
      <c r="I22" s="271">
        <v>90.999338186631377</v>
      </c>
      <c r="J22" s="270">
        <v>24.818001323626735</v>
      </c>
      <c r="K22" s="270">
        <v>66.181336863004631</v>
      </c>
      <c r="L22" s="270">
        <v>16.545334215751158</v>
      </c>
      <c r="M22" s="271">
        <v>0</v>
      </c>
      <c r="N22" s="270">
        <v>24.818001323626735</v>
      </c>
      <c r="O22" s="271">
        <v>66.181336863004631</v>
      </c>
      <c r="P22" s="270">
        <v>124.0900066181337</v>
      </c>
      <c r="Q22" s="271">
        <v>49.63600264725347</v>
      </c>
      <c r="R22" s="274">
        <v>16.545334215751158</v>
      </c>
      <c r="S22" s="272"/>
      <c r="T22" s="269" t="s">
        <v>65</v>
      </c>
      <c r="V22" s="272"/>
      <c r="W22" s="269" t="s">
        <v>65</v>
      </c>
      <c r="X22" s="275">
        <v>1497.3527465254799</v>
      </c>
      <c r="Y22" s="270">
        <v>0</v>
      </c>
      <c r="Z22" s="271">
        <v>405.36068828590339</v>
      </c>
      <c r="AA22" s="270">
        <v>16.545334215751158</v>
      </c>
      <c r="AB22" s="271">
        <v>8.2726671078755789</v>
      </c>
      <c r="AC22" s="270">
        <v>173.72600926538715</v>
      </c>
      <c r="AD22" s="271">
        <v>90.999338186631377</v>
      </c>
      <c r="AE22" s="270">
        <v>24.818001323626735</v>
      </c>
      <c r="AF22" s="270">
        <v>66.181336863004631</v>
      </c>
      <c r="AG22" s="270">
        <v>16.545334215751158</v>
      </c>
      <c r="AH22" s="271">
        <v>0</v>
      </c>
      <c r="AI22" s="270">
        <v>24.818001323626735</v>
      </c>
      <c r="AJ22" s="271">
        <v>66.181336863004631</v>
      </c>
      <c r="AK22" s="270">
        <v>124.0900066181337</v>
      </c>
      <c r="AL22" s="271">
        <v>49.63600264725347</v>
      </c>
      <c r="AM22" s="274">
        <v>16.545334215751158</v>
      </c>
      <c r="AN22" s="272"/>
      <c r="AO22" s="269" t="s">
        <v>65</v>
      </c>
    </row>
    <row r="23" spans="1:41" s="225" customFormat="1" ht="27" customHeight="1">
      <c r="A23" s="272"/>
      <c r="B23" s="273" t="s">
        <v>66</v>
      </c>
      <c r="C23" s="275">
        <v>1904.761904761905</v>
      </c>
      <c r="D23" s="270">
        <v>0</v>
      </c>
      <c r="E23" s="271">
        <v>526.84903748733541</v>
      </c>
      <c r="F23" s="270">
        <v>0</v>
      </c>
      <c r="G23" s="271">
        <v>0</v>
      </c>
      <c r="H23" s="270">
        <v>222.89766970618035</v>
      </c>
      <c r="I23" s="271">
        <v>202.6342451874367</v>
      </c>
      <c r="J23" s="270">
        <v>20.263424518743665</v>
      </c>
      <c r="K23" s="270">
        <v>81.053698074974662</v>
      </c>
      <c r="L23" s="270">
        <v>20.263424518743665</v>
      </c>
      <c r="M23" s="271">
        <v>0</v>
      </c>
      <c r="N23" s="270">
        <v>0</v>
      </c>
      <c r="O23" s="271">
        <v>0</v>
      </c>
      <c r="P23" s="270">
        <v>162.10739614994932</v>
      </c>
      <c r="Q23" s="271">
        <v>40.526849037487331</v>
      </c>
      <c r="R23" s="274">
        <v>81.053698074974662</v>
      </c>
      <c r="S23" s="272"/>
      <c r="T23" s="273" t="s">
        <v>66</v>
      </c>
      <c r="V23" s="272"/>
      <c r="W23" s="273" t="s">
        <v>66</v>
      </c>
      <c r="X23" s="275">
        <v>1904.761904761905</v>
      </c>
      <c r="Y23" s="270">
        <v>0</v>
      </c>
      <c r="Z23" s="271">
        <v>526.84903748733541</v>
      </c>
      <c r="AA23" s="270">
        <v>0</v>
      </c>
      <c r="AB23" s="271">
        <v>0</v>
      </c>
      <c r="AC23" s="270">
        <v>222.89766970618035</v>
      </c>
      <c r="AD23" s="271">
        <v>202.6342451874367</v>
      </c>
      <c r="AE23" s="270">
        <v>20.263424518743665</v>
      </c>
      <c r="AF23" s="270">
        <v>81.053698074974662</v>
      </c>
      <c r="AG23" s="270">
        <v>20.263424518743665</v>
      </c>
      <c r="AH23" s="271">
        <v>0</v>
      </c>
      <c r="AI23" s="270">
        <v>0</v>
      </c>
      <c r="AJ23" s="271">
        <v>0</v>
      </c>
      <c r="AK23" s="270">
        <v>162.10739614994932</v>
      </c>
      <c r="AL23" s="271">
        <v>40.526849037487331</v>
      </c>
      <c r="AM23" s="274">
        <v>81.053698074974662</v>
      </c>
      <c r="AN23" s="272"/>
      <c r="AO23" s="273" t="s">
        <v>66</v>
      </c>
    </row>
    <row r="24" spans="1:41" s="225" customFormat="1" ht="27" customHeight="1">
      <c r="A24" s="272"/>
      <c r="B24" s="273" t="s">
        <v>67</v>
      </c>
      <c r="C24" s="338">
        <v>1828.4719198955158</v>
      </c>
      <c r="D24" s="270">
        <v>0</v>
      </c>
      <c r="E24" s="342">
        <v>435.35045711798</v>
      </c>
      <c r="F24" s="270">
        <v>14.511681903932667</v>
      </c>
      <c r="G24" s="271">
        <v>21.767522855898999</v>
      </c>
      <c r="H24" s="270">
        <v>290.23363807865331</v>
      </c>
      <c r="I24" s="271">
        <v>130.60513713539399</v>
      </c>
      <c r="J24" s="270">
        <v>36.279204759831664</v>
      </c>
      <c r="K24" s="270">
        <v>72.558409519663329</v>
      </c>
      <c r="L24" s="270">
        <v>43.535045711797999</v>
      </c>
      <c r="M24" s="271">
        <v>0</v>
      </c>
      <c r="N24" s="270">
        <v>29.023363807865334</v>
      </c>
      <c r="O24" s="271">
        <v>29.023363807865334</v>
      </c>
      <c r="P24" s="270">
        <v>232.18691046292267</v>
      </c>
      <c r="Q24" s="271">
        <v>43.535045711797999</v>
      </c>
      <c r="R24" s="274">
        <v>29.023363807865334</v>
      </c>
      <c r="S24" s="272"/>
      <c r="T24" s="273" t="s">
        <v>67</v>
      </c>
      <c r="V24" s="272"/>
      <c r="W24" s="273" t="s">
        <v>67</v>
      </c>
      <c r="X24" s="338">
        <v>1828.3392585068561</v>
      </c>
      <c r="Y24" s="270">
        <v>0</v>
      </c>
      <c r="Z24" s="342">
        <v>435.31887107306096</v>
      </c>
      <c r="AA24" s="270">
        <v>14.5106290357687</v>
      </c>
      <c r="AB24" s="271">
        <v>21.765943553653052</v>
      </c>
      <c r="AC24" s="270">
        <v>290.21258071537403</v>
      </c>
      <c r="AD24" s="271">
        <v>130.59566132191833</v>
      </c>
      <c r="AE24" s="270">
        <v>36.276572589421754</v>
      </c>
      <c r="AF24" s="270">
        <v>72.553145178843508</v>
      </c>
      <c r="AG24" s="270">
        <v>43.531887107306105</v>
      </c>
      <c r="AH24" s="271">
        <v>0</v>
      </c>
      <c r="AI24" s="270">
        <v>29.0212580715374</v>
      </c>
      <c r="AJ24" s="271">
        <v>29.0212580715374</v>
      </c>
      <c r="AK24" s="270">
        <v>232.1700645722992</v>
      </c>
      <c r="AL24" s="271">
        <v>43.531887107306105</v>
      </c>
      <c r="AM24" s="274">
        <v>29.0212580715374</v>
      </c>
      <c r="AN24" s="272"/>
      <c r="AO24" s="273" t="s">
        <v>67</v>
      </c>
    </row>
    <row r="25" spans="1:41" s="225" customFormat="1" ht="27" customHeight="1">
      <c r="A25" s="272"/>
      <c r="B25" s="273" t="s">
        <v>68</v>
      </c>
      <c r="C25" s="275">
        <v>1691.8228561950573</v>
      </c>
      <c r="D25" s="270">
        <v>0</v>
      </c>
      <c r="E25" s="271">
        <v>481.00845911428104</v>
      </c>
      <c r="F25" s="270">
        <v>0</v>
      </c>
      <c r="G25" s="271">
        <v>0</v>
      </c>
      <c r="H25" s="270">
        <v>132.69198872118096</v>
      </c>
      <c r="I25" s="271">
        <v>49.759495770442861</v>
      </c>
      <c r="J25" s="270">
        <v>16.58649859014762</v>
      </c>
      <c r="K25" s="270">
        <v>82.932492950738094</v>
      </c>
      <c r="L25" s="270">
        <v>33.172997180295241</v>
      </c>
      <c r="M25" s="271">
        <v>0</v>
      </c>
      <c r="N25" s="270">
        <v>0</v>
      </c>
      <c r="O25" s="271">
        <v>66.345994360590481</v>
      </c>
      <c r="P25" s="270">
        <v>265.38397744236192</v>
      </c>
      <c r="Q25" s="271">
        <v>33.172997180295241</v>
      </c>
      <c r="R25" s="274">
        <v>16.58649859014762</v>
      </c>
      <c r="S25" s="272"/>
      <c r="T25" s="273" t="s">
        <v>68</v>
      </c>
      <c r="V25" s="272"/>
      <c r="W25" s="273" t="s">
        <v>68</v>
      </c>
      <c r="X25" s="275">
        <v>1691.8228561950573</v>
      </c>
      <c r="Y25" s="270">
        <v>0</v>
      </c>
      <c r="Z25" s="271">
        <v>481.00845911428104</v>
      </c>
      <c r="AA25" s="270">
        <v>0</v>
      </c>
      <c r="AB25" s="271">
        <v>0</v>
      </c>
      <c r="AC25" s="270">
        <v>132.69198872118096</v>
      </c>
      <c r="AD25" s="271">
        <v>49.759495770442861</v>
      </c>
      <c r="AE25" s="270">
        <v>16.58649859014762</v>
      </c>
      <c r="AF25" s="270">
        <v>82.932492950738094</v>
      </c>
      <c r="AG25" s="270">
        <v>33.172997180295241</v>
      </c>
      <c r="AH25" s="271">
        <v>0</v>
      </c>
      <c r="AI25" s="270">
        <v>0</v>
      </c>
      <c r="AJ25" s="271">
        <v>66.345994360590481</v>
      </c>
      <c r="AK25" s="270">
        <v>265.38397744236192</v>
      </c>
      <c r="AL25" s="271">
        <v>33.172997180295241</v>
      </c>
      <c r="AM25" s="274">
        <v>16.58649859014762</v>
      </c>
      <c r="AN25" s="272"/>
      <c r="AO25" s="273" t="s">
        <v>68</v>
      </c>
    </row>
    <row r="26" spans="1:41" s="225" customFormat="1" ht="27" customHeight="1">
      <c r="A26" s="272"/>
      <c r="B26" s="273" t="s">
        <v>69</v>
      </c>
      <c r="C26" s="275">
        <v>1782.4329290701949</v>
      </c>
      <c r="D26" s="270">
        <v>0</v>
      </c>
      <c r="E26" s="271">
        <v>385.88754134509372</v>
      </c>
      <c r="F26" s="270">
        <v>36.751194413818453</v>
      </c>
      <c r="G26" s="271">
        <v>0</v>
      </c>
      <c r="H26" s="270">
        <v>257.25836089672913</v>
      </c>
      <c r="I26" s="271">
        <v>238.88276368981991</v>
      </c>
      <c r="J26" s="270">
        <v>36.751194413818453</v>
      </c>
      <c r="K26" s="270">
        <v>55.126791620727673</v>
      </c>
      <c r="L26" s="270">
        <v>0</v>
      </c>
      <c r="M26" s="271">
        <v>0</v>
      </c>
      <c r="N26" s="270">
        <v>18.375597206909227</v>
      </c>
      <c r="O26" s="271">
        <v>73.502388827636906</v>
      </c>
      <c r="P26" s="270">
        <v>183.75597206909225</v>
      </c>
      <c r="Q26" s="271">
        <v>36.751194413818453</v>
      </c>
      <c r="R26" s="274">
        <v>36.751194413818453</v>
      </c>
      <c r="S26" s="272"/>
      <c r="T26" s="273" t="s">
        <v>69</v>
      </c>
      <c r="V26" s="272"/>
      <c r="W26" s="273" t="s">
        <v>69</v>
      </c>
      <c r="X26" s="275">
        <v>1782.4329290701949</v>
      </c>
      <c r="Y26" s="270">
        <v>0</v>
      </c>
      <c r="Z26" s="271">
        <v>385.88754134509372</v>
      </c>
      <c r="AA26" s="270">
        <v>36.751194413818453</v>
      </c>
      <c r="AB26" s="271">
        <v>0</v>
      </c>
      <c r="AC26" s="270">
        <v>257.25836089672913</v>
      </c>
      <c r="AD26" s="271">
        <v>238.88276368981991</v>
      </c>
      <c r="AE26" s="270">
        <v>36.751194413818453</v>
      </c>
      <c r="AF26" s="270">
        <v>55.126791620727673</v>
      </c>
      <c r="AG26" s="270">
        <v>0</v>
      </c>
      <c r="AH26" s="271">
        <v>0</v>
      </c>
      <c r="AI26" s="270">
        <v>18.375597206909227</v>
      </c>
      <c r="AJ26" s="271">
        <v>73.502388827636906</v>
      </c>
      <c r="AK26" s="270">
        <v>183.75597206909225</v>
      </c>
      <c r="AL26" s="271">
        <v>36.751194413818453</v>
      </c>
      <c r="AM26" s="274">
        <v>36.751194413818453</v>
      </c>
      <c r="AN26" s="272"/>
      <c r="AO26" s="273" t="s">
        <v>69</v>
      </c>
    </row>
    <row r="27" spans="1:41" s="225" customFormat="1" ht="27" customHeight="1">
      <c r="A27" s="272"/>
      <c r="B27" s="273" t="s">
        <v>70</v>
      </c>
      <c r="C27" s="275">
        <v>1899.0680499384562</v>
      </c>
      <c r="D27" s="270">
        <v>0</v>
      </c>
      <c r="E27" s="271">
        <v>422.01512220854579</v>
      </c>
      <c r="F27" s="270">
        <v>17.583963425356075</v>
      </c>
      <c r="G27" s="271">
        <v>0</v>
      </c>
      <c r="H27" s="270">
        <v>281.34341480569719</v>
      </c>
      <c r="I27" s="271">
        <v>123.08774397749252</v>
      </c>
      <c r="J27" s="270">
        <v>17.583963425356075</v>
      </c>
      <c r="K27" s="270">
        <v>35.167926850712149</v>
      </c>
      <c r="L27" s="270">
        <v>17.583963425356075</v>
      </c>
      <c r="M27" s="271">
        <v>0</v>
      </c>
      <c r="N27" s="270">
        <v>17.583963425356075</v>
      </c>
      <c r="O27" s="271">
        <v>17.583963425356075</v>
      </c>
      <c r="P27" s="270">
        <v>246.17548795498504</v>
      </c>
      <c r="Q27" s="271">
        <v>52.751890276068224</v>
      </c>
      <c r="R27" s="274">
        <v>0</v>
      </c>
      <c r="S27" s="272"/>
      <c r="T27" s="273" t="s">
        <v>70</v>
      </c>
      <c r="V27" s="272"/>
      <c r="W27" s="273" t="s">
        <v>70</v>
      </c>
      <c r="X27" s="275">
        <v>1899.0680499384562</v>
      </c>
      <c r="Y27" s="270">
        <v>0</v>
      </c>
      <c r="Z27" s="271">
        <v>422.01512220854579</v>
      </c>
      <c r="AA27" s="270">
        <v>17.583963425356075</v>
      </c>
      <c r="AB27" s="271">
        <v>0</v>
      </c>
      <c r="AC27" s="270">
        <v>281.34341480569719</v>
      </c>
      <c r="AD27" s="271">
        <v>123.08774397749252</v>
      </c>
      <c r="AE27" s="270">
        <v>17.583963425356075</v>
      </c>
      <c r="AF27" s="270">
        <v>35.167926850712149</v>
      </c>
      <c r="AG27" s="270">
        <v>17.583963425356075</v>
      </c>
      <c r="AH27" s="271">
        <v>0</v>
      </c>
      <c r="AI27" s="270">
        <v>17.583963425356075</v>
      </c>
      <c r="AJ27" s="271">
        <v>17.583963425356075</v>
      </c>
      <c r="AK27" s="270">
        <v>246.17548795498504</v>
      </c>
      <c r="AL27" s="271">
        <v>52.751890276068224</v>
      </c>
      <c r="AM27" s="274">
        <v>0</v>
      </c>
      <c r="AN27" s="272"/>
      <c r="AO27" s="273" t="s">
        <v>70</v>
      </c>
    </row>
    <row r="28" spans="1:41" s="225" customFormat="1" ht="27" customHeight="1">
      <c r="A28" s="272"/>
      <c r="B28" s="273" t="s">
        <v>71</v>
      </c>
      <c r="C28" s="275">
        <v>2425.8760107816711</v>
      </c>
      <c r="D28" s="270">
        <v>0</v>
      </c>
      <c r="E28" s="271">
        <v>404.31266846361189</v>
      </c>
      <c r="F28" s="270">
        <v>0</v>
      </c>
      <c r="G28" s="271">
        <v>22.461814914645103</v>
      </c>
      <c r="H28" s="270">
        <v>292.00359389038636</v>
      </c>
      <c r="I28" s="271">
        <v>157.23270440251574</v>
      </c>
      <c r="J28" s="270">
        <v>22.461814914645103</v>
      </c>
      <c r="K28" s="270">
        <v>112.30907457322552</v>
      </c>
      <c r="L28" s="270">
        <v>22.461814914645103</v>
      </c>
      <c r="M28" s="271">
        <v>0</v>
      </c>
      <c r="N28" s="270">
        <v>0</v>
      </c>
      <c r="O28" s="271">
        <v>67.385444743935309</v>
      </c>
      <c r="P28" s="270">
        <v>628.93081761006295</v>
      </c>
      <c r="Q28" s="271">
        <v>44.923629829290206</v>
      </c>
      <c r="R28" s="274">
        <v>22.461814914645103</v>
      </c>
      <c r="S28" s="272"/>
      <c r="T28" s="273" t="s">
        <v>71</v>
      </c>
      <c r="V28" s="272"/>
      <c r="W28" s="273" t="s">
        <v>71</v>
      </c>
      <c r="X28" s="275">
        <v>2425.8760107816711</v>
      </c>
      <c r="Y28" s="270">
        <v>0</v>
      </c>
      <c r="Z28" s="271">
        <v>404.31266846361189</v>
      </c>
      <c r="AA28" s="270">
        <v>0</v>
      </c>
      <c r="AB28" s="271">
        <v>22.461814914645103</v>
      </c>
      <c r="AC28" s="270">
        <v>292.00359389038636</v>
      </c>
      <c r="AD28" s="271">
        <v>157.23270440251574</v>
      </c>
      <c r="AE28" s="270">
        <v>22.461814914645103</v>
      </c>
      <c r="AF28" s="270">
        <v>112.30907457322552</v>
      </c>
      <c r="AG28" s="270">
        <v>22.461814914645103</v>
      </c>
      <c r="AH28" s="271">
        <v>0</v>
      </c>
      <c r="AI28" s="270">
        <v>0</v>
      </c>
      <c r="AJ28" s="271">
        <v>67.385444743935309</v>
      </c>
      <c r="AK28" s="270">
        <v>628.93081761006295</v>
      </c>
      <c r="AL28" s="271">
        <v>44.923629829290206</v>
      </c>
      <c r="AM28" s="274">
        <v>22.461814914645103</v>
      </c>
      <c r="AN28" s="272"/>
      <c r="AO28" s="273" t="s">
        <v>71</v>
      </c>
    </row>
    <row r="29" spans="1:41" s="225" customFormat="1" ht="27" customHeight="1">
      <c r="A29" s="272"/>
      <c r="B29" s="273" t="s">
        <v>72</v>
      </c>
      <c r="C29" s="338">
        <v>1449.8908032031059</v>
      </c>
      <c r="D29" s="270">
        <v>0</v>
      </c>
      <c r="E29" s="271">
        <v>291.19145838388744</v>
      </c>
      <c r="F29" s="270">
        <v>24.265954865323952</v>
      </c>
      <c r="G29" s="271">
        <v>12.132977432661976</v>
      </c>
      <c r="H29" s="270">
        <v>248.72603736957049</v>
      </c>
      <c r="I29" s="271">
        <v>103.1303081776268</v>
      </c>
      <c r="J29" s="270">
        <v>18.199466148992965</v>
      </c>
      <c r="K29" s="270">
        <v>97.063819461295807</v>
      </c>
      <c r="L29" s="270">
        <v>12.132977432661976</v>
      </c>
      <c r="M29" s="271">
        <v>0</v>
      </c>
      <c r="N29" s="270">
        <v>12.132977432661976</v>
      </c>
      <c r="O29" s="271">
        <v>24.265954865323952</v>
      </c>
      <c r="P29" s="270">
        <v>163.79519534093669</v>
      </c>
      <c r="Q29" s="271">
        <v>48.531909730647904</v>
      </c>
      <c r="R29" s="274">
        <v>6.066488716330988</v>
      </c>
      <c r="S29" s="272"/>
      <c r="T29" s="273" t="s">
        <v>72</v>
      </c>
      <c r="V29" s="272"/>
      <c r="W29" s="273" t="s">
        <v>72</v>
      </c>
      <c r="X29" s="338">
        <v>1449.8028510767365</v>
      </c>
      <c r="Y29" s="270">
        <v>0</v>
      </c>
      <c r="Z29" s="271">
        <v>291.17379435850773</v>
      </c>
      <c r="AA29" s="270">
        <v>24.264482863208979</v>
      </c>
      <c r="AB29" s="271">
        <v>12.13224143160449</v>
      </c>
      <c r="AC29" s="270">
        <v>248.71094934789204</v>
      </c>
      <c r="AD29" s="271">
        <v>103.12405216863814</v>
      </c>
      <c r="AE29" s="270">
        <v>18.198362147406733</v>
      </c>
      <c r="AF29" s="270">
        <v>97.057931452835916</v>
      </c>
      <c r="AG29" s="270">
        <v>12.13224143160449</v>
      </c>
      <c r="AH29" s="271">
        <v>0</v>
      </c>
      <c r="AI29" s="270">
        <v>12.13224143160449</v>
      </c>
      <c r="AJ29" s="271">
        <v>24.264482863208979</v>
      </c>
      <c r="AK29" s="270">
        <v>163.78525932666059</v>
      </c>
      <c r="AL29" s="271">
        <v>48.528965726417958</v>
      </c>
      <c r="AM29" s="274">
        <v>6.0661207158022448</v>
      </c>
      <c r="AN29" s="272"/>
      <c r="AO29" s="273" t="s">
        <v>72</v>
      </c>
    </row>
    <row r="30" spans="1:41" s="225" customFormat="1" ht="27" customHeight="1">
      <c r="A30" s="284"/>
      <c r="B30" s="285" t="s">
        <v>73</v>
      </c>
      <c r="C30" s="286">
        <v>2019.3953223046208</v>
      </c>
      <c r="D30" s="287">
        <v>0</v>
      </c>
      <c r="E30" s="288">
        <v>376.49743297204793</v>
      </c>
      <c r="F30" s="287">
        <v>57.045065601825435</v>
      </c>
      <c r="G30" s="288">
        <v>0</v>
      </c>
      <c r="H30" s="287">
        <v>182.54420992584141</v>
      </c>
      <c r="I30" s="288">
        <v>228.18026240730174</v>
      </c>
      <c r="J30" s="287">
        <v>34.227039361095265</v>
      </c>
      <c r="K30" s="287">
        <v>114.09013120365087</v>
      </c>
      <c r="L30" s="287">
        <v>11.409013120365088</v>
      </c>
      <c r="M30" s="288">
        <v>0</v>
      </c>
      <c r="N30" s="287">
        <v>22.818026240730177</v>
      </c>
      <c r="O30" s="288">
        <v>34.227039361095265</v>
      </c>
      <c r="P30" s="287">
        <v>296.63434112949227</v>
      </c>
      <c r="Q30" s="288">
        <v>114.09013120365087</v>
      </c>
      <c r="R30" s="289">
        <v>57.045065601825435</v>
      </c>
      <c r="S30" s="284"/>
      <c r="T30" s="285" t="s">
        <v>73</v>
      </c>
      <c r="V30" s="284"/>
      <c r="W30" s="285" t="s">
        <v>73</v>
      </c>
      <c r="X30" s="286">
        <v>2019.3953223046208</v>
      </c>
      <c r="Y30" s="287">
        <v>0</v>
      </c>
      <c r="Z30" s="288">
        <v>376.49743297204793</v>
      </c>
      <c r="AA30" s="287">
        <v>57.045065601825435</v>
      </c>
      <c r="AB30" s="288">
        <v>0</v>
      </c>
      <c r="AC30" s="287">
        <v>182.54420992584141</v>
      </c>
      <c r="AD30" s="288">
        <v>228.18026240730174</v>
      </c>
      <c r="AE30" s="287">
        <v>34.227039361095265</v>
      </c>
      <c r="AF30" s="287">
        <v>114.09013120365087</v>
      </c>
      <c r="AG30" s="287">
        <v>11.409013120365088</v>
      </c>
      <c r="AH30" s="288">
        <v>0</v>
      </c>
      <c r="AI30" s="287">
        <v>22.818026240730177</v>
      </c>
      <c r="AJ30" s="288">
        <v>34.227039361095265</v>
      </c>
      <c r="AK30" s="287">
        <v>296.63434112949227</v>
      </c>
      <c r="AL30" s="288">
        <v>114.09013120365087</v>
      </c>
      <c r="AM30" s="289">
        <v>57.045065601825435</v>
      </c>
      <c r="AN30" s="284"/>
      <c r="AO30" s="285" t="s">
        <v>73</v>
      </c>
    </row>
    <row r="31" spans="1:41" s="225" customFormat="1" ht="27" customHeight="1">
      <c r="A31" s="264" t="s">
        <v>159</v>
      </c>
      <c r="B31" s="265"/>
      <c r="C31" s="290">
        <v>1531.1211349798282</v>
      </c>
      <c r="D31" s="266">
        <v>1.4886933738257933</v>
      </c>
      <c r="E31" s="267">
        <v>343.8881693537582</v>
      </c>
      <c r="F31" s="266">
        <v>19.353013859735309</v>
      </c>
      <c r="G31" s="267">
        <v>20.097360546648208</v>
      </c>
      <c r="H31" s="266">
        <v>273.17523409703301</v>
      </c>
      <c r="I31" s="267">
        <v>124.30589671445372</v>
      </c>
      <c r="J31" s="266">
        <v>18.608667172822415</v>
      </c>
      <c r="K31" s="266">
        <v>85.599868994983112</v>
      </c>
      <c r="L31" s="266">
        <v>20.841707233561106</v>
      </c>
      <c r="M31" s="267">
        <v>2.2330400607386895</v>
      </c>
      <c r="N31" s="266">
        <v>20.097360546648208</v>
      </c>
      <c r="O31" s="267">
        <v>28.285174102690068</v>
      </c>
      <c r="P31" s="266">
        <v>148.12499069566641</v>
      </c>
      <c r="Q31" s="267">
        <v>47.638187962425384</v>
      </c>
      <c r="R31" s="276">
        <v>23.819093981212692</v>
      </c>
      <c r="S31" s="264" t="s">
        <v>159</v>
      </c>
      <c r="T31" s="265"/>
      <c r="V31" s="264" t="s">
        <v>159</v>
      </c>
      <c r="W31" s="265"/>
      <c r="X31" s="290">
        <v>1531.064152853347</v>
      </c>
      <c r="Y31" s="266">
        <v>1.4886379706887183</v>
      </c>
      <c r="Z31" s="267">
        <v>343.87537122909396</v>
      </c>
      <c r="AA31" s="266">
        <v>19.352293618953336</v>
      </c>
      <c r="AB31" s="267">
        <v>20.0966126042977</v>
      </c>
      <c r="AC31" s="266">
        <v>273.16506762137982</v>
      </c>
      <c r="AD31" s="267">
        <v>124.30127055250799</v>
      </c>
      <c r="AE31" s="266">
        <v>18.607974633608979</v>
      </c>
      <c r="AF31" s="266">
        <v>85.596683314601307</v>
      </c>
      <c r="AG31" s="266">
        <v>20.840931589642057</v>
      </c>
      <c r="AH31" s="267">
        <v>2.2329569560330778</v>
      </c>
      <c r="AI31" s="266">
        <v>20.0966126042977</v>
      </c>
      <c r="AJ31" s="267">
        <v>28.284121443085645</v>
      </c>
      <c r="AK31" s="266">
        <v>148.11947808352747</v>
      </c>
      <c r="AL31" s="267">
        <v>47.636415062038985</v>
      </c>
      <c r="AM31" s="276">
        <v>23.818207531019493</v>
      </c>
      <c r="AN31" s="264" t="s">
        <v>159</v>
      </c>
      <c r="AO31" s="265"/>
    </row>
    <row r="32" spans="1:41" s="225" customFormat="1" ht="27" customHeight="1">
      <c r="A32" s="268"/>
      <c r="B32" s="269" t="s">
        <v>74</v>
      </c>
      <c r="C32" s="291">
        <v>1376.2428048142333</v>
      </c>
      <c r="D32" s="278">
        <v>0</v>
      </c>
      <c r="E32" s="279">
        <v>329.67032967032969</v>
      </c>
      <c r="F32" s="278">
        <v>20.931449502878074</v>
      </c>
      <c r="G32" s="279">
        <v>12.210012210012209</v>
      </c>
      <c r="H32" s="278">
        <v>237.22309436595151</v>
      </c>
      <c r="I32" s="279">
        <v>94.191522762951337</v>
      </c>
      <c r="J32" s="278">
        <v>15.698587127158556</v>
      </c>
      <c r="K32" s="278">
        <v>71.515785801500087</v>
      </c>
      <c r="L32" s="278">
        <v>20.931449502878074</v>
      </c>
      <c r="M32" s="279">
        <v>5.2328623757195185</v>
      </c>
      <c r="N32" s="278">
        <v>24.420024420024419</v>
      </c>
      <c r="O32" s="279">
        <v>29.652886795743939</v>
      </c>
      <c r="P32" s="278">
        <v>146.52014652014651</v>
      </c>
      <c r="Q32" s="279">
        <v>43.607186464329324</v>
      </c>
      <c r="R32" s="280">
        <v>15.698587127158556</v>
      </c>
      <c r="S32" s="268"/>
      <c r="T32" s="269" t="s">
        <v>74</v>
      </c>
      <c r="V32" s="268"/>
      <c r="W32" s="269" t="s">
        <v>74</v>
      </c>
      <c r="X32" s="291">
        <v>1376.194795227796</v>
      </c>
      <c r="Y32" s="278">
        <v>0</v>
      </c>
      <c r="Z32" s="279">
        <v>329.65882927509938</v>
      </c>
      <c r="AA32" s="278">
        <v>20.930719319053932</v>
      </c>
      <c r="AB32" s="279">
        <v>12.209586269448128</v>
      </c>
      <c r="AC32" s="278">
        <v>237.21481894927788</v>
      </c>
      <c r="AD32" s="279">
        <v>94.188236935742694</v>
      </c>
      <c r="AE32" s="278">
        <v>15.698039489290448</v>
      </c>
      <c r="AF32" s="278">
        <v>71.513291006767602</v>
      </c>
      <c r="AG32" s="278">
        <v>20.930719319053932</v>
      </c>
      <c r="AH32" s="279">
        <v>5.2326798297634829</v>
      </c>
      <c r="AI32" s="278">
        <v>24.419172538896255</v>
      </c>
      <c r="AJ32" s="279">
        <v>29.651852368659736</v>
      </c>
      <c r="AK32" s="278">
        <v>146.51503523337752</v>
      </c>
      <c r="AL32" s="279">
        <v>43.60566524802902</v>
      </c>
      <c r="AM32" s="280">
        <v>15.698039489290448</v>
      </c>
      <c r="AN32" s="268"/>
      <c r="AO32" s="269" t="s">
        <v>74</v>
      </c>
    </row>
    <row r="33" spans="1:41" s="293" customFormat="1" ht="27" customHeight="1">
      <c r="A33" s="292"/>
      <c r="B33" s="273" t="s">
        <v>75</v>
      </c>
      <c r="C33" s="275">
        <v>1394.9059747679123</v>
      </c>
      <c r="D33" s="270">
        <v>0</v>
      </c>
      <c r="E33" s="271">
        <v>247.56010473696736</v>
      </c>
      <c r="F33" s="270">
        <v>14.28231373482504</v>
      </c>
      <c r="G33" s="271">
        <v>28.56462746965008</v>
      </c>
      <c r="H33" s="270">
        <v>276.12473220661747</v>
      </c>
      <c r="I33" s="271">
        <v>171.38776481790049</v>
      </c>
      <c r="J33" s="270">
        <v>28.56462746965008</v>
      </c>
      <c r="K33" s="270">
        <v>66.650797429183527</v>
      </c>
      <c r="L33" s="270">
        <v>14.28231373482504</v>
      </c>
      <c r="M33" s="271">
        <v>0</v>
      </c>
      <c r="N33" s="270">
        <v>19.043084979766721</v>
      </c>
      <c r="O33" s="271">
        <v>19.043084979766721</v>
      </c>
      <c r="P33" s="270">
        <v>95.215424898833618</v>
      </c>
      <c r="Q33" s="271">
        <v>23.803856224708404</v>
      </c>
      <c r="R33" s="274">
        <v>23.803856224708404</v>
      </c>
      <c r="S33" s="292"/>
      <c r="T33" s="273" t="s">
        <v>75</v>
      </c>
      <c r="V33" s="292"/>
      <c r="W33" s="273" t="s">
        <v>75</v>
      </c>
      <c r="X33" s="275">
        <v>1394.9059747679123</v>
      </c>
      <c r="Y33" s="270">
        <v>0</v>
      </c>
      <c r="Z33" s="271">
        <v>247.56010473696736</v>
      </c>
      <c r="AA33" s="270">
        <v>14.28231373482504</v>
      </c>
      <c r="AB33" s="271">
        <v>28.56462746965008</v>
      </c>
      <c r="AC33" s="270">
        <v>276.12473220661747</v>
      </c>
      <c r="AD33" s="271">
        <v>171.38776481790049</v>
      </c>
      <c r="AE33" s="270">
        <v>28.56462746965008</v>
      </c>
      <c r="AF33" s="270">
        <v>66.650797429183527</v>
      </c>
      <c r="AG33" s="270">
        <v>14.28231373482504</v>
      </c>
      <c r="AH33" s="271">
        <v>0</v>
      </c>
      <c r="AI33" s="270">
        <v>19.043084979766721</v>
      </c>
      <c r="AJ33" s="271">
        <v>19.043084979766721</v>
      </c>
      <c r="AK33" s="270">
        <v>95.215424898833618</v>
      </c>
      <c r="AL33" s="271">
        <v>23.803856224708404</v>
      </c>
      <c r="AM33" s="274">
        <v>23.803856224708404</v>
      </c>
      <c r="AN33" s="292"/>
      <c r="AO33" s="273" t="s">
        <v>75</v>
      </c>
    </row>
    <row r="34" spans="1:41" s="293" customFormat="1" ht="27" customHeight="1">
      <c r="A34" s="292"/>
      <c r="B34" s="273" t="s">
        <v>76</v>
      </c>
      <c r="C34" s="275">
        <v>1501.5015015015015</v>
      </c>
      <c r="D34" s="270">
        <v>0</v>
      </c>
      <c r="E34" s="271">
        <v>350.35035035035037</v>
      </c>
      <c r="F34" s="270">
        <v>16.683350016683352</v>
      </c>
      <c r="G34" s="271">
        <v>16.683350016683352</v>
      </c>
      <c r="H34" s="270">
        <v>233.56690023356688</v>
      </c>
      <c r="I34" s="271">
        <v>83.416750083416744</v>
      </c>
      <c r="J34" s="270">
        <v>16.683350016683352</v>
      </c>
      <c r="K34" s="270">
        <v>66.73340006673341</v>
      </c>
      <c r="L34" s="270">
        <v>16.683350016683352</v>
      </c>
      <c r="M34" s="271">
        <v>0</v>
      </c>
      <c r="N34" s="270">
        <v>33.366700033366705</v>
      </c>
      <c r="O34" s="271">
        <v>0</v>
      </c>
      <c r="P34" s="270">
        <v>250.25025025025025</v>
      </c>
      <c r="Q34" s="271">
        <v>16.683350016683352</v>
      </c>
      <c r="R34" s="274">
        <v>66.73340006673341</v>
      </c>
      <c r="S34" s="292"/>
      <c r="T34" s="273" t="s">
        <v>76</v>
      </c>
      <c r="V34" s="292"/>
      <c r="W34" s="273" t="s">
        <v>76</v>
      </c>
      <c r="X34" s="275">
        <v>1501.5015015015015</v>
      </c>
      <c r="Y34" s="270">
        <v>0</v>
      </c>
      <c r="Z34" s="271">
        <v>350.35035035035037</v>
      </c>
      <c r="AA34" s="270">
        <v>16.683350016683352</v>
      </c>
      <c r="AB34" s="271">
        <v>16.683350016683352</v>
      </c>
      <c r="AC34" s="270">
        <v>233.56690023356688</v>
      </c>
      <c r="AD34" s="271">
        <v>83.416750083416744</v>
      </c>
      <c r="AE34" s="270">
        <v>16.683350016683352</v>
      </c>
      <c r="AF34" s="270">
        <v>66.73340006673341</v>
      </c>
      <c r="AG34" s="270">
        <v>16.683350016683352</v>
      </c>
      <c r="AH34" s="271">
        <v>0</v>
      </c>
      <c r="AI34" s="270">
        <v>33.366700033366705</v>
      </c>
      <c r="AJ34" s="271">
        <v>0</v>
      </c>
      <c r="AK34" s="270">
        <v>250.25025025025025</v>
      </c>
      <c r="AL34" s="271">
        <v>16.683350016683352</v>
      </c>
      <c r="AM34" s="274">
        <v>66.73340006673341</v>
      </c>
      <c r="AN34" s="292"/>
      <c r="AO34" s="273" t="s">
        <v>76</v>
      </c>
    </row>
    <row r="35" spans="1:41" s="293" customFormat="1" ht="27" customHeight="1">
      <c r="A35" s="292"/>
      <c r="B35" s="273" t="s">
        <v>77</v>
      </c>
      <c r="C35" s="275">
        <v>1406.6496163682864</v>
      </c>
      <c r="D35" s="270">
        <v>0</v>
      </c>
      <c r="E35" s="271">
        <v>404.94458653026425</v>
      </c>
      <c r="F35" s="270">
        <v>42.625745950554133</v>
      </c>
      <c r="G35" s="271">
        <v>42.625745950554133</v>
      </c>
      <c r="H35" s="270">
        <v>234.44160272804777</v>
      </c>
      <c r="I35" s="271">
        <v>149.19011082693947</v>
      </c>
      <c r="J35" s="270">
        <v>0</v>
      </c>
      <c r="K35" s="270">
        <v>42.625745950554133</v>
      </c>
      <c r="L35" s="270">
        <v>21.312872975277067</v>
      </c>
      <c r="M35" s="271">
        <v>0</v>
      </c>
      <c r="N35" s="270">
        <v>0</v>
      </c>
      <c r="O35" s="271">
        <v>21.312872975277067</v>
      </c>
      <c r="P35" s="270">
        <v>106.56436487638534</v>
      </c>
      <c r="Q35" s="271">
        <v>42.625745950554133</v>
      </c>
      <c r="R35" s="274">
        <v>42.625745950554133</v>
      </c>
      <c r="S35" s="292"/>
      <c r="T35" s="273" t="s">
        <v>77</v>
      </c>
      <c r="V35" s="292"/>
      <c r="W35" s="273" t="s">
        <v>77</v>
      </c>
      <c r="X35" s="275">
        <v>1406.6496163682864</v>
      </c>
      <c r="Y35" s="270">
        <v>0</v>
      </c>
      <c r="Z35" s="271">
        <v>404.94458653026425</v>
      </c>
      <c r="AA35" s="270">
        <v>42.625745950554133</v>
      </c>
      <c r="AB35" s="271">
        <v>42.625745950554133</v>
      </c>
      <c r="AC35" s="270">
        <v>234.44160272804777</v>
      </c>
      <c r="AD35" s="271">
        <v>149.19011082693947</v>
      </c>
      <c r="AE35" s="270">
        <v>0</v>
      </c>
      <c r="AF35" s="270">
        <v>42.625745950554133</v>
      </c>
      <c r="AG35" s="270">
        <v>21.312872975277067</v>
      </c>
      <c r="AH35" s="271">
        <v>0</v>
      </c>
      <c r="AI35" s="270">
        <v>0</v>
      </c>
      <c r="AJ35" s="271">
        <v>21.312872975277067</v>
      </c>
      <c r="AK35" s="270">
        <v>106.56436487638534</v>
      </c>
      <c r="AL35" s="271">
        <v>42.625745950554133</v>
      </c>
      <c r="AM35" s="274">
        <v>42.625745950554133</v>
      </c>
      <c r="AN35" s="292"/>
      <c r="AO35" s="273" t="s">
        <v>77</v>
      </c>
    </row>
    <row r="36" spans="1:41" s="293" customFormat="1" ht="27" customHeight="1">
      <c r="A36" s="292"/>
      <c r="B36" s="273" t="s">
        <v>78</v>
      </c>
      <c r="C36" s="275">
        <v>1419.188365001173</v>
      </c>
      <c r="D36" s="270">
        <v>11.728829462819609</v>
      </c>
      <c r="E36" s="271">
        <v>363.59371334740791</v>
      </c>
      <c r="F36" s="270">
        <v>5.8644147314098047</v>
      </c>
      <c r="G36" s="271">
        <v>23.457658925639219</v>
      </c>
      <c r="H36" s="270">
        <v>234.57658925639223</v>
      </c>
      <c r="I36" s="271">
        <v>93.830635702556876</v>
      </c>
      <c r="J36" s="270">
        <v>11.728829462819609</v>
      </c>
      <c r="K36" s="270">
        <v>82.101806239737272</v>
      </c>
      <c r="L36" s="270">
        <v>23.457658925639219</v>
      </c>
      <c r="M36" s="271">
        <v>0</v>
      </c>
      <c r="N36" s="270">
        <v>11.728829462819609</v>
      </c>
      <c r="O36" s="271">
        <v>23.457658925639219</v>
      </c>
      <c r="P36" s="270">
        <v>129.01712409101572</v>
      </c>
      <c r="Q36" s="271">
        <v>35.186488388458834</v>
      </c>
      <c r="R36" s="274">
        <v>11.728829462819609</v>
      </c>
      <c r="S36" s="292"/>
      <c r="T36" s="273" t="s">
        <v>78</v>
      </c>
      <c r="V36" s="292"/>
      <c r="W36" s="273" t="s">
        <v>78</v>
      </c>
      <c r="X36" s="275">
        <v>1419.188365001173</v>
      </c>
      <c r="Y36" s="270">
        <v>11.728829462819609</v>
      </c>
      <c r="Z36" s="271">
        <v>363.59371334740791</v>
      </c>
      <c r="AA36" s="270">
        <v>5.8644147314098047</v>
      </c>
      <c r="AB36" s="271">
        <v>23.457658925639219</v>
      </c>
      <c r="AC36" s="270">
        <v>234.57658925639223</v>
      </c>
      <c r="AD36" s="271">
        <v>93.830635702556876</v>
      </c>
      <c r="AE36" s="270">
        <v>11.728829462819609</v>
      </c>
      <c r="AF36" s="270">
        <v>82.101806239737272</v>
      </c>
      <c r="AG36" s="270">
        <v>23.457658925639219</v>
      </c>
      <c r="AH36" s="271">
        <v>0</v>
      </c>
      <c r="AI36" s="270">
        <v>11.728829462819609</v>
      </c>
      <c r="AJ36" s="271">
        <v>23.457658925639219</v>
      </c>
      <c r="AK36" s="270">
        <v>129.01712409101572</v>
      </c>
      <c r="AL36" s="271">
        <v>35.186488388458834</v>
      </c>
      <c r="AM36" s="274">
        <v>11.728829462819609</v>
      </c>
      <c r="AN36" s="292"/>
      <c r="AO36" s="273" t="s">
        <v>78</v>
      </c>
    </row>
    <row r="37" spans="1:41" s="225" customFormat="1" ht="27" customHeight="1">
      <c r="A37" s="272"/>
      <c r="B37" s="273" t="s">
        <v>79</v>
      </c>
      <c r="C37" s="338">
        <v>1957.831325301205</v>
      </c>
      <c r="D37" s="270">
        <v>0</v>
      </c>
      <c r="E37" s="342">
        <v>412.17501585288517</v>
      </c>
      <c r="F37" s="270">
        <v>39.632213062777431</v>
      </c>
      <c r="G37" s="271">
        <v>31.705770450221941</v>
      </c>
      <c r="H37" s="340">
        <v>324.98414711477488</v>
      </c>
      <c r="I37" s="342">
        <v>198.16106531388712</v>
      </c>
      <c r="J37" s="340">
        <v>15.85288522511097</v>
      </c>
      <c r="K37" s="270">
        <v>103.04375396322129</v>
      </c>
      <c r="L37" s="270">
        <v>39.632213062777431</v>
      </c>
      <c r="M37" s="271">
        <v>0</v>
      </c>
      <c r="N37" s="270">
        <v>39.632213062777431</v>
      </c>
      <c r="O37" s="271">
        <v>31.705770450221941</v>
      </c>
      <c r="P37" s="270">
        <v>126.82308180088776</v>
      </c>
      <c r="Q37" s="271">
        <v>103.04375396322129</v>
      </c>
      <c r="R37" s="274">
        <v>39.632213062777431</v>
      </c>
      <c r="S37" s="272"/>
      <c r="T37" s="273" t="s">
        <v>79</v>
      </c>
      <c r="V37" s="272"/>
      <c r="W37" s="273" t="s">
        <v>79</v>
      </c>
      <c r="X37" s="338">
        <v>1957.3658768523655</v>
      </c>
      <c r="Y37" s="270">
        <v>0</v>
      </c>
      <c r="Z37" s="342">
        <v>412.07702670576117</v>
      </c>
      <c r="AA37" s="270">
        <v>39.622791029400112</v>
      </c>
      <c r="AB37" s="271">
        <v>31.69823282352009</v>
      </c>
      <c r="AC37" s="340">
        <v>324.90688644108087</v>
      </c>
      <c r="AD37" s="342">
        <v>198.11395514700058</v>
      </c>
      <c r="AE37" s="340">
        <v>15.849116411760045</v>
      </c>
      <c r="AF37" s="270">
        <v>103.01925667644029</v>
      </c>
      <c r="AG37" s="270">
        <v>39.622791029400112</v>
      </c>
      <c r="AH37" s="271">
        <v>0</v>
      </c>
      <c r="AI37" s="270">
        <v>39.622791029400112</v>
      </c>
      <c r="AJ37" s="271">
        <v>31.69823282352009</v>
      </c>
      <c r="AK37" s="270">
        <v>126.79293129408036</v>
      </c>
      <c r="AL37" s="271">
        <v>103.01925667644029</v>
      </c>
      <c r="AM37" s="274">
        <v>39.622791029400112</v>
      </c>
      <c r="AN37" s="272"/>
      <c r="AO37" s="273" t="s">
        <v>79</v>
      </c>
    </row>
    <row r="38" spans="1:41" s="225" customFormat="1" ht="27" customHeight="1">
      <c r="A38" s="272"/>
      <c r="B38" s="273" t="s">
        <v>80</v>
      </c>
      <c r="C38" s="275">
        <v>2481.1433108376341</v>
      </c>
      <c r="D38" s="270">
        <v>0</v>
      </c>
      <c r="E38" s="271">
        <v>396.98292973402141</v>
      </c>
      <c r="F38" s="270">
        <v>0</v>
      </c>
      <c r="G38" s="271">
        <v>0</v>
      </c>
      <c r="H38" s="270">
        <v>595.47439460103215</v>
      </c>
      <c r="I38" s="271">
        <v>198.49146486701071</v>
      </c>
      <c r="J38" s="270">
        <v>79.396585946804279</v>
      </c>
      <c r="K38" s="270">
        <v>317.58634378721712</v>
      </c>
      <c r="L38" s="270">
        <v>0</v>
      </c>
      <c r="M38" s="271">
        <v>0</v>
      </c>
      <c r="N38" s="270">
        <v>0</v>
      </c>
      <c r="O38" s="271">
        <v>79.396585946804279</v>
      </c>
      <c r="P38" s="270">
        <v>277.88805081381503</v>
      </c>
      <c r="Q38" s="271">
        <v>59.547439460103213</v>
      </c>
      <c r="R38" s="274">
        <v>19.84914648670107</v>
      </c>
      <c r="S38" s="272"/>
      <c r="T38" s="273" t="s">
        <v>80</v>
      </c>
      <c r="V38" s="272"/>
      <c r="W38" s="273" t="s">
        <v>80</v>
      </c>
      <c r="X38" s="275">
        <v>2481.1433108376341</v>
      </c>
      <c r="Y38" s="270">
        <v>0</v>
      </c>
      <c r="Z38" s="271">
        <v>396.98292973402141</v>
      </c>
      <c r="AA38" s="270">
        <v>0</v>
      </c>
      <c r="AB38" s="271">
        <v>0</v>
      </c>
      <c r="AC38" s="270">
        <v>595.47439460103215</v>
      </c>
      <c r="AD38" s="271">
        <v>198.49146486701071</v>
      </c>
      <c r="AE38" s="270">
        <v>79.396585946804279</v>
      </c>
      <c r="AF38" s="270">
        <v>317.58634378721712</v>
      </c>
      <c r="AG38" s="270">
        <v>0</v>
      </c>
      <c r="AH38" s="271">
        <v>0</v>
      </c>
      <c r="AI38" s="270">
        <v>0</v>
      </c>
      <c r="AJ38" s="271">
        <v>79.396585946804279</v>
      </c>
      <c r="AK38" s="270">
        <v>277.88805081381503</v>
      </c>
      <c r="AL38" s="271">
        <v>59.547439460103213</v>
      </c>
      <c r="AM38" s="274">
        <v>19.84914648670107</v>
      </c>
      <c r="AN38" s="272"/>
      <c r="AO38" s="273" t="s">
        <v>80</v>
      </c>
    </row>
    <row r="39" spans="1:41" s="225" customFormat="1" ht="27" customHeight="1">
      <c r="A39" s="272"/>
      <c r="B39" s="273" t="s">
        <v>174</v>
      </c>
      <c r="C39" s="275">
        <v>1888.9597957881304</v>
      </c>
      <c r="D39" s="270">
        <v>0</v>
      </c>
      <c r="E39" s="271">
        <v>485.00319081046587</v>
      </c>
      <c r="F39" s="270">
        <v>25.526483726866623</v>
      </c>
      <c r="G39" s="271">
        <v>25.526483726866623</v>
      </c>
      <c r="H39" s="270">
        <v>370.13401403956601</v>
      </c>
      <c r="I39" s="271">
        <v>114.8691767708998</v>
      </c>
      <c r="J39" s="270">
        <v>12.763241863433311</v>
      </c>
      <c r="K39" s="270">
        <v>89.342693044033183</v>
      </c>
      <c r="L39" s="270">
        <v>0</v>
      </c>
      <c r="M39" s="271">
        <v>0</v>
      </c>
      <c r="N39" s="270">
        <v>0</v>
      </c>
      <c r="O39" s="271">
        <v>51.052967453733245</v>
      </c>
      <c r="P39" s="270">
        <v>204.21186981493298</v>
      </c>
      <c r="Q39" s="271">
        <v>89.342693044033183</v>
      </c>
      <c r="R39" s="274">
        <v>38.289725590299938</v>
      </c>
      <c r="S39" s="272"/>
      <c r="T39" s="273" t="s">
        <v>174</v>
      </c>
      <c r="V39" s="272"/>
      <c r="W39" s="273" t="s">
        <v>174</v>
      </c>
      <c r="X39" s="275">
        <v>1888.9597957881304</v>
      </c>
      <c r="Y39" s="270">
        <v>0</v>
      </c>
      <c r="Z39" s="271">
        <v>485.00319081046587</v>
      </c>
      <c r="AA39" s="270">
        <v>25.526483726866623</v>
      </c>
      <c r="AB39" s="271">
        <v>25.526483726866623</v>
      </c>
      <c r="AC39" s="270">
        <v>370.13401403956601</v>
      </c>
      <c r="AD39" s="271">
        <v>114.8691767708998</v>
      </c>
      <c r="AE39" s="270">
        <v>12.763241863433311</v>
      </c>
      <c r="AF39" s="270">
        <v>89.342693044033183</v>
      </c>
      <c r="AG39" s="270">
        <v>0</v>
      </c>
      <c r="AH39" s="271">
        <v>0</v>
      </c>
      <c r="AI39" s="270">
        <v>0</v>
      </c>
      <c r="AJ39" s="271">
        <v>51.052967453733245</v>
      </c>
      <c r="AK39" s="270">
        <v>204.21186981493298</v>
      </c>
      <c r="AL39" s="271">
        <v>89.342693044033183</v>
      </c>
      <c r="AM39" s="274">
        <v>38.289725590299938</v>
      </c>
      <c r="AN39" s="272"/>
      <c r="AO39" s="273" t="s">
        <v>174</v>
      </c>
    </row>
    <row r="40" spans="1:41" s="225" customFormat="1" ht="27" customHeight="1" thickBot="1">
      <c r="A40" s="294"/>
      <c r="B40" s="295" t="s">
        <v>82</v>
      </c>
      <c r="C40" s="296">
        <v>2047.4137931034481</v>
      </c>
      <c r="D40" s="297">
        <v>0</v>
      </c>
      <c r="E40" s="298">
        <v>323.27586206896552</v>
      </c>
      <c r="F40" s="297">
        <v>0</v>
      </c>
      <c r="G40" s="298">
        <v>35.919540229885058</v>
      </c>
      <c r="H40" s="297">
        <v>287.35632183908046</v>
      </c>
      <c r="I40" s="298">
        <v>179.59770114942529</v>
      </c>
      <c r="J40" s="297">
        <v>0</v>
      </c>
      <c r="K40" s="297">
        <v>143.67816091954023</v>
      </c>
      <c r="L40" s="297">
        <v>71.839080459770116</v>
      </c>
      <c r="M40" s="298">
        <v>0</v>
      </c>
      <c r="N40" s="297">
        <v>0</v>
      </c>
      <c r="O40" s="298">
        <v>0</v>
      </c>
      <c r="P40" s="297">
        <v>251.43678160919541</v>
      </c>
      <c r="Q40" s="298">
        <v>71.839080459770116</v>
      </c>
      <c r="R40" s="299">
        <v>35.919540229885058</v>
      </c>
      <c r="S40" s="294"/>
      <c r="T40" s="295" t="s">
        <v>82</v>
      </c>
      <c r="V40" s="294"/>
      <c r="W40" s="295" t="s">
        <v>82</v>
      </c>
      <c r="X40" s="296">
        <v>2047.4137931034481</v>
      </c>
      <c r="Y40" s="297">
        <v>0</v>
      </c>
      <c r="Z40" s="298">
        <v>323.27586206896552</v>
      </c>
      <c r="AA40" s="297">
        <v>0</v>
      </c>
      <c r="AB40" s="298">
        <v>35.919540229885058</v>
      </c>
      <c r="AC40" s="297">
        <v>287.35632183908046</v>
      </c>
      <c r="AD40" s="298">
        <v>179.59770114942529</v>
      </c>
      <c r="AE40" s="297">
        <v>0</v>
      </c>
      <c r="AF40" s="297">
        <v>143.67816091954023</v>
      </c>
      <c r="AG40" s="297">
        <v>71.839080459770116</v>
      </c>
      <c r="AH40" s="298">
        <v>0</v>
      </c>
      <c r="AI40" s="297">
        <v>0</v>
      </c>
      <c r="AJ40" s="298">
        <v>0</v>
      </c>
      <c r="AK40" s="297">
        <v>251.43678160919541</v>
      </c>
      <c r="AL40" s="298">
        <v>71.839080459770116</v>
      </c>
      <c r="AM40" s="299">
        <v>35.919540229885058</v>
      </c>
      <c r="AN40" s="294"/>
      <c r="AO40" s="295" t="s">
        <v>82</v>
      </c>
    </row>
    <row r="41" spans="1:41" s="225" customFormat="1" ht="27" customHeight="1">
      <c r="A41" s="300" t="s">
        <v>160</v>
      </c>
      <c r="B41" s="301"/>
      <c r="C41" s="302">
        <v>1805.536677087581</v>
      </c>
      <c r="D41" s="303">
        <v>1.3592496941688188</v>
      </c>
      <c r="E41" s="304">
        <v>400.525576548412</v>
      </c>
      <c r="F41" s="303">
        <v>21.294911875311495</v>
      </c>
      <c r="G41" s="304">
        <v>9.5147478591817318</v>
      </c>
      <c r="H41" s="303">
        <v>260.97594128041322</v>
      </c>
      <c r="I41" s="304">
        <v>170.35929500249196</v>
      </c>
      <c r="J41" s="303">
        <v>23.560328032259527</v>
      </c>
      <c r="K41" s="346">
        <v>96.053645054596529</v>
      </c>
      <c r="L41" s="303">
        <v>16.310996330025826</v>
      </c>
      <c r="M41" s="304">
        <v>1.8123329255584248</v>
      </c>
      <c r="N41" s="303">
        <v>15.857913098636219</v>
      </c>
      <c r="O41" s="304">
        <v>38.058991436726927</v>
      </c>
      <c r="P41" s="303">
        <v>222.9169498436863</v>
      </c>
      <c r="Q41" s="304">
        <v>58.447736849259201</v>
      </c>
      <c r="R41" s="305">
        <v>19.482578949753069</v>
      </c>
      <c r="S41" s="300" t="s">
        <v>160</v>
      </c>
      <c r="T41" s="301"/>
      <c r="V41" s="300" t="s">
        <v>160</v>
      </c>
      <c r="W41" s="301"/>
      <c r="X41" s="302">
        <v>1805.4548749546939</v>
      </c>
      <c r="Y41" s="303">
        <v>1.3591881116346503</v>
      </c>
      <c r="Z41" s="304">
        <v>400.50743022834359</v>
      </c>
      <c r="AA41" s="303">
        <v>21.293947082276187</v>
      </c>
      <c r="AB41" s="304">
        <v>9.5143167814425524</v>
      </c>
      <c r="AC41" s="303">
        <v>260.96411743385289</v>
      </c>
      <c r="AD41" s="304">
        <v>170.3515766582095</v>
      </c>
      <c r="AE41" s="303">
        <v>23.559260601667269</v>
      </c>
      <c r="AF41" s="346">
        <v>96.049293222181944</v>
      </c>
      <c r="AG41" s="303">
        <v>16.310257339615806</v>
      </c>
      <c r="AH41" s="304">
        <v>1.8122508155128669</v>
      </c>
      <c r="AI41" s="303">
        <v>15.857194635737585</v>
      </c>
      <c r="AJ41" s="304">
        <v>38.05726712577021</v>
      </c>
      <c r="AK41" s="303">
        <v>222.90685030808265</v>
      </c>
      <c r="AL41" s="304">
        <v>58.445088800289966</v>
      </c>
      <c r="AM41" s="305">
        <v>19.481696266763318</v>
      </c>
      <c r="AN41" s="300" t="s">
        <v>160</v>
      </c>
      <c r="AO41" s="301"/>
    </row>
    <row r="42" spans="1:41" s="225" customFormat="1" ht="27" customHeight="1">
      <c r="A42" s="268"/>
      <c r="B42" s="281" t="s">
        <v>83</v>
      </c>
      <c r="C42" s="291">
        <v>1539.7427265317692</v>
      </c>
      <c r="D42" s="306">
        <v>0.88592792090435535</v>
      </c>
      <c r="E42" s="307">
        <v>348.16967291541158</v>
      </c>
      <c r="F42" s="306">
        <v>18.60448633899146</v>
      </c>
      <c r="G42" s="307">
        <v>6.2014954463304868</v>
      </c>
      <c r="H42" s="306">
        <v>214.39455685885395</v>
      </c>
      <c r="I42" s="307">
        <v>133.77511605655764</v>
      </c>
      <c r="J42" s="306">
        <v>15.060774655374038</v>
      </c>
      <c r="K42" s="306">
        <v>72.646089514157126</v>
      </c>
      <c r="L42" s="306">
        <v>8.859279209043553</v>
      </c>
      <c r="M42" s="307">
        <v>1.7718558418087107</v>
      </c>
      <c r="N42" s="306">
        <v>21.262270101704527</v>
      </c>
      <c r="O42" s="307">
        <v>40.752684361600338</v>
      </c>
      <c r="P42" s="306">
        <v>202.87749388709733</v>
      </c>
      <c r="Q42" s="307">
        <v>52.26974733335696</v>
      </c>
      <c r="R42" s="308">
        <v>21.262270101704527</v>
      </c>
      <c r="S42" s="268"/>
      <c r="T42" s="281" t="s">
        <v>83</v>
      </c>
      <c r="V42" s="268"/>
      <c r="W42" s="281" t="s">
        <v>83</v>
      </c>
      <c r="X42" s="291">
        <v>1539.6608848177743</v>
      </c>
      <c r="Y42" s="306">
        <v>0.88588083131057216</v>
      </c>
      <c r="Z42" s="307">
        <v>348.15116670505483</v>
      </c>
      <c r="AA42" s="306">
        <v>18.603497457522014</v>
      </c>
      <c r="AB42" s="307">
        <v>6.2011658191740047</v>
      </c>
      <c r="AC42" s="306">
        <v>214.38316117715846</v>
      </c>
      <c r="AD42" s="307">
        <v>133.76800552789638</v>
      </c>
      <c r="AE42" s="306">
        <v>15.059974132279727</v>
      </c>
      <c r="AF42" s="306">
        <v>72.642228167466911</v>
      </c>
      <c r="AG42" s="306">
        <v>8.8588083131057207</v>
      </c>
      <c r="AH42" s="307">
        <v>1.7717616626211443</v>
      </c>
      <c r="AI42" s="306">
        <v>21.261139951453732</v>
      </c>
      <c r="AJ42" s="307">
        <v>40.750518240286318</v>
      </c>
      <c r="AK42" s="306">
        <v>202.86671037012101</v>
      </c>
      <c r="AL42" s="307">
        <v>52.266969047323755</v>
      </c>
      <c r="AM42" s="308">
        <v>21.261139951453732</v>
      </c>
      <c r="AN42" s="268"/>
      <c r="AO42" s="281" t="s">
        <v>83</v>
      </c>
    </row>
    <row r="43" spans="1:41" s="225" customFormat="1" ht="27" customHeight="1">
      <c r="A43" s="272"/>
      <c r="B43" s="273" t="s">
        <v>84</v>
      </c>
      <c r="C43" s="275">
        <v>2107.1714460611197</v>
      </c>
      <c r="D43" s="309">
        <v>0</v>
      </c>
      <c r="E43" s="310">
        <v>452.04124876394968</v>
      </c>
      <c r="F43" s="309">
        <v>23.543815039789045</v>
      </c>
      <c r="G43" s="310">
        <v>7.0631445119367138</v>
      </c>
      <c r="H43" s="309">
        <v>310.77835852521542</v>
      </c>
      <c r="I43" s="310">
        <v>228.37500588595375</v>
      </c>
      <c r="J43" s="309">
        <v>25.898196543767956</v>
      </c>
      <c r="K43" s="309">
        <v>150.68041625464991</v>
      </c>
      <c r="L43" s="309">
        <v>16.480670527852332</v>
      </c>
      <c r="M43" s="310">
        <v>2.3543815039789049</v>
      </c>
      <c r="N43" s="309">
        <v>16.480670527852332</v>
      </c>
      <c r="O43" s="310">
        <v>42.378867071620284</v>
      </c>
      <c r="P43" s="309">
        <v>261.33634694165841</v>
      </c>
      <c r="Q43" s="310">
        <v>61.213919103451516</v>
      </c>
      <c r="R43" s="311">
        <v>16.480670527852332</v>
      </c>
      <c r="S43" s="272"/>
      <c r="T43" s="273" t="s">
        <v>84</v>
      </c>
      <c r="V43" s="272"/>
      <c r="W43" s="273" t="s">
        <v>84</v>
      </c>
      <c r="X43" s="275">
        <v>2107.1714460611197</v>
      </c>
      <c r="Y43" s="309">
        <v>0</v>
      </c>
      <c r="Z43" s="310">
        <v>452.04124876394968</v>
      </c>
      <c r="AA43" s="309">
        <v>23.543815039789045</v>
      </c>
      <c r="AB43" s="310">
        <v>7.0631445119367138</v>
      </c>
      <c r="AC43" s="309">
        <v>310.77835852521542</v>
      </c>
      <c r="AD43" s="310">
        <v>228.37500588595375</v>
      </c>
      <c r="AE43" s="309">
        <v>25.898196543767956</v>
      </c>
      <c r="AF43" s="309">
        <v>150.68041625464991</v>
      </c>
      <c r="AG43" s="309">
        <v>16.480670527852332</v>
      </c>
      <c r="AH43" s="310">
        <v>2.3543815039789049</v>
      </c>
      <c r="AI43" s="309">
        <v>16.480670527852332</v>
      </c>
      <c r="AJ43" s="310">
        <v>42.378867071620284</v>
      </c>
      <c r="AK43" s="309">
        <v>261.33634694165841</v>
      </c>
      <c r="AL43" s="310">
        <v>61.213919103451516</v>
      </c>
      <c r="AM43" s="311">
        <v>16.480670527852332</v>
      </c>
      <c r="AN43" s="272"/>
      <c r="AO43" s="273" t="s">
        <v>84</v>
      </c>
    </row>
    <row r="44" spans="1:41" s="225" customFormat="1" ht="27" customHeight="1">
      <c r="A44" s="272"/>
      <c r="B44" s="273" t="s">
        <v>85</v>
      </c>
      <c r="C44" s="275">
        <v>2027.6100086281276</v>
      </c>
      <c r="D44" s="309">
        <v>0</v>
      </c>
      <c r="E44" s="310">
        <v>690.25021570319245</v>
      </c>
      <c r="F44" s="309">
        <v>0</v>
      </c>
      <c r="G44" s="310">
        <v>129.42191544434857</v>
      </c>
      <c r="H44" s="309">
        <v>301.98446937014666</v>
      </c>
      <c r="I44" s="310">
        <v>215.70319240724763</v>
      </c>
      <c r="J44" s="309">
        <v>0</v>
      </c>
      <c r="K44" s="309">
        <v>129.42191544434857</v>
      </c>
      <c r="L44" s="309">
        <v>86.281276962899057</v>
      </c>
      <c r="M44" s="310">
        <v>0</v>
      </c>
      <c r="N44" s="309">
        <v>43.140638481449528</v>
      </c>
      <c r="O44" s="310">
        <v>43.140638481449528</v>
      </c>
      <c r="P44" s="309">
        <v>129.42191544434857</v>
      </c>
      <c r="Q44" s="310">
        <v>0</v>
      </c>
      <c r="R44" s="311">
        <v>43.140638481449528</v>
      </c>
      <c r="S44" s="272"/>
      <c r="T44" s="273" t="s">
        <v>85</v>
      </c>
      <c r="V44" s="272"/>
      <c r="W44" s="273" t="s">
        <v>85</v>
      </c>
      <c r="X44" s="275">
        <v>2027.6100086281276</v>
      </c>
      <c r="Y44" s="309">
        <v>0</v>
      </c>
      <c r="Z44" s="310">
        <v>690.25021570319245</v>
      </c>
      <c r="AA44" s="309">
        <v>0</v>
      </c>
      <c r="AB44" s="310">
        <v>129.42191544434857</v>
      </c>
      <c r="AC44" s="309">
        <v>301.98446937014666</v>
      </c>
      <c r="AD44" s="310">
        <v>215.70319240724763</v>
      </c>
      <c r="AE44" s="309">
        <v>0</v>
      </c>
      <c r="AF44" s="309">
        <v>129.42191544434857</v>
      </c>
      <c r="AG44" s="309">
        <v>86.281276962899057</v>
      </c>
      <c r="AH44" s="310">
        <v>0</v>
      </c>
      <c r="AI44" s="309">
        <v>43.140638481449528</v>
      </c>
      <c r="AJ44" s="310">
        <v>43.140638481449528</v>
      </c>
      <c r="AK44" s="309">
        <v>129.42191544434857</v>
      </c>
      <c r="AL44" s="310">
        <v>0</v>
      </c>
      <c r="AM44" s="311">
        <v>43.140638481449528</v>
      </c>
      <c r="AN44" s="272"/>
      <c r="AO44" s="273" t="s">
        <v>85</v>
      </c>
    </row>
    <row r="45" spans="1:41" s="225" customFormat="1" ht="27" customHeight="1">
      <c r="A45" s="272"/>
      <c r="B45" s="273" t="s">
        <v>86</v>
      </c>
      <c r="C45" s="275">
        <v>2502.3518344308563</v>
      </c>
      <c r="D45" s="309">
        <v>0</v>
      </c>
      <c r="E45" s="310">
        <v>583.2549388523048</v>
      </c>
      <c r="F45" s="309">
        <v>94.073377234242713</v>
      </c>
      <c r="G45" s="310">
        <v>37.629350893697087</v>
      </c>
      <c r="H45" s="309">
        <v>338.66415804327374</v>
      </c>
      <c r="I45" s="310">
        <v>376.29350893697085</v>
      </c>
      <c r="J45" s="309">
        <v>37.629350893697087</v>
      </c>
      <c r="K45" s="309">
        <v>206.96142991533398</v>
      </c>
      <c r="L45" s="309">
        <v>0</v>
      </c>
      <c r="M45" s="310">
        <v>0</v>
      </c>
      <c r="N45" s="309">
        <v>18.814675446848543</v>
      </c>
      <c r="O45" s="310">
        <v>18.814675446848543</v>
      </c>
      <c r="P45" s="309">
        <v>206.96142991533398</v>
      </c>
      <c r="Q45" s="310">
        <v>75.258701787394173</v>
      </c>
      <c r="R45" s="311">
        <v>0</v>
      </c>
      <c r="S45" s="272"/>
      <c r="T45" s="273" t="s">
        <v>86</v>
      </c>
      <c r="V45" s="272"/>
      <c r="W45" s="273" t="s">
        <v>86</v>
      </c>
      <c r="X45" s="275">
        <v>2502.3518344308563</v>
      </c>
      <c r="Y45" s="309">
        <v>0</v>
      </c>
      <c r="Z45" s="310">
        <v>583.2549388523048</v>
      </c>
      <c r="AA45" s="309">
        <v>94.073377234242713</v>
      </c>
      <c r="AB45" s="310">
        <v>37.629350893697087</v>
      </c>
      <c r="AC45" s="309">
        <v>338.66415804327374</v>
      </c>
      <c r="AD45" s="310">
        <v>376.29350893697085</v>
      </c>
      <c r="AE45" s="309">
        <v>37.629350893697087</v>
      </c>
      <c r="AF45" s="309">
        <v>206.96142991533398</v>
      </c>
      <c r="AG45" s="309">
        <v>0</v>
      </c>
      <c r="AH45" s="310">
        <v>0</v>
      </c>
      <c r="AI45" s="309">
        <v>18.814675446848543</v>
      </c>
      <c r="AJ45" s="310">
        <v>18.814675446848543</v>
      </c>
      <c r="AK45" s="309">
        <v>206.96142991533398</v>
      </c>
      <c r="AL45" s="310">
        <v>75.258701787394173</v>
      </c>
      <c r="AM45" s="311">
        <v>0</v>
      </c>
      <c r="AN45" s="272"/>
      <c r="AO45" s="273" t="s">
        <v>86</v>
      </c>
    </row>
    <row r="46" spans="1:41" s="225" customFormat="1" ht="27" customHeight="1">
      <c r="A46" s="272"/>
      <c r="B46" s="273" t="s">
        <v>87</v>
      </c>
      <c r="C46" s="275">
        <v>1744.3704408499843</v>
      </c>
      <c r="D46" s="309">
        <v>0</v>
      </c>
      <c r="E46" s="310">
        <v>444.02156676181414</v>
      </c>
      <c r="F46" s="309">
        <v>63.431652394544876</v>
      </c>
      <c r="G46" s="310">
        <v>0</v>
      </c>
      <c r="H46" s="309">
        <v>158.5791309863622</v>
      </c>
      <c r="I46" s="310">
        <v>95.147478591817318</v>
      </c>
      <c r="J46" s="309">
        <v>0</v>
      </c>
      <c r="K46" s="309">
        <v>31.715826197272438</v>
      </c>
      <c r="L46" s="309">
        <v>0</v>
      </c>
      <c r="M46" s="310">
        <v>0</v>
      </c>
      <c r="N46" s="309">
        <v>63.431652394544876</v>
      </c>
      <c r="O46" s="310">
        <v>0</v>
      </c>
      <c r="P46" s="309">
        <v>253.72660957817951</v>
      </c>
      <c r="Q46" s="310">
        <v>95.147478591817318</v>
      </c>
      <c r="R46" s="311">
        <v>0</v>
      </c>
      <c r="S46" s="272"/>
      <c r="T46" s="273" t="s">
        <v>87</v>
      </c>
      <c r="V46" s="272"/>
      <c r="W46" s="273" t="s">
        <v>87</v>
      </c>
      <c r="X46" s="275">
        <v>1744.3704408499843</v>
      </c>
      <c r="Y46" s="309">
        <v>0</v>
      </c>
      <c r="Z46" s="310">
        <v>444.02156676181414</v>
      </c>
      <c r="AA46" s="309">
        <v>63.431652394544876</v>
      </c>
      <c r="AB46" s="310">
        <v>0</v>
      </c>
      <c r="AC46" s="309">
        <v>158.5791309863622</v>
      </c>
      <c r="AD46" s="310">
        <v>95.147478591817318</v>
      </c>
      <c r="AE46" s="309">
        <v>0</v>
      </c>
      <c r="AF46" s="309">
        <v>31.715826197272438</v>
      </c>
      <c r="AG46" s="309">
        <v>0</v>
      </c>
      <c r="AH46" s="310">
        <v>0</v>
      </c>
      <c r="AI46" s="309">
        <v>63.431652394544876</v>
      </c>
      <c r="AJ46" s="310">
        <v>0</v>
      </c>
      <c r="AK46" s="309">
        <v>253.72660957817951</v>
      </c>
      <c r="AL46" s="310">
        <v>95.147478591817318</v>
      </c>
      <c r="AM46" s="311">
        <v>0</v>
      </c>
      <c r="AN46" s="272"/>
      <c r="AO46" s="273" t="s">
        <v>87</v>
      </c>
    </row>
    <row r="47" spans="1:41" s="225" customFormat="1" ht="27" customHeight="1">
      <c r="A47" s="272"/>
      <c r="B47" s="273" t="s">
        <v>88</v>
      </c>
      <c r="C47" s="338">
        <v>2038.2466357125993</v>
      </c>
      <c r="D47" s="309">
        <v>0</v>
      </c>
      <c r="E47" s="347">
        <v>440.70197528921068</v>
      </c>
      <c r="F47" s="309">
        <v>31.478712520657908</v>
      </c>
      <c r="G47" s="310">
        <v>7.8696781301644769</v>
      </c>
      <c r="H47" s="309">
        <v>236.09034390493431</v>
      </c>
      <c r="I47" s="310">
        <v>204.61163138427639</v>
      </c>
      <c r="J47" s="309">
        <v>70.827103171480289</v>
      </c>
      <c r="K47" s="309">
        <v>86.566459431809236</v>
      </c>
      <c r="L47" s="309">
        <v>31.478712520657908</v>
      </c>
      <c r="M47" s="310">
        <v>0</v>
      </c>
      <c r="N47" s="309">
        <v>0</v>
      </c>
      <c r="O47" s="310">
        <v>23.609034390493427</v>
      </c>
      <c r="P47" s="309">
        <v>259.69937829542772</v>
      </c>
      <c r="Q47" s="310">
        <v>78.696781301644762</v>
      </c>
      <c r="R47" s="311">
        <v>23.609034390493427</v>
      </c>
      <c r="S47" s="272"/>
      <c r="T47" s="273" t="s">
        <v>88</v>
      </c>
      <c r="V47" s="272"/>
      <c r="W47" s="273" t="s">
        <v>88</v>
      </c>
      <c r="X47" s="338">
        <v>2037.9258792981352</v>
      </c>
      <c r="Y47" s="309">
        <v>0</v>
      </c>
      <c r="Z47" s="347">
        <v>440.6326225509481</v>
      </c>
      <c r="AA47" s="309">
        <v>31.473758753639153</v>
      </c>
      <c r="AB47" s="310">
        <v>7.8684396884097882</v>
      </c>
      <c r="AC47" s="309">
        <v>236.05319065229364</v>
      </c>
      <c r="AD47" s="310">
        <v>204.57943189865452</v>
      </c>
      <c r="AE47" s="309">
        <v>70.8159571956881</v>
      </c>
      <c r="AF47" s="309">
        <v>86.552836572507672</v>
      </c>
      <c r="AG47" s="309">
        <v>31.473758753639153</v>
      </c>
      <c r="AH47" s="310">
        <v>0</v>
      </c>
      <c r="AI47" s="309">
        <v>0</v>
      </c>
      <c r="AJ47" s="310">
        <v>23.605319065229367</v>
      </c>
      <c r="AK47" s="309">
        <v>259.65850971752303</v>
      </c>
      <c r="AL47" s="310">
        <v>78.684396884097893</v>
      </c>
      <c r="AM47" s="311">
        <v>23.605319065229367</v>
      </c>
      <c r="AN47" s="272"/>
      <c r="AO47" s="273" t="s">
        <v>88</v>
      </c>
    </row>
    <row r="48" spans="1:41" s="225" customFormat="1" ht="27" customHeight="1">
      <c r="A48" s="272"/>
      <c r="B48" s="273" t="s">
        <v>89</v>
      </c>
      <c r="C48" s="275">
        <v>1769.5995487873661</v>
      </c>
      <c r="D48" s="309">
        <v>0</v>
      </c>
      <c r="E48" s="310">
        <v>310.20868584320357</v>
      </c>
      <c r="F48" s="309">
        <v>7.0501974055273555</v>
      </c>
      <c r="G48" s="310">
        <v>0</v>
      </c>
      <c r="H48" s="309">
        <v>324.30908065425831</v>
      </c>
      <c r="I48" s="310">
        <v>112.80315848843769</v>
      </c>
      <c r="J48" s="309">
        <v>42.301184433164124</v>
      </c>
      <c r="K48" s="309">
        <v>63.451776649746186</v>
      </c>
      <c r="L48" s="309">
        <v>28.200789622109422</v>
      </c>
      <c r="M48" s="310">
        <v>0</v>
      </c>
      <c r="N48" s="309">
        <v>0</v>
      </c>
      <c r="O48" s="310">
        <v>21.150592216582062</v>
      </c>
      <c r="P48" s="309">
        <v>267.90750141003946</v>
      </c>
      <c r="Q48" s="310">
        <v>70.50197405527355</v>
      </c>
      <c r="R48" s="311">
        <v>21.150592216582062</v>
      </c>
      <c r="S48" s="272"/>
      <c r="T48" s="273" t="s">
        <v>89</v>
      </c>
      <c r="V48" s="272"/>
      <c r="W48" s="273" t="s">
        <v>89</v>
      </c>
      <c r="X48" s="275">
        <v>1769.5995487873661</v>
      </c>
      <c r="Y48" s="309">
        <v>0</v>
      </c>
      <c r="Z48" s="310">
        <v>310.20868584320357</v>
      </c>
      <c r="AA48" s="309">
        <v>7.0501974055273555</v>
      </c>
      <c r="AB48" s="310">
        <v>0</v>
      </c>
      <c r="AC48" s="309">
        <v>324.30908065425831</v>
      </c>
      <c r="AD48" s="310">
        <v>112.80315848843769</v>
      </c>
      <c r="AE48" s="309">
        <v>42.301184433164124</v>
      </c>
      <c r="AF48" s="309">
        <v>63.451776649746186</v>
      </c>
      <c r="AG48" s="309">
        <v>28.200789622109422</v>
      </c>
      <c r="AH48" s="310">
        <v>0</v>
      </c>
      <c r="AI48" s="309">
        <v>0</v>
      </c>
      <c r="AJ48" s="310">
        <v>21.150592216582062</v>
      </c>
      <c r="AK48" s="309">
        <v>267.90750141003946</v>
      </c>
      <c r="AL48" s="310">
        <v>70.50197405527355</v>
      </c>
      <c r="AM48" s="311">
        <v>21.150592216582062</v>
      </c>
      <c r="AN48" s="272"/>
      <c r="AO48" s="273" t="s">
        <v>89</v>
      </c>
    </row>
    <row r="49" spans="1:41" s="225" customFormat="1" ht="27" customHeight="1">
      <c r="A49" s="272"/>
      <c r="B49" s="273" t="s">
        <v>90</v>
      </c>
      <c r="C49" s="275">
        <v>1593.760596812479</v>
      </c>
      <c r="D49" s="309">
        <v>0</v>
      </c>
      <c r="E49" s="310">
        <v>339.09799932180402</v>
      </c>
      <c r="F49" s="309">
        <v>0</v>
      </c>
      <c r="G49" s="310">
        <v>0</v>
      </c>
      <c r="H49" s="309">
        <v>237.36859952526279</v>
      </c>
      <c r="I49" s="310">
        <v>67.819599864360811</v>
      </c>
      <c r="J49" s="309">
        <v>67.819599864360811</v>
      </c>
      <c r="K49" s="309">
        <v>33.909799932180405</v>
      </c>
      <c r="L49" s="309">
        <v>67.819599864360811</v>
      </c>
      <c r="M49" s="310">
        <v>0</v>
      </c>
      <c r="N49" s="309">
        <v>0</v>
      </c>
      <c r="O49" s="310">
        <v>33.909799932180405</v>
      </c>
      <c r="P49" s="309">
        <v>203.4587995930824</v>
      </c>
      <c r="Q49" s="310">
        <v>0</v>
      </c>
      <c r="R49" s="311">
        <v>33.909799932180405</v>
      </c>
      <c r="S49" s="272"/>
      <c r="T49" s="273" t="s">
        <v>90</v>
      </c>
      <c r="V49" s="272"/>
      <c r="W49" s="273" t="s">
        <v>90</v>
      </c>
      <c r="X49" s="275">
        <v>1593.760596812479</v>
      </c>
      <c r="Y49" s="309">
        <v>0</v>
      </c>
      <c r="Z49" s="310">
        <v>339.09799932180402</v>
      </c>
      <c r="AA49" s="309">
        <v>0</v>
      </c>
      <c r="AB49" s="310">
        <v>0</v>
      </c>
      <c r="AC49" s="309">
        <v>237.36859952526279</v>
      </c>
      <c r="AD49" s="310">
        <v>67.819599864360811</v>
      </c>
      <c r="AE49" s="309">
        <v>67.819599864360811</v>
      </c>
      <c r="AF49" s="309">
        <v>33.909799932180405</v>
      </c>
      <c r="AG49" s="309">
        <v>67.819599864360811</v>
      </c>
      <c r="AH49" s="310">
        <v>0</v>
      </c>
      <c r="AI49" s="309">
        <v>0</v>
      </c>
      <c r="AJ49" s="310">
        <v>33.909799932180405</v>
      </c>
      <c r="AK49" s="309">
        <v>203.4587995930824</v>
      </c>
      <c r="AL49" s="310">
        <v>0</v>
      </c>
      <c r="AM49" s="311">
        <v>33.909799932180405</v>
      </c>
      <c r="AN49" s="272"/>
      <c r="AO49" s="273" t="s">
        <v>90</v>
      </c>
    </row>
    <row r="50" spans="1:41" s="225" customFormat="1" ht="27" customHeight="1">
      <c r="A50" s="272"/>
      <c r="B50" s="273" t="s">
        <v>91</v>
      </c>
      <c r="C50" s="275">
        <v>2484.03122782115</v>
      </c>
      <c r="D50" s="309">
        <v>0</v>
      </c>
      <c r="E50" s="310">
        <v>603.26472675656498</v>
      </c>
      <c r="F50" s="309">
        <v>0</v>
      </c>
      <c r="G50" s="310">
        <v>35.486160397444998</v>
      </c>
      <c r="H50" s="309">
        <v>425.83392476933994</v>
      </c>
      <c r="I50" s="310">
        <v>248.40312278211499</v>
      </c>
      <c r="J50" s="309">
        <v>0</v>
      </c>
      <c r="K50" s="309">
        <v>177.43080198722498</v>
      </c>
      <c r="L50" s="309">
        <v>35.486160397444998</v>
      </c>
      <c r="M50" s="310">
        <v>0</v>
      </c>
      <c r="N50" s="309">
        <v>0</v>
      </c>
      <c r="O50" s="310">
        <v>0</v>
      </c>
      <c r="P50" s="309">
        <v>425.83392476933994</v>
      </c>
      <c r="Q50" s="310">
        <v>35.486160397444998</v>
      </c>
      <c r="R50" s="311">
        <v>0</v>
      </c>
      <c r="S50" s="272"/>
      <c r="T50" s="273" t="s">
        <v>91</v>
      </c>
      <c r="V50" s="272"/>
      <c r="W50" s="273" t="s">
        <v>91</v>
      </c>
      <c r="X50" s="275">
        <v>2484.03122782115</v>
      </c>
      <c r="Y50" s="309">
        <v>0</v>
      </c>
      <c r="Z50" s="310">
        <v>603.26472675656498</v>
      </c>
      <c r="AA50" s="309">
        <v>0</v>
      </c>
      <c r="AB50" s="310">
        <v>35.486160397444998</v>
      </c>
      <c r="AC50" s="309">
        <v>425.83392476933994</v>
      </c>
      <c r="AD50" s="310">
        <v>248.40312278211499</v>
      </c>
      <c r="AE50" s="309">
        <v>0</v>
      </c>
      <c r="AF50" s="309">
        <v>177.43080198722498</v>
      </c>
      <c r="AG50" s="309">
        <v>35.486160397444998</v>
      </c>
      <c r="AH50" s="310">
        <v>0</v>
      </c>
      <c r="AI50" s="309">
        <v>0</v>
      </c>
      <c r="AJ50" s="310">
        <v>0</v>
      </c>
      <c r="AK50" s="309">
        <v>425.83392476933994</v>
      </c>
      <c r="AL50" s="310">
        <v>35.486160397444998</v>
      </c>
      <c r="AM50" s="311">
        <v>0</v>
      </c>
      <c r="AN50" s="272"/>
      <c r="AO50" s="273" t="s">
        <v>91</v>
      </c>
    </row>
    <row r="51" spans="1:41" s="225" customFormat="1" ht="27" customHeight="1">
      <c r="A51" s="272"/>
      <c r="B51" s="273" t="s">
        <v>92</v>
      </c>
      <c r="C51" s="275">
        <v>2241.1128284389488</v>
      </c>
      <c r="D51" s="309">
        <v>0</v>
      </c>
      <c r="E51" s="310">
        <v>618.23802163833079</v>
      </c>
      <c r="F51" s="309">
        <v>0</v>
      </c>
      <c r="G51" s="310">
        <v>77.279752704791349</v>
      </c>
      <c r="H51" s="309">
        <v>463.67851622874804</v>
      </c>
      <c r="I51" s="310">
        <v>77.279752704791349</v>
      </c>
      <c r="J51" s="309">
        <v>0</v>
      </c>
      <c r="K51" s="309">
        <v>0</v>
      </c>
      <c r="L51" s="309">
        <v>0</v>
      </c>
      <c r="M51" s="310">
        <v>0</v>
      </c>
      <c r="N51" s="309">
        <v>0</v>
      </c>
      <c r="O51" s="310">
        <v>0</v>
      </c>
      <c r="P51" s="309">
        <v>154.5595054095827</v>
      </c>
      <c r="Q51" s="310">
        <v>154.5595054095827</v>
      </c>
      <c r="R51" s="311">
        <v>77.279752704791349</v>
      </c>
      <c r="S51" s="272"/>
      <c r="T51" s="273" t="s">
        <v>92</v>
      </c>
      <c r="V51" s="272"/>
      <c r="W51" s="273" t="s">
        <v>92</v>
      </c>
      <c r="X51" s="275">
        <v>2241.1128284389488</v>
      </c>
      <c r="Y51" s="309">
        <v>0</v>
      </c>
      <c r="Z51" s="310">
        <v>618.23802163833079</v>
      </c>
      <c r="AA51" s="309">
        <v>0</v>
      </c>
      <c r="AB51" s="310">
        <v>77.279752704791349</v>
      </c>
      <c r="AC51" s="309">
        <v>463.67851622874804</v>
      </c>
      <c r="AD51" s="310">
        <v>77.279752704791349</v>
      </c>
      <c r="AE51" s="309">
        <v>0</v>
      </c>
      <c r="AF51" s="309">
        <v>0</v>
      </c>
      <c r="AG51" s="309">
        <v>0</v>
      </c>
      <c r="AH51" s="310">
        <v>0</v>
      </c>
      <c r="AI51" s="309">
        <v>0</v>
      </c>
      <c r="AJ51" s="310">
        <v>0</v>
      </c>
      <c r="AK51" s="309">
        <v>154.5595054095827</v>
      </c>
      <c r="AL51" s="310">
        <v>154.5595054095827</v>
      </c>
      <c r="AM51" s="311">
        <v>77.279752704791349</v>
      </c>
      <c r="AN51" s="272"/>
      <c r="AO51" s="273" t="s">
        <v>92</v>
      </c>
    </row>
    <row r="52" spans="1:41" s="225" customFormat="1" ht="27" customHeight="1">
      <c r="A52" s="272"/>
      <c r="B52" s="273" t="s">
        <v>93</v>
      </c>
      <c r="C52" s="338">
        <v>2790.6976744186045</v>
      </c>
      <c r="D52" s="309">
        <v>58.139534883720927</v>
      </c>
      <c r="E52" s="347">
        <v>465.11627906976742</v>
      </c>
      <c r="F52" s="348">
        <v>116.27906976744185</v>
      </c>
      <c r="G52" s="310">
        <v>0</v>
      </c>
      <c r="H52" s="348">
        <v>348.83720930232556</v>
      </c>
      <c r="I52" s="347">
        <v>348.83720930232556</v>
      </c>
      <c r="J52" s="309">
        <v>58.139534883720927</v>
      </c>
      <c r="K52" s="309">
        <v>58.139534883720927</v>
      </c>
      <c r="L52" s="309">
        <v>0</v>
      </c>
      <c r="M52" s="310">
        <v>0</v>
      </c>
      <c r="N52" s="309">
        <v>0</v>
      </c>
      <c r="O52" s="310">
        <v>0</v>
      </c>
      <c r="P52" s="348">
        <v>465.11627906976742</v>
      </c>
      <c r="Q52" s="310">
        <v>58.139534883720927</v>
      </c>
      <c r="R52" s="311">
        <v>58.139534883720927</v>
      </c>
      <c r="S52" s="272"/>
      <c r="T52" s="273" t="s">
        <v>93</v>
      </c>
      <c r="V52" s="272"/>
      <c r="W52" s="273" t="s">
        <v>93</v>
      </c>
      <c r="X52" s="338">
        <v>2787.4564459930311</v>
      </c>
      <c r="Y52" s="309">
        <v>58.072009291521489</v>
      </c>
      <c r="Z52" s="347">
        <v>464.57607433217191</v>
      </c>
      <c r="AA52" s="348">
        <v>116.14401858304298</v>
      </c>
      <c r="AB52" s="310">
        <v>0</v>
      </c>
      <c r="AC52" s="348">
        <v>348.43205574912889</v>
      </c>
      <c r="AD52" s="347">
        <v>348.43205574912889</v>
      </c>
      <c r="AE52" s="309">
        <v>58.072009291521489</v>
      </c>
      <c r="AF52" s="309">
        <v>58.072009291521489</v>
      </c>
      <c r="AG52" s="309">
        <v>0</v>
      </c>
      <c r="AH52" s="310">
        <v>0</v>
      </c>
      <c r="AI52" s="309">
        <v>0</v>
      </c>
      <c r="AJ52" s="310">
        <v>0</v>
      </c>
      <c r="AK52" s="348">
        <v>464.57607433217191</v>
      </c>
      <c r="AL52" s="310">
        <v>58.072009291521489</v>
      </c>
      <c r="AM52" s="311">
        <v>58.072009291521489</v>
      </c>
      <c r="AN52" s="272"/>
      <c r="AO52" s="273" t="s">
        <v>93</v>
      </c>
    </row>
    <row r="53" spans="1:41" s="225" customFormat="1" ht="27" customHeight="1">
      <c r="A53" s="272"/>
      <c r="B53" s="273" t="s">
        <v>94</v>
      </c>
      <c r="C53" s="275">
        <v>3379.5493934142114</v>
      </c>
      <c r="D53" s="309">
        <v>0</v>
      </c>
      <c r="E53" s="310">
        <v>606.58578856152508</v>
      </c>
      <c r="F53" s="309">
        <v>0</v>
      </c>
      <c r="G53" s="310">
        <v>0</v>
      </c>
      <c r="H53" s="309">
        <v>433.27556325823224</v>
      </c>
      <c r="I53" s="310">
        <v>259.96533795493934</v>
      </c>
      <c r="J53" s="309">
        <v>86.655112651646448</v>
      </c>
      <c r="K53" s="309">
        <v>346.62045060658579</v>
      </c>
      <c r="L53" s="309">
        <v>86.655112651646448</v>
      </c>
      <c r="M53" s="310">
        <v>86.655112651646448</v>
      </c>
      <c r="N53" s="309">
        <v>0</v>
      </c>
      <c r="O53" s="310">
        <v>0</v>
      </c>
      <c r="P53" s="309">
        <v>173.3102253032929</v>
      </c>
      <c r="Q53" s="310">
        <v>259.96533795493934</v>
      </c>
      <c r="R53" s="311">
        <v>0</v>
      </c>
      <c r="S53" s="272"/>
      <c r="T53" s="273" t="s">
        <v>94</v>
      </c>
      <c r="V53" s="272"/>
      <c r="W53" s="273" t="s">
        <v>94</v>
      </c>
      <c r="X53" s="275">
        <v>3379.5493934142114</v>
      </c>
      <c r="Y53" s="309">
        <v>0</v>
      </c>
      <c r="Z53" s="310">
        <v>606.58578856152508</v>
      </c>
      <c r="AA53" s="309">
        <v>0</v>
      </c>
      <c r="AB53" s="310">
        <v>0</v>
      </c>
      <c r="AC53" s="309">
        <v>433.27556325823224</v>
      </c>
      <c r="AD53" s="310">
        <v>259.96533795493934</v>
      </c>
      <c r="AE53" s="309">
        <v>86.655112651646448</v>
      </c>
      <c r="AF53" s="309">
        <v>346.62045060658579</v>
      </c>
      <c r="AG53" s="309">
        <v>86.655112651646448</v>
      </c>
      <c r="AH53" s="310">
        <v>86.655112651646448</v>
      </c>
      <c r="AI53" s="309">
        <v>0</v>
      </c>
      <c r="AJ53" s="310">
        <v>0</v>
      </c>
      <c r="AK53" s="309">
        <v>173.3102253032929</v>
      </c>
      <c r="AL53" s="310">
        <v>259.96533795493934</v>
      </c>
      <c r="AM53" s="311">
        <v>0</v>
      </c>
      <c r="AN53" s="272"/>
      <c r="AO53" s="273" t="s">
        <v>94</v>
      </c>
    </row>
    <row r="54" spans="1:41" s="225" customFormat="1" ht="27" customHeight="1">
      <c r="A54" s="312"/>
      <c r="B54" s="313" t="s">
        <v>95</v>
      </c>
      <c r="C54" s="314">
        <v>2107.2796934865901</v>
      </c>
      <c r="D54" s="315">
        <v>5.6344376831192244</v>
      </c>
      <c r="E54" s="316">
        <v>495.83051611449173</v>
      </c>
      <c r="F54" s="315">
        <v>11.268875366238449</v>
      </c>
      <c r="G54" s="316">
        <v>16.903313049357674</v>
      </c>
      <c r="H54" s="315">
        <v>338.0662609871535</v>
      </c>
      <c r="I54" s="316">
        <v>219.74306964164975</v>
      </c>
      <c r="J54" s="315">
        <v>16.903313049357674</v>
      </c>
      <c r="K54" s="315">
        <v>112.6887536623845</v>
      </c>
      <c r="L54" s="315">
        <v>28.172188415596125</v>
      </c>
      <c r="M54" s="316">
        <v>0</v>
      </c>
      <c r="N54" s="315">
        <v>0</v>
      </c>
      <c r="O54" s="316">
        <v>61.978814514311466</v>
      </c>
      <c r="P54" s="315">
        <v>163.39869281045753</v>
      </c>
      <c r="Q54" s="316">
        <v>56.34437683119225</v>
      </c>
      <c r="R54" s="317">
        <v>11.268875366238449</v>
      </c>
      <c r="S54" s="312"/>
      <c r="T54" s="313" t="s">
        <v>95</v>
      </c>
      <c r="V54" s="312"/>
      <c r="W54" s="313" t="s">
        <v>95</v>
      </c>
      <c r="X54" s="314">
        <v>2107.2796934865901</v>
      </c>
      <c r="Y54" s="315">
        <v>5.6344376831192244</v>
      </c>
      <c r="Z54" s="316">
        <v>495.83051611449173</v>
      </c>
      <c r="AA54" s="315">
        <v>11.268875366238449</v>
      </c>
      <c r="AB54" s="316">
        <v>16.903313049357674</v>
      </c>
      <c r="AC54" s="315">
        <v>338.0662609871535</v>
      </c>
      <c r="AD54" s="316">
        <v>219.74306964164975</v>
      </c>
      <c r="AE54" s="315">
        <v>16.903313049357674</v>
      </c>
      <c r="AF54" s="315">
        <v>112.6887536623845</v>
      </c>
      <c r="AG54" s="315">
        <v>28.172188415596125</v>
      </c>
      <c r="AH54" s="316">
        <v>0</v>
      </c>
      <c r="AI54" s="315">
        <v>0</v>
      </c>
      <c r="AJ54" s="316">
        <v>61.978814514311466</v>
      </c>
      <c r="AK54" s="315">
        <v>163.39869281045753</v>
      </c>
      <c r="AL54" s="316">
        <v>56.34437683119225</v>
      </c>
      <c r="AM54" s="317">
        <v>11.268875366238449</v>
      </c>
      <c r="AN54" s="312"/>
      <c r="AO54" s="313" t="s">
        <v>95</v>
      </c>
    </row>
    <row r="55" spans="1:41" s="225" customFormat="1" ht="27" customHeight="1">
      <c r="A55" s="300" t="s">
        <v>161</v>
      </c>
      <c r="B55" s="301"/>
      <c r="C55" s="357">
        <v>2471.5170000897106</v>
      </c>
      <c r="D55" s="303">
        <v>0</v>
      </c>
      <c r="E55" s="304">
        <v>439.58015609581048</v>
      </c>
      <c r="F55" s="303">
        <v>31.39858257827218</v>
      </c>
      <c r="G55" s="304">
        <v>13.456535390688078</v>
      </c>
      <c r="H55" s="303">
        <v>470.97873867408271</v>
      </c>
      <c r="I55" s="304">
        <v>201.84803086032116</v>
      </c>
      <c r="J55" s="303">
        <v>49.340629765856292</v>
      </c>
      <c r="K55" s="303">
        <v>80.739212344128461</v>
      </c>
      <c r="L55" s="303">
        <v>40.369606172064231</v>
      </c>
      <c r="M55" s="304">
        <v>0</v>
      </c>
      <c r="N55" s="303">
        <v>40.369606172064231</v>
      </c>
      <c r="O55" s="304">
        <v>35.88409437516821</v>
      </c>
      <c r="P55" s="346">
        <v>385.75401453305824</v>
      </c>
      <c r="Q55" s="304">
        <v>89.710235937920515</v>
      </c>
      <c r="R55" s="305">
        <v>31.39858257827218</v>
      </c>
      <c r="S55" s="300" t="s">
        <v>161</v>
      </c>
      <c r="T55" s="301"/>
      <c r="V55" s="300" t="s">
        <v>161</v>
      </c>
      <c r="W55" s="301"/>
      <c r="X55" s="357">
        <v>2471.4061448755328</v>
      </c>
      <c r="Y55" s="303">
        <v>0</v>
      </c>
      <c r="Z55" s="304">
        <v>439.56043956043953</v>
      </c>
      <c r="AA55" s="303">
        <v>31.397174254317111</v>
      </c>
      <c r="AB55" s="304">
        <v>13.45593182327876</v>
      </c>
      <c r="AC55" s="303">
        <v>470.95761381475666</v>
      </c>
      <c r="AD55" s="304">
        <v>201.83897734918142</v>
      </c>
      <c r="AE55" s="303">
        <v>49.338416685355469</v>
      </c>
      <c r="AF55" s="303">
        <v>80.735590939672576</v>
      </c>
      <c r="AG55" s="303">
        <v>40.367795469836288</v>
      </c>
      <c r="AH55" s="304">
        <v>0</v>
      </c>
      <c r="AI55" s="303">
        <v>40.367795469836288</v>
      </c>
      <c r="AJ55" s="304">
        <v>35.882484862076694</v>
      </c>
      <c r="AK55" s="346">
        <v>385.73671226732455</v>
      </c>
      <c r="AL55" s="304">
        <v>89.70621215519175</v>
      </c>
      <c r="AM55" s="305">
        <v>31.397174254317111</v>
      </c>
      <c r="AN55" s="300" t="s">
        <v>161</v>
      </c>
      <c r="AO55" s="301"/>
    </row>
    <row r="56" spans="1:41" s="225" customFormat="1" ht="27" customHeight="1">
      <c r="A56" s="272"/>
      <c r="B56" s="273" t="s">
        <v>175</v>
      </c>
      <c r="C56" s="275">
        <v>2640.3326403326405</v>
      </c>
      <c r="D56" s="309">
        <v>0</v>
      </c>
      <c r="E56" s="310">
        <v>540.54054054054052</v>
      </c>
      <c r="F56" s="309">
        <v>20.79002079002079</v>
      </c>
      <c r="G56" s="310">
        <v>20.79002079002079</v>
      </c>
      <c r="H56" s="309">
        <v>395.01039501039503</v>
      </c>
      <c r="I56" s="310">
        <v>270.27027027027026</v>
      </c>
      <c r="J56" s="309">
        <v>41.580041580041581</v>
      </c>
      <c r="K56" s="309">
        <v>103.95010395010395</v>
      </c>
      <c r="L56" s="309">
        <v>41.580041580041581</v>
      </c>
      <c r="M56" s="310">
        <v>0</v>
      </c>
      <c r="N56" s="309">
        <v>20.79002079002079</v>
      </c>
      <c r="O56" s="310">
        <v>41.580041580041581</v>
      </c>
      <c r="P56" s="309">
        <v>436.59043659043664</v>
      </c>
      <c r="Q56" s="310">
        <v>124.74012474012474</v>
      </c>
      <c r="R56" s="311">
        <v>41.580041580041581</v>
      </c>
      <c r="S56" s="272"/>
      <c r="T56" s="273" t="s">
        <v>175</v>
      </c>
      <c r="V56" s="272"/>
      <c r="W56" s="273" t="s">
        <v>175</v>
      </c>
      <c r="X56" s="275">
        <v>2640.3326403326405</v>
      </c>
      <c r="Y56" s="309">
        <v>0</v>
      </c>
      <c r="Z56" s="310">
        <v>540.54054054054052</v>
      </c>
      <c r="AA56" s="309">
        <v>20.79002079002079</v>
      </c>
      <c r="AB56" s="310">
        <v>20.79002079002079</v>
      </c>
      <c r="AC56" s="309">
        <v>395.01039501039503</v>
      </c>
      <c r="AD56" s="310">
        <v>270.27027027027026</v>
      </c>
      <c r="AE56" s="309">
        <v>41.580041580041581</v>
      </c>
      <c r="AF56" s="309">
        <v>103.95010395010395</v>
      </c>
      <c r="AG56" s="309">
        <v>41.580041580041581</v>
      </c>
      <c r="AH56" s="310">
        <v>0</v>
      </c>
      <c r="AI56" s="309">
        <v>20.79002079002079</v>
      </c>
      <c r="AJ56" s="310">
        <v>41.580041580041581</v>
      </c>
      <c r="AK56" s="309">
        <v>436.59043659043664</v>
      </c>
      <c r="AL56" s="310">
        <v>124.74012474012474</v>
      </c>
      <c r="AM56" s="311">
        <v>41.580041580041581</v>
      </c>
      <c r="AN56" s="272"/>
      <c r="AO56" s="273" t="s">
        <v>175</v>
      </c>
    </row>
    <row r="57" spans="1:41" s="225" customFormat="1" ht="27" customHeight="1">
      <c r="A57" s="284"/>
      <c r="B57" s="273" t="s">
        <v>176</v>
      </c>
      <c r="C57" s="275">
        <v>2443.9918533604887</v>
      </c>
      <c r="D57" s="309">
        <v>0</v>
      </c>
      <c r="E57" s="310">
        <v>203.66598778004072</v>
      </c>
      <c r="F57" s="309">
        <v>0</v>
      </c>
      <c r="G57" s="310">
        <v>0</v>
      </c>
      <c r="H57" s="309">
        <v>203.66598778004072</v>
      </c>
      <c r="I57" s="310">
        <v>203.66598778004072</v>
      </c>
      <c r="J57" s="309">
        <v>407.33197556008145</v>
      </c>
      <c r="K57" s="309">
        <v>203.66598778004072</v>
      </c>
      <c r="L57" s="309">
        <v>0</v>
      </c>
      <c r="M57" s="310">
        <v>0</v>
      </c>
      <c r="N57" s="309">
        <v>0</v>
      </c>
      <c r="O57" s="310">
        <v>0</v>
      </c>
      <c r="P57" s="309">
        <v>203.66598778004072</v>
      </c>
      <c r="Q57" s="310">
        <v>203.66598778004072</v>
      </c>
      <c r="R57" s="311">
        <v>0</v>
      </c>
      <c r="S57" s="284"/>
      <c r="T57" s="273" t="s">
        <v>176</v>
      </c>
      <c r="V57" s="284"/>
      <c r="W57" s="273" t="s">
        <v>176</v>
      </c>
      <c r="X57" s="275">
        <v>2443.9918533604887</v>
      </c>
      <c r="Y57" s="309">
        <v>0</v>
      </c>
      <c r="Z57" s="310">
        <v>203.66598778004072</v>
      </c>
      <c r="AA57" s="309">
        <v>0</v>
      </c>
      <c r="AB57" s="310">
        <v>0</v>
      </c>
      <c r="AC57" s="309">
        <v>203.66598778004072</v>
      </c>
      <c r="AD57" s="310">
        <v>203.66598778004072</v>
      </c>
      <c r="AE57" s="309">
        <v>407.33197556008145</v>
      </c>
      <c r="AF57" s="309">
        <v>203.66598778004072</v>
      </c>
      <c r="AG57" s="309">
        <v>0</v>
      </c>
      <c r="AH57" s="310">
        <v>0</v>
      </c>
      <c r="AI57" s="309">
        <v>0</v>
      </c>
      <c r="AJ57" s="310">
        <v>0</v>
      </c>
      <c r="AK57" s="309">
        <v>203.66598778004072</v>
      </c>
      <c r="AL57" s="310">
        <v>203.66598778004072</v>
      </c>
      <c r="AM57" s="311">
        <v>0</v>
      </c>
      <c r="AN57" s="284"/>
      <c r="AO57" s="273" t="s">
        <v>176</v>
      </c>
    </row>
    <row r="58" spans="1:41" s="225" customFormat="1" ht="27" customHeight="1">
      <c r="A58" s="268"/>
      <c r="B58" s="273" t="s">
        <v>177</v>
      </c>
      <c r="C58" s="275">
        <v>2797.9553403282216</v>
      </c>
      <c r="D58" s="309">
        <v>0</v>
      </c>
      <c r="E58" s="310">
        <v>618.77858488027982</v>
      </c>
      <c r="F58" s="309">
        <v>53.806833467850417</v>
      </c>
      <c r="G58" s="310">
        <v>0</v>
      </c>
      <c r="H58" s="309">
        <v>564.9717514124294</v>
      </c>
      <c r="I58" s="310">
        <v>188.32391713747646</v>
      </c>
      <c r="J58" s="309">
        <v>53.806833467850417</v>
      </c>
      <c r="K58" s="309">
        <v>80.710250201775622</v>
      </c>
      <c r="L58" s="309">
        <v>26.903416733925209</v>
      </c>
      <c r="M58" s="310">
        <v>0</v>
      </c>
      <c r="N58" s="309">
        <v>53.806833467850417</v>
      </c>
      <c r="O58" s="310">
        <v>53.806833467850417</v>
      </c>
      <c r="P58" s="309">
        <v>322.84100080710249</v>
      </c>
      <c r="Q58" s="310">
        <v>107.61366693570083</v>
      </c>
      <c r="R58" s="311">
        <v>0</v>
      </c>
      <c r="S58" s="268"/>
      <c r="T58" s="273" t="s">
        <v>177</v>
      </c>
      <c r="V58" s="268"/>
      <c r="W58" s="273" t="s">
        <v>177</v>
      </c>
      <c r="X58" s="275">
        <v>2797.9553403282216</v>
      </c>
      <c r="Y58" s="309">
        <v>0</v>
      </c>
      <c r="Z58" s="310">
        <v>618.77858488027982</v>
      </c>
      <c r="AA58" s="309">
        <v>53.806833467850417</v>
      </c>
      <c r="AB58" s="310">
        <v>0</v>
      </c>
      <c r="AC58" s="309">
        <v>564.9717514124294</v>
      </c>
      <c r="AD58" s="310">
        <v>188.32391713747646</v>
      </c>
      <c r="AE58" s="309">
        <v>53.806833467850417</v>
      </c>
      <c r="AF58" s="309">
        <v>80.710250201775622</v>
      </c>
      <c r="AG58" s="309">
        <v>26.903416733925209</v>
      </c>
      <c r="AH58" s="310">
        <v>0</v>
      </c>
      <c r="AI58" s="309">
        <v>53.806833467850417</v>
      </c>
      <c r="AJ58" s="310">
        <v>53.806833467850417</v>
      </c>
      <c r="AK58" s="309">
        <v>322.84100080710249</v>
      </c>
      <c r="AL58" s="310">
        <v>107.61366693570083</v>
      </c>
      <c r="AM58" s="311">
        <v>0</v>
      </c>
      <c r="AN58" s="268"/>
      <c r="AO58" s="273" t="s">
        <v>177</v>
      </c>
    </row>
    <row r="59" spans="1:41" s="225" customFormat="1" ht="27" customHeight="1">
      <c r="A59" s="268"/>
      <c r="B59" s="269" t="s">
        <v>178</v>
      </c>
      <c r="C59" s="349">
        <v>2319.9758963543236</v>
      </c>
      <c r="D59" s="318">
        <v>0</v>
      </c>
      <c r="E59" s="350">
        <v>361.55468514612835</v>
      </c>
      <c r="F59" s="318">
        <v>30.129557095510695</v>
      </c>
      <c r="G59" s="319">
        <v>15.064778547755347</v>
      </c>
      <c r="H59" s="351">
        <v>482.07291352817111</v>
      </c>
      <c r="I59" s="319">
        <v>180.77734257306417</v>
      </c>
      <c r="J59" s="318">
        <v>37.661946369388374</v>
      </c>
      <c r="K59" s="318">
        <v>67.791503464899066</v>
      </c>
      <c r="L59" s="318">
        <v>45.194335643266044</v>
      </c>
      <c r="M59" s="319">
        <v>0</v>
      </c>
      <c r="N59" s="318">
        <v>45.194335643266044</v>
      </c>
      <c r="O59" s="319">
        <v>30.129557095510695</v>
      </c>
      <c r="P59" s="318">
        <v>391.68424224163903</v>
      </c>
      <c r="Q59" s="319">
        <v>67.791503464899066</v>
      </c>
      <c r="R59" s="320">
        <v>37.661946369388374</v>
      </c>
      <c r="S59" s="268"/>
      <c r="T59" s="269" t="s">
        <v>178</v>
      </c>
      <c r="V59" s="268"/>
      <c r="W59" s="269" t="s">
        <v>178</v>
      </c>
      <c r="X59" s="349">
        <v>2319.8011599005799</v>
      </c>
      <c r="Y59" s="318">
        <v>0</v>
      </c>
      <c r="Z59" s="350">
        <v>361.52745349099945</v>
      </c>
      <c r="AA59" s="318">
        <v>30.127287790916622</v>
      </c>
      <c r="AB59" s="319">
        <v>15.063643895458311</v>
      </c>
      <c r="AC59" s="351">
        <v>482.03660465466595</v>
      </c>
      <c r="AD59" s="319">
        <v>180.76372674549972</v>
      </c>
      <c r="AE59" s="318">
        <v>37.659109738645782</v>
      </c>
      <c r="AF59" s="318">
        <v>67.786397529562407</v>
      </c>
      <c r="AG59" s="318">
        <v>45.190931686374931</v>
      </c>
      <c r="AH59" s="319">
        <v>0</v>
      </c>
      <c r="AI59" s="318">
        <v>45.190931686374931</v>
      </c>
      <c r="AJ59" s="319">
        <v>30.127287790916622</v>
      </c>
      <c r="AK59" s="318">
        <v>391.65474128191613</v>
      </c>
      <c r="AL59" s="319">
        <v>67.786397529562407</v>
      </c>
      <c r="AM59" s="320">
        <v>37.659109738645782</v>
      </c>
      <c r="AN59" s="268"/>
      <c r="AO59" s="269" t="s">
        <v>178</v>
      </c>
    </row>
    <row r="60" spans="1:41" s="225" customFormat="1" ht="27" customHeight="1">
      <c r="A60" s="635" t="s">
        <v>162</v>
      </c>
      <c r="B60" s="636"/>
      <c r="C60" s="352">
        <v>1587.6958349254871</v>
      </c>
      <c r="D60" s="266">
        <v>0</v>
      </c>
      <c r="E60" s="266">
        <v>374.47458922430263</v>
      </c>
      <c r="F60" s="266">
        <v>19.105846388995033</v>
      </c>
      <c r="G60" s="266">
        <v>14.329384791746273</v>
      </c>
      <c r="H60" s="343">
        <v>272.25831104317922</v>
      </c>
      <c r="I60" s="266">
        <v>124.18800152846771</v>
      </c>
      <c r="J60" s="266">
        <v>23.882307986243791</v>
      </c>
      <c r="K60" s="266">
        <v>87.88689338937715</v>
      </c>
      <c r="L60" s="266">
        <v>21.971723347344287</v>
      </c>
      <c r="M60" s="266">
        <v>1.9105846388995031</v>
      </c>
      <c r="N60" s="266">
        <v>11.463507833397021</v>
      </c>
      <c r="O60" s="266">
        <v>31.524646541841804</v>
      </c>
      <c r="P60" s="266">
        <v>174.81849445930456</v>
      </c>
      <c r="Q60" s="266">
        <v>72.602216278181118</v>
      </c>
      <c r="R60" s="276">
        <v>21.016431027894534</v>
      </c>
      <c r="S60" s="264" t="s">
        <v>163</v>
      </c>
      <c r="T60" s="321"/>
      <c r="V60" s="635" t="s">
        <v>162</v>
      </c>
      <c r="W60" s="636"/>
      <c r="X60" s="352">
        <v>1587.6351686981775</v>
      </c>
      <c r="Y60" s="266">
        <v>0</v>
      </c>
      <c r="Z60" s="266">
        <v>374.46028046310801</v>
      </c>
      <c r="AA60" s="266">
        <v>19.105116350158571</v>
      </c>
      <c r="AB60" s="266">
        <v>14.328837262618931</v>
      </c>
      <c r="AC60" s="343">
        <v>272.24790798975965</v>
      </c>
      <c r="AD60" s="266">
        <v>124.1832562760307</v>
      </c>
      <c r="AE60" s="266">
        <v>23.881395437698217</v>
      </c>
      <c r="AF60" s="266">
        <v>87.883535210729434</v>
      </c>
      <c r="AG60" s="266">
        <v>21.970883802682359</v>
      </c>
      <c r="AH60" s="266">
        <v>1.9105116350158573</v>
      </c>
      <c r="AI60" s="266">
        <v>11.463069810095144</v>
      </c>
      <c r="AJ60" s="266">
        <v>31.523441977761642</v>
      </c>
      <c r="AK60" s="266">
        <v>174.81181460395095</v>
      </c>
      <c r="AL60" s="266">
        <v>72.599442130602569</v>
      </c>
      <c r="AM60" s="276">
        <v>21.015627985174429</v>
      </c>
      <c r="AN60" s="264" t="s">
        <v>163</v>
      </c>
      <c r="AO60" s="321"/>
    </row>
    <row r="61" spans="1:41" s="225" customFormat="1" ht="27" customHeight="1">
      <c r="A61" s="268"/>
      <c r="B61" s="269" t="s">
        <v>101</v>
      </c>
      <c r="C61" s="322">
        <v>1404.6121593291405</v>
      </c>
      <c r="D61" s="323">
        <v>0</v>
      </c>
      <c r="E61" s="324">
        <v>326.44504342617552</v>
      </c>
      <c r="F61" s="323">
        <v>17.969451931716083</v>
      </c>
      <c r="G61" s="324">
        <v>23.959269242288112</v>
      </c>
      <c r="H61" s="323">
        <v>224.61814914645103</v>
      </c>
      <c r="I61" s="324">
        <v>125.78616352201257</v>
      </c>
      <c r="J61" s="323">
        <v>29.949086552860141</v>
      </c>
      <c r="K61" s="323">
        <v>116.80143755615454</v>
      </c>
      <c r="L61" s="323">
        <v>26.954177897574127</v>
      </c>
      <c r="M61" s="324">
        <v>2.994908655286014</v>
      </c>
      <c r="N61" s="323">
        <v>2.994908655286014</v>
      </c>
      <c r="O61" s="324">
        <v>29.949086552860141</v>
      </c>
      <c r="P61" s="323">
        <v>122.79125486672656</v>
      </c>
      <c r="Q61" s="324">
        <v>77.867625037436355</v>
      </c>
      <c r="R61" s="325">
        <v>14.974543276430071</v>
      </c>
      <c r="S61" s="268"/>
      <c r="T61" s="269" t="s">
        <v>101</v>
      </c>
      <c r="V61" s="268"/>
      <c r="W61" s="269" t="s">
        <v>101</v>
      </c>
      <c r="X61" s="322">
        <v>1404.5700937378335</v>
      </c>
      <c r="Y61" s="323">
        <v>0</v>
      </c>
      <c r="Z61" s="324">
        <v>326.43526698811058</v>
      </c>
      <c r="AA61" s="323">
        <v>17.968913779162051</v>
      </c>
      <c r="AB61" s="324">
        <v>23.9585517055494</v>
      </c>
      <c r="AC61" s="323">
        <v>224.61142223952564</v>
      </c>
      <c r="AD61" s="324">
        <v>125.78239645413434</v>
      </c>
      <c r="AE61" s="323">
        <v>29.948189631936749</v>
      </c>
      <c r="AF61" s="323">
        <v>116.79793956455332</v>
      </c>
      <c r="AG61" s="323">
        <v>26.953370668743077</v>
      </c>
      <c r="AH61" s="324">
        <v>2.994818963193675</v>
      </c>
      <c r="AI61" s="323">
        <v>2.994818963193675</v>
      </c>
      <c r="AJ61" s="324">
        <v>29.948189631936749</v>
      </c>
      <c r="AK61" s="323">
        <v>122.78757749094066</v>
      </c>
      <c r="AL61" s="324">
        <v>77.86529304303555</v>
      </c>
      <c r="AM61" s="325">
        <v>14.974094815968375</v>
      </c>
      <c r="AN61" s="268"/>
      <c r="AO61" s="269" t="s">
        <v>101</v>
      </c>
    </row>
    <row r="62" spans="1:41" s="225" customFormat="1" ht="27" customHeight="1">
      <c r="A62" s="272"/>
      <c r="B62" s="273" t="s">
        <v>102</v>
      </c>
      <c r="C62" s="338">
        <v>1693.1759876859931</v>
      </c>
      <c r="D62" s="270">
        <v>0</v>
      </c>
      <c r="E62" s="342">
        <v>410.46690610569522</v>
      </c>
      <c r="F62" s="270">
        <v>23.000300773163957</v>
      </c>
      <c r="G62" s="271">
        <v>8.8462695281399828</v>
      </c>
      <c r="H62" s="270">
        <v>306.08092567364338</v>
      </c>
      <c r="I62" s="271">
        <v>116.77075777144779</v>
      </c>
      <c r="J62" s="270">
        <v>23.000300773163957</v>
      </c>
      <c r="K62" s="270">
        <v>74.308664036375859</v>
      </c>
      <c r="L62" s="270">
        <v>19.461792961907964</v>
      </c>
      <c r="M62" s="271">
        <v>1.7692539056279966</v>
      </c>
      <c r="N62" s="270">
        <v>17.692539056279966</v>
      </c>
      <c r="O62" s="271">
        <v>35.385078112559931</v>
      </c>
      <c r="P62" s="270">
        <v>189.31016790219564</v>
      </c>
      <c r="Q62" s="271">
        <v>65.462394508235874</v>
      </c>
      <c r="R62" s="274">
        <v>23.000300773163957</v>
      </c>
      <c r="S62" s="272"/>
      <c r="T62" s="273" t="s">
        <v>102</v>
      </c>
      <c r="V62" s="272"/>
      <c r="W62" s="273" t="s">
        <v>102</v>
      </c>
      <c r="X62" s="338">
        <v>1693.0861227089376</v>
      </c>
      <c r="Y62" s="270">
        <v>0</v>
      </c>
      <c r="Z62" s="342">
        <v>410.44512065671222</v>
      </c>
      <c r="AA62" s="270">
        <v>22.999080036798528</v>
      </c>
      <c r="AB62" s="271">
        <v>8.84580001415328</v>
      </c>
      <c r="AC62" s="270">
        <v>306.06468048970351</v>
      </c>
      <c r="AD62" s="271">
        <v>116.76456018682329</v>
      </c>
      <c r="AE62" s="270">
        <v>22.999080036798528</v>
      </c>
      <c r="AF62" s="270">
        <v>74.304720118887545</v>
      </c>
      <c r="AG62" s="270">
        <v>19.460760031137216</v>
      </c>
      <c r="AH62" s="271">
        <v>1.7691600028306558</v>
      </c>
      <c r="AI62" s="270">
        <v>17.69160002830656</v>
      </c>
      <c r="AJ62" s="271">
        <v>35.38320005661312</v>
      </c>
      <c r="AK62" s="270">
        <v>189.3001203028802</v>
      </c>
      <c r="AL62" s="271">
        <v>65.458920104734275</v>
      </c>
      <c r="AM62" s="274">
        <v>22.999080036798528</v>
      </c>
      <c r="AN62" s="272"/>
      <c r="AO62" s="273" t="s">
        <v>102</v>
      </c>
    </row>
    <row r="63" spans="1:41" s="225" customFormat="1" ht="27" customHeight="1">
      <c r="A63" s="272"/>
      <c r="B63" s="273" t="s">
        <v>103</v>
      </c>
      <c r="C63" s="275">
        <v>1170.47385312441</v>
      </c>
      <c r="D63" s="270">
        <v>0</v>
      </c>
      <c r="E63" s="271">
        <v>226.54332641117614</v>
      </c>
      <c r="F63" s="270">
        <v>0</v>
      </c>
      <c r="G63" s="271">
        <v>18.878610534264677</v>
      </c>
      <c r="H63" s="270">
        <v>226.54332641117614</v>
      </c>
      <c r="I63" s="271">
        <v>132.15027373985274</v>
      </c>
      <c r="J63" s="270">
        <v>18.878610534264677</v>
      </c>
      <c r="K63" s="270">
        <v>56.635831602794035</v>
      </c>
      <c r="L63" s="270">
        <v>18.878610534264677</v>
      </c>
      <c r="M63" s="271">
        <v>0</v>
      </c>
      <c r="N63" s="270">
        <v>0</v>
      </c>
      <c r="O63" s="271">
        <v>0</v>
      </c>
      <c r="P63" s="270">
        <v>75.514442137058708</v>
      </c>
      <c r="Q63" s="271">
        <v>56.635831602794035</v>
      </c>
      <c r="R63" s="274">
        <v>18.878610534264677</v>
      </c>
      <c r="S63" s="272"/>
      <c r="T63" s="273" t="s">
        <v>103</v>
      </c>
      <c r="V63" s="272"/>
      <c r="W63" s="273" t="s">
        <v>103</v>
      </c>
      <c r="X63" s="275">
        <v>1170.47385312441</v>
      </c>
      <c r="Y63" s="270">
        <v>0</v>
      </c>
      <c r="Z63" s="271">
        <v>226.54332641117614</v>
      </c>
      <c r="AA63" s="270">
        <v>0</v>
      </c>
      <c r="AB63" s="271">
        <v>18.878610534264677</v>
      </c>
      <c r="AC63" s="270">
        <v>226.54332641117614</v>
      </c>
      <c r="AD63" s="271">
        <v>132.15027373985274</v>
      </c>
      <c r="AE63" s="270">
        <v>18.878610534264677</v>
      </c>
      <c r="AF63" s="270">
        <v>56.635831602794035</v>
      </c>
      <c r="AG63" s="270">
        <v>18.878610534264677</v>
      </c>
      <c r="AH63" s="271">
        <v>0</v>
      </c>
      <c r="AI63" s="270">
        <v>0</v>
      </c>
      <c r="AJ63" s="271">
        <v>0</v>
      </c>
      <c r="AK63" s="270">
        <v>75.514442137058708</v>
      </c>
      <c r="AL63" s="271">
        <v>56.635831602794035</v>
      </c>
      <c r="AM63" s="274">
        <v>18.878610534264677</v>
      </c>
      <c r="AN63" s="272"/>
      <c r="AO63" s="273" t="s">
        <v>103</v>
      </c>
    </row>
    <row r="64" spans="1:41" s="225" customFormat="1" ht="24" customHeight="1">
      <c r="A64" s="272"/>
      <c r="B64" s="326" t="s">
        <v>179</v>
      </c>
      <c r="C64" s="637" t="s">
        <v>180</v>
      </c>
      <c r="D64" s="638"/>
      <c r="E64" s="638"/>
      <c r="F64" s="638"/>
      <c r="G64" s="638"/>
      <c r="H64" s="638"/>
      <c r="I64" s="638"/>
      <c r="J64" s="639"/>
      <c r="K64" s="640" t="s">
        <v>180</v>
      </c>
      <c r="L64" s="641"/>
      <c r="M64" s="641"/>
      <c r="N64" s="641"/>
      <c r="O64" s="641"/>
      <c r="P64" s="641"/>
      <c r="Q64" s="641"/>
      <c r="R64" s="642"/>
      <c r="S64" s="327"/>
      <c r="T64" s="326" t="s">
        <v>179</v>
      </c>
      <c r="V64" s="272"/>
      <c r="W64" s="326" t="s">
        <v>179</v>
      </c>
      <c r="X64" s="637" t="s">
        <v>180</v>
      </c>
      <c r="Y64" s="638"/>
      <c r="Z64" s="638"/>
      <c r="AA64" s="638"/>
      <c r="AB64" s="638"/>
      <c r="AC64" s="638"/>
      <c r="AD64" s="638"/>
      <c r="AE64" s="639"/>
      <c r="AF64" s="640" t="s">
        <v>180</v>
      </c>
      <c r="AG64" s="641"/>
      <c r="AH64" s="641"/>
      <c r="AI64" s="641"/>
      <c r="AJ64" s="641"/>
      <c r="AK64" s="641"/>
      <c r="AL64" s="641"/>
      <c r="AM64" s="642"/>
      <c r="AN64" s="327"/>
      <c r="AO64" s="326" t="s">
        <v>179</v>
      </c>
    </row>
    <row r="65" spans="1:41" s="225" customFormat="1" ht="27" customHeight="1">
      <c r="A65" s="272"/>
      <c r="B65" s="326" t="s">
        <v>181</v>
      </c>
      <c r="C65" s="637" t="s">
        <v>180</v>
      </c>
      <c r="D65" s="638"/>
      <c r="E65" s="638"/>
      <c r="F65" s="638"/>
      <c r="G65" s="638"/>
      <c r="H65" s="638"/>
      <c r="I65" s="638"/>
      <c r="J65" s="639"/>
      <c r="K65" s="640" t="s">
        <v>180</v>
      </c>
      <c r="L65" s="641"/>
      <c r="M65" s="641"/>
      <c r="N65" s="641"/>
      <c r="O65" s="641"/>
      <c r="P65" s="641"/>
      <c r="Q65" s="641"/>
      <c r="R65" s="642"/>
      <c r="S65" s="327"/>
      <c r="T65" s="326" t="s">
        <v>181</v>
      </c>
      <c r="V65" s="272"/>
      <c r="W65" s="326" t="s">
        <v>181</v>
      </c>
      <c r="X65" s="637" t="s">
        <v>180</v>
      </c>
      <c r="Y65" s="638"/>
      <c r="Z65" s="638"/>
      <c r="AA65" s="638"/>
      <c r="AB65" s="638"/>
      <c r="AC65" s="638"/>
      <c r="AD65" s="638"/>
      <c r="AE65" s="639"/>
      <c r="AF65" s="640" t="s">
        <v>180</v>
      </c>
      <c r="AG65" s="641"/>
      <c r="AH65" s="641"/>
      <c r="AI65" s="641"/>
      <c r="AJ65" s="641"/>
      <c r="AK65" s="641"/>
      <c r="AL65" s="641"/>
      <c r="AM65" s="642"/>
      <c r="AN65" s="327"/>
      <c r="AO65" s="326" t="s">
        <v>181</v>
      </c>
    </row>
    <row r="66" spans="1:41" s="225" customFormat="1" ht="27" customHeight="1">
      <c r="A66" s="272"/>
      <c r="B66" s="273" t="s">
        <v>107</v>
      </c>
      <c r="C66" s="275">
        <v>3133.5898845519519</v>
      </c>
      <c r="D66" s="270">
        <v>0</v>
      </c>
      <c r="E66" s="271">
        <v>659.7031335898846</v>
      </c>
      <c r="F66" s="270">
        <v>0</v>
      </c>
      <c r="G66" s="271">
        <v>0</v>
      </c>
      <c r="H66" s="270">
        <v>494.77735019241339</v>
      </c>
      <c r="I66" s="271">
        <v>164.92578339747115</v>
      </c>
      <c r="J66" s="270">
        <v>54.975261132490381</v>
      </c>
      <c r="K66" s="270">
        <v>219.90104452996152</v>
      </c>
      <c r="L66" s="270">
        <v>0</v>
      </c>
      <c r="M66" s="271">
        <v>0</v>
      </c>
      <c r="N66" s="270">
        <v>0</v>
      </c>
      <c r="O66" s="271">
        <v>54.975261132490381</v>
      </c>
      <c r="P66" s="270">
        <v>329.8515667949423</v>
      </c>
      <c r="Q66" s="271">
        <v>219.90104452996152</v>
      </c>
      <c r="R66" s="274">
        <v>109.95052226498076</v>
      </c>
      <c r="S66" s="272"/>
      <c r="T66" s="273" t="s">
        <v>107</v>
      </c>
      <c r="V66" s="272"/>
      <c r="W66" s="273" t="s">
        <v>107</v>
      </c>
      <c r="X66" s="275">
        <v>3133.5898845519519</v>
      </c>
      <c r="Y66" s="270">
        <v>0</v>
      </c>
      <c r="Z66" s="271">
        <v>659.7031335898846</v>
      </c>
      <c r="AA66" s="270">
        <v>0</v>
      </c>
      <c r="AB66" s="271">
        <v>0</v>
      </c>
      <c r="AC66" s="270">
        <v>494.77735019241339</v>
      </c>
      <c r="AD66" s="271">
        <v>164.92578339747115</v>
      </c>
      <c r="AE66" s="270">
        <v>54.975261132490381</v>
      </c>
      <c r="AF66" s="270">
        <v>219.90104452996152</v>
      </c>
      <c r="AG66" s="270">
        <v>0</v>
      </c>
      <c r="AH66" s="271">
        <v>0</v>
      </c>
      <c r="AI66" s="270">
        <v>0</v>
      </c>
      <c r="AJ66" s="271">
        <v>54.975261132490381</v>
      </c>
      <c r="AK66" s="270">
        <v>329.8515667949423</v>
      </c>
      <c r="AL66" s="271">
        <v>219.90104452996152</v>
      </c>
      <c r="AM66" s="274">
        <v>109.95052226498076</v>
      </c>
      <c r="AN66" s="272"/>
      <c r="AO66" s="273" t="s">
        <v>107</v>
      </c>
    </row>
    <row r="67" spans="1:41" s="225" customFormat="1" ht="27" customHeight="1">
      <c r="A67" s="272"/>
      <c r="B67" s="326" t="s">
        <v>182</v>
      </c>
      <c r="C67" s="637" t="s">
        <v>180</v>
      </c>
      <c r="D67" s="638"/>
      <c r="E67" s="638"/>
      <c r="F67" s="638"/>
      <c r="G67" s="638"/>
      <c r="H67" s="638"/>
      <c r="I67" s="638"/>
      <c r="J67" s="639"/>
      <c r="K67" s="640" t="s">
        <v>180</v>
      </c>
      <c r="L67" s="641"/>
      <c r="M67" s="641"/>
      <c r="N67" s="641"/>
      <c r="O67" s="641"/>
      <c r="P67" s="641"/>
      <c r="Q67" s="641"/>
      <c r="R67" s="642"/>
      <c r="S67" s="327"/>
      <c r="T67" s="326" t="s">
        <v>182</v>
      </c>
      <c r="V67" s="272"/>
      <c r="W67" s="326" t="s">
        <v>182</v>
      </c>
      <c r="X67" s="637" t="s">
        <v>180</v>
      </c>
      <c r="Y67" s="638"/>
      <c r="Z67" s="638"/>
      <c r="AA67" s="638"/>
      <c r="AB67" s="638"/>
      <c r="AC67" s="638"/>
      <c r="AD67" s="638"/>
      <c r="AE67" s="639"/>
      <c r="AF67" s="640" t="s">
        <v>180</v>
      </c>
      <c r="AG67" s="641"/>
      <c r="AH67" s="641"/>
      <c r="AI67" s="641"/>
      <c r="AJ67" s="641"/>
      <c r="AK67" s="641"/>
      <c r="AL67" s="641"/>
      <c r="AM67" s="642"/>
      <c r="AN67" s="327"/>
      <c r="AO67" s="326" t="s">
        <v>182</v>
      </c>
    </row>
    <row r="68" spans="1:41" s="225" customFormat="1" ht="27" customHeight="1">
      <c r="A68" s="272"/>
      <c r="B68" s="326" t="s">
        <v>183</v>
      </c>
      <c r="C68" s="637" t="s">
        <v>180</v>
      </c>
      <c r="D68" s="638"/>
      <c r="E68" s="638"/>
      <c r="F68" s="638"/>
      <c r="G68" s="638"/>
      <c r="H68" s="638"/>
      <c r="I68" s="638"/>
      <c r="J68" s="639"/>
      <c r="K68" s="640" t="s">
        <v>180</v>
      </c>
      <c r="L68" s="641"/>
      <c r="M68" s="641"/>
      <c r="N68" s="641"/>
      <c r="O68" s="641"/>
      <c r="P68" s="641"/>
      <c r="Q68" s="641"/>
      <c r="R68" s="642"/>
      <c r="S68" s="327"/>
      <c r="T68" s="326" t="s">
        <v>183</v>
      </c>
      <c r="V68" s="272"/>
      <c r="W68" s="326" t="s">
        <v>183</v>
      </c>
      <c r="X68" s="637" t="s">
        <v>180</v>
      </c>
      <c r="Y68" s="638"/>
      <c r="Z68" s="638"/>
      <c r="AA68" s="638"/>
      <c r="AB68" s="638"/>
      <c r="AC68" s="638"/>
      <c r="AD68" s="638"/>
      <c r="AE68" s="639"/>
      <c r="AF68" s="640" t="s">
        <v>180</v>
      </c>
      <c r="AG68" s="641"/>
      <c r="AH68" s="641"/>
      <c r="AI68" s="641"/>
      <c r="AJ68" s="641"/>
      <c r="AK68" s="641"/>
      <c r="AL68" s="641"/>
      <c r="AM68" s="642"/>
      <c r="AN68" s="327"/>
      <c r="AO68" s="326" t="s">
        <v>183</v>
      </c>
    </row>
    <row r="69" spans="1:41" s="225" customFormat="1" ht="24" customHeight="1">
      <c r="A69" s="272"/>
      <c r="B69" s="326" t="s">
        <v>184</v>
      </c>
      <c r="C69" s="637" t="s">
        <v>180</v>
      </c>
      <c r="D69" s="638"/>
      <c r="E69" s="638"/>
      <c r="F69" s="638"/>
      <c r="G69" s="638"/>
      <c r="H69" s="638"/>
      <c r="I69" s="638"/>
      <c r="J69" s="639"/>
      <c r="K69" s="640" t="s">
        <v>180</v>
      </c>
      <c r="L69" s="641"/>
      <c r="M69" s="641"/>
      <c r="N69" s="641"/>
      <c r="O69" s="641"/>
      <c r="P69" s="641"/>
      <c r="Q69" s="641"/>
      <c r="R69" s="642"/>
      <c r="S69" s="327"/>
      <c r="T69" s="326" t="s">
        <v>184</v>
      </c>
      <c r="V69" s="272"/>
      <c r="W69" s="326" t="s">
        <v>184</v>
      </c>
      <c r="X69" s="637" t="s">
        <v>180</v>
      </c>
      <c r="Y69" s="638"/>
      <c r="Z69" s="638"/>
      <c r="AA69" s="638"/>
      <c r="AB69" s="638"/>
      <c r="AC69" s="638"/>
      <c r="AD69" s="638"/>
      <c r="AE69" s="639"/>
      <c r="AF69" s="640" t="s">
        <v>180</v>
      </c>
      <c r="AG69" s="641"/>
      <c r="AH69" s="641"/>
      <c r="AI69" s="641"/>
      <c r="AJ69" s="641"/>
      <c r="AK69" s="641"/>
      <c r="AL69" s="641"/>
      <c r="AM69" s="642"/>
      <c r="AN69" s="327"/>
      <c r="AO69" s="326" t="s">
        <v>184</v>
      </c>
    </row>
    <row r="70" spans="1:41" s="225" customFormat="1" ht="21.75" customHeight="1">
      <c r="A70" s="272"/>
      <c r="B70" s="326" t="s">
        <v>185</v>
      </c>
      <c r="C70" s="637" t="s">
        <v>180</v>
      </c>
      <c r="D70" s="638"/>
      <c r="E70" s="638"/>
      <c r="F70" s="638"/>
      <c r="G70" s="638"/>
      <c r="H70" s="638"/>
      <c r="I70" s="638"/>
      <c r="J70" s="639"/>
      <c r="K70" s="640" t="s">
        <v>180</v>
      </c>
      <c r="L70" s="641"/>
      <c r="M70" s="641"/>
      <c r="N70" s="641"/>
      <c r="O70" s="641"/>
      <c r="P70" s="641"/>
      <c r="Q70" s="641"/>
      <c r="R70" s="642"/>
      <c r="S70" s="327"/>
      <c r="T70" s="326" t="s">
        <v>185</v>
      </c>
      <c r="V70" s="272"/>
      <c r="W70" s="326" t="s">
        <v>185</v>
      </c>
      <c r="X70" s="637" t="s">
        <v>180</v>
      </c>
      <c r="Y70" s="638"/>
      <c r="Z70" s="638"/>
      <c r="AA70" s="638"/>
      <c r="AB70" s="638"/>
      <c r="AC70" s="638"/>
      <c r="AD70" s="638"/>
      <c r="AE70" s="639"/>
      <c r="AF70" s="640" t="s">
        <v>180</v>
      </c>
      <c r="AG70" s="641"/>
      <c r="AH70" s="641"/>
      <c r="AI70" s="641"/>
      <c r="AJ70" s="641"/>
      <c r="AK70" s="641"/>
      <c r="AL70" s="641"/>
      <c r="AM70" s="642"/>
      <c r="AN70" s="327"/>
      <c r="AO70" s="326" t="s">
        <v>185</v>
      </c>
    </row>
    <row r="71" spans="1:41" s="225" customFormat="1" ht="27" customHeight="1">
      <c r="A71" s="272"/>
      <c r="B71" s="273" t="s">
        <v>112</v>
      </c>
      <c r="C71" s="275">
        <v>1528.812230497844</v>
      </c>
      <c r="D71" s="270">
        <v>0</v>
      </c>
      <c r="E71" s="271">
        <v>352.80282242257937</v>
      </c>
      <c r="F71" s="270">
        <v>13.066771200836273</v>
      </c>
      <c r="G71" s="271">
        <v>13.066771200836273</v>
      </c>
      <c r="H71" s="270">
        <v>209.06833921338037</v>
      </c>
      <c r="I71" s="271">
        <v>156.80125441003528</v>
      </c>
      <c r="J71" s="270">
        <v>0</v>
      </c>
      <c r="K71" s="270">
        <v>52.267084803345092</v>
      </c>
      <c r="L71" s="270">
        <v>26.133542401672546</v>
      </c>
      <c r="M71" s="271">
        <v>0</v>
      </c>
      <c r="N71" s="270">
        <v>13.066771200836273</v>
      </c>
      <c r="O71" s="271">
        <v>26.133542401672546</v>
      </c>
      <c r="P71" s="270">
        <v>326.6692800209068</v>
      </c>
      <c r="Q71" s="271">
        <v>78.400627205017642</v>
      </c>
      <c r="R71" s="274">
        <v>13.066771200836273</v>
      </c>
      <c r="S71" s="272"/>
      <c r="T71" s="273" t="s">
        <v>112</v>
      </c>
      <c r="V71" s="272"/>
      <c r="W71" s="273" t="s">
        <v>112</v>
      </c>
      <c r="X71" s="275">
        <v>1528.812230497844</v>
      </c>
      <c r="Y71" s="270">
        <v>0</v>
      </c>
      <c r="Z71" s="271">
        <v>352.80282242257937</v>
      </c>
      <c r="AA71" s="270">
        <v>13.066771200836273</v>
      </c>
      <c r="AB71" s="271">
        <v>13.066771200836273</v>
      </c>
      <c r="AC71" s="270">
        <v>209.06833921338037</v>
      </c>
      <c r="AD71" s="271">
        <v>156.80125441003528</v>
      </c>
      <c r="AE71" s="270">
        <v>0</v>
      </c>
      <c r="AF71" s="270">
        <v>52.267084803345092</v>
      </c>
      <c r="AG71" s="270">
        <v>26.133542401672546</v>
      </c>
      <c r="AH71" s="271">
        <v>0</v>
      </c>
      <c r="AI71" s="270">
        <v>13.066771200836273</v>
      </c>
      <c r="AJ71" s="271">
        <v>26.133542401672546</v>
      </c>
      <c r="AK71" s="270">
        <v>326.6692800209068</v>
      </c>
      <c r="AL71" s="271">
        <v>78.400627205017642</v>
      </c>
      <c r="AM71" s="274">
        <v>13.066771200836273</v>
      </c>
      <c r="AN71" s="272"/>
      <c r="AO71" s="273" t="s">
        <v>112</v>
      </c>
    </row>
    <row r="72" spans="1:41" s="225" customFormat="1" ht="21.75" customHeight="1">
      <c r="A72" s="272"/>
      <c r="B72" s="328" t="s">
        <v>186</v>
      </c>
      <c r="C72" s="643" t="s">
        <v>180</v>
      </c>
      <c r="D72" s="644"/>
      <c r="E72" s="644"/>
      <c r="F72" s="644"/>
      <c r="G72" s="644"/>
      <c r="H72" s="644"/>
      <c r="I72" s="644"/>
      <c r="J72" s="645"/>
      <c r="K72" s="646" t="s">
        <v>180</v>
      </c>
      <c r="L72" s="647"/>
      <c r="M72" s="647"/>
      <c r="N72" s="647"/>
      <c r="O72" s="647"/>
      <c r="P72" s="647"/>
      <c r="Q72" s="647"/>
      <c r="R72" s="648"/>
      <c r="S72" s="327"/>
      <c r="T72" s="328" t="s">
        <v>186</v>
      </c>
      <c r="V72" s="272"/>
      <c r="W72" s="328" t="s">
        <v>186</v>
      </c>
      <c r="X72" s="643" t="s">
        <v>180</v>
      </c>
      <c r="Y72" s="644"/>
      <c r="Z72" s="644"/>
      <c r="AA72" s="644"/>
      <c r="AB72" s="644"/>
      <c r="AC72" s="644"/>
      <c r="AD72" s="644"/>
      <c r="AE72" s="645"/>
      <c r="AF72" s="646" t="s">
        <v>180</v>
      </c>
      <c r="AG72" s="647"/>
      <c r="AH72" s="647"/>
      <c r="AI72" s="647"/>
      <c r="AJ72" s="647"/>
      <c r="AK72" s="647"/>
      <c r="AL72" s="647"/>
      <c r="AM72" s="648"/>
      <c r="AN72" s="327"/>
      <c r="AO72" s="328" t="s">
        <v>186</v>
      </c>
    </row>
    <row r="73" spans="1:41" s="225" customFormat="1" ht="27" customHeight="1">
      <c r="A73" s="264" t="s">
        <v>164</v>
      </c>
      <c r="B73" s="265"/>
      <c r="C73" s="337">
        <v>1382.8014074942896</v>
      </c>
      <c r="D73" s="266">
        <v>0.36313062171593741</v>
      </c>
      <c r="E73" s="267">
        <v>326.09129830091183</v>
      </c>
      <c r="F73" s="266">
        <v>18.882792329228746</v>
      </c>
      <c r="G73" s="266">
        <v>8.3520042994665609</v>
      </c>
      <c r="H73" s="266">
        <v>206.98445437808431</v>
      </c>
      <c r="I73" s="266">
        <v>100.58718221531467</v>
      </c>
      <c r="J73" s="266">
        <v>21.424706681240309</v>
      </c>
      <c r="K73" s="266">
        <v>75.531169316914983</v>
      </c>
      <c r="L73" s="266">
        <v>11.983310516625936</v>
      </c>
      <c r="M73" s="266">
        <v>1.4525224868637496</v>
      </c>
      <c r="N73" s="266">
        <v>13.798963625205623</v>
      </c>
      <c r="O73" s="266">
        <v>19.97218419437656</v>
      </c>
      <c r="P73" s="266">
        <v>167.04008598933123</v>
      </c>
      <c r="Q73" s="266">
        <v>42.849413362480618</v>
      </c>
      <c r="R73" s="266">
        <v>16.340877977217186</v>
      </c>
      <c r="S73" s="264" t="s">
        <v>187</v>
      </c>
      <c r="T73" s="265"/>
      <c r="V73" s="264" t="s">
        <v>164</v>
      </c>
      <c r="W73" s="265"/>
      <c r="X73" s="337">
        <v>1382.645762379545</v>
      </c>
      <c r="Y73" s="266">
        <v>0.36308974852404019</v>
      </c>
      <c r="Z73" s="267">
        <v>326.05459417458803</v>
      </c>
      <c r="AA73" s="266">
        <v>18.880666923250089</v>
      </c>
      <c r="AB73" s="266">
        <v>8.351064216052924</v>
      </c>
      <c r="AC73" s="266">
        <v>206.96115665870289</v>
      </c>
      <c r="AD73" s="266">
        <v>100.57586034115914</v>
      </c>
      <c r="AE73" s="266">
        <v>21.42229516291837</v>
      </c>
      <c r="AF73" s="266">
        <v>75.522667693000358</v>
      </c>
      <c r="AG73" s="266">
        <v>11.981961701293326</v>
      </c>
      <c r="AH73" s="266">
        <v>1.4523589940961608</v>
      </c>
      <c r="AI73" s="266">
        <v>13.797410443913526</v>
      </c>
      <c r="AJ73" s="266">
        <v>19.969936168822208</v>
      </c>
      <c r="AK73" s="266">
        <v>167.02128432105849</v>
      </c>
      <c r="AL73" s="266">
        <v>42.844590325836741</v>
      </c>
      <c r="AM73" s="266">
        <v>16.339038683581808</v>
      </c>
      <c r="AN73" s="264" t="s">
        <v>187</v>
      </c>
      <c r="AO73" s="265"/>
    </row>
    <row r="74" spans="1:41" s="225" customFormat="1" ht="27" customHeight="1">
      <c r="A74" s="329"/>
      <c r="B74" s="321" t="s">
        <v>188</v>
      </c>
      <c r="C74" s="353">
        <v>1382.8014074942896</v>
      </c>
      <c r="D74" s="330">
        <v>0.36313062171593741</v>
      </c>
      <c r="E74" s="330">
        <v>326.09129830091183</v>
      </c>
      <c r="F74" s="330">
        <v>18.882792329228746</v>
      </c>
      <c r="G74" s="330">
        <v>8.3520042994665609</v>
      </c>
      <c r="H74" s="330">
        <v>206.98445437808431</v>
      </c>
      <c r="I74" s="330">
        <v>100.58718221531467</v>
      </c>
      <c r="J74" s="331">
        <v>21.424706681240309</v>
      </c>
      <c r="K74" s="330">
        <v>75.531169316914983</v>
      </c>
      <c r="L74" s="330">
        <v>11.983310516625936</v>
      </c>
      <c r="M74" s="330">
        <v>1.4525224868637496</v>
      </c>
      <c r="N74" s="330">
        <v>13.798963625205623</v>
      </c>
      <c r="O74" s="330">
        <v>19.97218419437656</v>
      </c>
      <c r="P74" s="330">
        <v>167.04008598933123</v>
      </c>
      <c r="Q74" s="330">
        <v>42.849413362480618</v>
      </c>
      <c r="R74" s="332">
        <v>16.340877977217186</v>
      </c>
      <c r="S74" s="329"/>
      <c r="T74" s="321" t="s">
        <v>188</v>
      </c>
      <c r="V74" s="329"/>
      <c r="W74" s="321" t="s">
        <v>188</v>
      </c>
      <c r="X74" s="353">
        <v>1382.645762379545</v>
      </c>
      <c r="Y74" s="330">
        <v>0.36308974852404019</v>
      </c>
      <c r="Z74" s="330">
        <v>326.05459417458803</v>
      </c>
      <c r="AA74" s="330">
        <v>18.880666923250089</v>
      </c>
      <c r="AB74" s="330">
        <v>8.351064216052924</v>
      </c>
      <c r="AC74" s="330">
        <v>206.96115665870289</v>
      </c>
      <c r="AD74" s="330">
        <v>100.57586034115914</v>
      </c>
      <c r="AE74" s="331">
        <v>21.42229516291837</v>
      </c>
      <c r="AF74" s="330">
        <v>75.522667693000358</v>
      </c>
      <c r="AG74" s="330">
        <v>11.981961701293326</v>
      </c>
      <c r="AH74" s="330">
        <v>1.4523589940961608</v>
      </c>
      <c r="AI74" s="330">
        <v>13.797410443913526</v>
      </c>
      <c r="AJ74" s="330">
        <v>19.969936168822208</v>
      </c>
      <c r="AK74" s="330">
        <v>167.02128432105849</v>
      </c>
      <c r="AL74" s="330">
        <v>42.844590325836741</v>
      </c>
      <c r="AM74" s="332">
        <v>16.339038683581808</v>
      </c>
      <c r="AN74" s="329"/>
      <c r="AO74" s="321" t="s">
        <v>188</v>
      </c>
    </row>
    <row r="75" spans="1:41" s="225" customFormat="1" ht="27" customHeight="1">
      <c r="A75" s="264" t="s">
        <v>165</v>
      </c>
      <c r="B75" s="265"/>
      <c r="C75" s="337">
        <v>1200.9799349611694</v>
      </c>
      <c r="D75" s="333">
        <v>0.6217861428740199</v>
      </c>
      <c r="E75" s="333">
        <v>277.62751279324988</v>
      </c>
      <c r="F75" s="333">
        <v>16.78822585759854</v>
      </c>
      <c r="G75" s="333">
        <v>9.0158990716732887</v>
      </c>
      <c r="H75" s="333">
        <v>177.20905071909567</v>
      </c>
      <c r="I75" s="355">
        <v>95.755066002599065</v>
      </c>
      <c r="J75" s="266">
        <v>14.611974357539466</v>
      </c>
      <c r="K75" s="333">
        <v>43.525030001181392</v>
      </c>
      <c r="L75" s="333">
        <v>13.679295143228439</v>
      </c>
      <c r="M75" s="333">
        <v>0.6217861428740199</v>
      </c>
      <c r="N75" s="333">
        <v>12.124829786043389</v>
      </c>
      <c r="O75" s="333">
        <v>17.720905071909566</v>
      </c>
      <c r="P75" s="333">
        <v>157.00100107569003</v>
      </c>
      <c r="Q75" s="333">
        <v>33.887344786634088</v>
      </c>
      <c r="R75" s="276">
        <v>19.586263500531629</v>
      </c>
      <c r="S75" s="264" t="s">
        <v>165</v>
      </c>
      <c r="T75" s="265"/>
      <c r="V75" s="264" t="s">
        <v>165</v>
      </c>
      <c r="W75" s="265"/>
      <c r="X75" s="337">
        <v>1200.9052643359425</v>
      </c>
      <c r="Y75" s="333">
        <v>0.62174748347706066</v>
      </c>
      <c r="Z75" s="333">
        <v>277.61025137250761</v>
      </c>
      <c r="AA75" s="333">
        <v>16.787182053880638</v>
      </c>
      <c r="AB75" s="333">
        <v>9.0153385104173793</v>
      </c>
      <c r="AC75" s="333">
        <v>177.19803279096229</v>
      </c>
      <c r="AD75" s="355">
        <v>95.749112455467341</v>
      </c>
      <c r="AE75" s="266">
        <v>14.611065861710925</v>
      </c>
      <c r="AF75" s="333">
        <v>43.522323843394247</v>
      </c>
      <c r="AG75" s="333">
        <v>13.678444636495334</v>
      </c>
      <c r="AH75" s="333">
        <v>0.62174748347706066</v>
      </c>
      <c r="AI75" s="333">
        <v>12.124075927802682</v>
      </c>
      <c r="AJ75" s="333">
        <v>17.719803279096226</v>
      </c>
      <c r="AK75" s="333">
        <v>156.9912395779578</v>
      </c>
      <c r="AL75" s="333">
        <v>33.885237849499802</v>
      </c>
      <c r="AM75" s="276">
        <v>19.585045729527408</v>
      </c>
      <c r="AN75" s="264" t="s">
        <v>165</v>
      </c>
      <c r="AO75" s="265"/>
    </row>
    <row r="76" spans="1:41" s="225" customFormat="1" ht="27" customHeight="1">
      <c r="A76" s="329"/>
      <c r="B76" s="321" t="s">
        <v>115</v>
      </c>
      <c r="C76" s="353">
        <v>1200.9799349611694</v>
      </c>
      <c r="D76" s="330">
        <v>0.6217861428740199</v>
      </c>
      <c r="E76" s="330">
        <v>277.62751279324988</v>
      </c>
      <c r="F76" s="330">
        <v>16.78822585759854</v>
      </c>
      <c r="G76" s="330">
        <v>9.0158990716732887</v>
      </c>
      <c r="H76" s="330">
        <v>177.20905071909567</v>
      </c>
      <c r="I76" s="356">
        <v>95.755066002599065</v>
      </c>
      <c r="J76" s="331">
        <v>14.611974357539466</v>
      </c>
      <c r="K76" s="330">
        <v>43.525030001181392</v>
      </c>
      <c r="L76" s="330">
        <v>13.679295143228439</v>
      </c>
      <c r="M76" s="330">
        <v>0.6217861428740199</v>
      </c>
      <c r="N76" s="330">
        <v>12.124829786043389</v>
      </c>
      <c r="O76" s="330">
        <v>17.720905071909566</v>
      </c>
      <c r="P76" s="330">
        <v>157.00100107569003</v>
      </c>
      <c r="Q76" s="330">
        <v>33.887344786634088</v>
      </c>
      <c r="R76" s="332">
        <v>19.586263500531629</v>
      </c>
      <c r="S76" s="329"/>
      <c r="T76" s="321" t="s">
        <v>115</v>
      </c>
      <c r="V76" s="329"/>
      <c r="W76" s="321" t="s">
        <v>115</v>
      </c>
      <c r="X76" s="353">
        <v>1200.9052643359425</v>
      </c>
      <c r="Y76" s="330">
        <v>0.62174748347706066</v>
      </c>
      <c r="Z76" s="330">
        <v>277.61025137250761</v>
      </c>
      <c r="AA76" s="330">
        <v>16.787182053880638</v>
      </c>
      <c r="AB76" s="330">
        <v>9.0153385104173793</v>
      </c>
      <c r="AC76" s="330">
        <v>177.19803279096229</v>
      </c>
      <c r="AD76" s="356">
        <v>95.749112455467341</v>
      </c>
      <c r="AE76" s="331">
        <v>14.611065861710925</v>
      </c>
      <c r="AF76" s="330">
        <v>43.522323843394247</v>
      </c>
      <c r="AG76" s="330">
        <v>13.678444636495334</v>
      </c>
      <c r="AH76" s="330">
        <v>0.62174748347706066</v>
      </c>
      <c r="AI76" s="330">
        <v>12.124075927802682</v>
      </c>
      <c r="AJ76" s="330">
        <v>17.719803279096226</v>
      </c>
      <c r="AK76" s="330">
        <v>156.9912395779578</v>
      </c>
      <c r="AL76" s="330">
        <v>33.885237849499802</v>
      </c>
      <c r="AM76" s="332">
        <v>19.585045729527408</v>
      </c>
      <c r="AN76" s="329"/>
      <c r="AO76" s="321" t="s">
        <v>115</v>
      </c>
    </row>
    <row r="77" spans="1:41" s="225" customFormat="1" ht="27" customHeight="1">
      <c r="A77" s="264" t="s">
        <v>166</v>
      </c>
      <c r="B77" s="265"/>
      <c r="C77" s="337">
        <v>1464.4995722840033</v>
      </c>
      <c r="D77" s="333">
        <v>0.93319853798895713</v>
      </c>
      <c r="E77" s="333">
        <v>349.63838556652928</v>
      </c>
      <c r="F77" s="333">
        <v>20.841434015086712</v>
      </c>
      <c r="G77" s="333">
        <v>11.509448635197138</v>
      </c>
      <c r="H77" s="333">
        <v>224.27871529667937</v>
      </c>
      <c r="I77" s="333">
        <v>122.24900847655339</v>
      </c>
      <c r="J77" s="266">
        <v>20.219301656427405</v>
      </c>
      <c r="K77" s="333">
        <v>72.789485963138659</v>
      </c>
      <c r="L77" s="333">
        <v>14.931176607823314</v>
      </c>
      <c r="M77" s="333">
        <v>2.7995956139668712</v>
      </c>
      <c r="N77" s="333">
        <v>16.175441325141922</v>
      </c>
      <c r="O77" s="333">
        <v>20.841434015086712</v>
      </c>
      <c r="P77" s="333">
        <v>137.49125126370635</v>
      </c>
      <c r="Q77" s="333">
        <v>52.259118127381605</v>
      </c>
      <c r="R77" s="276">
        <v>16.486507504471575</v>
      </c>
      <c r="S77" s="264" t="s">
        <v>166</v>
      </c>
      <c r="T77" s="265"/>
      <c r="V77" s="264" t="s">
        <v>166</v>
      </c>
      <c r="W77" s="265"/>
      <c r="X77" s="337">
        <v>1464.4494628070897</v>
      </c>
      <c r="Y77" s="333">
        <v>0.9331666075661148</v>
      </c>
      <c r="Z77" s="333">
        <v>349.62642230143774</v>
      </c>
      <c r="AA77" s="333">
        <v>20.840720902309897</v>
      </c>
      <c r="AB77" s="333">
        <v>11.50905482664875</v>
      </c>
      <c r="AC77" s="333">
        <v>224.27104135172294</v>
      </c>
      <c r="AD77" s="333">
        <v>122.24482559116103</v>
      </c>
      <c r="AE77" s="266">
        <v>20.218609830599156</v>
      </c>
      <c r="AF77" s="333">
        <v>72.78699539015696</v>
      </c>
      <c r="AG77" s="333">
        <v>14.930665721057837</v>
      </c>
      <c r="AH77" s="333">
        <v>2.7994998226983445</v>
      </c>
      <c r="AI77" s="333">
        <v>16.174887864479324</v>
      </c>
      <c r="AJ77" s="333">
        <v>20.840720902309897</v>
      </c>
      <c r="AK77" s="333">
        <v>137.48654684807425</v>
      </c>
      <c r="AL77" s="333">
        <v>52.25733002370243</v>
      </c>
      <c r="AM77" s="276">
        <v>16.485943400334698</v>
      </c>
      <c r="AN77" s="264" t="s">
        <v>166</v>
      </c>
      <c r="AO77" s="265"/>
    </row>
    <row r="78" spans="1:41" s="225" customFormat="1" ht="27" customHeight="1" thickBot="1">
      <c r="A78" s="232"/>
      <c r="B78" s="233" t="s">
        <v>117</v>
      </c>
      <c r="C78" s="354">
        <v>1464.4995722840033</v>
      </c>
      <c r="D78" s="334">
        <v>0.93319853798895713</v>
      </c>
      <c r="E78" s="334">
        <v>349.63838556652928</v>
      </c>
      <c r="F78" s="334">
        <v>20.841434015086712</v>
      </c>
      <c r="G78" s="334">
        <v>11.509448635197138</v>
      </c>
      <c r="H78" s="334">
        <v>224.27871529667937</v>
      </c>
      <c r="I78" s="334">
        <v>122.24900847655339</v>
      </c>
      <c r="J78" s="335">
        <v>20.219301656427405</v>
      </c>
      <c r="K78" s="334">
        <v>72.789485963138659</v>
      </c>
      <c r="L78" s="334">
        <v>14.931176607823314</v>
      </c>
      <c r="M78" s="334">
        <v>2.7995956139668712</v>
      </c>
      <c r="N78" s="334">
        <v>16.175441325141922</v>
      </c>
      <c r="O78" s="334">
        <v>20.841434015086712</v>
      </c>
      <c r="P78" s="334">
        <v>137.49125126370635</v>
      </c>
      <c r="Q78" s="334">
        <v>52.259118127381605</v>
      </c>
      <c r="R78" s="336">
        <v>16.486507504471575</v>
      </c>
      <c r="S78" s="232"/>
      <c r="T78" s="233" t="s">
        <v>117</v>
      </c>
      <c r="V78" s="232"/>
      <c r="W78" s="233" t="s">
        <v>117</v>
      </c>
      <c r="X78" s="354">
        <v>1464.4494628070897</v>
      </c>
      <c r="Y78" s="334">
        <v>0.9331666075661148</v>
      </c>
      <c r="Z78" s="334">
        <v>349.62642230143774</v>
      </c>
      <c r="AA78" s="334">
        <v>20.840720902309897</v>
      </c>
      <c r="AB78" s="334">
        <v>11.50905482664875</v>
      </c>
      <c r="AC78" s="334">
        <v>224.27104135172294</v>
      </c>
      <c r="AD78" s="334">
        <v>122.24482559116103</v>
      </c>
      <c r="AE78" s="335">
        <v>20.218609830599156</v>
      </c>
      <c r="AF78" s="334">
        <v>72.78699539015696</v>
      </c>
      <c r="AG78" s="334">
        <v>14.930665721057837</v>
      </c>
      <c r="AH78" s="334">
        <v>2.7994998226983445</v>
      </c>
      <c r="AI78" s="334">
        <v>16.174887864479324</v>
      </c>
      <c r="AJ78" s="334">
        <v>20.840720902309897</v>
      </c>
      <c r="AK78" s="334">
        <v>137.48654684807425</v>
      </c>
      <c r="AL78" s="334">
        <v>52.25733002370243</v>
      </c>
      <c r="AM78" s="336">
        <v>16.485943400334698</v>
      </c>
      <c r="AN78" s="232"/>
      <c r="AO78" s="233" t="s">
        <v>117</v>
      </c>
    </row>
  </sheetData>
  <mergeCells count="70">
    <mergeCell ref="C70:J70"/>
    <mergeCell ref="K70:R70"/>
    <mergeCell ref="C72:J72"/>
    <mergeCell ref="K72:R72"/>
    <mergeCell ref="C67:J67"/>
    <mergeCell ref="K67:R67"/>
    <mergeCell ref="C68:J68"/>
    <mergeCell ref="K68:R68"/>
    <mergeCell ref="C69:J69"/>
    <mergeCell ref="K69:R69"/>
    <mergeCell ref="A10:B10"/>
    <mergeCell ref="S10:T10"/>
    <mergeCell ref="A60:B60"/>
    <mergeCell ref="C64:J64"/>
    <mergeCell ref="K64:R64"/>
    <mergeCell ref="C65:J65"/>
    <mergeCell ref="K65:R65"/>
    <mergeCell ref="N7:N9"/>
    <mergeCell ref="O7:O9"/>
    <mergeCell ref="P7:P9"/>
    <mergeCell ref="Q7:Q9"/>
    <mergeCell ref="R7:R9"/>
    <mergeCell ref="S7:T8"/>
    <mergeCell ref="H7:H9"/>
    <mergeCell ref="I7:I9"/>
    <mergeCell ref="J7:J9"/>
    <mergeCell ref="K7:K9"/>
    <mergeCell ref="L7:L9"/>
    <mergeCell ref="M7:M9"/>
    <mergeCell ref="X70:AE70"/>
    <mergeCell ref="AF70:AM70"/>
    <mergeCell ref="X72:AE72"/>
    <mergeCell ref="AF72:AM72"/>
    <mergeCell ref="C6:C9"/>
    <mergeCell ref="X67:AE67"/>
    <mergeCell ref="AF67:AM67"/>
    <mergeCell ref="X68:AE68"/>
    <mergeCell ref="AF68:AM68"/>
    <mergeCell ref="X69:AE69"/>
    <mergeCell ref="AF69:AM69"/>
    <mergeCell ref="V10:W10"/>
    <mergeCell ref="AI7:AI9"/>
    <mergeCell ref="AJ7:AJ9"/>
    <mergeCell ref="AK7:AK9"/>
    <mergeCell ref="AL7:AL9"/>
    <mergeCell ref="A7:B8"/>
    <mergeCell ref="D7:D9"/>
    <mergeCell ref="E7:E9"/>
    <mergeCell ref="F7:F9"/>
    <mergeCell ref="G7:G9"/>
    <mergeCell ref="AN10:AO10"/>
    <mergeCell ref="V60:W60"/>
    <mergeCell ref="X64:AE64"/>
    <mergeCell ref="AF64:AM64"/>
    <mergeCell ref="X65:AE65"/>
    <mergeCell ref="AF65:AM65"/>
    <mergeCell ref="AM7:AM9"/>
    <mergeCell ref="AN7:AO8"/>
    <mergeCell ref="AC7:AC9"/>
    <mergeCell ref="AD7:AD9"/>
    <mergeCell ref="AE7:AE9"/>
    <mergeCell ref="AF7:AF9"/>
    <mergeCell ref="AG7:AG9"/>
    <mergeCell ref="AH7:AH9"/>
    <mergeCell ref="AB7:AB9"/>
    <mergeCell ref="X6:X9"/>
    <mergeCell ref="V7:W8"/>
    <mergeCell ref="Y7:Y9"/>
    <mergeCell ref="Z7:Z9"/>
    <mergeCell ref="AA7:AA9"/>
  </mergeCells>
  <phoneticPr fontId="3"/>
  <printOptions horizontalCentered="1" verticalCentered="1"/>
  <pageMargins left="0.9055118110236221" right="0.31496062992125984" top="0.74803149606299213" bottom="0.74803149606299213" header="0.31496062992125984" footer="0.31496062992125984"/>
  <pageSetup paperSize="8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79673-0E2B-45F8-BB91-476F22F637D4}">
  <sheetPr>
    <pageSetUpPr fitToPage="1"/>
  </sheetPr>
  <dimension ref="A2:BA77"/>
  <sheetViews>
    <sheetView showGridLines="0" topLeftCell="M1" zoomScale="60" zoomScaleNormal="60" workbookViewId="0">
      <selection activeCell="AU59" activeCellId="1" sqref="AY59 AU59"/>
    </sheetView>
  </sheetViews>
  <sheetFormatPr defaultColWidth="7.5" defaultRowHeight="18"/>
  <cols>
    <col min="1" max="1" width="3.8984375" customWidth="1"/>
    <col min="2" max="2" width="10.69921875" customWidth="1"/>
    <col min="3" max="3" width="9.19921875" customWidth="1"/>
    <col min="4" max="4" width="11.296875" customWidth="1"/>
    <col min="5" max="5" width="4.3984375" customWidth="1"/>
    <col min="6" max="6" width="11.59765625" customWidth="1"/>
    <col min="7" max="8" width="7.09765625" customWidth="1"/>
    <col min="9" max="9" width="4.3984375" customWidth="1"/>
    <col min="10" max="10" width="12.3984375" customWidth="1"/>
    <col min="11" max="12" width="7.09765625" customWidth="1"/>
    <col min="13" max="13" width="4" customWidth="1"/>
    <col min="14" max="14" width="10.796875" customWidth="1"/>
    <col min="15" max="16" width="6.796875" customWidth="1"/>
    <col min="17" max="17" width="4.09765625" customWidth="1"/>
    <col min="18" max="18" width="10.796875" customWidth="1"/>
    <col min="19" max="20" width="6.796875" customWidth="1"/>
    <col min="21" max="21" width="4.09765625" customWidth="1"/>
    <col min="22" max="22" width="14.09765625" customWidth="1"/>
    <col min="23" max="24" width="6.796875" customWidth="1"/>
    <col min="25" max="25" width="3.5" customWidth="1"/>
    <col min="26" max="26" width="9.19921875" customWidth="1"/>
    <col min="28" max="28" width="3.8984375" customWidth="1"/>
    <col min="29" max="29" width="10.69921875" customWidth="1"/>
    <col min="30" max="30" width="9.19921875" customWidth="1"/>
    <col min="31" max="31" width="11.296875" customWidth="1"/>
    <col min="32" max="32" width="4.3984375" customWidth="1"/>
    <col min="33" max="33" width="11.59765625" customWidth="1"/>
    <col min="34" max="35" width="7.09765625" customWidth="1"/>
    <col min="36" max="36" width="4.3984375" customWidth="1"/>
    <col min="37" max="37" width="12.3984375" customWidth="1"/>
    <col min="38" max="39" width="7.09765625" customWidth="1"/>
    <col min="40" max="40" width="4" customWidth="1"/>
    <col min="41" max="41" width="10.796875" customWidth="1"/>
    <col min="42" max="43" width="6.796875" customWidth="1"/>
    <col min="44" max="44" width="4.09765625" customWidth="1"/>
    <col min="45" max="45" width="10.796875" customWidth="1"/>
    <col min="46" max="47" width="6.796875" customWidth="1"/>
    <col min="48" max="48" width="4.09765625" customWidth="1"/>
    <col min="49" max="49" width="14.09765625" customWidth="1"/>
    <col min="50" max="51" width="6.796875" customWidth="1"/>
    <col min="52" max="52" width="3.5" customWidth="1"/>
    <col min="53" max="53" width="9.19921875" customWidth="1"/>
    <col min="207" max="207" width="3.69921875" customWidth="1"/>
    <col min="208" max="208" width="13.19921875" customWidth="1"/>
    <col min="209" max="209" width="10.5" customWidth="1"/>
    <col min="210" max="215" width="9.19921875" customWidth="1"/>
    <col min="216" max="216" width="10.296875" customWidth="1"/>
    <col min="217" max="217" width="9.19921875" customWidth="1"/>
    <col min="218" max="218" width="10.796875" customWidth="1"/>
    <col min="219" max="224" width="9.19921875" customWidth="1"/>
    <col min="225" max="225" width="3.69921875" customWidth="1"/>
    <col min="226" max="226" width="13.59765625" customWidth="1"/>
    <col min="247" max="247" width="3.8984375" customWidth="1"/>
    <col min="248" max="248" width="10.69921875" customWidth="1"/>
    <col min="249" max="249" width="9.19921875" customWidth="1"/>
    <col min="250" max="250" width="11.296875" customWidth="1"/>
    <col min="251" max="251" width="4.3984375" customWidth="1"/>
    <col min="252" max="252" width="11.59765625" customWidth="1"/>
    <col min="253" max="254" width="7.09765625" customWidth="1"/>
    <col min="255" max="255" width="4.3984375" customWidth="1"/>
    <col min="256" max="256" width="12.3984375" customWidth="1"/>
    <col min="257" max="258" width="7.09765625" customWidth="1"/>
    <col min="259" max="259" width="4" customWidth="1"/>
    <col min="260" max="260" width="10.796875" customWidth="1"/>
    <col min="261" max="262" width="6.796875" customWidth="1"/>
    <col min="263" max="263" width="4.09765625" customWidth="1"/>
    <col min="264" max="264" width="10.796875" customWidth="1"/>
    <col min="265" max="266" width="6.796875" customWidth="1"/>
    <col min="267" max="267" width="4.09765625" customWidth="1"/>
    <col min="268" max="268" width="14.09765625" customWidth="1"/>
    <col min="269" max="270" width="6.796875" customWidth="1"/>
    <col min="271" max="271" width="3.5" customWidth="1"/>
    <col min="272" max="272" width="9.19921875" customWidth="1"/>
    <col min="273" max="273" width="1.19921875" customWidth="1"/>
    <col min="274" max="274" width="9.5" customWidth="1"/>
    <col min="275" max="275" width="11.09765625" bestFit="1" customWidth="1"/>
    <col min="463" max="463" width="3.69921875" customWidth="1"/>
    <col min="464" max="464" width="13.19921875" customWidth="1"/>
    <col min="465" max="465" width="10.5" customWidth="1"/>
    <col min="466" max="471" width="9.19921875" customWidth="1"/>
    <col min="472" max="472" width="10.296875" customWidth="1"/>
    <col min="473" max="473" width="9.19921875" customWidth="1"/>
    <col min="474" max="474" width="10.796875" customWidth="1"/>
    <col min="475" max="480" width="9.19921875" customWidth="1"/>
    <col min="481" max="481" width="3.69921875" customWidth="1"/>
    <col min="482" max="482" width="13.59765625" customWidth="1"/>
    <col min="503" max="503" width="3.8984375" customWidth="1"/>
    <col min="504" max="504" width="10.69921875" customWidth="1"/>
    <col min="505" max="505" width="9.19921875" customWidth="1"/>
    <col min="506" max="506" width="11.296875" customWidth="1"/>
    <col min="507" max="507" width="4.3984375" customWidth="1"/>
    <col min="508" max="508" width="11.59765625" customWidth="1"/>
    <col min="509" max="510" width="7.09765625" customWidth="1"/>
    <col min="511" max="511" width="4.3984375" customWidth="1"/>
    <col min="512" max="512" width="12.3984375" customWidth="1"/>
    <col min="513" max="514" width="7.09765625" customWidth="1"/>
    <col min="515" max="515" width="4" customWidth="1"/>
    <col min="516" max="516" width="10.796875" customWidth="1"/>
    <col min="517" max="518" width="6.796875" customWidth="1"/>
    <col min="519" max="519" width="4.09765625" customWidth="1"/>
    <col min="520" max="520" width="10.796875" customWidth="1"/>
    <col min="521" max="522" width="6.796875" customWidth="1"/>
    <col min="523" max="523" width="4.09765625" customWidth="1"/>
    <col min="524" max="524" width="14.09765625" customWidth="1"/>
    <col min="525" max="526" width="6.796875" customWidth="1"/>
    <col min="527" max="527" width="3.5" customWidth="1"/>
    <col min="528" max="528" width="9.19921875" customWidth="1"/>
    <col min="529" max="529" width="1.19921875" customWidth="1"/>
    <col min="530" max="530" width="9.5" customWidth="1"/>
    <col min="531" max="531" width="11.09765625" bestFit="1" customWidth="1"/>
    <col min="719" max="719" width="3.69921875" customWidth="1"/>
    <col min="720" max="720" width="13.19921875" customWidth="1"/>
    <col min="721" max="721" width="10.5" customWidth="1"/>
    <col min="722" max="727" width="9.19921875" customWidth="1"/>
    <col min="728" max="728" width="10.296875" customWidth="1"/>
    <col min="729" max="729" width="9.19921875" customWidth="1"/>
    <col min="730" max="730" width="10.796875" customWidth="1"/>
    <col min="731" max="736" width="9.19921875" customWidth="1"/>
    <col min="737" max="737" width="3.69921875" customWidth="1"/>
    <col min="738" max="738" width="13.59765625" customWidth="1"/>
    <col min="759" max="759" width="3.8984375" customWidth="1"/>
    <col min="760" max="760" width="10.69921875" customWidth="1"/>
    <col min="761" max="761" width="9.19921875" customWidth="1"/>
    <col min="762" max="762" width="11.296875" customWidth="1"/>
    <col min="763" max="763" width="4.3984375" customWidth="1"/>
    <col min="764" max="764" width="11.59765625" customWidth="1"/>
    <col min="765" max="766" width="7.09765625" customWidth="1"/>
    <col min="767" max="767" width="4.3984375" customWidth="1"/>
    <col min="768" max="768" width="12.3984375" customWidth="1"/>
    <col min="769" max="770" width="7.09765625" customWidth="1"/>
    <col min="771" max="771" width="4" customWidth="1"/>
    <col min="772" max="772" width="10.796875" customWidth="1"/>
    <col min="773" max="774" width="6.796875" customWidth="1"/>
    <col min="775" max="775" width="4.09765625" customWidth="1"/>
    <col min="776" max="776" width="10.796875" customWidth="1"/>
    <col min="777" max="778" width="6.796875" customWidth="1"/>
    <col min="779" max="779" width="4.09765625" customWidth="1"/>
    <col min="780" max="780" width="14.09765625" customWidth="1"/>
    <col min="781" max="782" width="6.796875" customWidth="1"/>
    <col min="783" max="783" width="3.5" customWidth="1"/>
    <col min="784" max="784" width="9.19921875" customWidth="1"/>
    <col min="785" max="785" width="1.19921875" customWidth="1"/>
    <col min="786" max="786" width="9.5" customWidth="1"/>
    <col min="787" max="787" width="11.09765625" bestFit="1" customWidth="1"/>
    <col min="975" max="975" width="3.69921875" customWidth="1"/>
    <col min="976" max="976" width="13.19921875" customWidth="1"/>
    <col min="977" max="977" width="10.5" customWidth="1"/>
    <col min="978" max="983" width="9.19921875" customWidth="1"/>
    <col min="984" max="984" width="10.296875" customWidth="1"/>
    <col min="985" max="985" width="9.19921875" customWidth="1"/>
    <col min="986" max="986" width="10.796875" customWidth="1"/>
    <col min="987" max="992" width="9.19921875" customWidth="1"/>
    <col min="993" max="993" width="3.69921875" customWidth="1"/>
    <col min="994" max="994" width="13.59765625" customWidth="1"/>
    <col min="1015" max="1015" width="3.8984375" customWidth="1"/>
    <col min="1016" max="1016" width="10.69921875" customWidth="1"/>
    <col min="1017" max="1017" width="9.19921875" customWidth="1"/>
    <col min="1018" max="1018" width="11.296875" customWidth="1"/>
    <col min="1019" max="1019" width="4.3984375" customWidth="1"/>
    <col min="1020" max="1020" width="11.59765625" customWidth="1"/>
    <col min="1021" max="1022" width="7.09765625" customWidth="1"/>
    <col min="1023" max="1023" width="4.3984375" customWidth="1"/>
    <col min="1024" max="1024" width="12.3984375" customWidth="1"/>
    <col min="1025" max="1026" width="7.09765625" customWidth="1"/>
    <col min="1027" max="1027" width="4" customWidth="1"/>
    <col min="1028" max="1028" width="10.796875" customWidth="1"/>
    <col min="1029" max="1030" width="6.796875" customWidth="1"/>
    <col min="1031" max="1031" width="4.09765625" customWidth="1"/>
    <col min="1032" max="1032" width="10.796875" customWidth="1"/>
    <col min="1033" max="1034" width="6.796875" customWidth="1"/>
    <col min="1035" max="1035" width="4.09765625" customWidth="1"/>
    <col min="1036" max="1036" width="14.09765625" customWidth="1"/>
    <col min="1037" max="1038" width="6.796875" customWidth="1"/>
    <col min="1039" max="1039" width="3.5" customWidth="1"/>
    <col min="1040" max="1040" width="9.19921875" customWidth="1"/>
    <col min="1041" max="1041" width="1.19921875" customWidth="1"/>
    <col min="1042" max="1042" width="9.5" customWidth="1"/>
    <col min="1043" max="1043" width="11.09765625" bestFit="1" customWidth="1"/>
    <col min="1231" max="1231" width="3.69921875" customWidth="1"/>
    <col min="1232" max="1232" width="13.19921875" customWidth="1"/>
    <col min="1233" max="1233" width="10.5" customWidth="1"/>
    <col min="1234" max="1239" width="9.19921875" customWidth="1"/>
    <col min="1240" max="1240" width="10.296875" customWidth="1"/>
    <col min="1241" max="1241" width="9.19921875" customWidth="1"/>
    <col min="1242" max="1242" width="10.796875" customWidth="1"/>
    <col min="1243" max="1248" width="9.19921875" customWidth="1"/>
    <col min="1249" max="1249" width="3.69921875" customWidth="1"/>
    <col min="1250" max="1250" width="13.59765625" customWidth="1"/>
    <col min="1271" max="1271" width="3.8984375" customWidth="1"/>
    <col min="1272" max="1272" width="10.69921875" customWidth="1"/>
    <col min="1273" max="1273" width="9.19921875" customWidth="1"/>
    <col min="1274" max="1274" width="11.296875" customWidth="1"/>
    <col min="1275" max="1275" width="4.3984375" customWidth="1"/>
    <col min="1276" max="1276" width="11.59765625" customWidth="1"/>
    <col min="1277" max="1278" width="7.09765625" customWidth="1"/>
    <col min="1279" max="1279" width="4.3984375" customWidth="1"/>
    <col min="1280" max="1280" width="12.3984375" customWidth="1"/>
    <col min="1281" max="1282" width="7.09765625" customWidth="1"/>
    <col min="1283" max="1283" width="4" customWidth="1"/>
    <col min="1284" max="1284" width="10.796875" customWidth="1"/>
    <col min="1285" max="1286" width="6.796875" customWidth="1"/>
    <col min="1287" max="1287" width="4.09765625" customWidth="1"/>
    <col min="1288" max="1288" width="10.796875" customWidth="1"/>
    <col min="1289" max="1290" width="6.796875" customWidth="1"/>
    <col min="1291" max="1291" width="4.09765625" customWidth="1"/>
    <col min="1292" max="1292" width="14.09765625" customWidth="1"/>
    <col min="1293" max="1294" width="6.796875" customWidth="1"/>
    <col min="1295" max="1295" width="3.5" customWidth="1"/>
    <col min="1296" max="1296" width="9.19921875" customWidth="1"/>
    <col min="1297" max="1297" width="1.19921875" customWidth="1"/>
    <col min="1298" max="1298" width="9.5" customWidth="1"/>
    <col min="1299" max="1299" width="11.09765625" bestFit="1" customWidth="1"/>
    <col min="1487" max="1487" width="3.69921875" customWidth="1"/>
    <col min="1488" max="1488" width="13.19921875" customWidth="1"/>
    <col min="1489" max="1489" width="10.5" customWidth="1"/>
    <col min="1490" max="1495" width="9.19921875" customWidth="1"/>
    <col min="1496" max="1496" width="10.296875" customWidth="1"/>
    <col min="1497" max="1497" width="9.19921875" customWidth="1"/>
    <col min="1498" max="1498" width="10.796875" customWidth="1"/>
    <col min="1499" max="1504" width="9.19921875" customWidth="1"/>
    <col min="1505" max="1505" width="3.69921875" customWidth="1"/>
    <col min="1506" max="1506" width="13.59765625" customWidth="1"/>
    <col min="1527" max="1527" width="3.8984375" customWidth="1"/>
    <col min="1528" max="1528" width="10.69921875" customWidth="1"/>
    <col min="1529" max="1529" width="9.19921875" customWidth="1"/>
    <col min="1530" max="1530" width="11.296875" customWidth="1"/>
    <col min="1531" max="1531" width="4.3984375" customWidth="1"/>
    <col min="1532" max="1532" width="11.59765625" customWidth="1"/>
    <col min="1533" max="1534" width="7.09765625" customWidth="1"/>
    <col min="1535" max="1535" width="4.3984375" customWidth="1"/>
    <col min="1536" max="1536" width="12.3984375" customWidth="1"/>
    <col min="1537" max="1538" width="7.09765625" customWidth="1"/>
    <col min="1539" max="1539" width="4" customWidth="1"/>
    <col min="1540" max="1540" width="10.796875" customWidth="1"/>
    <col min="1541" max="1542" width="6.796875" customWidth="1"/>
    <col min="1543" max="1543" width="4.09765625" customWidth="1"/>
    <col min="1544" max="1544" width="10.796875" customWidth="1"/>
    <col min="1545" max="1546" width="6.796875" customWidth="1"/>
    <col min="1547" max="1547" width="4.09765625" customWidth="1"/>
    <col min="1548" max="1548" width="14.09765625" customWidth="1"/>
    <col min="1549" max="1550" width="6.796875" customWidth="1"/>
    <col min="1551" max="1551" width="3.5" customWidth="1"/>
    <col min="1552" max="1552" width="9.19921875" customWidth="1"/>
    <col min="1553" max="1553" width="1.19921875" customWidth="1"/>
    <col min="1554" max="1554" width="9.5" customWidth="1"/>
    <col min="1555" max="1555" width="11.09765625" bestFit="1" customWidth="1"/>
    <col min="1743" max="1743" width="3.69921875" customWidth="1"/>
    <col min="1744" max="1744" width="13.19921875" customWidth="1"/>
    <col min="1745" max="1745" width="10.5" customWidth="1"/>
    <col min="1746" max="1751" width="9.19921875" customWidth="1"/>
    <col min="1752" max="1752" width="10.296875" customWidth="1"/>
    <col min="1753" max="1753" width="9.19921875" customWidth="1"/>
    <col min="1754" max="1754" width="10.796875" customWidth="1"/>
    <col min="1755" max="1760" width="9.19921875" customWidth="1"/>
    <col min="1761" max="1761" width="3.69921875" customWidth="1"/>
    <col min="1762" max="1762" width="13.59765625" customWidth="1"/>
    <col min="1783" max="1783" width="3.8984375" customWidth="1"/>
    <col min="1784" max="1784" width="10.69921875" customWidth="1"/>
    <col min="1785" max="1785" width="9.19921875" customWidth="1"/>
    <col min="1786" max="1786" width="11.296875" customWidth="1"/>
    <col min="1787" max="1787" width="4.3984375" customWidth="1"/>
    <col min="1788" max="1788" width="11.59765625" customWidth="1"/>
    <col min="1789" max="1790" width="7.09765625" customWidth="1"/>
    <col min="1791" max="1791" width="4.3984375" customWidth="1"/>
    <col min="1792" max="1792" width="12.3984375" customWidth="1"/>
    <col min="1793" max="1794" width="7.09765625" customWidth="1"/>
    <col min="1795" max="1795" width="4" customWidth="1"/>
    <col min="1796" max="1796" width="10.796875" customWidth="1"/>
    <col min="1797" max="1798" width="6.796875" customWidth="1"/>
    <col min="1799" max="1799" width="4.09765625" customWidth="1"/>
    <col min="1800" max="1800" width="10.796875" customWidth="1"/>
    <col min="1801" max="1802" width="6.796875" customWidth="1"/>
    <col min="1803" max="1803" width="4.09765625" customWidth="1"/>
    <col min="1804" max="1804" width="14.09765625" customWidth="1"/>
    <col min="1805" max="1806" width="6.796875" customWidth="1"/>
    <col min="1807" max="1807" width="3.5" customWidth="1"/>
    <col min="1808" max="1808" width="9.19921875" customWidth="1"/>
    <col min="1809" max="1809" width="1.19921875" customWidth="1"/>
    <col min="1810" max="1810" width="9.5" customWidth="1"/>
    <col min="1811" max="1811" width="11.09765625" bestFit="1" customWidth="1"/>
    <col min="1999" max="1999" width="3.69921875" customWidth="1"/>
    <col min="2000" max="2000" width="13.19921875" customWidth="1"/>
    <col min="2001" max="2001" width="10.5" customWidth="1"/>
    <col min="2002" max="2007" width="9.19921875" customWidth="1"/>
    <col min="2008" max="2008" width="10.296875" customWidth="1"/>
    <col min="2009" max="2009" width="9.19921875" customWidth="1"/>
    <col min="2010" max="2010" width="10.796875" customWidth="1"/>
    <col min="2011" max="2016" width="9.19921875" customWidth="1"/>
    <col min="2017" max="2017" width="3.69921875" customWidth="1"/>
    <col min="2018" max="2018" width="13.59765625" customWidth="1"/>
    <col min="2039" max="2039" width="3.8984375" customWidth="1"/>
    <col min="2040" max="2040" width="10.69921875" customWidth="1"/>
    <col min="2041" max="2041" width="9.19921875" customWidth="1"/>
    <col min="2042" max="2042" width="11.296875" customWidth="1"/>
    <col min="2043" max="2043" width="4.3984375" customWidth="1"/>
    <col min="2044" max="2044" width="11.59765625" customWidth="1"/>
    <col min="2045" max="2046" width="7.09765625" customWidth="1"/>
    <col min="2047" max="2047" width="4.3984375" customWidth="1"/>
    <col min="2048" max="2048" width="12.3984375" customWidth="1"/>
    <col min="2049" max="2050" width="7.09765625" customWidth="1"/>
    <col min="2051" max="2051" width="4" customWidth="1"/>
    <col min="2052" max="2052" width="10.796875" customWidth="1"/>
    <col min="2053" max="2054" width="6.796875" customWidth="1"/>
    <col min="2055" max="2055" width="4.09765625" customWidth="1"/>
    <col min="2056" max="2056" width="10.796875" customWidth="1"/>
    <col min="2057" max="2058" width="6.796875" customWidth="1"/>
    <col min="2059" max="2059" width="4.09765625" customWidth="1"/>
    <col min="2060" max="2060" width="14.09765625" customWidth="1"/>
    <col min="2061" max="2062" width="6.796875" customWidth="1"/>
    <col min="2063" max="2063" width="3.5" customWidth="1"/>
    <col min="2064" max="2064" width="9.19921875" customWidth="1"/>
    <col min="2065" max="2065" width="1.19921875" customWidth="1"/>
    <col min="2066" max="2066" width="9.5" customWidth="1"/>
    <col min="2067" max="2067" width="11.09765625" bestFit="1" customWidth="1"/>
    <col min="2255" max="2255" width="3.69921875" customWidth="1"/>
    <col min="2256" max="2256" width="13.19921875" customWidth="1"/>
    <col min="2257" max="2257" width="10.5" customWidth="1"/>
    <col min="2258" max="2263" width="9.19921875" customWidth="1"/>
    <col min="2264" max="2264" width="10.296875" customWidth="1"/>
    <col min="2265" max="2265" width="9.19921875" customWidth="1"/>
    <col min="2266" max="2266" width="10.796875" customWidth="1"/>
    <col min="2267" max="2272" width="9.19921875" customWidth="1"/>
    <col min="2273" max="2273" width="3.69921875" customWidth="1"/>
    <col min="2274" max="2274" width="13.59765625" customWidth="1"/>
    <col min="2295" max="2295" width="3.8984375" customWidth="1"/>
    <col min="2296" max="2296" width="10.69921875" customWidth="1"/>
    <col min="2297" max="2297" width="9.19921875" customWidth="1"/>
    <col min="2298" max="2298" width="11.296875" customWidth="1"/>
    <col min="2299" max="2299" width="4.3984375" customWidth="1"/>
    <col min="2300" max="2300" width="11.59765625" customWidth="1"/>
    <col min="2301" max="2302" width="7.09765625" customWidth="1"/>
    <col min="2303" max="2303" width="4.3984375" customWidth="1"/>
    <col min="2304" max="2304" width="12.3984375" customWidth="1"/>
    <col min="2305" max="2306" width="7.09765625" customWidth="1"/>
    <col min="2307" max="2307" width="4" customWidth="1"/>
    <col min="2308" max="2308" width="10.796875" customWidth="1"/>
    <col min="2309" max="2310" width="6.796875" customWidth="1"/>
    <col min="2311" max="2311" width="4.09765625" customWidth="1"/>
    <col min="2312" max="2312" width="10.796875" customWidth="1"/>
    <col min="2313" max="2314" width="6.796875" customWidth="1"/>
    <col min="2315" max="2315" width="4.09765625" customWidth="1"/>
    <col min="2316" max="2316" width="14.09765625" customWidth="1"/>
    <col min="2317" max="2318" width="6.796875" customWidth="1"/>
    <col min="2319" max="2319" width="3.5" customWidth="1"/>
    <col min="2320" max="2320" width="9.19921875" customWidth="1"/>
    <col min="2321" max="2321" width="1.19921875" customWidth="1"/>
    <col min="2322" max="2322" width="9.5" customWidth="1"/>
    <col min="2323" max="2323" width="11.09765625" bestFit="1" customWidth="1"/>
    <col min="2511" max="2511" width="3.69921875" customWidth="1"/>
    <col min="2512" max="2512" width="13.19921875" customWidth="1"/>
    <col min="2513" max="2513" width="10.5" customWidth="1"/>
    <col min="2514" max="2519" width="9.19921875" customWidth="1"/>
    <col min="2520" max="2520" width="10.296875" customWidth="1"/>
    <col min="2521" max="2521" width="9.19921875" customWidth="1"/>
    <col min="2522" max="2522" width="10.796875" customWidth="1"/>
    <col min="2523" max="2528" width="9.19921875" customWidth="1"/>
    <col min="2529" max="2529" width="3.69921875" customWidth="1"/>
    <col min="2530" max="2530" width="13.59765625" customWidth="1"/>
    <col min="2551" max="2551" width="3.8984375" customWidth="1"/>
    <col min="2552" max="2552" width="10.69921875" customWidth="1"/>
    <col min="2553" max="2553" width="9.19921875" customWidth="1"/>
    <col min="2554" max="2554" width="11.296875" customWidth="1"/>
    <col min="2555" max="2555" width="4.3984375" customWidth="1"/>
    <col min="2556" max="2556" width="11.59765625" customWidth="1"/>
    <col min="2557" max="2558" width="7.09765625" customWidth="1"/>
    <col min="2559" max="2559" width="4.3984375" customWidth="1"/>
    <col min="2560" max="2560" width="12.3984375" customWidth="1"/>
    <col min="2561" max="2562" width="7.09765625" customWidth="1"/>
    <col min="2563" max="2563" width="4" customWidth="1"/>
    <col min="2564" max="2564" width="10.796875" customWidth="1"/>
    <col min="2565" max="2566" width="6.796875" customWidth="1"/>
    <col min="2567" max="2567" width="4.09765625" customWidth="1"/>
    <col min="2568" max="2568" width="10.796875" customWidth="1"/>
    <col min="2569" max="2570" width="6.796875" customWidth="1"/>
    <col min="2571" max="2571" width="4.09765625" customWidth="1"/>
    <col min="2572" max="2572" width="14.09765625" customWidth="1"/>
    <col min="2573" max="2574" width="6.796875" customWidth="1"/>
    <col min="2575" max="2575" width="3.5" customWidth="1"/>
    <col min="2576" max="2576" width="9.19921875" customWidth="1"/>
    <col min="2577" max="2577" width="1.19921875" customWidth="1"/>
    <col min="2578" max="2578" width="9.5" customWidth="1"/>
    <col min="2579" max="2579" width="11.09765625" bestFit="1" customWidth="1"/>
    <col min="2767" max="2767" width="3.69921875" customWidth="1"/>
    <col min="2768" max="2768" width="13.19921875" customWidth="1"/>
    <col min="2769" max="2769" width="10.5" customWidth="1"/>
    <col min="2770" max="2775" width="9.19921875" customWidth="1"/>
    <col min="2776" max="2776" width="10.296875" customWidth="1"/>
    <col min="2777" max="2777" width="9.19921875" customWidth="1"/>
    <col min="2778" max="2778" width="10.796875" customWidth="1"/>
    <col min="2779" max="2784" width="9.19921875" customWidth="1"/>
    <col min="2785" max="2785" width="3.69921875" customWidth="1"/>
    <col min="2786" max="2786" width="13.59765625" customWidth="1"/>
    <col min="2807" max="2807" width="3.8984375" customWidth="1"/>
    <col min="2808" max="2808" width="10.69921875" customWidth="1"/>
    <col min="2809" max="2809" width="9.19921875" customWidth="1"/>
    <col min="2810" max="2810" width="11.296875" customWidth="1"/>
    <col min="2811" max="2811" width="4.3984375" customWidth="1"/>
    <col min="2812" max="2812" width="11.59765625" customWidth="1"/>
    <col min="2813" max="2814" width="7.09765625" customWidth="1"/>
    <col min="2815" max="2815" width="4.3984375" customWidth="1"/>
    <col min="2816" max="2816" width="12.3984375" customWidth="1"/>
    <col min="2817" max="2818" width="7.09765625" customWidth="1"/>
    <col min="2819" max="2819" width="4" customWidth="1"/>
    <col min="2820" max="2820" width="10.796875" customWidth="1"/>
    <col min="2821" max="2822" width="6.796875" customWidth="1"/>
    <col min="2823" max="2823" width="4.09765625" customWidth="1"/>
    <col min="2824" max="2824" width="10.796875" customWidth="1"/>
    <col min="2825" max="2826" width="6.796875" customWidth="1"/>
    <col min="2827" max="2827" width="4.09765625" customWidth="1"/>
    <col min="2828" max="2828" width="14.09765625" customWidth="1"/>
    <col min="2829" max="2830" width="6.796875" customWidth="1"/>
    <col min="2831" max="2831" width="3.5" customWidth="1"/>
    <col min="2832" max="2832" width="9.19921875" customWidth="1"/>
    <col min="2833" max="2833" width="1.19921875" customWidth="1"/>
    <col min="2834" max="2834" width="9.5" customWidth="1"/>
    <col min="2835" max="2835" width="11.09765625" bestFit="1" customWidth="1"/>
    <col min="3023" max="3023" width="3.69921875" customWidth="1"/>
    <col min="3024" max="3024" width="13.19921875" customWidth="1"/>
    <col min="3025" max="3025" width="10.5" customWidth="1"/>
    <col min="3026" max="3031" width="9.19921875" customWidth="1"/>
    <col min="3032" max="3032" width="10.296875" customWidth="1"/>
    <col min="3033" max="3033" width="9.19921875" customWidth="1"/>
    <col min="3034" max="3034" width="10.796875" customWidth="1"/>
    <col min="3035" max="3040" width="9.19921875" customWidth="1"/>
    <col min="3041" max="3041" width="3.69921875" customWidth="1"/>
    <col min="3042" max="3042" width="13.59765625" customWidth="1"/>
    <col min="3063" max="3063" width="3.8984375" customWidth="1"/>
    <col min="3064" max="3064" width="10.69921875" customWidth="1"/>
    <col min="3065" max="3065" width="9.19921875" customWidth="1"/>
    <col min="3066" max="3066" width="11.296875" customWidth="1"/>
    <col min="3067" max="3067" width="4.3984375" customWidth="1"/>
    <col min="3068" max="3068" width="11.59765625" customWidth="1"/>
    <col min="3069" max="3070" width="7.09765625" customWidth="1"/>
    <col min="3071" max="3071" width="4.3984375" customWidth="1"/>
    <col min="3072" max="3072" width="12.3984375" customWidth="1"/>
    <col min="3073" max="3074" width="7.09765625" customWidth="1"/>
    <col min="3075" max="3075" width="4" customWidth="1"/>
    <col min="3076" max="3076" width="10.796875" customWidth="1"/>
    <col min="3077" max="3078" width="6.796875" customWidth="1"/>
    <col min="3079" max="3079" width="4.09765625" customWidth="1"/>
    <col min="3080" max="3080" width="10.796875" customWidth="1"/>
    <col min="3081" max="3082" width="6.796875" customWidth="1"/>
    <col min="3083" max="3083" width="4.09765625" customWidth="1"/>
    <col min="3084" max="3084" width="14.09765625" customWidth="1"/>
    <col min="3085" max="3086" width="6.796875" customWidth="1"/>
    <col min="3087" max="3087" width="3.5" customWidth="1"/>
    <col min="3088" max="3088" width="9.19921875" customWidth="1"/>
    <col min="3089" max="3089" width="1.19921875" customWidth="1"/>
    <col min="3090" max="3090" width="9.5" customWidth="1"/>
    <col min="3091" max="3091" width="11.09765625" bestFit="1" customWidth="1"/>
    <col min="3279" max="3279" width="3.69921875" customWidth="1"/>
    <col min="3280" max="3280" width="13.19921875" customWidth="1"/>
    <col min="3281" max="3281" width="10.5" customWidth="1"/>
    <col min="3282" max="3287" width="9.19921875" customWidth="1"/>
    <col min="3288" max="3288" width="10.296875" customWidth="1"/>
    <col min="3289" max="3289" width="9.19921875" customWidth="1"/>
    <col min="3290" max="3290" width="10.796875" customWidth="1"/>
    <col min="3291" max="3296" width="9.19921875" customWidth="1"/>
    <col min="3297" max="3297" width="3.69921875" customWidth="1"/>
    <col min="3298" max="3298" width="13.59765625" customWidth="1"/>
    <col min="3319" max="3319" width="3.8984375" customWidth="1"/>
    <col min="3320" max="3320" width="10.69921875" customWidth="1"/>
    <col min="3321" max="3321" width="9.19921875" customWidth="1"/>
    <col min="3322" max="3322" width="11.296875" customWidth="1"/>
    <col min="3323" max="3323" width="4.3984375" customWidth="1"/>
    <col min="3324" max="3324" width="11.59765625" customWidth="1"/>
    <col min="3325" max="3326" width="7.09765625" customWidth="1"/>
    <col min="3327" max="3327" width="4.3984375" customWidth="1"/>
    <col min="3328" max="3328" width="12.3984375" customWidth="1"/>
    <col min="3329" max="3330" width="7.09765625" customWidth="1"/>
    <col min="3331" max="3331" width="4" customWidth="1"/>
    <col min="3332" max="3332" width="10.796875" customWidth="1"/>
    <col min="3333" max="3334" width="6.796875" customWidth="1"/>
    <col min="3335" max="3335" width="4.09765625" customWidth="1"/>
    <col min="3336" max="3336" width="10.796875" customWidth="1"/>
    <col min="3337" max="3338" width="6.796875" customWidth="1"/>
    <col min="3339" max="3339" width="4.09765625" customWidth="1"/>
    <col min="3340" max="3340" width="14.09765625" customWidth="1"/>
    <col min="3341" max="3342" width="6.796875" customWidth="1"/>
    <col min="3343" max="3343" width="3.5" customWidth="1"/>
    <col min="3344" max="3344" width="9.19921875" customWidth="1"/>
    <col min="3345" max="3345" width="1.19921875" customWidth="1"/>
    <col min="3346" max="3346" width="9.5" customWidth="1"/>
    <col min="3347" max="3347" width="11.09765625" bestFit="1" customWidth="1"/>
    <col min="3535" max="3535" width="3.69921875" customWidth="1"/>
    <col min="3536" max="3536" width="13.19921875" customWidth="1"/>
    <col min="3537" max="3537" width="10.5" customWidth="1"/>
    <col min="3538" max="3543" width="9.19921875" customWidth="1"/>
    <col min="3544" max="3544" width="10.296875" customWidth="1"/>
    <col min="3545" max="3545" width="9.19921875" customWidth="1"/>
    <col min="3546" max="3546" width="10.796875" customWidth="1"/>
    <col min="3547" max="3552" width="9.19921875" customWidth="1"/>
    <col min="3553" max="3553" width="3.69921875" customWidth="1"/>
    <col min="3554" max="3554" width="13.59765625" customWidth="1"/>
    <col min="3575" max="3575" width="3.8984375" customWidth="1"/>
    <col min="3576" max="3576" width="10.69921875" customWidth="1"/>
    <col min="3577" max="3577" width="9.19921875" customWidth="1"/>
    <col min="3578" max="3578" width="11.296875" customWidth="1"/>
    <col min="3579" max="3579" width="4.3984375" customWidth="1"/>
    <col min="3580" max="3580" width="11.59765625" customWidth="1"/>
    <col min="3581" max="3582" width="7.09765625" customWidth="1"/>
    <col min="3583" max="3583" width="4.3984375" customWidth="1"/>
    <col min="3584" max="3584" width="12.3984375" customWidth="1"/>
    <col min="3585" max="3586" width="7.09765625" customWidth="1"/>
    <col min="3587" max="3587" width="4" customWidth="1"/>
    <col min="3588" max="3588" width="10.796875" customWidth="1"/>
    <col min="3589" max="3590" width="6.796875" customWidth="1"/>
    <col min="3591" max="3591" width="4.09765625" customWidth="1"/>
    <col min="3592" max="3592" width="10.796875" customWidth="1"/>
    <col min="3593" max="3594" width="6.796875" customWidth="1"/>
    <col min="3595" max="3595" width="4.09765625" customWidth="1"/>
    <col min="3596" max="3596" width="14.09765625" customWidth="1"/>
    <col min="3597" max="3598" width="6.796875" customWidth="1"/>
    <col min="3599" max="3599" width="3.5" customWidth="1"/>
    <col min="3600" max="3600" width="9.19921875" customWidth="1"/>
    <col min="3601" max="3601" width="1.19921875" customWidth="1"/>
    <col min="3602" max="3602" width="9.5" customWidth="1"/>
    <col min="3603" max="3603" width="11.09765625" bestFit="1" customWidth="1"/>
    <col min="3791" max="3791" width="3.69921875" customWidth="1"/>
    <col min="3792" max="3792" width="13.19921875" customWidth="1"/>
    <col min="3793" max="3793" width="10.5" customWidth="1"/>
    <col min="3794" max="3799" width="9.19921875" customWidth="1"/>
    <col min="3800" max="3800" width="10.296875" customWidth="1"/>
    <col min="3801" max="3801" width="9.19921875" customWidth="1"/>
    <col min="3802" max="3802" width="10.796875" customWidth="1"/>
    <col min="3803" max="3808" width="9.19921875" customWidth="1"/>
    <col min="3809" max="3809" width="3.69921875" customWidth="1"/>
    <col min="3810" max="3810" width="13.59765625" customWidth="1"/>
    <col min="3831" max="3831" width="3.8984375" customWidth="1"/>
    <col min="3832" max="3832" width="10.69921875" customWidth="1"/>
    <col min="3833" max="3833" width="9.19921875" customWidth="1"/>
    <col min="3834" max="3834" width="11.296875" customWidth="1"/>
    <col min="3835" max="3835" width="4.3984375" customWidth="1"/>
    <col min="3836" max="3836" width="11.59765625" customWidth="1"/>
    <col min="3837" max="3838" width="7.09765625" customWidth="1"/>
    <col min="3839" max="3839" width="4.3984375" customWidth="1"/>
    <col min="3840" max="3840" width="12.3984375" customWidth="1"/>
    <col min="3841" max="3842" width="7.09765625" customWidth="1"/>
    <col min="3843" max="3843" width="4" customWidth="1"/>
    <col min="3844" max="3844" width="10.796875" customWidth="1"/>
    <col min="3845" max="3846" width="6.796875" customWidth="1"/>
    <col min="3847" max="3847" width="4.09765625" customWidth="1"/>
    <col min="3848" max="3848" width="10.796875" customWidth="1"/>
    <col min="3849" max="3850" width="6.796875" customWidth="1"/>
    <col min="3851" max="3851" width="4.09765625" customWidth="1"/>
    <col min="3852" max="3852" width="14.09765625" customWidth="1"/>
    <col min="3853" max="3854" width="6.796875" customWidth="1"/>
    <col min="3855" max="3855" width="3.5" customWidth="1"/>
    <col min="3856" max="3856" width="9.19921875" customWidth="1"/>
    <col min="3857" max="3857" width="1.19921875" customWidth="1"/>
    <col min="3858" max="3858" width="9.5" customWidth="1"/>
    <col min="3859" max="3859" width="11.09765625" bestFit="1" customWidth="1"/>
    <col min="4047" max="4047" width="3.69921875" customWidth="1"/>
    <col min="4048" max="4048" width="13.19921875" customWidth="1"/>
    <col min="4049" max="4049" width="10.5" customWidth="1"/>
    <col min="4050" max="4055" width="9.19921875" customWidth="1"/>
    <col min="4056" max="4056" width="10.296875" customWidth="1"/>
    <col min="4057" max="4057" width="9.19921875" customWidth="1"/>
    <col min="4058" max="4058" width="10.796875" customWidth="1"/>
    <col min="4059" max="4064" width="9.19921875" customWidth="1"/>
    <col min="4065" max="4065" width="3.69921875" customWidth="1"/>
    <col min="4066" max="4066" width="13.59765625" customWidth="1"/>
    <col min="4087" max="4087" width="3.8984375" customWidth="1"/>
    <col min="4088" max="4088" width="10.69921875" customWidth="1"/>
    <col min="4089" max="4089" width="9.19921875" customWidth="1"/>
    <col min="4090" max="4090" width="11.296875" customWidth="1"/>
    <col min="4091" max="4091" width="4.3984375" customWidth="1"/>
    <col min="4092" max="4092" width="11.59765625" customWidth="1"/>
    <col min="4093" max="4094" width="7.09765625" customWidth="1"/>
    <col min="4095" max="4095" width="4.3984375" customWidth="1"/>
    <col min="4096" max="4096" width="12.3984375" customWidth="1"/>
    <col min="4097" max="4098" width="7.09765625" customWidth="1"/>
    <col min="4099" max="4099" width="4" customWidth="1"/>
    <col min="4100" max="4100" width="10.796875" customWidth="1"/>
    <col min="4101" max="4102" width="6.796875" customWidth="1"/>
    <col min="4103" max="4103" width="4.09765625" customWidth="1"/>
    <col min="4104" max="4104" width="10.796875" customWidth="1"/>
    <col min="4105" max="4106" width="6.796875" customWidth="1"/>
    <col min="4107" max="4107" width="4.09765625" customWidth="1"/>
    <col min="4108" max="4108" width="14.09765625" customWidth="1"/>
    <col min="4109" max="4110" width="6.796875" customWidth="1"/>
    <col min="4111" max="4111" width="3.5" customWidth="1"/>
    <col min="4112" max="4112" width="9.19921875" customWidth="1"/>
    <col min="4113" max="4113" width="1.19921875" customWidth="1"/>
    <col min="4114" max="4114" width="9.5" customWidth="1"/>
    <col min="4115" max="4115" width="11.09765625" bestFit="1" customWidth="1"/>
    <col min="4303" max="4303" width="3.69921875" customWidth="1"/>
    <col min="4304" max="4304" width="13.19921875" customWidth="1"/>
    <col min="4305" max="4305" width="10.5" customWidth="1"/>
    <col min="4306" max="4311" width="9.19921875" customWidth="1"/>
    <col min="4312" max="4312" width="10.296875" customWidth="1"/>
    <col min="4313" max="4313" width="9.19921875" customWidth="1"/>
    <col min="4314" max="4314" width="10.796875" customWidth="1"/>
    <col min="4315" max="4320" width="9.19921875" customWidth="1"/>
    <col min="4321" max="4321" width="3.69921875" customWidth="1"/>
    <col min="4322" max="4322" width="13.59765625" customWidth="1"/>
    <col min="4343" max="4343" width="3.8984375" customWidth="1"/>
    <col min="4344" max="4344" width="10.69921875" customWidth="1"/>
    <col min="4345" max="4345" width="9.19921875" customWidth="1"/>
    <col min="4346" max="4346" width="11.296875" customWidth="1"/>
    <col min="4347" max="4347" width="4.3984375" customWidth="1"/>
    <col min="4348" max="4348" width="11.59765625" customWidth="1"/>
    <col min="4349" max="4350" width="7.09765625" customWidth="1"/>
    <col min="4351" max="4351" width="4.3984375" customWidth="1"/>
    <col min="4352" max="4352" width="12.3984375" customWidth="1"/>
    <col min="4353" max="4354" width="7.09765625" customWidth="1"/>
    <col min="4355" max="4355" width="4" customWidth="1"/>
    <col min="4356" max="4356" width="10.796875" customWidth="1"/>
    <col min="4357" max="4358" width="6.796875" customWidth="1"/>
    <col min="4359" max="4359" width="4.09765625" customWidth="1"/>
    <col min="4360" max="4360" width="10.796875" customWidth="1"/>
    <col min="4361" max="4362" width="6.796875" customWidth="1"/>
    <col min="4363" max="4363" width="4.09765625" customWidth="1"/>
    <col min="4364" max="4364" width="14.09765625" customWidth="1"/>
    <col min="4365" max="4366" width="6.796875" customWidth="1"/>
    <col min="4367" max="4367" width="3.5" customWidth="1"/>
    <col min="4368" max="4368" width="9.19921875" customWidth="1"/>
    <col min="4369" max="4369" width="1.19921875" customWidth="1"/>
    <col min="4370" max="4370" width="9.5" customWidth="1"/>
    <col min="4371" max="4371" width="11.09765625" bestFit="1" customWidth="1"/>
    <col min="4559" max="4559" width="3.69921875" customWidth="1"/>
    <col min="4560" max="4560" width="13.19921875" customWidth="1"/>
    <col min="4561" max="4561" width="10.5" customWidth="1"/>
    <col min="4562" max="4567" width="9.19921875" customWidth="1"/>
    <col min="4568" max="4568" width="10.296875" customWidth="1"/>
    <col min="4569" max="4569" width="9.19921875" customWidth="1"/>
    <col min="4570" max="4570" width="10.796875" customWidth="1"/>
    <col min="4571" max="4576" width="9.19921875" customWidth="1"/>
    <col min="4577" max="4577" width="3.69921875" customWidth="1"/>
    <col min="4578" max="4578" width="13.59765625" customWidth="1"/>
    <col min="4599" max="4599" width="3.8984375" customWidth="1"/>
    <col min="4600" max="4600" width="10.69921875" customWidth="1"/>
    <col min="4601" max="4601" width="9.19921875" customWidth="1"/>
    <col min="4602" max="4602" width="11.296875" customWidth="1"/>
    <col min="4603" max="4603" width="4.3984375" customWidth="1"/>
    <col min="4604" max="4604" width="11.59765625" customWidth="1"/>
    <col min="4605" max="4606" width="7.09765625" customWidth="1"/>
    <col min="4607" max="4607" width="4.3984375" customWidth="1"/>
    <col min="4608" max="4608" width="12.3984375" customWidth="1"/>
    <col min="4609" max="4610" width="7.09765625" customWidth="1"/>
    <col min="4611" max="4611" width="4" customWidth="1"/>
    <col min="4612" max="4612" width="10.796875" customWidth="1"/>
    <col min="4613" max="4614" width="6.796875" customWidth="1"/>
    <col min="4615" max="4615" width="4.09765625" customWidth="1"/>
    <col min="4616" max="4616" width="10.796875" customWidth="1"/>
    <col min="4617" max="4618" width="6.796875" customWidth="1"/>
    <col min="4619" max="4619" width="4.09765625" customWidth="1"/>
    <col min="4620" max="4620" width="14.09765625" customWidth="1"/>
    <col min="4621" max="4622" width="6.796875" customWidth="1"/>
    <col min="4623" max="4623" width="3.5" customWidth="1"/>
    <col min="4624" max="4624" width="9.19921875" customWidth="1"/>
    <col min="4625" max="4625" width="1.19921875" customWidth="1"/>
    <col min="4626" max="4626" width="9.5" customWidth="1"/>
    <col min="4627" max="4627" width="11.09765625" bestFit="1" customWidth="1"/>
    <col min="4815" max="4815" width="3.69921875" customWidth="1"/>
    <col min="4816" max="4816" width="13.19921875" customWidth="1"/>
    <col min="4817" max="4817" width="10.5" customWidth="1"/>
    <col min="4818" max="4823" width="9.19921875" customWidth="1"/>
    <col min="4824" max="4824" width="10.296875" customWidth="1"/>
    <col min="4825" max="4825" width="9.19921875" customWidth="1"/>
    <col min="4826" max="4826" width="10.796875" customWidth="1"/>
    <col min="4827" max="4832" width="9.19921875" customWidth="1"/>
    <col min="4833" max="4833" width="3.69921875" customWidth="1"/>
    <col min="4834" max="4834" width="13.59765625" customWidth="1"/>
    <col min="4855" max="4855" width="3.8984375" customWidth="1"/>
    <col min="4856" max="4856" width="10.69921875" customWidth="1"/>
    <col min="4857" max="4857" width="9.19921875" customWidth="1"/>
    <col min="4858" max="4858" width="11.296875" customWidth="1"/>
    <col min="4859" max="4859" width="4.3984375" customWidth="1"/>
    <col min="4860" max="4860" width="11.59765625" customWidth="1"/>
    <col min="4861" max="4862" width="7.09765625" customWidth="1"/>
    <col min="4863" max="4863" width="4.3984375" customWidth="1"/>
    <col min="4864" max="4864" width="12.3984375" customWidth="1"/>
    <col min="4865" max="4866" width="7.09765625" customWidth="1"/>
    <col min="4867" max="4867" width="4" customWidth="1"/>
    <col min="4868" max="4868" width="10.796875" customWidth="1"/>
    <col min="4869" max="4870" width="6.796875" customWidth="1"/>
    <col min="4871" max="4871" width="4.09765625" customWidth="1"/>
    <col min="4872" max="4872" width="10.796875" customWidth="1"/>
    <col min="4873" max="4874" width="6.796875" customWidth="1"/>
    <col min="4875" max="4875" width="4.09765625" customWidth="1"/>
    <col min="4876" max="4876" width="14.09765625" customWidth="1"/>
    <col min="4877" max="4878" width="6.796875" customWidth="1"/>
    <col min="4879" max="4879" width="3.5" customWidth="1"/>
    <col min="4880" max="4880" width="9.19921875" customWidth="1"/>
    <col min="4881" max="4881" width="1.19921875" customWidth="1"/>
    <col min="4882" max="4882" width="9.5" customWidth="1"/>
    <col min="4883" max="4883" width="11.09765625" bestFit="1" customWidth="1"/>
    <col min="5071" max="5071" width="3.69921875" customWidth="1"/>
    <col min="5072" max="5072" width="13.19921875" customWidth="1"/>
    <col min="5073" max="5073" width="10.5" customWidth="1"/>
    <col min="5074" max="5079" width="9.19921875" customWidth="1"/>
    <col min="5080" max="5080" width="10.296875" customWidth="1"/>
    <col min="5081" max="5081" width="9.19921875" customWidth="1"/>
    <col min="5082" max="5082" width="10.796875" customWidth="1"/>
    <col min="5083" max="5088" width="9.19921875" customWidth="1"/>
    <col min="5089" max="5089" width="3.69921875" customWidth="1"/>
    <col min="5090" max="5090" width="13.59765625" customWidth="1"/>
    <col min="5111" max="5111" width="3.8984375" customWidth="1"/>
    <col min="5112" max="5112" width="10.69921875" customWidth="1"/>
    <col min="5113" max="5113" width="9.19921875" customWidth="1"/>
    <col min="5114" max="5114" width="11.296875" customWidth="1"/>
    <col min="5115" max="5115" width="4.3984375" customWidth="1"/>
    <col min="5116" max="5116" width="11.59765625" customWidth="1"/>
    <col min="5117" max="5118" width="7.09765625" customWidth="1"/>
    <col min="5119" max="5119" width="4.3984375" customWidth="1"/>
    <col min="5120" max="5120" width="12.3984375" customWidth="1"/>
    <col min="5121" max="5122" width="7.09765625" customWidth="1"/>
    <col min="5123" max="5123" width="4" customWidth="1"/>
    <col min="5124" max="5124" width="10.796875" customWidth="1"/>
    <col min="5125" max="5126" width="6.796875" customWidth="1"/>
    <col min="5127" max="5127" width="4.09765625" customWidth="1"/>
    <col min="5128" max="5128" width="10.796875" customWidth="1"/>
    <col min="5129" max="5130" width="6.796875" customWidth="1"/>
    <col min="5131" max="5131" width="4.09765625" customWidth="1"/>
    <col min="5132" max="5132" width="14.09765625" customWidth="1"/>
    <col min="5133" max="5134" width="6.796875" customWidth="1"/>
    <col min="5135" max="5135" width="3.5" customWidth="1"/>
    <col min="5136" max="5136" width="9.19921875" customWidth="1"/>
    <col min="5137" max="5137" width="1.19921875" customWidth="1"/>
    <col min="5138" max="5138" width="9.5" customWidth="1"/>
    <col min="5139" max="5139" width="11.09765625" bestFit="1" customWidth="1"/>
    <col min="5327" max="5327" width="3.69921875" customWidth="1"/>
    <col min="5328" max="5328" width="13.19921875" customWidth="1"/>
    <col min="5329" max="5329" width="10.5" customWidth="1"/>
    <col min="5330" max="5335" width="9.19921875" customWidth="1"/>
    <col min="5336" max="5336" width="10.296875" customWidth="1"/>
    <col min="5337" max="5337" width="9.19921875" customWidth="1"/>
    <col min="5338" max="5338" width="10.796875" customWidth="1"/>
    <col min="5339" max="5344" width="9.19921875" customWidth="1"/>
    <col min="5345" max="5345" width="3.69921875" customWidth="1"/>
    <col min="5346" max="5346" width="13.59765625" customWidth="1"/>
    <col min="5367" max="5367" width="3.8984375" customWidth="1"/>
    <col min="5368" max="5368" width="10.69921875" customWidth="1"/>
    <col min="5369" max="5369" width="9.19921875" customWidth="1"/>
    <col min="5370" max="5370" width="11.296875" customWidth="1"/>
    <col min="5371" max="5371" width="4.3984375" customWidth="1"/>
    <col min="5372" max="5372" width="11.59765625" customWidth="1"/>
    <col min="5373" max="5374" width="7.09765625" customWidth="1"/>
    <col min="5375" max="5375" width="4.3984375" customWidth="1"/>
    <col min="5376" max="5376" width="12.3984375" customWidth="1"/>
    <col min="5377" max="5378" width="7.09765625" customWidth="1"/>
    <col min="5379" max="5379" width="4" customWidth="1"/>
    <col min="5380" max="5380" width="10.796875" customWidth="1"/>
    <col min="5381" max="5382" width="6.796875" customWidth="1"/>
    <col min="5383" max="5383" width="4.09765625" customWidth="1"/>
    <col min="5384" max="5384" width="10.796875" customWidth="1"/>
    <col min="5385" max="5386" width="6.796875" customWidth="1"/>
    <col min="5387" max="5387" width="4.09765625" customWidth="1"/>
    <col min="5388" max="5388" width="14.09765625" customWidth="1"/>
    <col min="5389" max="5390" width="6.796875" customWidth="1"/>
    <col min="5391" max="5391" width="3.5" customWidth="1"/>
    <col min="5392" max="5392" width="9.19921875" customWidth="1"/>
    <col min="5393" max="5393" width="1.19921875" customWidth="1"/>
    <col min="5394" max="5394" width="9.5" customWidth="1"/>
    <col min="5395" max="5395" width="11.09765625" bestFit="1" customWidth="1"/>
    <col min="5583" max="5583" width="3.69921875" customWidth="1"/>
    <col min="5584" max="5584" width="13.19921875" customWidth="1"/>
    <col min="5585" max="5585" width="10.5" customWidth="1"/>
    <col min="5586" max="5591" width="9.19921875" customWidth="1"/>
    <col min="5592" max="5592" width="10.296875" customWidth="1"/>
    <col min="5593" max="5593" width="9.19921875" customWidth="1"/>
    <col min="5594" max="5594" width="10.796875" customWidth="1"/>
    <col min="5595" max="5600" width="9.19921875" customWidth="1"/>
    <col min="5601" max="5601" width="3.69921875" customWidth="1"/>
    <col min="5602" max="5602" width="13.59765625" customWidth="1"/>
    <col min="5623" max="5623" width="3.8984375" customWidth="1"/>
    <col min="5624" max="5624" width="10.69921875" customWidth="1"/>
    <col min="5625" max="5625" width="9.19921875" customWidth="1"/>
    <col min="5626" max="5626" width="11.296875" customWidth="1"/>
    <col min="5627" max="5627" width="4.3984375" customWidth="1"/>
    <col min="5628" max="5628" width="11.59765625" customWidth="1"/>
    <col min="5629" max="5630" width="7.09765625" customWidth="1"/>
    <col min="5631" max="5631" width="4.3984375" customWidth="1"/>
    <col min="5632" max="5632" width="12.3984375" customWidth="1"/>
    <col min="5633" max="5634" width="7.09765625" customWidth="1"/>
    <col min="5635" max="5635" width="4" customWidth="1"/>
    <col min="5636" max="5636" width="10.796875" customWidth="1"/>
    <col min="5637" max="5638" width="6.796875" customWidth="1"/>
    <col min="5639" max="5639" width="4.09765625" customWidth="1"/>
    <col min="5640" max="5640" width="10.796875" customWidth="1"/>
    <col min="5641" max="5642" width="6.796875" customWidth="1"/>
    <col min="5643" max="5643" width="4.09765625" customWidth="1"/>
    <col min="5644" max="5644" width="14.09765625" customWidth="1"/>
    <col min="5645" max="5646" width="6.796875" customWidth="1"/>
    <col min="5647" max="5647" width="3.5" customWidth="1"/>
    <col min="5648" max="5648" width="9.19921875" customWidth="1"/>
    <col min="5649" max="5649" width="1.19921875" customWidth="1"/>
    <col min="5650" max="5650" width="9.5" customWidth="1"/>
    <col min="5651" max="5651" width="11.09765625" bestFit="1" customWidth="1"/>
    <col min="5839" max="5839" width="3.69921875" customWidth="1"/>
    <col min="5840" max="5840" width="13.19921875" customWidth="1"/>
    <col min="5841" max="5841" width="10.5" customWidth="1"/>
    <col min="5842" max="5847" width="9.19921875" customWidth="1"/>
    <col min="5848" max="5848" width="10.296875" customWidth="1"/>
    <col min="5849" max="5849" width="9.19921875" customWidth="1"/>
    <col min="5850" max="5850" width="10.796875" customWidth="1"/>
    <col min="5851" max="5856" width="9.19921875" customWidth="1"/>
    <col min="5857" max="5857" width="3.69921875" customWidth="1"/>
    <col min="5858" max="5858" width="13.59765625" customWidth="1"/>
    <col min="5879" max="5879" width="3.8984375" customWidth="1"/>
    <col min="5880" max="5880" width="10.69921875" customWidth="1"/>
    <col min="5881" max="5881" width="9.19921875" customWidth="1"/>
    <col min="5882" max="5882" width="11.296875" customWidth="1"/>
    <col min="5883" max="5883" width="4.3984375" customWidth="1"/>
    <col min="5884" max="5884" width="11.59765625" customWidth="1"/>
    <col min="5885" max="5886" width="7.09765625" customWidth="1"/>
    <col min="5887" max="5887" width="4.3984375" customWidth="1"/>
    <col min="5888" max="5888" width="12.3984375" customWidth="1"/>
    <col min="5889" max="5890" width="7.09765625" customWidth="1"/>
    <col min="5891" max="5891" width="4" customWidth="1"/>
    <col min="5892" max="5892" width="10.796875" customWidth="1"/>
    <col min="5893" max="5894" width="6.796875" customWidth="1"/>
    <col min="5895" max="5895" width="4.09765625" customWidth="1"/>
    <col min="5896" max="5896" width="10.796875" customWidth="1"/>
    <col min="5897" max="5898" width="6.796875" customWidth="1"/>
    <col min="5899" max="5899" width="4.09765625" customWidth="1"/>
    <col min="5900" max="5900" width="14.09765625" customWidth="1"/>
    <col min="5901" max="5902" width="6.796875" customWidth="1"/>
    <col min="5903" max="5903" width="3.5" customWidth="1"/>
    <col min="5904" max="5904" width="9.19921875" customWidth="1"/>
    <col min="5905" max="5905" width="1.19921875" customWidth="1"/>
    <col min="5906" max="5906" width="9.5" customWidth="1"/>
    <col min="5907" max="5907" width="11.09765625" bestFit="1" customWidth="1"/>
    <col min="6095" max="6095" width="3.69921875" customWidth="1"/>
    <col min="6096" max="6096" width="13.19921875" customWidth="1"/>
    <col min="6097" max="6097" width="10.5" customWidth="1"/>
    <col min="6098" max="6103" width="9.19921875" customWidth="1"/>
    <col min="6104" max="6104" width="10.296875" customWidth="1"/>
    <col min="6105" max="6105" width="9.19921875" customWidth="1"/>
    <col min="6106" max="6106" width="10.796875" customWidth="1"/>
    <col min="6107" max="6112" width="9.19921875" customWidth="1"/>
    <col min="6113" max="6113" width="3.69921875" customWidth="1"/>
    <col min="6114" max="6114" width="13.59765625" customWidth="1"/>
    <col min="6135" max="6135" width="3.8984375" customWidth="1"/>
    <col min="6136" max="6136" width="10.69921875" customWidth="1"/>
    <col min="6137" max="6137" width="9.19921875" customWidth="1"/>
    <col min="6138" max="6138" width="11.296875" customWidth="1"/>
    <col min="6139" max="6139" width="4.3984375" customWidth="1"/>
    <col min="6140" max="6140" width="11.59765625" customWidth="1"/>
    <col min="6141" max="6142" width="7.09765625" customWidth="1"/>
    <col min="6143" max="6143" width="4.3984375" customWidth="1"/>
    <col min="6144" max="6144" width="12.3984375" customWidth="1"/>
    <col min="6145" max="6146" width="7.09765625" customWidth="1"/>
    <col min="6147" max="6147" width="4" customWidth="1"/>
    <col min="6148" max="6148" width="10.796875" customWidth="1"/>
    <col min="6149" max="6150" width="6.796875" customWidth="1"/>
    <col min="6151" max="6151" width="4.09765625" customWidth="1"/>
    <col min="6152" max="6152" width="10.796875" customWidth="1"/>
    <col min="6153" max="6154" width="6.796875" customWidth="1"/>
    <col min="6155" max="6155" width="4.09765625" customWidth="1"/>
    <col min="6156" max="6156" width="14.09765625" customWidth="1"/>
    <col min="6157" max="6158" width="6.796875" customWidth="1"/>
    <col min="6159" max="6159" width="3.5" customWidth="1"/>
    <col min="6160" max="6160" width="9.19921875" customWidth="1"/>
    <col min="6161" max="6161" width="1.19921875" customWidth="1"/>
    <col min="6162" max="6162" width="9.5" customWidth="1"/>
    <col min="6163" max="6163" width="11.09765625" bestFit="1" customWidth="1"/>
    <col min="6351" max="6351" width="3.69921875" customWidth="1"/>
    <col min="6352" max="6352" width="13.19921875" customWidth="1"/>
    <col min="6353" max="6353" width="10.5" customWidth="1"/>
    <col min="6354" max="6359" width="9.19921875" customWidth="1"/>
    <col min="6360" max="6360" width="10.296875" customWidth="1"/>
    <col min="6361" max="6361" width="9.19921875" customWidth="1"/>
    <col min="6362" max="6362" width="10.796875" customWidth="1"/>
    <col min="6363" max="6368" width="9.19921875" customWidth="1"/>
    <col min="6369" max="6369" width="3.69921875" customWidth="1"/>
    <col min="6370" max="6370" width="13.59765625" customWidth="1"/>
    <col min="6391" max="6391" width="3.8984375" customWidth="1"/>
    <col min="6392" max="6392" width="10.69921875" customWidth="1"/>
    <col min="6393" max="6393" width="9.19921875" customWidth="1"/>
    <col min="6394" max="6394" width="11.296875" customWidth="1"/>
    <col min="6395" max="6395" width="4.3984375" customWidth="1"/>
    <col min="6396" max="6396" width="11.59765625" customWidth="1"/>
    <col min="6397" max="6398" width="7.09765625" customWidth="1"/>
    <col min="6399" max="6399" width="4.3984375" customWidth="1"/>
    <col min="6400" max="6400" width="12.3984375" customWidth="1"/>
    <col min="6401" max="6402" width="7.09765625" customWidth="1"/>
    <col min="6403" max="6403" width="4" customWidth="1"/>
    <col min="6404" max="6404" width="10.796875" customWidth="1"/>
    <col min="6405" max="6406" width="6.796875" customWidth="1"/>
    <col min="6407" max="6407" width="4.09765625" customWidth="1"/>
    <col min="6408" max="6408" width="10.796875" customWidth="1"/>
    <col min="6409" max="6410" width="6.796875" customWidth="1"/>
    <col min="6411" max="6411" width="4.09765625" customWidth="1"/>
    <col min="6412" max="6412" width="14.09765625" customWidth="1"/>
    <col min="6413" max="6414" width="6.796875" customWidth="1"/>
    <col min="6415" max="6415" width="3.5" customWidth="1"/>
    <col min="6416" max="6416" width="9.19921875" customWidth="1"/>
    <col min="6417" max="6417" width="1.19921875" customWidth="1"/>
    <col min="6418" max="6418" width="9.5" customWidth="1"/>
    <col min="6419" max="6419" width="11.09765625" bestFit="1" customWidth="1"/>
    <col min="6607" max="6607" width="3.69921875" customWidth="1"/>
    <col min="6608" max="6608" width="13.19921875" customWidth="1"/>
    <col min="6609" max="6609" width="10.5" customWidth="1"/>
    <col min="6610" max="6615" width="9.19921875" customWidth="1"/>
    <col min="6616" max="6616" width="10.296875" customWidth="1"/>
    <col min="6617" max="6617" width="9.19921875" customWidth="1"/>
    <col min="6618" max="6618" width="10.796875" customWidth="1"/>
    <col min="6619" max="6624" width="9.19921875" customWidth="1"/>
    <col min="6625" max="6625" width="3.69921875" customWidth="1"/>
    <col min="6626" max="6626" width="13.59765625" customWidth="1"/>
    <col min="6647" max="6647" width="3.8984375" customWidth="1"/>
    <col min="6648" max="6648" width="10.69921875" customWidth="1"/>
    <col min="6649" max="6649" width="9.19921875" customWidth="1"/>
    <col min="6650" max="6650" width="11.296875" customWidth="1"/>
    <col min="6651" max="6651" width="4.3984375" customWidth="1"/>
    <col min="6652" max="6652" width="11.59765625" customWidth="1"/>
    <col min="6653" max="6654" width="7.09765625" customWidth="1"/>
    <col min="6655" max="6655" width="4.3984375" customWidth="1"/>
    <col min="6656" max="6656" width="12.3984375" customWidth="1"/>
    <col min="6657" max="6658" width="7.09765625" customWidth="1"/>
    <col min="6659" max="6659" width="4" customWidth="1"/>
    <col min="6660" max="6660" width="10.796875" customWidth="1"/>
    <col min="6661" max="6662" width="6.796875" customWidth="1"/>
    <col min="6663" max="6663" width="4.09765625" customWidth="1"/>
    <col min="6664" max="6664" width="10.796875" customWidth="1"/>
    <col min="6665" max="6666" width="6.796875" customWidth="1"/>
    <col min="6667" max="6667" width="4.09765625" customWidth="1"/>
    <col min="6668" max="6668" width="14.09765625" customWidth="1"/>
    <col min="6669" max="6670" width="6.796875" customWidth="1"/>
    <col min="6671" max="6671" width="3.5" customWidth="1"/>
    <col min="6672" max="6672" width="9.19921875" customWidth="1"/>
    <col min="6673" max="6673" width="1.19921875" customWidth="1"/>
    <col min="6674" max="6674" width="9.5" customWidth="1"/>
    <col min="6675" max="6675" width="11.09765625" bestFit="1" customWidth="1"/>
    <col min="6863" max="6863" width="3.69921875" customWidth="1"/>
    <col min="6864" max="6864" width="13.19921875" customWidth="1"/>
    <col min="6865" max="6865" width="10.5" customWidth="1"/>
    <col min="6866" max="6871" width="9.19921875" customWidth="1"/>
    <col min="6872" max="6872" width="10.296875" customWidth="1"/>
    <col min="6873" max="6873" width="9.19921875" customWidth="1"/>
    <col min="6874" max="6874" width="10.796875" customWidth="1"/>
    <col min="6875" max="6880" width="9.19921875" customWidth="1"/>
    <col min="6881" max="6881" width="3.69921875" customWidth="1"/>
    <col min="6882" max="6882" width="13.59765625" customWidth="1"/>
    <col min="6903" max="6903" width="3.8984375" customWidth="1"/>
    <col min="6904" max="6904" width="10.69921875" customWidth="1"/>
    <col min="6905" max="6905" width="9.19921875" customWidth="1"/>
    <col min="6906" max="6906" width="11.296875" customWidth="1"/>
    <col min="6907" max="6907" width="4.3984375" customWidth="1"/>
    <col min="6908" max="6908" width="11.59765625" customWidth="1"/>
    <col min="6909" max="6910" width="7.09765625" customWidth="1"/>
    <col min="6911" max="6911" width="4.3984375" customWidth="1"/>
    <col min="6912" max="6912" width="12.3984375" customWidth="1"/>
    <col min="6913" max="6914" width="7.09765625" customWidth="1"/>
    <col min="6915" max="6915" width="4" customWidth="1"/>
    <col min="6916" max="6916" width="10.796875" customWidth="1"/>
    <col min="6917" max="6918" width="6.796875" customWidth="1"/>
    <col min="6919" max="6919" width="4.09765625" customWidth="1"/>
    <col min="6920" max="6920" width="10.796875" customWidth="1"/>
    <col min="6921" max="6922" width="6.796875" customWidth="1"/>
    <col min="6923" max="6923" width="4.09765625" customWidth="1"/>
    <col min="6924" max="6924" width="14.09765625" customWidth="1"/>
    <col min="6925" max="6926" width="6.796875" customWidth="1"/>
    <col min="6927" max="6927" width="3.5" customWidth="1"/>
    <col min="6928" max="6928" width="9.19921875" customWidth="1"/>
    <col min="6929" max="6929" width="1.19921875" customWidth="1"/>
    <col min="6930" max="6930" width="9.5" customWidth="1"/>
    <col min="6931" max="6931" width="11.09765625" bestFit="1" customWidth="1"/>
    <col min="7119" max="7119" width="3.69921875" customWidth="1"/>
    <col min="7120" max="7120" width="13.19921875" customWidth="1"/>
    <col min="7121" max="7121" width="10.5" customWidth="1"/>
    <col min="7122" max="7127" width="9.19921875" customWidth="1"/>
    <col min="7128" max="7128" width="10.296875" customWidth="1"/>
    <col min="7129" max="7129" width="9.19921875" customWidth="1"/>
    <col min="7130" max="7130" width="10.796875" customWidth="1"/>
    <col min="7131" max="7136" width="9.19921875" customWidth="1"/>
    <col min="7137" max="7137" width="3.69921875" customWidth="1"/>
    <col min="7138" max="7138" width="13.59765625" customWidth="1"/>
    <col min="7159" max="7159" width="3.8984375" customWidth="1"/>
    <col min="7160" max="7160" width="10.69921875" customWidth="1"/>
    <col min="7161" max="7161" width="9.19921875" customWidth="1"/>
    <col min="7162" max="7162" width="11.296875" customWidth="1"/>
    <col min="7163" max="7163" width="4.3984375" customWidth="1"/>
    <col min="7164" max="7164" width="11.59765625" customWidth="1"/>
    <col min="7165" max="7166" width="7.09765625" customWidth="1"/>
    <col min="7167" max="7167" width="4.3984375" customWidth="1"/>
    <col min="7168" max="7168" width="12.3984375" customWidth="1"/>
    <col min="7169" max="7170" width="7.09765625" customWidth="1"/>
    <col min="7171" max="7171" width="4" customWidth="1"/>
    <col min="7172" max="7172" width="10.796875" customWidth="1"/>
    <col min="7173" max="7174" width="6.796875" customWidth="1"/>
    <col min="7175" max="7175" width="4.09765625" customWidth="1"/>
    <col min="7176" max="7176" width="10.796875" customWidth="1"/>
    <col min="7177" max="7178" width="6.796875" customWidth="1"/>
    <col min="7179" max="7179" width="4.09765625" customWidth="1"/>
    <col min="7180" max="7180" width="14.09765625" customWidth="1"/>
    <col min="7181" max="7182" width="6.796875" customWidth="1"/>
    <col min="7183" max="7183" width="3.5" customWidth="1"/>
    <col min="7184" max="7184" width="9.19921875" customWidth="1"/>
    <col min="7185" max="7185" width="1.19921875" customWidth="1"/>
    <col min="7186" max="7186" width="9.5" customWidth="1"/>
    <col min="7187" max="7187" width="11.09765625" bestFit="1" customWidth="1"/>
    <col min="7375" max="7375" width="3.69921875" customWidth="1"/>
    <col min="7376" max="7376" width="13.19921875" customWidth="1"/>
    <col min="7377" max="7377" width="10.5" customWidth="1"/>
    <col min="7378" max="7383" width="9.19921875" customWidth="1"/>
    <col min="7384" max="7384" width="10.296875" customWidth="1"/>
    <col min="7385" max="7385" width="9.19921875" customWidth="1"/>
    <col min="7386" max="7386" width="10.796875" customWidth="1"/>
    <col min="7387" max="7392" width="9.19921875" customWidth="1"/>
    <col min="7393" max="7393" width="3.69921875" customWidth="1"/>
    <col min="7394" max="7394" width="13.59765625" customWidth="1"/>
    <col min="7415" max="7415" width="3.8984375" customWidth="1"/>
    <col min="7416" max="7416" width="10.69921875" customWidth="1"/>
    <col min="7417" max="7417" width="9.19921875" customWidth="1"/>
    <col min="7418" max="7418" width="11.296875" customWidth="1"/>
    <col min="7419" max="7419" width="4.3984375" customWidth="1"/>
    <col min="7420" max="7420" width="11.59765625" customWidth="1"/>
    <col min="7421" max="7422" width="7.09765625" customWidth="1"/>
    <col min="7423" max="7423" width="4.3984375" customWidth="1"/>
    <col min="7424" max="7424" width="12.3984375" customWidth="1"/>
    <col min="7425" max="7426" width="7.09765625" customWidth="1"/>
    <col min="7427" max="7427" width="4" customWidth="1"/>
    <col min="7428" max="7428" width="10.796875" customWidth="1"/>
    <col min="7429" max="7430" width="6.796875" customWidth="1"/>
    <col min="7431" max="7431" width="4.09765625" customWidth="1"/>
    <col min="7432" max="7432" width="10.796875" customWidth="1"/>
    <col min="7433" max="7434" width="6.796875" customWidth="1"/>
    <col min="7435" max="7435" width="4.09765625" customWidth="1"/>
    <col min="7436" max="7436" width="14.09765625" customWidth="1"/>
    <col min="7437" max="7438" width="6.796875" customWidth="1"/>
    <col min="7439" max="7439" width="3.5" customWidth="1"/>
    <col min="7440" max="7440" width="9.19921875" customWidth="1"/>
    <col min="7441" max="7441" width="1.19921875" customWidth="1"/>
    <col min="7442" max="7442" width="9.5" customWidth="1"/>
    <col min="7443" max="7443" width="11.09765625" bestFit="1" customWidth="1"/>
    <col min="7631" max="7631" width="3.69921875" customWidth="1"/>
    <col min="7632" max="7632" width="13.19921875" customWidth="1"/>
    <col min="7633" max="7633" width="10.5" customWidth="1"/>
    <col min="7634" max="7639" width="9.19921875" customWidth="1"/>
    <col min="7640" max="7640" width="10.296875" customWidth="1"/>
    <col min="7641" max="7641" width="9.19921875" customWidth="1"/>
    <col min="7642" max="7642" width="10.796875" customWidth="1"/>
    <col min="7643" max="7648" width="9.19921875" customWidth="1"/>
    <col min="7649" max="7649" width="3.69921875" customWidth="1"/>
    <col min="7650" max="7650" width="13.59765625" customWidth="1"/>
    <col min="7671" max="7671" width="3.8984375" customWidth="1"/>
    <col min="7672" max="7672" width="10.69921875" customWidth="1"/>
    <col min="7673" max="7673" width="9.19921875" customWidth="1"/>
    <col min="7674" max="7674" width="11.296875" customWidth="1"/>
    <col min="7675" max="7675" width="4.3984375" customWidth="1"/>
    <col min="7676" max="7676" width="11.59765625" customWidth="1"/>
    <col min="7677" max="7678" width="7.09765625" customWidth="1"/>
    <col min="7679" max="7679" width="4.3984375" customWidth="1"/>
    <col min="7680" max="7680" width="12.3984375" customWidth="1"/>
    <col min="7681" max="7682" width="7.09765625" customWidth="1"/>
    <col min="7683" max="7683" width="4" customWidth="1"/>
    <col min="7684" max="7684" width="10.796875" customWidth="1"/>
    <col min="7685" max="7686" width="6.796875" customWidth="1"/>
    <col min="7687" max="7687" width="4.09765625" customWidth="1"/>
    <col min="7688" max="7688" width="10.796875" customWidth="1"/>
    <col min="7689" max="7690" width="6.796875" customWidth="1"/>
    <col min="7691" max="7691" width="4.09765625" customWidth="1"/>
    <col min="7692" max="7692" width="14.09765625" customWidth="1"/>
    <col min="7693" max="7694" width="6.796875" customWidth="1"/>
    <col min="7695" max="7695" width="3.5" customWidth="1"/>
    <col min="7696" max="7696" width="9.19921875" customWidth="1"/>
    <col min="7697" max="7697" width="1.19921875" customWidth="1"/>
    <col min="7698" max="7698" width="9.5" customWidth="1"/>
    <col min="7699" max="7699" width="11.09765625" bestFit="1" customWidth="1"/>
    <col min="7887" max="7887" width="3.69921875" customWidth="1"/>
    <col min="7888" max="7888" width="13.19921875" customWidth="1"/>
    <col min="7889" max="7889" width="10.5" customWidth="1"/>
    <col min="7890" max="7895" width="9.19921875" customWidth="1"/>
    <col min="7896" max="7896" width="10.296875" customWidth="1"/>
    <col min="7897" max="7897" width="9.19921875" customWidth="1"/>
    <col min="7898" max="7898" width="10.796875" customWidth="1"/>
    <col min="7899" max="7904" width="9.19921875" customWidth="1"/>
    <col min="7905" max="7905" width="3.69921875" customWidth="1"/>
    <col min="7906" max="7906" width="13.59765625" customWidth="1"/>
    <col min="7927" max="7927" width="3.8984375" customWidth="1"/>
    <col min="7928" max="7928" width="10.69921875" customWidth="1"/>
    <col min="7929" max="7929" width="9.19921875" customWidth="1"/>
    <col min="7930" max="7930" width="11.296875" customWidth="1"/>
    <col min="7931" max="7931" width="4.3984375" customWidth="1"/>
    <col min="7932" max="7932" width="11.59765625" customWidth="1"/>
    <col min="7933" max="7934" width="7.09765625" customWidth="1"/>
    <col min="7935" max="7935" width="4.3984375" customWidth="1"/>
    <col min="7936" max="7936" width="12.3984375" customWidth="1"/>
    <col min="7937" max="7938" width="7.09765625" customWidth="1"/>
    <col min="7939" max="7939" width="4" customWidth="1"/>
    <col min="7940" max="7940" width="10.796875" customWidth="1"/>
    <col min="7941" max="7942" width="6.796875" customWidth="1"/>
    <col min="7943" max="7943" width="4.09765625" customWidth="1"/>
    <col min="7944" max="7944" width="10.796875" customWidth="1"/>
    <col min="7945" max="7946" width="6.796875" customWidth="1"/>
    <col min="7947" max="7947" width="4.09765625" customWidth="1"/>
    <col min="7948" max="7948" width="14.09765625" customWidth="1"/>
    <col min="7949" max="7950" width="6.796875" customWidth="1"/>
    <col min="7951" max="7951" width="3.5" customWidth="1"/>
    <col min="7952" max="7952" width="9.19921875" customWidth="1"/>
    <col min="7953" max="7953" width="1.19921875" customWidth="1"/>
    <col min="7954" max="7954" width="9.5" customWidth="1"/>
    <col min="7955" max="7955" width="11.09765625" bestFit="1" customWidth="1"/>
    <col min="8143" max="8143" width="3.69921875" customWidth="1"/>
    <col min="8144" max="8144" width="13.19921875" customWidth="1"/>
    <col min="8145" max="8145" width="10.5" customWidth="1"/>
    <col min="8146" max="8151" width="9.19921875" customWidth="1"/>
    <col min="8152" max="8152" width="10.296875" customWidth="1"/>
    <col min="8153" max="8153" width="9.19921875" customWidth="1"/>
    <col min="8154" max="8154" width="10.796875" customWidth="1"/>
    <col min="8155" max="8160" width="9.19921875" customWidth="1"/>
    <col min="8161" max="8161" width="3.69921875" customWidth="1"/>
    <col min="8162" max="8162" width="13.59765625" customWidth="1"/>
    <col min="8183" max="8183" width="3.8984375" customWidth="1"/>
    <col min="8184" max="8184" width="10.69921875" customWidth="1"/>
    <col min="8185" max="8185" width="9.19921875" customWidth="1"/>
    <col min="8186" max="8186" width="11.296875" customWidth="1"/>
    <col min="8187" max="8187" width="4.3984375" customWidth="1"/>
    <col min="8188" max="8188" width="11.59765625" customWidth="1"/>
    <col min="8189" max="8190" width="7.09765625" customWidth="1"/>
    <col min="8191" max="8191" width="4.3984375" customWidth="1"/>
    <col min="8192" max="8192" width="12.3984375" customWidth="1"/>
    <col min="8193" max="8194" width="7.09765625" customWidth="1"/>
    <col min="8195" max="8195" width="4" customWidth="1"/>
    <col min="8196" max="8196" width="10.796875" customWidth="1"/>
    <col min="8197" max="8198" width="6.796875" customWidth="1"/>
    <col min="8199" max="8199" width="4.09765625" customWidth="1"/>
    <col min="8200" max="8200" width="10.796875" customWidth="1"/>
    <col min="8201" max="8202" width="6.796875" customWidth="1"/>
    <col min="8203" max="8203" width="4.09765625" customWidth="1"/>
    <col min="8204" max="8204" width="14.09765625" customWidth="1"/>
    <col min="8205" max="8206" width="6.796875" customWidth="1"/>
    <col min="8207" max="8207" width="3.5" customWidth="1"/>
    <col min="8208" max="8208" width="9.19921875" customWidth="1"/>
    <col min="8209" max="8209" width="1.19921875" customWidth="1"/>
    <col min="8210" max="8210" width="9.5" customWidth="1"/>
    <col min="8211" max="8211" width="11.09765625" bestFit="1" customWidth="1"/>
    <col min="8399" max="8399" width="3.69921875" customWidth="1"/>
    <col min="8400" max="8400" width="13.19921875" customWidth="1"/>
    <col min="8401" max="8401" width="10.5" customWidth="1"/>
    <col min="8402" max="8407" width="9.19921875" customWidth="1"/>
    <col min="8408" max="8408" width="10.296875" customWidth="1"/>
    <col min="8409" max="8409" width="9.19921875" customWidth="1"/>
    <col min="8410" max="8410" width="10.796875" customWidth="1"/>
    <col min="8411" max="8416" width="9.19921875" customWidth="1"/>
    <col min="8417" max="8417" width="3.69921875" customWidth="1"/>
    <col min="8418" max="8418" width="13.59765625" customWidth="1"/>
    <col min="8439" max="8439" width="3.8984375" customWidth="1"/>
    <col min="8440" max="8440" width="10.69921875" customWidth="1"/>
    <col min="8441" max="8441" width="9.19921875" customWidth="1"/>
    <col min="8442" max="8442" width="11.296875" customWidth="1"/>
    <col min="8443" max="8443" width="4.3984375" customWidth="1"/>
    <col min="8444" max="8444" width="11.59765625" customWidth="1"/>
    <col min="8445" max="8446" width="7.09765625" customWidth="1"/>
    <col min="8447" max="8447" width="4.3984375" customWidth="1"/>
    <col min="8448" max="8448" width="12.3984375" customWidth="1"/>
    <col min="8449" max="8450" width="7.09765625" customWidth="1"/>
    <col min="8451" max="8451" width="4" customWidth="1"/>
    <col min="8452" max="8452" width="10.796875" customWidth="1"/>
    <col min="8453" max="8454" width="6.796875" customWidth="1"/>
    <col min="8455" max="8455" width="4.09765625" customWidth="1"/>
    <col min="8456" max="8456" width="10.796875" customWidth="1"/>
    <col min="8457" max="8458" width="6.796875" customWidth="1"/>
    <col min="8459" max="8459" width="4.09765625" customWidth="1"/>
    <col min="8460" max="8460" width="14.09765625" customWidth="1"/>
    <col min="8461" max="8462" width="6.796875" customWidth="1"/>
    <col min="8463" max="8463" width="3.5" customWidth="1"/>
    <col min="8464" max="8464" width="9.19921875" customWidth="1"/>
    <col min="8465" max="8465" width="1.19921875" customWidth="1"/>
    <col min="8466" max="8466" width="9.5" customWidth="1"/>
    <col min="8467" max="8467" width="11.09765625" bestFit="1" customWidth="1"/>
    <col min="8655" max="8655" width="3.69921875" customWidth="1"/>
    <col min="8656" max="8656" width="13.19921875" customWidth="1"/>
    <col min="8657" max="8657" width="10.5" customWidth="1"/>
    <col min="8658" max="8663" width="9.19921875" customWidth="1"/>
    <col min="8664" max="8664" width="10.296875" customWidth="1"/>
    <col min="8665" max="8665" width="9.19921875" customWidth="1"/>
    <col min="8666" max="8666" width="10.796875" customWidth="1"/>
    <col min="8667" max="8672" width="9.19921875" customWidth="1"/>
    <col min="8673" max="8673" width="3.69921875" customWidth="1"/>
    <col min="8674" max="8674" width="13.59765625" customWidth="1"/>
    <col min="8695" max="8695" width="3.8984375" customWidth="1"/>
    <col min="8696" max="8696" width="10.69921875" customWidth="1"/>
    <col min="8697" max="8697" width="9.19921875" customWidth="1"/>
    <col min="8698" max="8698" width="11.296875" customWidth="1"/>
    <col min="8699" max="8699" width="4.3984375" customWidth="1"/>
    <col min="8700" max="8700" width="11.59765625" customWidth="1"/>
    <col min="8701" max="8702" width="7.09765625" customWidth="1"/>
    <col min="8703" max="8703" width="4.3984375" customWidth="1"/>
    <col min="8704" max="8704" width="12.3984375" customWidth="1"/>
    <col min="8705" max="8706" width="7.09765625" customWidth="1"/>
    <col min="8707" max="8707" width="4" customWidth="1"/>
    <col min="8708" max="8708" width="10.796875" customWidth="1"/>
    <col min="8709" max="8710" width="6.796875" customWidth="1"/>
    <col min="8711" max="8711" width="4.09765625" customWidth="1"/>
    <col min="8712" max="8712" width="10.796875" customWidth="1"/>
    <col min="8713" max="8714" width="6.796875" customWidth="1"/>
    <col min="8715" max="8715" width="4.09765625" customWidth="1"/>
    <col min="8716" max="8716" width="14.09765625" customWidth="1"/>
    <col min="8717" max="8718" width="6.796875" customWidth="1"/>
    <col min="8719" max="8719" width="3.5" customWidth="1"/>
    <col min="8720" max="8720" width="9.19921875" customWidth="1"/>
    <col min="8721" max="8721" width="1.19921875" customWidth="1"/>
    <col min="8722" max="8722" width="9.5" customWidth="1"/>
    <col min="8723" max="8723" width="11.09765625" bestFit="1" customWidth="1"/>
    <col min="8911" max="8911" width="3.69921875" customWidth="1"/>
    <col min="8912" max="8912" width="13.19921875" customWidth="1"/>
    <col min="8913" max="8913" width="10.5" customWidth="1"/>
    <col min="8914" max="8919" width="9.19921875" customWidth="1"/>
    <col min="8920" max="8920" width="10.296875" customWidth="1"/>
    <col min="8921" max="8921" width="9.19921875" customWidth="1"/>
    <col min="8922" max="8922" width="10.796875" customWidth="1"/>
    <col min="8923" max="8928" width="9.19921875" customWidth="1"/>
    <col min="8929" max="8929" width="3.69921875" customWidth="1"/>
    <col min="8930" max="8930" width="13.59765625" customWidth="1"/>
    <col min="8951" max="8951" width="3.8984375" customWidth="1"/>
    <col min="8952" max="8952" width="10.69921875" customWidth="1"/>
    <col min="8953" max="8953" width="9.19921875" customWidth="1"/>
    <col min="8954" max="8954" width="11.296875" customWidth="1"/>
    <col min="8955" max="8955" width="4.3984375" customWidth="1"/>
    <col min="8956" max="8956" width="11.59765625" customWidth="1"/>
    <col min="8957" max="8958" width="7.09765625" customWidth="1"/>
    <col min="8959" max="8959" width="4.3984375" customWidth="1"/>
    <col min="8960" max="8960" width="12.3984375" customWidth="1"/>
    <col min="8961" max="8962" width="7.09765625" customWidth="1"/>
    <col min="8963" max="8963" width="4" customWidth="1"/>
    <col min="8964" max="8964" width="10.796875" customWidth="1"/>
    <col min="8965" max="8966" width="6.796875" customWidth="1"/>
    <col min="8967" max="8967" width="4.09765625" customWidth="1"/>
    <col min="8968" max="8968" width="10.796875" customWidth="1"/>
    <col min="8969" max="8970" width="6.796875" customWidth="1"/>
    <col min="8971" max="8971" width="4.09765625" customWidth="1"/>
    <col min="8972" max="8972" width="14.09765625" customWidth="1"/>
    <col min="8973" max="8974" width="6.796875" customWidth="1"/>
    <col min="8975" max="8975" width="3.5" customWidth="1"/>
    <col min="8976" max="8976" width="9.19921875" customWidth="1"/>
    <col min="8977" max="8977" width="1.19921875" customWidth="1"/>
    <col min="8978" max="8978" width="9.5" customWidth="1"/>
    <col min="8979" max="8979" width="11.09765625" bestFit="1" customWidth="1"/>
    <col min="9167" max="9167" width="3.69921875" customWidth="1"/>
    <col min="9168" max="9168" width="13.19921875" customWidth="1"/>
    <col min="9169" max="9169" width="10.5" customWidth="1"/>
    <col min="9170" max="9175" width="9.19921875" customWidth="1"/>
    <col min="9176" max="9176" width="10.296875" customWidth="1"/>
    <col min="9177" max="9177" width="9.19921875" customWidth="1"/>
    <col min="9178" max="9178" width="10.796875" customWidth="1"/>
    <col min="9179" max="9184" width="9.19921875" customWidth="1"/>
    <col min="9185" max="9185" width="3.69921875" customWidth="1"/>
    <col min="9186" max="9186" width="13.59765625" customWidth="1"/>
    <col min="9207" max="9207" width="3.8984375" customWidth="1"/>
    <col min="9208" max="9208" width="10.69921875" customWidth="1"/>
    <col min="9209" max="9209" width="9.19921875" customWidth="1"/>
    <col min="9210" max="9210" width="11.296875" customWidth="1"/>
    <col min="9211" max="9211" width="4.3984375" customWidth="1"/>
    <col min="9212" max="9212" width="11.59765625" customWidth="1"/>
    <col min="9213" max="9214" width="7.09765625" customWidth="1"/>
    <col min="9215" max="9215" width="4.3984375" customWidth="1"/>
    <col min="9216" max="9216" width="12.3984375" customWidth="1"/>
    <col min="9217" max="9218" width="7.09765625" customWidth="1"/>
    <col min="9219" max="9219" width="4" customWidth="1"/>
    <col min="9220" max="9220" width="10.796875" customWidth="1"/>
    <col min="9221" max="9222" width="6.796875" customWidth="1"/>
    <col min="9223" max="9223" width="4.09765625" customWidth="1"/>
    <col min="9224" max="9224" width="10.796875" customWidth="1"/>
    <col min="9225" max="9226" width="6.796875" customWidth="1"/>
    <col min="9227" max="9227" width="4.09765625" customWidth="1"/>
    <col min="9228" max="9228" width="14.09765625" customWidth="1"/>
    <col min="9229" max="9230" width="6.796875" customWidth="1"/>
    <col min="9231" max="9231" width="3.5" customWidth="1"/>
    <col min="9232" max="9232" width="9.19921875" customWidth="1"/>
    <col min="9233" max="9233" width="1.19921875" customWidth="1"/>
    <col min="9234" max="9234" width="9.5" customWidth="1"/>
    <col min="9235" max="9235" width="11.09765625" bestFit="1" customWidth="1"/>
    <col min="9423" max="9423" width="3.69921875" customWidth="1"/>
    <col min="9424" max="9424" width="13.19921875" customWidth="1"/>
    <col min="9425" max="9425" width="10.5" customWidth="1"/>
    <col min="9426" max="9431" width="9.19921875" customWidth="1"/>
    <col min="9432" max="9432" width="10.296875" customWidth="1"/>
    <col min="9433" max="9433" width="9.19921875" customWidth="1"/>
    <col min="9434" max="9434" width="10.796875" customWidth="1"/>
    <col min="9435" max="9440" width="9.19921875" customWidth="1"/>
    <col min="9441" max="9441" width="3.69921875" customWidth="1"/>
    <col min="9442" max="9442" width="13.59765625" customWidth="1"/>
    <col min="9463" max="9463" width="3.8984375" customWidth="1"/>
    <col min="9464" max="9464" width="10.69921875" customWidth="1"/>
    <col min="9465" max="9465" width="9.19921875" customWidth="1"/>
    <col min="9466" max="9466" width="11.296875" customWidth="1"/>
    <col min="9467" max="9467" width="4.3984375" customWidth="1"/>
    <col min="9468" max="9468" width="11.59765625" customWidth="1"/>
    <col min="9469" max="9470" width="7.09765625" customWidth="1"/>
    <col min="9471" max="9471" width="4.3984375" customWidth="1"/>
    <col min="9472" max="9472" width="12.3984375" customWidth="1"/>
    <col min="9473" max="9474" width="7.09765625" customWidth="1"/>
    <col min="9475" max="9475" width="4" customWidth="1"/>
    <col min="9476" max="9476" width="10.796875" customWidth="1"/>
    <col min="9477" max="9478" width="6.796875" customWidth="1"/>
    <col min="9479" max="9479" width="4.09765625" customWidth="1"/>
    <col min="9480" max="9480" width="10.796875" customWidth="1"/>
    <col min="9481" max="9482" width="6.796875" customWidth="1"/>
    <col min="9483" max="9483" width="4.09765625" customWidth="1"/>
    <col min="9484" max="9484" width="14.09765625" customWidth="1"/>
    <col min="9485" max="9486" width="6.796875" customWidth="1"/>
    <col min="9487" max="9487" width="3.5" customWidth="1"/>
    <col min="9488" max="9488" width="9.19921875" customWidth="1"/>
    <col min="9489" max="9489" width="1.19921875" customWidth="1"/>
    <col min="9490" max="9490" width="9.5" customWidth="1"/>
    <col min="9491" max="9491" width="11.09765625" bestFit="1" customWidth="1"/>
    <col min="9679" max="9679" width="3.69921875" customWidth="1"/>
    <col min="9680" max="9680" width="13.19921875" customWidth="1"/>
    <col min="9681" max="9681" width="10.5" customWidth="1"/>
    <col min="9682" max="9687" width="9.19921875" customWidth="1"/>
    <col min="9688" max="9688" width="10.296875" customWidth="1"/>
    <col min="9689" max="9689" width="9.19921875" customWidth="1"/>
    <col min="9690" max="9690" width="10.796875" customWidth="1"/>
    <col min="9691" max="9696" width="9.19921875" customWidth="1"/>
    <col min="9697" max="9697" width="3.69921875" customWidth="1"/>
    <col min="9698" max="9698" width="13.59765625" customWidth="1"/>
    <col min="9719" max="9719" width="3.8984375" customWidth="1"/>
    <col min="9720" max="9720" width="10.69921875" customWidth="1"/>
    <col min="9721" max="9721" width="9.19921875" customWidth="1"/>
    <col min="9722" max="9722" width="11.296875" customWidth="1"/>
    <col min="9723" max="9723" width="4.3984375" customWidth="1"/>
    <col min="9724" max="9724" width="11.59765625" customWidth="1"/>
    <col min="9725" max="9726" width="7.09765625" customWidth="1"/>
    <col min="9727" max="9727" width="4.3984375" customWidth="1"/>
    <col min="9728" max="9728" width="12.3984375" customWidth="1"/>
    <col min="9729" max="9730" width="7.09765625" customWidth="1"/>
    <col min="9731" max="9731" width="4" customWidth="1"/>
    <col min="9732" max="9732" width="10.796875" customWidth="1"/>
    <col min="9733" max="9734" width="6.796875" customWidth="1"/>
    <col min="9735" max="9735" width="4.09765625" customWidth="1"/>
    <col min="9736" max="9736" width="10.796875" customWidth="1"/>
    <col min="9737" max="9738" width="6.796875" customWidth="1"/>
    <col min="9739" max="9739" width="4.09765625" customWidth="1"/>
    <col min="9740" max="9740" width="14.09765625" customWidth="1"/>
    <col min="9741" max="9742" width="6.796875" customWidth="1"/>
    <col min="9743" max="9743" width="3.5" customWidth="1"/>
    <col min="9744" max="9744" width="9.19921875" customWidth="1"/>
    <col min="9745" max="9745" width="1.19921875" customWidth="1"/>
    <col min="9746" max="9746" width="9.5" customWidth="1"/>
    <col min="9747" max="9747" width="11.09765625" bestFit="1" customWidth="1"/>
    <col min="9935" max="9935" width="3.69921875" customWidth="1"/>
    <col min="9936" max="9936" width="13.19921875" customWidth="1"/>
    <col min="9937" max="9937" width="10.5" customWidth="1"/>
    <col min="9938" max="9943" width="9.19921875" customWidth="1"/>
    <col min="9944" max="9944" width="10.296875" customWidth="1"/>
    <col min="9945" max="9945" width="9.19921875" customWidth="1"/>
    <col min="9946" max="9946" width="10.796875" customWidth="1"/>
    <col min="9947" max="9952" width="9.19921875" customWidth="1"/>
    <col min="9953" max="9953" width="3.69921875" customWidth="1"/>
    <col min="9954" max="9954" width="13.59765625" customWidth="1"/>
    <col min="9975" max="9975" width="3.8984375" customWidth="1"/>
    <col min="9976" max="9976" width="10.69921875" customWidth="1"/>
    <col min="9977" max="9977" width="9.19921875" customWidth="1"/>
    <col min="9978" max="9978" width="11.296875" customWidth="1"/>
    <col min="9979" max="9979" width="4.3984375" customWidth="1"/>
    <col min="9980" max="9980" width="11.59765625" customWidth="1"/>
    <col min="9981" max="9982" width="7.09765625" customWidth="1"/>
    <col min="9983" max="9983" width="4.3984375" customWidth="1"/>
    <col min="9984" max="9984" width="12.3984375" customWidth="1"/>
    <col min="9985" max="9986" width="7.09765625" customWidth="1"/>
    <col min="9987" max="9987" width="4" customWidth="1"/>
    <col min="9988" max="9988" width="10.796875" customWidth="1"/>
    <col min="9989" max="9990" width="6.796875" customWidth="1"/>
    <col min="9991" max="9991" width="4.09765625" customWidth="1"/>
    <col min="9992" max="9992" width="10.796875" customWidth="1"/>
    <col min="9993" max="9994" width="6.796875" customWidth="1"/>
    <col min="9995" max="9995" width="4.09765625" customWidth="1"/>
    <col min="9996" max="9996" width="14.09765625" customWidth="1"/>
    <col min="9997" max="9998" width="6.796875" customWidth="1"/>
    <col min="9999" max="9999" width="3.5" customWidth="1"/>
    <col min="10000" max="10000" width="9.19921875" customWidth="1"/>
    <col min="10001" max="10001" width="1.19921875" customWidth="1"/>
    <col min="10002" max="10002" width="9.5" customWidth="1"/>
    <col min="10003" max="10003" width="11.09765625" bestFit="1" customWidth="1"/>
    <col min="10191" max="10191" width="3.69921875" customWidth="1"/>
    <col min="10192" max="10192" width="13.19921875" customWidth="1"/>
    <col min="10193" max="10193" width="10.5" customWidth="1"/>
    <col min="10194" max="10199" width="9.19921875" customWidth="1"/>
    <col min="10200" max="10200" width="10.296875" customWidth="1"/>
    <col min="10201" max="10201" width="9.19921875" customWidth="1"/>
    <col min="10202" max="10202" width="10.796875" customWidth="1"/>
    <col min="10203" max="10208" width="9.19921875" customWidth="1"/>
    <col min="10209" max="10209" width="3.69921875" customWidth="1"/>
    <col min="10210" max="10210" width="13.59765625" customWidth="1"/>
    <col min="10231" max="10231" width="3.8984375" customWidth="1"/>
    <col min="10232" max="10232" width="10.69921875" customWidth="1"/>
    <col min="10233" max="10233" width="9.19921875" customWidth="1"/>
    <col min="10234" max="10234" width="11.296875" customWidth="1"/>
    <col min="10235" max="10235" width="4.3984375" customWidth="1"/>
    <col min="10236" max="10236" width="11.59765625" customWidth="1"/>
    <col min="10237" max="10238" width="7.09765625" customWidth="1"/>
    <col min="10239" max="10239" width="4.3984375" customWidth="1"/>
    <col min="10240" max="10240" width="12.3984375" customWidth="1"/>
    <col min="10241" max="10242" width="7.09765625" customWidth="1"/>
    <col min="10243" max="10243" width="4" customWidth="1"/>
    <col min="10244" max="10244" width="10.796875" customWidth="1"/>
    <col min="10245" max="10246" width="6.796875" customWidth="1"/>
    <col min="10247" max="10247" width="4.09765625" customWidth="1"/>
    <col min="10248" max="10248" width="10.796875" customWidth="1"/>
    <col min="10249" max="10250" width="6.796875" customWidth="1"/>
    <col min="10251" max="10251" width="4.09765625" customWidth="1"/>
    <col min="10252" max="10252" width="14.09765625" customWidth="1"/>
    <col min="10253" max="10254" width="6.796875" customWidth="1"/>
    <col min="10255" max="10255" width="3.5" customWidth="1"/>
    <col min="10256" max="10256" width="9.19921875" customWidth="1"/>
    <col min="10257" max="10257" width="1.19921875" customWidth="1"/>
    <col min="10258" max="10258" width="9.5" customWidth="1"/>
    <col min="10259" max="10259" width="11.09765625" bestFit="1" customWidth="1"/>
    <col min="10447" max="10447" width="3.69921875" customWidth="1"/>
    <col min="10448" max="10448" width="13.19921875" customWidth="1"/>
    <col min="10449" max="10449" width="10.5" customWidth="1"/>
    <col min="10450" max="10455" width="9.19921875" customWidth="1"/>
    <col min="10456" max="10456" width="10.296875" customWidth="1"/>
    <col min="10457" max="10457" width="9.19921875" customWidth="1"/>
    <col min="10458" max="10458" width="10.796875" customWidth="1"/>
    <col min="10459" max="10464" width="9.19921875" customWidth="1"/>
    <col min="10465" max="10465" width="3.69921875" customWidth="1"/>
    <col min="10466" max="10466" width="13.59765625" customWidth="1"/>
    <col min="10487" max="10487" width="3.8984375" customWidth="1"/>
    <col min="10488" max="10488" width="10.69921875" customWidth="1"/>
    <col min="10489" max="10489" width="9.19921875" customWidth="1"/>
    <col min="10490" max="10490" width="11.296875" customWidth="1"/>
    <col min="10491" max="10491" width="4.3984375" customWidth="1"/>
    <col min="10492" max="10492" width="11.59765625" customWidth="1"/>
    <col min="10493" max="10494" width="7.09765625" customWidth="1"/>
    <col min="10495" max="10495" width="4.3984375" customWidth="1"/>
    <col min="10496" max="10496" width="12.3984375" customWidth="1"/>
    <col min="10497" max="10498" width="7.09765625" customWidth="1"/>
    <col min="10499" max="10499" width="4" customWidth="1"/>
    <col min="10500" max="10500" width="10.796875" customWidth="1"/>
    <col min="10501" max="10502" width="6.796875" customWidth="1"/>
    <col min="10503" max="10503" width="4.09765625" customWidth="1"/>
    <col min="10504" max="10504" width="10.796875" customWidth="1"/>
    <col min="10505" max="10506" width="6.796875" customWidth="1"/>
    <col min="10507" max="10507" width="4.09765625" customWidth="1"/>
    <col min="10508" max="10508" width="14.09765625" customWidth="1"/>
    <col min="10509" max="10510" width="6.796875" customWidth="1"/>
    <col min="10511" max="10511" width="3.5" customWidth="1"/>
    <col min="10512" max="10512" width="9.19921875" customWidth="1"/>
    <col min="10513" max="10513" width="1.19921875" customWidth="1"/>
    <col min="10514" max="10514" width="9.5" customWidth="1"/>
    <col min="10515" max="10515" width="11.09765625" bestFit="1" customWidth="1"/>
    <col min="10703" max="10703" width="3.69921875" customWidth="1"/>
    <col min="10704" max="10704" width="13.19921875" customWidth="1"/>
    <col min="10705" max="10705" width="10.5" customWidth="1"/>
    <col min="10706" max="10711" width="9.19921875" customWidth="1"/>
    <col min="10712" max="10712" width="10.296875" customWidth="1"/>
    <col min="10713" max="10713" width="9.19921875" customWidth="1"/>
    <col min="10714" max="10714" width="10.796875" customWidth="1"/>
    <col min="10715" max="10720" width="9.19921875" customWidth="1"/>
    <col min="10721" max="10721" width="3.69921875" customWidth="1"/>
    <col min="10722" max="10722" width="13.59765625" customWidth="1"/>
    <col min="10743" max="10743" width="3.8984375" customWidth="1"/>
    <col min="10744" max="10744" width="10.69921875" customWidth="1"/>
    <col min="10745" max="10745" width="9.19921875" customWidth="1"/>
    <col min="10746" max="10746" width="11.296875" customWidth="1"/>
    <col min="10747" max="10747" width="4.3984375" customWidth="1"/>
    <col min="10748" max="10748" width="11.59765625" customWidth="1"/>
    <col min="10749" max="10750" width="7.09765625" customWidth="1"/>
    <col min="10751" max="10751" width="4.3984375" customWidth="1"/>
    <col min="10752" max="10752" width="12.3984375" customWidth="1"/>
    <col min="10753" max="10754" width="7.09765625" customWidth="1"/>
    <col min="10755" max="10755" width="4" customWidth="1"/>
    <col min="10756" max="10756" width="10.796875" customWidth="1"/>
    <col min="10757" max="10758" width="6.796875" customWidth="1"/>
    <col min="10759" max="10759" width="4.09765625" customWidth="1"/>
    <col min="10760" max="10760" width="10.796875" customWidth="1"/>
    <col min="10761" max="10762" width="6.796875" customWidth="1"/>
    <col min="10763" max="10763" width="4.09765625" customWidth="1"/>
    <col min="10764" max="10764" width="14.09765625" customWidth="1"/>
    <col min="10765" max="10766" width="6.796875" customWidth="1"/>
    <col min="10767" max="10767" width="3.5" customWidth="1"/>
    <col min="10768" max="10768" width="9.19921875" customWidth="1"/>
    <col min="10769" max="10769" width="1.19921875" customWidth="1"/>
    <col min="10770" max="10770" width="9.5" customWidth="1"/>
    <col min="10771" max="10771" width="11.09765625" bestFit="1" customWidth="1"/>
    <col min="10959" max="10959" width="3.69921875" customWidth="1"/>
    <col min="10960" max="10960" width="13.19921875" customWidth="1"/>
    <col min="10961" max="10961" width="10.5" customWidth="1"/>
    <col min="10962" max="10967" width="9.19921875" customWidth="1"/>
    <col min="10968" max="10968" width="10.296875" customWidth="1"/>
    <col min="10969" max="10969" width="9.19921875" customWidth="1"/>
    <col min="10970" max="10970" width="10.796875" customWidth="1"/>
    <col min="10971" max="10976" width="9.19921875" customWidth="1"/>
    <col min="10977" max="10977" width="3.69921875" customWidth="1"/>
    <col min="10978" max="10978" width="13.59765625" customWidth="1"/>
    <col min="10999" max="10999" width="3.8984375" customWidth="1"/>
    <col min="11000" max="11000" width="10.69921875" customWidth="1"/>
    <col min="11001" max="11001" width="9.19921875" customWidth="1"/>
    <col min="11002" max="11002" width="11.296875" customWidth="1"/>
    <col min="11003" max="11003" width="4.3984375" customWidth="1"/>
    <col min="11004" max="11004" width="11.59765625" customWidth="1"/>
    <col min="11005" max="11006" width="7.09765625" customWidth="1"/>
    <col min="11007" max="11007" width="4.3984375" customWidth="1"/>
    <col min="11008" max="11008" width="12.3984375" customWidth="1"/>
    <col min="11009" max="11010" width="7.09765625" customWidth="1"/>
    <col min="11011" max="11011" width="4" customWidth="1"/>
    <col min="11012" max="11012" width="10.796875" customWidth="1"/>
    <col min="11013" max="11014" width="6.796875" customWidth="1"/>
    <col min="11015" max="11015" width="4.09765625" customWidth="1"/>
    <col min="11016" max="11016" width="10.796875" customWidth="1"/>
    <col min="11017" max="11018" width="6.796875" customWidth="1"/>
    <col min="11019" max="11019" width="4.09765625" customWidth="1"/>
    <col min="11020" max="11020" width="14.09765625" customWidth="1"/>
    <col min="11021" max="11022" width="6.796875" customWidth="1"/>
    <col min="11023" max="11023" width="3.5" customWidth="1"/>
    <col min="11024" max="11024" width="9.19921875" customWidth="1"/>
    <col min="11025" max="11025" width="1.19921875" customWidth="1"/>
    <col min="11026" max="11026" width="9.5" customWidth="1"/>
    <col min="11027" max="11027" width="11.09765625" bestFit="1" customWidth="1"/>
    <col min="11215" max="11215" width="3.69921875" customWidth="1"/>
    <col min="11216" max="11216" width="13.19921875" customWidth="1"/>
    <col min="11217" max="11217" width="10.5" customWidth="1"/>
    <col min="11218" max="11223" width="9.19921875" customWidth="1"/>
    <col min="11224" max="11224" width="10.296875" customWidth="1"/>
    <col min="11225" max="11225" width="9.19921875" customWidth="1"/>
    <col min="11226" max="11226" width="10.796875" customWidth="1"/>
    <col min="11227" max="11232" width="9.19921875" customWidth="1"/>
    <col min="11233" max="11233" width="3.69921875" customWidth="1"/>
    <col min="11234" max="11234" width="13.59765625" customWidth="1"/>
    <col min="11255" max="11255" width="3.8984375" customWidth="1"/>
    <col min="11256" max="11256" width="10.69921875" customWidth="1"/>
    <col min="11257" max="11257" width="9.19921875" customWidth="1"/>
    <col min="11258" max="11258" width="11.296875" customWidth="1"/>
    <col min="11259" max="11259" width="4.3984375" customWidth="1"/>
    <col min="11260" max="11260" width="11.59765625" customWidth="1"/>
    <col min="11261" max="11262" width="7.09765625" customWidth="1"/>
    <col min="11263" max="11263" width="4.3984375" customWidth="1"/>
    <col min="11264" max="11264" width="12.3984375" customWidth="1"/>
    <col min="11265" max="11266" width="7.09765625" customWidth="1"/>
    <col min="11267" max="11267" width="4" customWidth="1"/>
    <col min="11268" max="11268" width="10.796875" customWidth="1"/>
    <col min="11269" max="11270" width="6.796875" customWidth="1"/>
    <col min="11271" max="11271" width="4.09765625" customWidth="1"/>
    <col min="11272" max="11272" width="10.796875" customWidth="1"/>
    <col min="11273" max="11274" width="6.796875" customWidth="1"/>
    <col min="11275" max="11275" width="4.09765625" customWidth="1"/>
    <col min="11276" max="11276" width="14.09765625" customWidth="1"/>
    <col min="11277" max="11278" width="6.796875" customWidth="1"/>
    <col min="11279" max="11279" width="3.5" customWidth="1"/>
    <col min="11280" max="11280" width="9.19921875" customWidth="1"/>
    <col min="11281" max="11281" width="1.19921875" customWidth="1"/>
    <col min="11282" max="11282" width="9.5" customWidth="1"/>
    <col min="11283" max="11283" width="11.09765625" bestFit="1" customWidth="1"/>
    <col min="11471" max="11471" width="3.69921875" customWidth="1"/>
    <col min="11472" max="11472" width="13.19921875" customWidth="1"/>
    <col min="11473" max="11473" width="10.5" customWidth="1"/>
    <col min="11474" max="11479" width="9.19921875" customWidth="1"/>
    <col min="11480" max="11480" width="10.296875" customWidth="1"/>
    <col min="11481" max="11481" width="9.19921875" customWidth="1"/>
    <col min="11482" max="11482" width="10.796875" customWidth="1"/>
    <col min="11483" max="11488" width="9.19921875" customWidth="1"/>
    <col min="11489" max="11489" width="3.69921875" customWidth="1"/>
    <col min="11490" max="11490" width="13.59765625" customWidth="1"/>
    <col min="11511" max="11511" width="3.8984375" customWidth="1"/>
    <col min="11512" max="11512" width="10.69921875" customWidth="1"/>
    <col min="11513" max="11513" width="9.19921875" customWidth="1"/>
    <col min="11514" max="11514" width="11.296875" customWidth="1"/>
    <col min="11515" max="11515" width="4.3984375" customWidth="1"/>
    <col min="11516" max="11516" width="11.59765625" customWidth="1"/>
    <col min="11517" max="11518" width="7.09765625" customWidth="1"/>
    <col min="11519" max="11519" width="4.3984375" customWidth="1"/>
    <col min="11520" max="11520" width="12.3984375" customWidth="1"/>
    <col min="11521" max="11522" width="7.09765625" customWidth="1"/>
    <col min="11523" max="11523" width="4" customWidth="1"/>
    <col min="11524" max="11524" width="10.796875" customWidth="1"/>
    <col min="11525" max="11526" width="6.796875" customWidth="1"/>
    <col min="11527" max="11527" width="4.09765625" customWidth="1"/>
    <col min="11528" max="11528" width="10.796875" customWidth="1"/>
    <col min="11529" max="11530" width="6.796875" customWidth="1"/>
    <col min="11531" max="11531" width="4.09765625" customWidth="1"/>
    <col min="11532" max="11532" width="14.09765625" customWidth="1"/>
    <col min="11533" max="11534" width="6.796875" customWidth="1"/>
    <col min="11535" max="11535" width="3.5" customWidth="1"/>
    <col min="11536" max="11536" width="9.19921875" customWidth="1"/>
    <col min="11537" max="11537" width="1.19921875" customWidth="1"/>
    <col min="11538" max="11538" width="9.5" customWidth="1"/>
    <col min="11539" max="11539" width="11.09765625" bestFit="1" customWidth="1"/>
    <col min="11727" max="11727" width="3.69921875" customWidth="1"/>
    <col min="11728" max="11728" width="13.19921875" customWidth="1"/>
    <col min="11729" max="11729" width="10.5" customWidth="1"/>
    <col min="11730" max="11735" width="9.19921875" customWidth="1"/>
    <col min="11736" max="11736" width="10.296875" customWidth="1"/>
    <col min="11737" max="11737" width="9.19921875" customWidth="1"/>
    <col min="11738" max="11738" width="10.796875" customWidth="1"/>
    <col min="11739" max="11744" width="9.19921875" customWidth="1"/>
    <col min="11745" max="11745" width="3.69921875" customWidth="1"/>
    <col min="11746" max="11746" width="13.59765625" customWidth="1"/>
    <col min="11767" max="11767" width="3.8984375" customWidth="1"/>
    <col min="11768" max="11768" width="10.69921875" customWidth="1"/>
    <col min="11769" max="11769" width="9.19921875" customWidth="1"/>
    <col min="11770" max="11770" width="11.296875" customWidth="1"/>
    <col min="11771" max="11771" width="4.3984375" customWidth="1"/>
    <col min="11772" max="11772" width="11.59765625" customWidth="1"/>
    <col min="11773" max="11774" width="7.09765625" customWidth="1"/>
    <col min="11775" max="11775" width="4.3984375" customWidth="1"/>
    <col min="11776" max="11776" width="12.3984375" customWidth="1"/>
    <col min="11777" max="11778" width="7.09765625" customWidth="1"/>
    <col min="11779" max="11779" width="4" customWidth="1"/>
    <col min="11780" max="11780" width="10.796875" customWidth="1"/>
    <col min="11781" max="11782" width="6.796875" customWidth="1"/>
    <col min="11783" max="11783" width="4.09765625" customWidth="1"/>
    <col min="11784" max="11784" width="10.796875" customWidth="1"/>
    <col min="11785" max="11786" width="6.796875" customWidth="1"/>
    <col min="11787" max="11787" width="4.09765625" customWidth="1"/>
    <col min="11788" max="11788" width="14.09765625" customWidth="1"/>
    <col min="11789" max="11790" width="6.796875" customWidth="1"/>
    <col min="11791" max="11791" width="3.5" customWidth="1"/>
    <col min="11792" max="11792" width="9.19921875" customWidth="1"/>
    <col min="11793" max="11793" width="1.19921875" customWidth="1"/>
    <col min="11794" max="11794" width="9.5" customWidth="1"/>
    <col min="11795" max="11795" width="11.09765625" bestFit="1" customWidth="1"/>
    <col min="11983" max="11983" width="3.69921875" customWidth="1"/>
    <col min="11984" max="11984" width="13.19921875" customWidth="1"/>
    <col min="11985" max="11985" width="10.5" customWidth="1"/>
    <col min="11986" max="11991" width="9.19921875" customWidth="1"/>
    <col min="11992" max="11992" width="10.296875" customWidth="1"/>
    <col min="11993" max="11993" width="9.19921875" customWidth="1"/>
    <col min="11994" max="11994" width="10.796875" customWidth="1"/>
    <col min="11995" max="12000" width="9.19921875" customWidth="1"/>
    <col min="12001" max="12001" width="3.69921875" customWidth="1"/>
    <col min="12002" max="12002" width="13.59765625" customWidth="1"/>
    <col min="12023" max="12023" width="3.8984375" customWidth="1"/>
    <col min="12024" max="12024" width="10.69921875" customWidth="1"/>
    <col min="12025" max="12025" width="9.19921875" customWidth="1"/>
    <col min="12026" max="12026" width="11.296875" customWidth="1"/>
    <col min="12027" max="12027" width="4.3984375" customWidth="1"/>
    <col min="12028" max="12028" width="11.59765625" customWidth="1"/>
    <col min="12029" max="12030" width="7.09765625" customWidth="1"/>
    <col min="12031" max="12031" width="4.3984375" customWidth="1"/>
    <col min="12032" max="12032" width="12.3984375" customWidth="1"/>
    <col min="12033" max="12034" width="7.09765625" customWidth="1"/>
    <col min="12035" max="12035" width="4" customWidth="1"/>
    <col min="12036" max="12036" width="10.796875" customWidth="1"/>
    <col min="12037" max="12038" width="6.796875" customWidth="1"/>
    <col min="12039" max="12039" width="4.09765625" customWidth="1"/>
    <col min="12040" max="12040" width="10.796875" customWidth="1"/>
    <col min="12041" max="12042" width="6.796875" customWidth="1"/>
    <col min="12043" max="12043" width="4.09765625" customWidth="1"/>
    <col min="12044" max="12044" width="14.09765625" customWidth="1"/>
    <col min="12045" max="12046" width="6.796875" customWidth="1"/>
    <col min="12047" max="12047" width="3.5" customWidth="1"/>
    <col min="12048" max="12048" width="9.19921875" customWidth="1"/>
    <col min="12049" max="12049" width="1.19921875" customWidth="1"/>
    <col min="12050" max="12050" width="9.5" customWidth="1"/>
    <col min="12051" max="12051" width="11.09765625" bestFit="1" customWidth="1"/>
    <col min="12239" max="12239" width="3.69921875" customWidth="1"/>
    <col min="12240" max="12240" width="13.19921875" customWidth="1"/>
    <col min="12241" max="12241" width="10.5" customWidth="1"/>
    <col min="12242" max="12247" width="9.19921875" customWidth="1"/>
    <col min="12248" max="12248" width="10.296875" customWidth="1"/>
    <col min="12249" max="12249" width="9.19921875" customWidth="1"/>
    <col min="12250" max="12250" width="10.796875" customWidth="1"/>
    <col min="12251" max="12256" width="9.19921875" customWidth="1"/>
    <col min="12257" max="12257" width="3.69921875" customWidth="1"/>
    <col min="12258" max="12258" width="13.59765625" customWidth="1"/>
    <col min="12279" max="12279" width="3.8984375" customWidth="1"/>
    <col min="12280" max="12280" width="10.69921875" customWidth="1"/>
    <col min="12281" max="12281" width="9.19921875" customWidth="1"/>
    <col min="12282" max="12282" width="11.296875" customWidth="1"/>
    <col min="12283" max="12283" width="4.3984375" customWidth="1"/>
    <col min="12284" max="12284" width="11.59765625" customWidth="1"/>
    <col min="12285" max="12286" width="7.09765625" customWidth="1"/>
    <col min="12287" max="12287" width="4.3984375" customWidth="1"/>
    <col min="12288" max="12288" width="12.3984375" customWidth="1"/>
    <col min="12289" max="12290" width="7.09765625" customWidth="1"/>
    <col min="12291" max="12291" width="4" customWidth="1"/>
    <col min="12292" max="12292" width="10.796875" customWidth="1"/>
    <col min="12293" max="12294" width="6.796875" customWidth="1"/>
    <col min="12295" max="12295" width="4.09765625" customWidth="1"/>
    <col min="12296" max="12296" width="10.796875" customWidth="1"/>
    <col min="12297" max="12298" width="6.796875" customWidth="1"/>
    <col min="12299" max="12299" width="4.09765625" customWidth="1"/>
    <col min="12300" max="12300" width="14.09765625" customWidth="1"/>
    <col min="12301" max="12302" width="6.796875" customWidth="1"/>
    <col min="12303" max="12303" width="3.5" customWidth="1"/>
    <col min="12304" max="12304" width="9.19921875" customWidth="1"/>
    <col min="12305" max="12305" width="1.19921875" customWidth="1"/>
    <col min="12306" max="12306" width="9.5" customWidth="1"/>
    <col min="12307" max="12307" width="11.09765625" bestFit="1" customWidth="1"/>
    <col min="12495" max="12495" width="3.69921875" customWidth="1"/>
    <col min="12496" max="12496" width="13.19921875" customWidth="1"/>
    <col min="12497" max="12497" width="10.5" customWidth="1"/>
    <col min="12498" max="12503" width="9.19921875" customWidth="1"/>
    <col min="12504" max="12504" width="10.296875" customWidth="1"/>
    <col min="12505" max="12505" width="9.19921875" customWidth="1"/>
    <col min="12506" max="12506" width="10.796875" customWidth="1"/>
    <col min="12507" max="12512" width="9.19921875" customWidth="1"/>
    <col min="12513" max="12513" width="3.69921875" customWidth="1"/>
    <col min="12514" max="12514" width="13.59765625" customWidth="1"/>
    <col min="12535" max="12535" width="3.8984375" customWidth="1"/>
    <col min="12536" max="12536" width="10.69921875" customWidth="1"/>
    <col min="12537" max="12537" width="9.19921875" customWidth="1"/>
    <col min="12538" max="12538" width="11.296875" customWidth="1"/>
    <col min="12539" max="12539" width="4.3984375" customWidth="1"/>
    <col min="12540" max="12540" width="11.59765625" customWidth="1"/>
    <col min="12541" max="12542" width="7.09765625" customWidth="1"/>
    <col min="12543" max="12543" width="4.3984375" customWidth="1"/>
    <col min="12544" max="12544" width="12.3984375" customWidth="1"/>
    <col min="12545" max="12546" width="7.09765625" customWidth="1"/>
    <col min="12547" max="12547" width="4" customWidth="1"/>
    <col min="12548" max="12548" width="10.796875" customWidth="1"/>
    <col min="12549" max="12550" width="6.796875" customWidth="1"/>
    <col min="12551" max="12551" width="4.09765625" customWidth="1"/>
    <col min="12552" max="12552" width="10.796875" customWidth="1"/>
    <col min="12553" max="12554" width="6.796875" customWidth="1"/>
    <col min="12555" max="12555" width="4.09765625" customWidth="1"/>
    <col min="12556" max="12556" width="14.09765625" customWidth="1"/>
    <col min="12557" max="12558" width="6.796875" customWidth="1"/>
    <col min="12559" max="12559" width="3.5" customWidth="1"/>
    <col min="12560" max="12560" width="9.19921875" customWidth="1"/>
    <col min="12561" max="12561" width="1.19921875" customWidth="1"/>
    <col min="12562" max="12562" width="9.5" customWidth="1"/>
    <col min="12563" max="12563" width="11.09765625" bestFit="1" customWidth="1"/>
    <col min="12751" max="12751" width="3.69921875" customWidth="1"/>
    <col min="12752" max="12752" width="13.19921875" customWidth="1"/>
    <col min="12753" max="12753" width="10.5" customWidth="1"/>
    <col min="12754" max="12759" width="9.19921875" customWidth="1"/>
    <col min="12760" max="12760" width="10.296875" customWidth="1"/>
    <col min="12761" max="12761" width="9.19921875" customWidth="1"/>
    <col min="12762" max="12762" width="10.796875" customWidth="1"/>
    <col min="12763" max="12768" width="9.19921875" customWidth="1"/>
    <col min="12769" max="12769" width="3.69921875" customWidth="1"/>
    <col min="12770" max="12770" width="13.59765625" customWidth="1"/>
    <col min="12791" max="12791" width="3.8984375" customWidth="1"/>
    <col min="12792" max="12792" width="10.69921875" customWidth="1"/>
    <col min="12793" max="12793" width="9.19921875" customWidth="1"/>
    <col min="12794" max="12794" width="11.296875" customWidth="1"/>
    <col min="12795" max="12795" width="4.3984375" customWidth="1"/>
    <col min="12796" max="12796" width="11.59765625" customWidth="1"/>
    <col min="12797" max="12798" width="7.09765625" customWidth="1"/>
    <col min="12799" max="12799" width="4.3984375" customWidth="1"/>
    <col min="12800" max="12800" width="12.3984375" customWidth="1"/>
    <col min="12801" max="12802" width="7.09765625" customWidth="1"/>
    <col min="12803" max="12803" width="4" customWidth="1"/>
    <col min="12804" max="12804" width="10.796875" customWidth="1"/>
    <col min="12805" max="12806" width="6.796875" customWidth="1"/>
    <col min="12807" max="12807" width="4.09765625" customWidth="1"/>
    <col min="12808" max="12808" width="10.796875" customWidth="1"/>
    <col min="12809" max="12810" width="6.796875" customWidth="1"/>
    <col min="12811" max="12811" width="4.09765625" customWidth="1"/>
    <col min="12812" max="12812" width="14.09765625" customWidth="1"/>
    <col min="12813" max="12814" width="6.796875" customWidth="1"/>
    <col min="12815" max="12815" width="3.5" customWidth="1"/>
    <col min="12816" max="12816" width="9.19921875" customWidth="1"/>
    <col min="12817" max="12817" width="1.19921875" customWidth="1"/>
    <col min="12818" max="12818" width="9.5" customWidth="1"/>
    <col min="12819" max="12819" width="11.09765625" bestFit="1" customWidth="1"/>
    <col min="13007" max="13007" width="3.69921875" customWidth="1"/>
    <col min="13008" max="13008" width="13.19921875" customWidth="1"/>
    <col min="13009" max="13009" width="10.5" customWidth="1"/>
    <col min="13010" max="13015" width="9.19921875" customWidth="1"/>
    <col min="13016" max="13016" width="10.296875" customWidth="1"/>
    <col min="13017" max="13017" width="9.19921875" customWidth="1"/>
    <col min="13018" max="13018" width="10.796875" customWidth="1"/>
    <col min="13019" max="13024" width="9.19921875" customWidth="1"/>
    <col min="13025" max="13025" width="3.69921875" customWidth="1"/>
    <col min="13026" max="13026" width="13.59765625" customWidth="1"/>
    <col min="13047" max="13047" width="3.8984375" customWidth="1"/>
    <col min="13048" max="13048" width="10.69921875" customWidth="1"/>
    <col min="13049" max="13049" width="9.19921875" customWidth="1"/>
    <col min="13050" max="13050" width="11.296875" customWidth="1"/>
    <col min="13051" max="13051" width="4.3984375" customWidth="1"/>
    <col min="13052" max="13052" width="11.59765625" customWidth="1"/>
    <col min="13053" max="13054" width="7.09765625" customWidth="1"/>
    <col min="13055" max="13055" width="4.3984375" customWidth="1"/>
    <col min="13056" max="13056" width="12.3984375" customWidth="1"/>
    <col min="13057" max="13058" width="7.09765625" customWidth="1"/>
    <col min="13059" max="13059" width="4" customWidth="1"/>
    <col min="13060" max="13060" width="10.796875" customWidth="1"/>
    <col min="13061" max="13062" width="6.796875" customWidth="1"/>
    <col min="13063" max="13063" width="4.09765625" customWidth="1"/>
    <col min="13064" max="13064" width="10.796875" customWidth="1"/>
    <col min="13065" max="13066" width="6.796875" customWidth="1"/>
    <col min="13067" max="13067" width="4.09765625" customWidth="1"/>
    <col min="13068" max="13068" width="14.09765625" customWidth="1"/>
    <col min="13069" max="13070" width="6.796875" customWidth="1"/>
    <col min="13071" max="13071" width="3.5" customWidth="1"/>
    <col min="13072" max="13072" width="9.19921875" customWidth="1"/>
    <col min="13073" max="13073" width="1.19921875" customWidth="1"/>
    <col min="13074" max="13074" width="9.5" customWidth="1"/>
    <col min="13075" max="13075" width="11.09765625" bestFit="1" customWidth="1"/>
    <col min="13263" max="13263" width="3.69921875" customWidth="1"/>
    <col min="13264" max="13264" width="13.19921875" customWidth="1"/>
    <col min="13265" max="13265" width="10.5" customWidth="1"/>
    <col min="13266" max="13271" width="9.19921875" customWidth="1"/>
    <col min="13272" max="13272" width="10.296875" customWidth="1"/>
    <col min="13273" max="13273" width="9.19921875" customWidth="1"/>
    <col min="13274" max="13274" width="10.796875" customWidth="1"/>
    <col min="13275" max="13280" width="9.19921875" customWidth="1"/>
    <col min="13281" max="13281" width="3.69921875" customWidth="1"/>
    <col min="13282" max="13282" width="13.59765625" customWidth="1"/>
    <col min="13303" max="13303" width="3.8984375" customWidth="1"/>
    <col min="13304" max="13304" width="10.69921875" customWidth="1"/>
    <col min="13305" max="13305" width="9.19921875" customWidth="1"/>
    <col min="13306" max="13306" width="11.296875" customWidth="1"/>
    <col min="13307" max="13307" width="4.3984375" customWidth="1"/>
    <col min="13308" max="13308" width="11.59765625" customWidth="1"/>
    <col min="13309" max="13310" width="7.09765625" customWidth="1"/>
    <col min="13311" max="13311" width="4.3984375" customWidth="1"/>
    <col min="13312" max="13312" width="12.3984375" customWidth="1"/>
    <col min="13313" max="13314" width="7.09765625" customWidth="1"/>
    <col min="13315" max="13315" width="4" customWidth="1"/>
    <col min="13316" max="13316" width="10.796875" customWidth="1"/>
    <col min="13317" max="13318" width="6.796875" customWidth="1"/>
    <col min="13319" max="13319" width="4.09765625" customWidth="1"/>
    <col min="13320" max="13320" width="10.796875" customWidth="1"/>
    <col min="13321" max="13322" width="6.796875" customWidth="1"/>
    <col min="13323" max="13323" width="4.09765625" customWidth="1"/>
    <col min="13324" max="13324" width="14.09765625" customWidth="1"/>
    <col min="13325" max="13326" width="6.796875" customWidth="1"/>
    <col min="13327" max="13327" width="3.5" customWidth="1"/>
    <col min="13328" max="13328" width="9.19921875" customWidth="1"/>
    <col min="13329" max="13329" width="1.19921875" customWidth="1"/>
    <col min="13330" max="13330" width="9.5" customWidth="1"/>
    <col min="13331" max="13331" width="11.09765625" bestFit="1" customWidth="1"/>
    <col min="13519" max="13519" width="3.69921875" customWidth="1"/>
    <col min="13520" max="13520" width="13.19921875" customWidth="1"/>
    <col min="13521" max="13521" width="10.5" customWidth="1"/>
    <col min="13522" max="13527" width="9.19921875" customWidth="1"/>
    <col min="13528" max="13528" width="10.296875" customWidth="1"/>
    <col min="13529" max="13529" width="9.19921875" customWidth="1"/>
    <col min="13530" max="13530" width="10.796875" customWidth="1"/>
    <col min="13531" max="13536" width="9.19921875" customWidth="1"/>
    <col min="13537" max="13537" width="3.69921875" customWidth="1"/>
    <col min="13538" max="13538" width="13.59765625" customWidth="1"/>
    <col min="13559" max="13559" width="3.8984375" customWidth="1"/>
    <col min="13560" max="13560" width="10.69921875" customWidth="1"/>
    <col min="13561" max="13561" width="9.19921875" customWidth="1"/>
    <col min="13562" max="13562" width="11.296875" customWidth="1"/>
    <col min="13563" max="13563" width="4.3984375" customWidth="1"/>
    <col min="13564" max="13564" width="11.59765625" customWidth="1"/>
    <col min="13565" max="13566" width="7.09765625" customWidth="1"/>
    <col min="13567" max="13567" width="4.3984375" customWidth="1"/>
    <col min="13568" max="13568" width="12.3984375" customWidth="1"/>
    <col min="13569" max="13570" width="7.09765625" customWidth="1"/>
    <col min="13571" max="13571" width="4" customWidth="1"/>
    <col min="13572" max="13572" width="10.796875" customWidth="1"/>
    <col min="13573" max="13574" width="6.796875" customWidth="1"/>
    <col min="13575" max="13575" width="4.09765625" customWidth="1"/>
    <col min="13576" max="13576" width="10.796875" customWidth="1"/>
    <col min="13577" max="13578" width="6.796875" customWidth="1"/>
    <col min="13579" max="13579" width="4.09765625" customWidth="1"/>
    <col min="13580" max="13580" width="14.09765625" customWidth="1"/>
    <col min="13581" max="13582" width="6.796875" customWidth="1"/>
    <col min="13583" max="13583" width="3.5" customWidth="1"/>
    <col min="13584" max="13584" width="9.19921875" customWidth="1"/>
    <col min="13585" max="13585" width="1.19921875" customWidth="1"/>
    <col min="13586" max="13586" width="9.5" customWidth="1"/>
    <col min="13587" max="13587" width="11.09765625" bestFit="1" customWidth="1"/>
    <col min="13775" max="13775" width="3.69921875" customWidth="1"/>
    <col min="13776" max="13776" width="13.19921875" customWidth="1"/>
    <col min="13777" max="13777" width="10.5" customWidth="1"/>
    <col min="13778" max="13783" width="9.19921875" customWidth="1"/>
    <col min="13784" max="13784" width="10.296875" customWidth="1"/>
    <col min="13785" max="13785" width="9.19921875" customWidth="1"/>
    <col min="13786" max="13786" width="10.796875" customWidth="1"/>
    <col min="13787" max="13792" width="9.19921875" customWidth="1"/>
    <col min="13793" max="13793" width="3.69921875" customWidth="1"/>
    <col min="13794" max="13794" width="13.59765625" customWidth="1"/>
    <col min="13815" max="13815" width="3.8984375" customWidth="1"/>
    <col min="13816" max="13816" width="10.69921875" customWidth="1"/>
    <col min="13817" max="13817" width="9.19921875" customWidth="1"/>
    <col min="13818" max="13818" width="11.296875" customWidth="1"/>
    <col min="13819" max="13819" width="4.3984375" customWidth="1"/>
    <col min="13820" max="13820" width="11.59765625" customWidth="1"/>
    <col min="13821" max="13822" width="7.09765625" customWidth="1"/>
    <col min="13823" max="13823" width="4.3984375" customWidth="1"/>
    <col min="13824" max="13824" width="12.3984375" customWidth="1"/>
    <col min="13825" max="13826" width="7.09765625" customWidth="1"/>
    <col min="13827" max="13827" width="4" customWidth="1"/>
    <col min="13828" max="13828" width="10.796875" customWidth="1"/>
    <col min="13829" max="13830" width="6.796875" customWidth="1"/>
    <col min="13831" max="13831" width="4.09765625" customWidth="1"/>
    <col min="13832" max="13832" width="10.796875" customWidth="1"/>
    <col min="13833" max="13834" width="6.796875" customWidth="1"/>
    <col min="13835" max="13835" width="4.09765625" customWidth="1"/>
    <col min="13836" max="13836" width="14.09765625" customWidth="1"/>
    <col min="13837" max="13838" width="6.796875" customWidth="1"/>
    <col min="13839" max="13839" width="3.5" customWidth="1"/>
    <col min="13840" max="13840" width="9.19921875" customWidth="1"/>
    <col min="13841" max="13841" width="1.19921875" customWidth="1"/>
    <col min="13842" max="13842" width="9.5" customWidth="1"/>
    <col min="13843" max="13843" width="11.09765625" bestFit="1" customWidth="1"/>
    <col min="14031" max="14031" width="3.69921875" customWidth="1"/>
    <col min="14032" max="14032" width="13.19921875" customWidth="1"/>
    <col min="14033" max="14033" width="10.5" customWidth="1"/>
    <col min="14034" max="14039" width="9.19921875" customWidth="1"/>
    <col min="14040" max="14040" width="10.296875" customWidth="1"/>
    <col min="14041" max="14041" width="9.19921875" customWidth="1"/>
    <col min="14042" max="14042" width="10.796875" customWidth="1"/>
    <col min="14043" max="14048" width="9.19921875" customWidth="1"/>
    <col min="14049" max="14049" width="3.69921875" customWidth="1"/>
    <col min="14050" max="14050" width="13.59765625" customWidth="1"/>
    <col min="14071" max="14071" width="3.8984375" customWidth="1"/>
    <col min="14072" max="14072" width="10.69921875" customWidth="1"/>
    <col min="14073" max="14073" width="9.19921875" customWidth="1"/>
    <col min="14074" max="14074" width="11.296875" customWidth="1"/>
    <col min="14075" max="14075" width="4.3984375" customWidth="1"/>
    <col min="14076" max="14076" width="11.59765625" customWidth="1"/>
    <col min="14077" max="14078" width="7.09765625" customWidth="1"/>
    <col min="14079" max="14079" width="4.3984375" customWidth="1"/>
    <col min="14080" max="14080" width="12.3984375" customWidth="1"/>
    <col min="14081" max="14082" width="7.09765625" customWidth="1"/>
    <col min="14083" max="14083" width="4" customWidth="1"/>
    <col min="14084" max="14084" width="10.796875" customWidth="1"/>
    <col min="14085" max="14086" width="6.796875" customWidth="1"/>
    <col min="14087" max="14087" width="4.09765625" customWidth="1"/>
    <col min="14088" max="14088" width="10.796875" customWidth="1"/>
    <col min="14089" max="14090" width="6.796875" customWidth="1"/>
    <col min="14091" max="14091" width="4.09765625" customWidth="1"/>
    <col min="14092" max="14092" width="14.09765625" customWidth="1"/>
    <col min="14093" max="14094" width="6.796875" customWidth="1"/>
    <col min="14095" max="14095" width="3.5" customWidth="1"/>
    <col min="14096" max="14096" width="9.19921875" customWidth="1"/>
    <col min="14097" max="14097" width="1.19921875" customWidth="1"/>
    <col min="14098" max="14098" width="9.5" customWidth="1"/>
    <col min="14099" max="14099" width="11.09765625" bestFit="1" customWidth="1"/>
    <col min="14287" max="14287" width="3.69921875" customWidth="1"/>
    <col min="14288" max="14288" width="13.19921875" customWidth="1"/>
    <col min="14289" max="14289" width="10.5" customWidth="1"/>
    <col min="14290" max="14295" width="9.19921875" customWidth="1"/>
    <col min="14296" max="14296" width="10.296875" customWidth="1"/>
    <col min="14297" max="14297" width="9.19921875" customWidth="1"/>
    <col min="14298" max="14298" width="10.796875" customWidth="1"/>
    <col min="14299" max="14304" width="9.19921875" customWidth="1"/>
    <col min="14305" max="14305" width="3.69921875" customWidth="1"/>
    <col min="14306" max="14306" width="13.59765625" customWidth="1"/>
    <col min="14327" max="14327" width="3.8984375" customWidth="1"/>
    <col min="14328" max="14328" width="10.69921875" customWidth="1"/>
    <col min="14329" max="14329" width="9.19921875" customWidth="1"/>
    <col min="14330" max="14330" width="11.296875" customWidth="1"/>
    <col min="14331" max="14331" width="4.3984375" customWidth="1"/>
    <col min="14332" max="14332" width="11.59765625" customWidth="1"/>
    <col min="14333" max="14334" width="7.09765625" customWidth="1"/>
    <col min="14335" max="14335" width="4.3984375" customWidth="1"/>
    <col min="14336" max="14336" width="12.3984375" customWidth="1"/>
    <col min="14337" max="14338" width="7.09765625" customWidth="1"/>
    <col min="14339" max="14339" width="4" customWidth="1"/>
    <col min="14340" max="14340" width="10.796875" customWidth="1"/>
    <col min="14341" max="14342" width="6.796875" customWidth="1"/>
    <col min="14343" max="14343" width="4.09765625" customWidth="1"/>
    <col min="14344" max="14344" width="10.796875" customWidth="1"/>
    <col min="14345" max="14346" width="6.796875" customWidth="1"/>
    <col min="14347" max="14347" width="4.09765625" customWidth="1"/>
    <col min="14348" max="14348" width="14.09765625" customWidth="1"/>
    <col min="14349" max="14350" width="6.796875" customWidth="1"/>
    <col min="14351" max="14351" width="3.5" customWidth="1"/>
    <col min="14352" max="14352" width="9.19921875" customWidth="1"/>
    <col min="14353" max="14353" width="1.19921875" customWidth="1"/>
    <col min="14354" max="14354" width="9.5" customWidth="1"/>
    <col min="14355" max="14355" width="11.09765625" bestFit="1" customWidth="1"/>
    <col min="14543" max="14543" width="3.69921875" customWidth="1"/>
    <col min="14544" max="14544" width="13.19921875" customWidth="1"/>
    <col min="14545" max="14545" width="10.5" customWidth="1"/>
    <col min="14546" max="14551" width="9.19921875" customWidth="1"/>
    <col min="14552" max="14552" width="10.296875" customWidth="1"/>
    <col min="14553" max="14553" width="9.19921875" customWidth="1"/>
    <col min="14554" max="14554" width="10.796875" customWidth="1"/>
    <col min="14555" max="14560" width="9.19921875" customWidth="1"/>
    <col min="14561" max="14561" width="3.69921875" customWidth="1"/>
    <col min="14562" max="14562" width="13.59765625" customWidth="1"/>
    <col min="14583" max="14583" width="3.8984375" customWidth="1"/>
    <col min="14584" max="14584" width="10.69921875" customWidth="1"/>
    <col min="14585" max="14585" width="9.19921875" customWidth="1"/>
    <col min="14586" max="14586" width="11.296875" customWidth="1"/>
    <col min="14587" max="14587" width="4.3984375" customWidth="1"/>
    <col min="14588" max="14588" width="11.59765625" customWidth="1"/>
    <col min="14589" max="14590" width="7.09765625" customWidth="1"/>
    <col min="14591" max="14591" width="4.3984375" customWidth="1"/>
    <col min="14592" max="14592" width="12.3984375" customWidth="1"/>
    <col min="14593" max="14594" width="7.09765625" customWidth="1"/>
    <col min="14595" max="14595" width="4" customWidth="1"/>
    <col min="14596" max="14596" width="10.796875" customWidth="1"/>
    <col min="14597" max="14598" width="6.796875" customWidth="1"/>
    <col min="14599" max="14599" width="4.09765625" customWidth="1"/>
    <col min="14600" max="14600" width="10.796875" customWidth="1"/>
    <col min="14601" max="14602" width="6.796875" customWidth="1"/>
    <col min="14603" max="14603" width="4.09765625" customWidth="1"/>
    <col min="14604" max="14604" width="14.09765625" customWidth="1"/>
    <col min="14605" max="14606" width="6.796875" customWidth="1"/>
    <col min="14607" max="14607" width="3.5" customWidth="1"/>
    <col min="14608" max="14608" width="9.19921875" customWidth="1"/>
    <col min="14609" max="14609" width="1.19921875" customWidth="1"/>
    <col min="14610" max="14610" width="9.5" customWidth="1"/>
    <col min="14611" max="14611" width="11.09765625" bestFit="1" customWidth="1"/>
    <col min="14799" max="14799" width="3.69921875" customWidth="1"/>
    <col min="14800" max="14800" width="13.19921875" customWidth="1"/>
    <col min="14801" max="14801" width="10.5" customWidth="1"/>
    <col min="14802" max="14807" width="9.19921875" customWidth="1"/>
    <col min="14808" max="14808" width="10.296875" customWidth="1"/>
    <col min="14809" max="14809" width="9.19921875" customWidth="1"/>
    <col min="14810" max="14810" width="10.796875" customWidth="1"/>
    <col min="14811" max="14816" width="9.19921875" customWidth="1"/>
    <col min="14817" max="14817" width="3.69921875" customWidth="1"/>
    <col min="14818" max="14818" width="13.59765625" customWidth="1"/>
    <col min="14839" max="14839" width="3.8984375" customWidth="1"/>
    <col min="14840" max="14840" width="10.69921875" customWidth="1"/>
    <col min="14841" max="14841" width="9.19921875" customWidth="1"/>
    <col min="14842" max="14842" width="11.296875" customWidth="1"/>
    <col min="14843" max="14843" width="4.3984375" customWidth="1"/>
    <col min="14844" max="14844" width="11.59765625" customWidth="1"/>
    <col min="14845" max="14846" width="7.09765625" customWidth="1"/>
    <col min="14847" max="14847" width="4.3984375" customWidth="1"/>
    <col min="14848" max="14848" width="12.3984375" customWidth="1"/>
    <col min="14849" max="14850" width="7.09765625" customWidth="1"/>
    <col min="14851" max="14851" width="4" customWidth="1"/>
    <col min="14852" max="14852" width="10.796875" customWidth="1"/>
    <col min="14853" max="14854" width="6.796875" customWidth="1"/>
    <col min="14855" max="14855" width="4.09765625" customWidth="1"/>
    <col min="14856" max="14856" width="10.796875" customWidth="1"/>
    <col min="14857" max="14858" width="6.796875" customWidth="1"/>
    <col min="14859" max="14859" width="4.09765625" customWidth="1"/>
    <col min="14860" max="14860" width="14.09765625" customWidth="1"/>
    <col min="14861" max="14862" width="6.796875" customWidth="1"/>
    <col min="14863" max="14863" width="3.5" customWidth="1"/>
    <col min="14864" max="14864" width="9.19921875" customWidth="1"/>
    <col min="14865" max="14865" width="1.19921875" customWidth="1"/>
    <col min="14866" max="14866" width="9.5" customWidth="1"/>
    <col min="14867" max="14867" width="11.09765625" bestFit="1" customWidth="1"/>
    <col min="15055" max="15055" width="3.69921875" customWidth="1"/>
    <col min="15056" max="15056" width="13.19921875" customWidth="1"/>
    <col min="15057" max="15057" width="10.5" customWidth="1"/>
    <col min="15058" max="15063" width="9.19921875" customWidth="1"/>
    <col min="15064" max="15064" width="10.296875" customWidth="1"/>
    <col min="15065" max="15065" width="9.19921875" customWidth="1"/>
    <col min="15066" max="15066" width="10.796875" customWidth="1"/>
    <col min="15067" max="15072" width="9.19921875" customWidth="1"/>
    <col min="15073" max="15073" width="3.69921875" customWidth="1"/>
    <col min="15074" max="15074" width="13.59765625" customWidth="1"/>
    <col min="15095" max="15095" width="3.8984375" customWidth="1"/>
    <col min="15096" max="15096" width="10.69921875" customWidth="1"/>
    <col min="15097" max="15097" width="9.19921875" customWidth="1"/>
    <col min="15098" max="15098" width="11.296875" customWidth="1"/>
    <col min="15099" max="15099" width="4.3984375" customWidth="1"/>
    <col min="15100" max="15100" width="11.59765625" customWidth="1"/>
    <col min="15101" max="15102" width="7.09765625" customWidth="1"/>
    <col min="15103" max="15103" width="4.3984375" customWidth="1"/>
    <col min="15104" max="15104" width="12.3984375" customWidth="1"/>
    <col min="15105" max="15106" width="7.09765625" customWidth="1"/>
    <col min="15107" max="15107" width="4" customWidth="1"/>
    <col min="15108" max="15108" width="10.796875" customWidth="1"/>
    <col min="15109" max="15110" width="6.796875" customWidth="1"/>
    <col min="15111" max="15111" width="4.09765625" customWidth="1"/>
    <col min="15112" max="15112" width="10.796875" customWidth="1"/>
    <col min="15113" max="15114" width="6.796875" customWidth="1"/>
    <col min="15115" max="15115" width="4.09765625" customWidth="1"/>
    <col min="15116" max="15116" width="14.09765625" customWidth="1"/>
    <col min="15117" max="15118" width="6.796875" customWidth="1"/>
    <col min="15119" max="15119" width="3.5" customWidth="1"/>
    <col min="15120" max="15120" width="9.19921875" customWidth="1"/>
    <col min="15121" max="15121" width="1.19921875" customWidth="1"/>
    <col min="15122" max="15122" width="9.5" customWidth="1"/>
    <col min="15123" max="15123" width="11.09765625" bestFit="1" customWidth="1"/>
    <col min="15311" max="15311" width="3.69921875" customWidth="1"/>
    <col min="15312" max="15312" width="13.19921875" customWidth="1"/>
    <col min="15313" max="15313" width="10.5" customWidth="1"/>
    <col min="15314" max="15319" width="9.19921875" customWidth="1"/>
    <col min="15320" max="15320" width="10.296875" customWidth="1"/>
    <col min="15321" max="15321" width="9.19921875" customWidth="1"/>
    <col min="15322" max="15322" width="10.796875" customWidth="1"/>
    <col min="15323" max="15328" width="9.19921875" customWidth="1"/>
    <col min="15329" max="15329" width="3.69921875" customWidth="1"/>
    <col min="15330" max="15330" width="13.59765625" customWidth="1"/>
    <col min="15351" max="15351" width="3.8984375" customWidth="1"/>
    <col min="15352" max="15352" width="10.69921875" customWidth="1"/>
    <col min="15353" max="15353" width="9.19921875" customWidth="1"/>
    <col min="15354" max="15354" width="11.296875" customWidth="1"/>
    <col min="15355" max="15355" width="4.3984375" customWidth="1"/>
    <col min="15356" max="15356" width="11.59765625" customWidth="1"/>
    <col min="15357" max="15358" width="7.09765625" customWidth="1"/>
    <col min="15359" max="15359" width="4.3984375" customWidth="1"/>
    <col min="15360" max="15360" width="12.3984375" customWidth="1"/>
    <col min="15361" max="15362" width="7.09765625" customWidth="1"/>
    <col min="15363" max="15363" width="4" customWidth="1"/>
    <col min="15364" max="15364" width="10.796875" customWidth="1"/>
    <col min="15365" max="15366" width="6.796875" customWidth="1"/>
    <col min="15367" max="15367" width="4.09765625" customWidth="1"/>
    <col min="15368" max="15368" width="10.796875" customWidth="1"/>
    <col min="15369" max="15370" width="6.796875" customWidth="1"/>
    <col min="15371" max="15371" width="4.09765625" customWidth="1"/>
    <col min="15372" max="15372" width="14.09765625" customWidth="1"/>
    <col min="15373" max="15374" width="6.796875" customWidth="1"/>
    <col min="15375" max="15375" width="3.5" customWidth="1"/>
    <col min="15376" max="15376" width="9.19921875" customWidth="1"/>
    <col min="15377" max="15377" width="1.19921875" customWidth="1"/>
    <col min="15378" max="15378" width="9.5" customWidth="1"/>
    <col min="15379" max="15379" width="11.09765625" bestFit="1" customWidth="1"/>
    <col min="15567" max="15567" width="3.69921875" customWidth="1"/>
    <col min="15568" max="15568" width="13.19921875" customWidth="1"/>
    <col min="15569" max="15569" width="10.5" customWidth="1"/>
    <col min="15570" max="15575" width="9.19921875" customWidth="1"/>
    <col min="15576" max="15576" width="10.296875" customWidth="1"/>
    <col min="15577" max="15577" width="9.19921875" customWidth="1"/>
    <col min="15578" max="15578" width="10.796875" customWidth="1"/>
    <col min="15579" max="15584" width="9.19921875" customWidth="1"/>
    <col min="15585" max="15585" width="3.69921875" customWidth="1"/>
    <col min="15586" max="15586" width="13.59765625" customWidth="1"/>
    <col min="15607" max="15607" width="3.8984375" customWidth="1"/>
    <col min="15608" max="15608" width="10.69921875" customWidth="1"/>
    <col min="15609" max="15609" width="9.19921875" customWidth="1"/>
    <col min="15610" max="15610" width="11.296875" customWidth="1"/>
    <col min="15611" max="15611" width="4.3984375" customWidth="1"/>
    <col min="15612" max="15612" width="11.59765625" customWidth="1"/>
    <col min="15613" max="15614" width="7.09765625" customWidth="1"/>
    <col min="15615" max="15615" width="4.3984375" customWidth="1"/>
    <col min="15616" max="15616" width="12.3984375" customWidth="1"/>
    <col min="15617" max="15618" width="7.09765625" customWidth="1"/>
    <col min="15619" max="15619" width="4" customWidth="1"/>
    <col min="15620" max="15620" width="10.796875" customWidth="1"/>
    <col min="15621" max="15622" width="6.796875" customWidth="1"/>
    <col min="15623" max="15623" width="4.09765625" customWidth="1"/>
    <col min="15624" max="15624" width="10.796875" customWidth="1"/>
    <col min="15625" max="15626" width="6.796875" customWidth="1"/>
    <col min="15627" max="15627" width="4.09765625" customWidth="1"/>
    <col min="15628" max="15628" width="14.09765625" customWidth="1"/>
    <col min="15629" max="15630" width="6.796875" customWidth="1"/>
    <col min="15631" max="15631" width="3.5" customWidth="1"/>
    <col min="15632" max="15632" width="9.19921875" customWidth="1"/>
    <col min="15633" max="15633" width="1.19921875" customWidth="1"/>
    <col min="15634" max="15634" width="9.5" customWidth="1"/>
    <col min="15635" max="15635" width="11.09765625" bestFit="1" customWidth="1"/>
    <col min="15823" max="15823" width="3.69921875" customWidth="1"/>
    <col min="15824" max="15824" width="13.19921875" customWidth="1"/>
    <col min="15825" max="15825" width="10.5" customWidth="1"/>
    <col min="15826" max="15831" width="9.19921875" customWidth="1"/>
    <col min="15832" max="15832" width="10.296875" customWidth="1"/>
    <col min="15833" max="15833" width="9.19921875" customWidth="1"/>
    <col min="15834" max="15834" width="10.796875" customWidth="1"/>
    <col min="15835" max="15840" width="9.19921875" customWidth="1"/>
    <col min="15841" max="15841" width="3.69921875" customWidth="1"/>
    <col min="15842" max="15842" width="13.59765625" customWidth="1"/>
    <col min="15863" max="15863" width="3.8984375" customWidth="1"/>
    <col min="15864" max="15864" width="10.69921875" customWidth="1"/>
    <col min="15865" max="15865" width="9.19921875" customWidth="1"/>
    <col min="15866" max="15866" width="11.296875" customWidth="1"/>
    <col min="15867" max="15867" width="4.3984375" customWidth="1"/>
    <col min="15868" max="15868" width="11.59765625" customWidth="1"/>
    <col min="15869" max="15870" width="7.09765625" customWidth="1"/>
    <col min="15871" max="15871" width="4.3984375" customWidth="1"/>
    <col min="15872" max="15872" width="12.3984375" customWidth="1"/>
    <col min="15873" max="15874" width="7.09765625" customWidth="1"/>
    <col min="15875" max="15875" width="4" customWidth="1"/>
    <col min="15876" max="15876" width="10.796875" customWidth="1"/>
    <col min="15877" max="15878" width="6.796875" customWidth="1"/>
    <col min="15879" max="15879" width="4.09765625" customWidth="1"/>
    <col min="15880" max="15880" width="10.796875" customWidth="1"/>
    <col min="15881" max="15882" width="6.796875" customWidth="1"/>
    <col min="15883" max="15883" width="4.09765625" customWidth="1"/>
    <col min="15884" max="15884" width="14.09765625" customWidth="1"/>
    <col min="15885" max="15886" width="6.796875" customWidth="1"/>
    <col min="15887" max="15887" width="3.5" customWidth="1"/>
    <col min="15888" max="15888" width="9.19921875" customWidth="1"/>
    <col min="15889" max="15889" width="1.19921875" customWidth="1"/>
    <col min="15890" max="15890" width="9.5" customWidth="1"/>
    <col min="15891" max="15891" width="11.09765625" bestFit="1" customWidth="1"/>
    <col min="16079" max="16079" width="3.69921875" customWidth="1"/>
    <col min="16080" max="16080" width="13.19921875" customWidth="1"/>
    <col min="16081" max="16081" width="10.5" customWidth="1"/>
    <col min="16082" max="16087" width="9.19921875" customWidth="1"/>
    <col min="16088" max="16088" width="10.296875" customWidth="1"/>
    <col min="16089" max="16089" width="9.19921875" customWidth="1"/>
    <col min="16090" max="16090" width="10.796875" customWidth="1"/>
    <col min="16091" max="16096" width="9.19921875" customWidth="1"/>
    <col min="16097" max="16097" width="3.69921875" customWidth="1"/>
    <col min="16098" max="16098" width="13.59765625" customWidth="1"/>
    <col min="16119" max="16119" width="3.8984375" customWidth="1"/>
    <col min="16120" max="16120" width="10.69921875" customWidth="1"/>
    <col min="16121" max="16121" width="9.19921875" customWidth="1"/>
    <col min="16122" max="16122" width="11.296875" customWidth="1"/>
    <col min="16123" max="16123" width="4.3984375" customWidth="1"/>
    <col min="16124" max="16124" width="11.59765625" customWidth="1"/>
    <col min="16125" max="16126" width="7.09765625" customWidth="1"/>
    <col min="16127" max="16127" width="4.3984375" customWidth="1"/>
    <col min="16128" max="16128" width="12.3984375" customWidth="1"/>
    <col min="16129" max="16130" width="7.09765625" customWidth="1"/>
    <col min="16131" max="16131" width="4" customWidth="1"/>
    <col min="16132" max="16132" width="10.796875" customWidth="1"/>
    <col min="16133" max="16134" width="6.796875" customWidth="1"/>
    <col min="16135" max="16135" width="4.09765625" customWidth="1"/>
    <col min="16136" max="16136" width="10.796875" customWidth="1"/>
    <col min="16137" max="16138" width="6.796875" customWidth="1"/>
    <col min="16139" max="16139" width="4.09765625" customWidth="1"/>
    <col min="16140" max="16140" width="14.09765625" customWidth="1"/>
    <col min="16141" max="16142" width="6.796875" customWidth="1"/>
    <col min="16143" max="16143" width="3.5" customWidth="1"/>
    <col min="16144" max="16144" width="9.19921875" customWidth="1"/>
    <col min="16145" max="16145" width="1.19921875" customWidth="1"/>
    <col min="16146" max="16146" width="9.5" customWidth="1"/>
    <col min="16147" max="16147" width="11.09765625" bestFit="1" customWidth="1"/>
  </cols>
  <sheetData>
    <row r="2" spans="1:53" ht="21.6">
      <c r="B2" s="513" t="s">
        <v>210</v>
      </c>
    </row>
    <row r="4" spans="1:53" ht="44.4" customHeight="1">
      <c r="L4" s="358" t="s">
        <v>120</v>
      </c>
      <c r="AM4" s="358" t="s">
        <v>121</v>
      </c>
    </row>
    <row r="5" spans="1:53" ht="18.600000000000001" thickBot="1">
      <c r="A5" s="520" t="s">
        <v>209</v>
      </c>
      <c r="AB5" s="520" t="s">
        <v>209</v>
      </c>
    </row>
    <row r="6" spans="1:53" s="225" customFormat="1" ht="17.399999999999999" customHeight="1">
      <c r="A6" s="359"/>
      <c r="B6" s="360"/>
      <c r="C6" s="361"/>
      <c r="D6" s="362"/>
      <c r="E6" s="363"/>
      <c r="F6" s="364"/>
      <c r="G6" s="364"/>
      <c r="H6" s="365"/>
      <c r="I6" s="363"/>
      <c r="J6" s="364"/>
      <c r="K6" s="364"/>
      <c r="L6" s="365"/>
      <c r="M6" s="363"/>
      <c r="N6" s="364"/>
      <c r="O6" s="364"/>
      <c r="P6" s="365"/>
      <c r="Q6" s="363"/>
      <c r="R6" s="364"/>
      <c r="S6" s="364"/>
      <c r="T6" s="365"/>
      <c r="U6" s="363"/>
      <c r="V6" s="364"/>
      <c r="W6" s="364"/>
      <c r="X6" s="365"/>
      <c r="Y6" s="359"/>
      <c r="Z6" s="360"/>
      <c r="AB6" s="359"/>
      <c r="AC6" s="360"/>
      <c r="AD6" s="361"/>
      <c r="AE6" s="362"/>
      <c r="AF6" s="363"/>
      <c r="AG6" s="364"/>
      <c r="AH6" s="364"/>
      <c r="AI6" s="365"/>
      <c r="AJ6" s="363"/>
      <c r="AK6" s="364"/>
      <c r="AL6" s="364"/>
      <c r="AM6" s="365"/>
      <c r="AN6" s="363"/>
      <c r="AO6" s="364"/>
      <c r="AP6" s="364"/>
      <c r="AQ6" s="365"/>
      <c r="AR6" s="363"/>
      <c r="AS6" s="364"/>
      <c r="AT6" s="364"/>
      <c r="AU6" s="365"/>
      <c r="AV6" s="363"/>
      <c r="AW6" s="364"/>
      <c r="AX6" s="364"/>
      <c r="AY6" s="365"/>
      <c r="AZ6" s="359"/>
      <c r="BA6" s="360"/>
    </row>
    <row r="7" spans="1:53" s="225" customFormat="1" ht="17.399999999999999" customHeight="1">
      <c r="A7" s="366" t="s">
        <v>35</v>
      </c>
      <c r="B7" s="367" t="s">
        <v>190</v>
      </c>
      <c r="C7" s="368" t="s">
        <v>191</v>
      </c>
      <c r="D7" s="369" t="s">
        <v>192</v>
      </c>
      <c r="E7" s="370" t="s">
        <v>193</v>
      </c>
      <c r="F7" s="371" t="s">
        <v>194</v>
      </c>
      <c r="G7" s="371" t="s">
        <v>195</v>
      </c>
      <c r="H7" s="372" t="s">
        <v>192</v>
      </c>
      <c r="I7" s="370" t="s">
        <v>193</v>
      </c>
      <c r="J7" s="371" t="s">
        <v>194</v>
      </c>
      <c r="K7" s="371" t="s">
        <v>196</v>
      </c>
      <c r="L7" s="372" t="s">
        <v>192</v>
      </c>
      <c r="M7" s="370" t="s">
        <v>193</v>
      </c>
      <c r="N7" s="371" t="s">
        <v>194</v>
      </c>
      <c r="O7" s="371" t="s">
        <v>196</v>
      </c>
      <c r="P7" s="372" t="s">
        <v>192</v>
      </c>
      <c r="Q7" s="370" t="s">
        <v>193</v>
      </c>
      <c r="R7" s="371" t="s">
        <v>194</v>
      </c>
      <c r="S7" s="371" t="s">
        <v>196</v>
      </c>
      <c r="T7" s="372" t="s">
        <v>192</v>
      </c>
      <c r="U7" s="370" t="s">
        <v>193</v>
      </c>
      <c r="V7" s="371" t="s">
        <v>194</v>
      </c>
      <c r="W7" s="371" t="s">
        <v>196</v>
      </c>
      <c r="X7" s="372" t="s">
        <v>192</v>
      </c>
      <c r="Y7" s="366" t="s">
        <v>35</v>
      </c>
      <c r="Z7" s="367" t="s">
        <v>44</v>
      </c>
      <c r="AB7" s="366" t="s">
        <v>35</v>
      </c>
      <c r="AC7" s="367" t="s">
        <v>190</v>
      </c>
      <c r="AD7" s="368" t="s">
        <v>191</v>
      </c>
      <c r="AE7" s="369" t="s">
        <v>192</v>
      </c>
      <c r="AF7" s="370" t="s">
        <v>193</v>
      </c>
      <c r="AG7" s="371" t="s">
        <v>194</v>
      </c>
      <c r="AH7" s="371" t="s">
        <v>195</v>
      </c>
      <c r="AI7" s="372" t="s">
        <v>192</v>
      </c>
      <c r="AJ7" s="370" t="s">
        <v>193</v>
      </c>
      <c r="AK7" s="371" t="s">
        <v>194</v>
      </c>
      <c r="AL7" s="371" t="s">
        <v>196</v>
      </c>
      <c r="AM7" s="372" t="s">
        <v>192</v>
      </c>
      <c r="AN7" s="370" t="s">
        <v>193</v>
      </c>
      <c r="AO7" s="371" t="s">
        <v>194</v>
      </c>
      <c r="AP7" s="371" t="s">
        <v>196</v>
      </c>
      <c r="AQ7" s="372" t="s">
        <v>192</v>
      </c>
      <c r="AR7" s="370" t="s">
        <v>193</v>
      </c>
      <c r="AS7" s="371" t="s">
        <v>194</v>
      </c>
      <c r="AT7" s="371" t="s">
        <v>196</v>
      </c>
      <c r="AU7" s="372" t="s">
        <v>192</v>
      </c>
      <c r="AV7" s="370" t="s">
        <v>193</v>
      </c>
      <c r="AW7" s="371" t="s">
        <v>194</v>
      </c>
      <c r="AX7" s="371" t="s">
        <v>196</v>
      </c>
      <c r="AY7" s="372" t="s">
        <v>192</v>
      </c>
      <c r="AZ7" s="366" t="s">
        <v>35</v>
      </c>
      <c r="BA7" s="367" t="s">
        <v>44</v>
      </c>
    </row>
    <row r="8" spans="1:53" s="225" customFormat="1" ht="17.399999999999999" customHeight="1" thickBot="1">
      <c r="A8" s="373"/>
      <c r="B8" s="374" t="s">
        <v>197</v>
      </c>
      <c r="C8" s="375"/>
      <c r="D8" s="376"/>
      <c r="E8" s="377"/>
      <c r="F8" s="378"/>
      <c r="G8" s="378"/>
      <c r="H8" s="379"/>
      <c r="I8" s="377"/>
      <c r="J8" s="378"/>
      <c r="K8" s="378"/>
      <c r="L8" s="379"/>
      <c r="M8" s="377"/>
      <c r="N8" s="378"/>
      <c r="O8" s="378"/>
      <c r="P8" s="379"/>
      <c r="Q8" s="377"/>
      <c r="R8" s="378"/>
      <c r="S8" s="378"/>
      <c r="T8" s="379"/>
      <c r="U8" s="377"/>
      <c r="V8" s="378"/>
      <c r="W8" s="378"/>
      <c r="X8" s="379"/>
      <c r="Y8" s="373"/>
      <c r="Z8" s="374" t="s">
        <v>197</v>
      </c>
      <c r="AB8" s="373"/>
      <c r="AC8" s="374" t="s">
        <v>197</v>
      </c>
      <c r="AD8" s="375"/>
      <c r="AE8" s="376"/>
      <c r="AF8" s="377"/>
      <c r="AG8" s="378"/>
      <c r="AH8" s="378"/>
      <c r="AI8" s="379"/>
      <c r="AJ8" s="377"/>
      <c r="AK8" s="378"/>
      <c r="AL8" s="378"/>
      <c r="AM8" s="379"/>
      <c r="AN8" s="377"/>
      <c r="AO8" s="378"/>
      <c r="AP8" s="378"/>
      <c r="AQ8" s="379"/>
      <c r="AR8" s="377"/>
      <c r="AS8" s="378"/>
      <c r="AT8" s="378"/>
      <c r="AU8" s="379"/>
      <c r="AV8" s="377"/>
      <c r="AW8" s="378"/>
      <c r="AX8" s="378"/>
      <c r="AY8" s="379"/>
      <c r="AZ8" s="373"/>
      <c r="BA8" s="374" t="s">
        <v>197</v>
      </c>
    </row>
    <row r="9" spans="1:53" s="225" customFormat="1" ht="21.6" customHeight="1" thickBot="1">
      <c r="A9" s="649" t="s">
        <v>16</v>
      </c>
      <c r="B9" s="650"/>
      <c r="C9" s="380">
        <v>27514</v>
      </c>
      <c r="D9" s="381">
        <v>1571.3306681896061</v>
      </c>
      <c r="E9" s="382">
        <v>1</v>
      </c>
      <c r="F9" s="383" t="s">
        <v>202</v>
      </c>
      <c r="G9" s="383">
        <v>6240</v>
      </c>
      <c r="H9" s="384">
        <v>356.36778983438035</v>
      </c>
      <c r="I9" s="382">
        <v>2</v>
      </c>
      <c r="J9" s="383" t="s">
        <v>145</v>
      </c>
      <c r="K9" s="383">
        <v>4090</v>
      </c>
      <c r="L9" s="384">
        <v>233.58081096516275</v>
      </c>
      <c r="M9" s="382">
        <v>3</v>
      </c>
      <c r="N9" s="383" t="s">
        <v>203</v>
      </c>
      <c r="O9" s="383">
        <v>3380</v>
      </c>
      <c r="P9" s="384">
        <v>193.03255282695605</v>
      </c>
      <c r="Q9" s="382">
        <v>4</v>
      </c>
      <c r="R9" s="383" t="s">
        <v>204</v>
      </c>
      <c r="S9" s="383">
        <v>2226</v>
      </c>
      <c r="T9" s="384">
        <v>127.12735579668761</v>
      </c>
      <c r="U9" s="382">
        <v>5</v>
      </c>
      <c r="V9" s="383" t="s">
        <v>198</v>
      </c>
      <c r="W9" s="383">
        <v>1305</v>
      </c>
      <c r="X9" s="384">
        <v>74.528840662478586</v>
      </c>
      <c r="Y9" s="649" t="s">
        <v>16</v>
      </c>
      <c r="Z9" s="650"/>
      <c r="AB9" s="649" t="s">
        <v>16</v>
      </c>
      <c r="AC9" s="650"/>
      <c r="AD9" s="380">
        <v>27514</v>
      </c>
      <c r="AE9" s="381">
        <v>1571.3306681896061</v>
      </c>
      <c r="AF9" s="382">
        <v>1</v>
      </c>
      <c r="AG9" s="383" t="s">
        <v>202</v>
      </c>
      <c r="AH9" s="383">
        <v>6240</v>
      </c>
      <c r="AI9" s="384">
        <v>356.36778983438035</v>
      </c>
      <c r="AJ9" s="382">
        <v>2</v>
      </c>
      <c r="AK9" s="383" t="s">
        <v>145</v>
      </c>
      <c r="AL9" s="383">
        <v>4090</v>
      </c>
      <c r="AM9" s="384">
        <v>233.58081096516275</v>
      </c>
      <c r="AN9" s="382">
        <v>3</v>
      </c>
      <c r="AO9" s="383" t="s">
        <v>203</v>
      </c>
      <c r="AP9" s="383">
        <v>3380</v>
      </c>
      <c r="AQ9" s="384">
        <v>193.03255282695605</v>
      </c>
      <c r="AR9" s="382">
        <v>4</v>
      </c>
      <c r="AS9" s="383" t="s">
        <v>204</v>
      </c>
      <c r="AT9" s="383">
        <v>2226</v>
      </c>
      <c r="AU9" s="384">
        <v>127.12735579668761</v>
      </c>
      <c r="AV9" s="382">
        <v>5</v>
      </c>
      <c r="AW9" s="383" t="s">
        <v>198</v>
      </c>
      <c r="AX9" s="383">
        <v>1305</v>
      </c>
      <c r="AY9" s="384">
        <v>74.528840662478586</v>
      </c>
      <c r="AZ9" s="649" t="s">
        <v>16</v>
      </c>
      <c r="BA9" s="650"/>
    </row>
    <row r="10" spans="1:53" s="225" customFormat="1" ht="21.9" customHeight="1" thickBot="1">
      <c r="A10" s="385" t="s">
        <v>17</v>
      </c>
      <c r="B10" s="386"/>
      <c r="C10" s="387">
        <v>3001</v>
      </c>
      <c r="D10" s="492">
        <v>1704.6680981107211</v>
      </c>
      <c r="E10" s="388">
        <v>1</v>
      </c>
      <c r="F10" s="389" t="s">
        <v>202</v>
      </c>
      <c r="G10" s="389">
        <v>610</v>
      </c>
      <c r="H10" s="495">
        <v>346.5003465003465</v>
      </c>
      <c r="I10" s="388">
        <v>2</v>
      </c>
      <c r="J10" s="389" t="s">
        <v>203</v>
      </c>
      <c r="K10" s="389">
        <v>449</v>
      </c>
      <c r="L10" s="495">
        <v>255.04697635845179</v>
      </c>
      <c r="M10" s="388">
        <v>3</v>
      </c>
      <c r="N10" s="389" t="s">
        <v>145</v>
      </c>
      <c r="O10" s="389">
        <v>396</v>
      </c>
      <c r="P10" s="495">
        <v>224.94120854776594</v>
      </c>
      <c r="Q10" s="388">
        <v>4</v>
      </c>
      <c r="R10" s="389" t="s">
        <v>204</v>
      </c>
      <c r="S10" s="389">
        <v>230</v>
      </c>
      <c r="T10" s="390">
        <v>130.6476716312782</v>
      </c>
      <c r="U10" s="388">
        <v>5</v>
      </c>
      <c r="V10" s="391" t="s">
        <v>198</v>
      </c>
      <c r="W10" s="389">
        <v>116</v>
      </c>
      <c r="X10" s="390">
        <v>65.891869170557698</v>
      </c>
      <c r="Y10" s="385" t="s">
        <v>17</v>
      </c>
      <c r="Z10" s="386"/>
      <c r="AB10" s="385" t="s">
        <v>17</v>
      </c>
      <c r="AC10" s="386"/>
      <c r="AD10" s="387">
        <v>3001</v>
      </c>
      <c r="AE10" s="492">
        <v>1703.7100116381391</v>
      </c>
      <c r="AF10" s="388">
        <v>1</v>
      </c>
      <c r="AG10" s="389" t="s">
        <v>202</v>
      </c>
      <c r="AH10" s="389">
        <v>610</v>
      </c>
      <c r="AI10" s="495">
        <v>346.30560049958837</v>
      </c>
      <c r="AJ10" s="388">
        <v>2</v>
      </c>
      <c r="AK10" s="389" t="s">
        <v>203</v>
      </c>
      <c r="AL10" s="389">
        <v>449</v>
      </c>
      <c r="AM10" s="495">
        <v>254.90363053166425</v>
      </c>
      <c r="AN10" s="388">
        <v>3</v>
      </c>
      <c r="AO10" s="389" t="s">
        <v>145</v>
      </c>
      <c r="AP10" s="389">
        <v>396</v>
      </c>
      <c r="AQ10" s="495">
        <v>224.81478327514262</v>
      </c>
      <c r="AR10" s="388">
        <v>4</v>
      </c>
      <c r="AS10" s="389" t="s">
        <v>204</v>
      </c>
      <c r="AT10" s="389">
        <v>230</v>
      </c>
      <c r="AU10" s="390">
        <v>130.5742428113202</v>
      </c>
      <c r="AV10" s="388">
        <v>5</v>
      </c>
      <c r="AW10" s="391" t="s">
        <v>198</v>
      </c>
      <c r="AX10" s="389">
        <v>116</v>
      </c>
      <c r="AY10" s="390">
        <v>65.854835504839755</v>
      </c>
      <c r="AZ10" s="385" t="s">
        <v>17</v>
      </c>
      <c r="BA10" s="386"/>
    </row>
    <row r="11" spans="1:53" s="225" customFormat="1" ht="21.9" customHeight="1">
      <c r="A11" s="268"/>
      <c r="B11" s="269" t="s">
        <v>56</v>
      </c>
      <c r="C11" s="392">
        <v>899</v>
      </c>
      <c r="D11" s="493">
        <v>1753.9410020290306</v>
      </c>
      <c r="E11" s="393">
        <v>1</v>
      </c>
      <c r="F11" s="394" t="s">
        <v>202</v>
      </c>
      <c r="G11" s="394">
        <v>169</v>
      </c>
      <c r="H11" s="496">
        <v>329.717496488216</v>
      </c>
      <c r="I11" s="395">
        <v>2</v>
      </c>
      <c r="J11" s="394" t="s">
        <v>145</v>
      </c>
      <c r="K11" s="394">
        <v>134</v>
      </c>
      <c r="L11" s="496">
        <v>261.4328078663961</v>
      </c>
      <c r="M11" s="395">
        <v>3</v>
      </c>
      <c r="N11" s="394" t="s">
        <v>203</v>
      </c>
      <c r="O11" s="394">
        <v>118</v>
      </c>
      <c r="P11" s="496">
        <v>230.21695021070704</v>
      </c>
      <c r="Q11" s="395">
        <v>4</v>
      </c>
      <c r="R11" s="394" t="s">
        <v>204</v>
      </c>
      <c r="S11" s="394">
        <v>57</v>
      </c>
      <c r="T11" s="496">
        <v>111.2064928983924</v>
      </c>
      <c r="U11" s="393">
        <v>5</v>
      </c>
      <c r="V11" s="396" t="s">
        <v>205</v>
      </c>
      <c r="W11" s="394">
        <v>43</v>
      </c>
      <c r="X11" s="496">
        <v>83.892617449664428</v>
      </c>
      <c r="Y11" s="268"/>
      <c r="Z11" s="269" t="s">
        <v>56</v>
      </c>
      <c r="AB11" s="268"/>
      <c r="AC11" s="269" t="s">
        <v>56</v>
      </c>
      <c r="AD11" s="392">
        <v>899</v>
      </c>
      <c r="AE11" s="493">
        <v>1751.7537022603274</v>
      </c>
      <c r="AF11" s="393">
        <v>1</v>
      </c>
      <c r="AG11" s="394" t="s">
        <v>202</v>
      </c>
      <c r="AH11" s="394">
        <v>169</v>
      </c>
      <c r="AI11" s="496">
        <v>329.30631332813715</v>
      </c>
      <c r="AJ11" s="395">
        <v>2</v>
      </c>
      <c r="AK11" s="394" t="s">
        <v>145</v>
      </c>
      <c r="AL11" s="394">
        <v>134</v>
      </c>
      <c r="AM11" s="496">
        <v>261.10678098207325</v>
      </c>
      <c r="AN11" s="395">
        <v>3</v>
      </c>
      <c r="AO11" s="394" t="s">
        <v>203</v>
      </c>
      <c r="AP11" s="394">
        <v>118</v>
      </c>
      <c r="AQ11" s="496">
        <v>229.92985190958692</v>
      </c>
      <c r="AR11" s="395">
        <v>4</v>
      </c>
      <c r="AS11" s="394" t="s">
        <v>204</v>
      </c>
      <c r="AT11" s="394">
        <v>57</v>
      </c>
      <c r="AU11" s="496">
        <v>111.06780982073265</v>
      </c>
      <c r="AV11" s="393">
        <v>5</v>
      </c>
      <c r="AW11" s="396" t="s">
        <v>205</v>
      </c>
      <c r="AX11" s="394">
        <v>43</v>
      </c>
      <c r="AY11" s="496">
        <v>83.787996882307098</v>
      </c>
      <c r="AZ11" s="268"/>
      <c r="BA11" s="269" t="s">
        <v>56</v>
      </c>
    </row>
    <row r="12" spans="1:53" s="225" customFormat="1" ht="21.9" customHeight="1">
      <c r="A12" s="272"/>
      <c r="B12" s="273" t="s">
        <v>57</v>
      </c>
      <c r="C12" s="392">
        <v>985</v>
      </c>
      <c r="D12" s="493">
        <v>1766.4359241060222</v>
      </c>
      <c r="E12" s="395">
        <v>1</v>
      </c>
      <c r="F12" s="397" t="s">
        <v>202</v>
      </c>
      <c r="G12" s="394">
        <v>202</v>
      </c>
      <c r="H12" s="496">
        <v>362.25386463900145</v>
      </c>
      <c r="I12" s="395">
        <v>2</v>
      </c>
      <c r="J12" s="397" t="s">
        <v>203</v>
      </c>
      <c r="K12" s="394">
        <v>163</v>
      </c>
      <c r="L12" s="398">
        <v>292.31376206018433</v>
      </c>
      <c r="M12" s="395">
        <v>3</v>
      </c>
      <c r="N12" s="397" t="s">
        <v>145</v>
      </c>
      <c r="O12" s="397">
        <v>107</v>
      </c>
      <c r="P12" s="398">
        <v>191.88694810085721</v>
      </c>
      <c r="Q12" s="395">
        <v>4</v>
      </c>
      <c r="R12" s="397" t="s">
        <v>204</v>
      </c>
      <c r="S12" s="397">
        <v>81</v>
      </c>
      <c r="T12" s="496">
        <v>145.26021304831247</v>
      </c>
      <c r="U12" s="395">
        <v>5</v>
      </c>
      <c r="V12" s="399" t="s">
        <v>198</v>
      </c>
      <c r="W12" s="397">
        <v>45</v>
      </c>
      <c r="X12" s="398">
        <v>80.70011836017359</v>
      </c>
      <c r="Y12" s="272"/>
      <c r="Z12" s="273" t="s">
        <v>57</v>
      </c>
      <c r="AB12" s="272"/>
      <c r="AC12" s="273" t="s">
        <v>57</v>
      </c>
      <c r="AD12" s="392">
        <v>985</v>
      </c>
      <c r="AE12" s="493">
        <v>1766.2142050242969</v>
      </c>
      <c r="AF12" s="395">
        <v>1</v>
      </c>
      <c r="AG12" s="397" t="s">
        <v>202</v>
      </c>
      <c r="AH12" s="394">
        <v>202</v>
      </c>
      <c r="AI12" s="496">
        <v>362.20839534508423</v>
      </c>
      <c r="AJ12" s="395">
        <v>2</v>
      </c>
      <c r="AK12" s="397" t="s">
        <v>203</v>
      </c>
      <c r="AL12" s="394">
        <v>163</v>
      </c>
      <c r="AM12" s="398">
        <v>292.27707149133028</v>
      </c>
      <c r="AN12" s="395">
        <v>3</v>
      </c>
      <c r="AO12" s="397" t="s">
        <v>145</v>
      </c>
      <c r="AP12" s="397">
        <v>107</v>
      </c>
      <c r="AQ12" s="398">
        <v>191.86286288081192</v>
      </c>
      <c r="AR12" s="395">
        <v>4</v>
      </c>
      <c r="AS12" s="397" t="s">
        <v>204</v>
      </c>
      <c r="AT12" s="397">
        <v>81</v>
      </c>
      <c r="AU12" s="496">
        <v>145.24198031164266</v>
      </c>
      <c r="AV12" s="395">
        <v>5</v>
      </c>
      <c r="AW12" s="399" t="s">
        <v>198</v>
      </c>
      <c r="AX12" s="397">
        <v>45</v>
      </c>
      <c r="AY12" s="398">
        <v>80.689989062023713</v>
      </c>
      <c r="AZ12" s="272"/>
      <c r="BA12" s="273" t="s">
        <v>57</v>
      </c>
    </row>
    <row r="13" spans="1:53" s="225" customFormat="1" ht="21.9" customHeight="1">
      <c r="A13" s="272"/>
      <c r="B13" s="273" t="s">
        <v>170</v>
      </c>
      <c r="C13" s="392">
        <v>380</v>
      </c>
      <c r="D13" s="493">
        <v>1270.0110290431469</v>
      </c>
      <c r="E13" s="395">
        <v>1</v>
      </c>
      <c r="F13" s="397" t="s">
        <v>202</v>
      </c>
      <c r="G13" s="394">
        <v>82</v>
      </c>
      <c r="H13" s="496">
        <v>274.05501153036329</v>
      </c>
      <c r="I13" s="395">
        <v>2</v>
      </c>
      <c r="J13" s="397" t="s">
        <v>145</v>
      </c>
      <c r="K13" s="394">
        <v>49</v>
      </c>
      <c r="L13" s="496">
        <v>163.76458006082683</v>
      </c>
      <c r="M13" s="395">
        <v>3</v>
      </c>
      <c r="N13" s="397" t="s">
        <v>203</v>
      </c>
      <c r="O13" s="397">
        <v>35</v>
      </c>
      <c r="P13" s="496">
        <v>116.97470004344774</v>
      </c>
      <c r="Q13" s="395">
        <v>4</v>
      </c>
      <c r="R13" s="397" t="s">
        <v>204</v>
      </c>
      <c r="S13" s="397">
        <v>31</v>
      </c>
      <c r="T13" s="398">
        <v>103.60616289562515</v>
      </c>
      <c r="U13" s="395">
        <v>5</v>
      </c>
      <c r="V13" s="399" t="s">
        <v>152</v>
      </c>
      <c r="W13" s="397">
        <v>14</v>
      </c>
      <c r="X13" s="398">
        <v>46.789880017379097</v>
      </c>
      <c r="Y13" s="272"/>
      <c r="Z13" s="273" t="s">
        <v>170</v>
      </c>
      <c r="AB13" s="272"/>
      <c r="AC13" s="273" t="s">
        <v>170</v>
      </c>
      <c r="AD13" s="392">
        <v>380</v>
      </c>
      <c r="AE13" s="493">
        <v>1269.6291346475109</v>
      </c>
      <c r="AF13" s="395">
        <v>1</v>
      </c>
      <c r="AG13" s="397" t="s">
        <v>202</v>
      </c>
      <c r="AH13" s="394">
        <v>82</v>
      </c>
      <c r="AI13" s="496">
        <v>273.97260273972603</v>
      </c>
      <c r="AJ13" s="395">
        <v>2</v>
      </c>
      <c r="AK13" s="397" t="s">
        <v>145</v>
      </c>
      <c r="AL13" s="394">
        <v>49</v>
      </c>
      <c r="AM13" s="496">
        <v>163.71533578349482</v>
      </c>
      <c r="AN13" s="395">
        <v>3</v>
      </c>
      <c r="AO13" s="397" t="s">
        <v>203</v>
      </c>
      <c r="AP13" s="397">
        <v>35</v>
      </c>
      <c r="AQ13" s="496">
        <v>116.93952555963916</v>
      </c>
      <c r="AR13" s="395">
        <v>4</v>
      </c>
      <c r="AS13" s="397" t="s">
        <v>204</v>
      </c>
      <c r="AT13" s="397">
        <v>31</v>
      </c>
      <c r="AU13" s="398">
        <v>103.57500835282325</v>
      </c>
      <c r="AV13" s="395">
        <v>5</v>
      </c>
      <c r="AW13" s="399" t="s">
        <v>152</v>
      </c>
      <c r="AX13" s="397">
        <v>14</v>
      </c>
      <c r="AY13" s="398">
        <v>46.775810223855665</v>
      </c>
      <c r="AZ13" s="272"/>
      <c r="BA13" s="273" t="s">
        <v>170</v>
      </c>
    </row>
    <row r="14" spans="1:53" s="225" customFormat="1" ht="21.9" customHeight="1">
      <c r="A14" s="272"/>
      <c r="B14" s="273" t="s">
        <v>171</v>
      </c>
      <c r="C14" s="392">
        <v>237</v>
      </c>
      <c r="D14" s="400">
        <v>2164.1859190941468</v>
      </c>
      <c r="E14" s="395">
        <v>1</v>
      </c>
      <c r="F14" s="397" t="s">
        <v>203</v>
      </c>
      <c r="G14" s="394">
        <v>60</v>
      </c>
      <c r="H14" s="398">
        <v>547.89516939092323</v>
      </c>
      <c r="I14" s="395">
        <v>2</v>
      </c>
      <c r="J14" s="397" t="s">
        <v>202</v>
      </c>
      <c r="K14" s="394">
        <v>52</v>
      </c>
      <c r="L14" s="398">
        <v>474.84248013880011</v>
      </c>
      <c r="M14" s="395">
        <v>3</v>
      </c>
      <c r="N14" s="397" t="s">
        <v>145</v>
      </c>
      <c r="O14" s="397">
        <v>28</v>
      </c>
      <c r="P14" s="398">
        <v>255.68441238243085</v>
      </c>
      <c r="Q14" s="395">
        <v>4</v>
      </c>
      <c r="R14" s="397" t="s">
        <v>204</v>
      </c>
      <c r="S14" s="397">
        <v>13</v>
      </c>
      <c r="T14" s="398">
        <v>118.71062003470003</v>
      </c>
      <c r="U14" s="395">
        <v>5</v>
      </c>
      <c r="V14" s="399" t="s">
        <v>198</v>
      </c>
      <c r="W14" s="397">
        <v>8</v>
      </c>
      <c r="X14" s="398">
        <v>73.052689252123102</v>
      </c>
      <c r="Y14" s="272"/>
      <c r="Z14" s="273" t="s">
        <v>171</v>
      </c>
      <c r="AB14" s="272"/>
      <c r="AC14" s="273" t="s">
        <v>171</v>
      </c>
      <c r="AD14" s="392">
        <v>237</v>
      </c>
      <c r="AE14" s="400">
        <v>2164.1859190941468</v>
      </c>
      <c r="AF14" s="395">
        <v>1</v>
      </c>
      <c r="AG14" s="397" t="s">
        <v>203</v>
      </c>
      <c r="AH14" s="394">
        <v>60</v>
      </c>
      <c r="AI14" s="398">
        <v>547.89516939092323</v>
      </c>
      <c r="AJ14" s="395">
        <v>2</v>
      </c>
      <c r="AK14" s="397" t="s">
        <v>202</v>
      </c>
      <c r="AL14" s="394">
        <v>52</v>
      </c>
      <c r="AM14" s="398">
        <v>474.84248013880011</v>
      </c>
      <c r="AN14" s="395">
        <v>3</v>
      </c>
      <c r="AO14" s="397" t="s">
        <v>145</v>
      </c>
      <c r="AP14" s="397">
        <v>28</v>
      </c>
      <c r="AQ14" s="398">
        <v>255.68441238243085</v>
      </c>
      <c r="AR14" s="395">
        <v>4</v>
      </c>
      <c r="AS14" s="397" t="s">
        <v>204</v>
      </c>
      <c r="AT14" s="397">
        <v>13</v>
      </c>
      <c r="AU14" s="398">
        <v>118.71062003470003</v>
      </c>
      <c r="AV14" s="395">
        <v>5</v>
      </c>
      <c r="AW14" s="399" t="s">
        <v>198</v>
      </c>
      <c r="AX14" s="397">
        <v>8</v>
      </c>
      <c r="AY14" s="398">
        <v>73.052689252123102</v>
      </c>
      <c r="AZ14" s="272"/>
      <c r="BA14" s="273" t="s">
        <v>171</v>
      </c>
    </row>
    <row r="15" spans="1:53" s="225" customFormat="1" ht="21.9" customHeight="1">
      <c r="A15" s="272"/>
      <c r="B15" s="273" t="s">
        <v>60</v>
      </c>
      <c r="C15" s="392">
        <v>167</v>
      </c>
      <c r="D15" s="400">
        <v>2076.3396742509012</v>
      </c>
      <c r="E15" s="395">
        <v>1</v>
      </c>
      <c r="F15" s="397" t="s">
        <v>203</v>
      </c>
      <c r="G15" s="394">
        <v>31</v>
      </c>
      <c r="H15" s="398">
        <v>385.42832276513741</v>
      </c>
      <c r="I15" s="395">
        <v>2</v>
      </c>
      <c r="J15" s="397" t="s">
        <v>202</v>
      </c>
      <c r="K15" s="394">
        <v>30</v>
      </c>
      <c r="L15" s="398">
        <v>372.99515106303619</v>
      </c>
      <c r="M15" s="395">
        <v>3</v>
      </c>
      <c r="N15" s="394" t="s">
        <v>145</v>
      </c>
      <c r="O15" s="397">
        <v>21</v>
      </c>
      <c r="P15" s="398">
        <v>261.09660574412533</v>
      </c>
      <c r="Q15" s="395">
        <v>4</v>
      </c>
      <c r="R15" s="397" t="s">
        <v>204</v>
      </c>
      <c r="S15" s="397">
        <v>14</v>
      </c>
      <c r="T15" s="398">
        <v>174.06440382941688</v>
      </c>
      <c r="U15" s="395">
        <v>5</v>
      </c>
      <c r="V15" s="399" t="s">
        <v>206</v>
      </c>
      <c r="W15" s="397">
        <v>6</v>
      </c>
      <c r="X15" s="398">
        <v>74.599030212607246</v>
      </c>
      <c r="Y15" s="272"/>
      <c r="Z15" s="273" t="s">
        <v>60</v>
      </c>
      <c r="AB15" s="272"/>
      <c r="AC15" s="273" t="s">
        <v>60</v>
      </c>
      <c r="AD15" s="392">
        <v>167</v>
      </c>
      <c r="AE15" s="400">
        <v>2076.3396742509012</v>
      </c>
      <c r="AF15" s="395">
        <v>1</v>
      </c>
      <c r="AG15" s="397" t="s">
        <v>203</v>
      </c>
      <c r="AH15" s="394">
        <v>31</v>
      </c>
      <c r="AI15" s="398">
        <v>385.42832276513741</v>
      </c>
      <c r="AJ15" s="395">
        <v>2</v>
      </c>
      <c r="AK15" s="397" t="s">
        <v>202</v>
      </c>
      <c r="AL15" s="394">
        <v>30</v>
      </c>
      <c r="AM15" s="398">
        <v>372.99515106303619</v>
      </c>
      <c r="AN15" s="395">
        <v>3</v>
      </c>
      <c r="AO15" s="394" t="s">
        <v>145</v>
      </c>
      <c r="AP15" s="397">
        <v>21</v>
      </c>
      <c r="AQ15" s="398">
        <v>261.09660574412533</v>
      </c>
      <c r="AR15" s="395">
        <v>4</v>
      </c>
      <c r="AS15" s="397" t="s">
        <v>204</v>
      </c>
      <c r="AT15" s="397">
        <v>14</v>
      </c>
      <c r="AU15" s="398">
        <v>174.06440382941688</v>
      </c>
      <c r="AV15" s="395">
        <v>5</v>
      </c>
      <c r="AW15" s="399" t="s">
        <v>206</v>
      </c>
      <c r="AX15" s="397">
        <v>6</v>
      </c>
      <c r="AY15" s="398">
        <v>74.599030212607246</v>
      </c>
      <c r="AZ15" s="272"/>
      <c r="BA15" s="273" t="s">
        <v>60</v>
      </c>
    </row>
    <row r="16" spans="1:53" s="225" customFormat="1" ht="21.9" customHeight="1">
      <c r="A16" s="272"/>
      <c r="B16" s="273" t="s">
        <v>172</v>
      </c>
      <c r="C16" s="392">
        <v>241</v>
      </c>
      <c r="D16" s="493">
        <v>2144.5096992347394</v>
      </c>
      <c r="E16" s="395">
        <v>1</v>
      </c>
      <c r="F16" s="397" t="s">
        <v>202</v>
      </c>
      <c r="G16" s="394">
        <v>57</v>
      </c>
      <c r="H16" s="398">
        <v>507.2076882007475</v>
      </c>
      <c r="I16" s="395">
        <v>2</v>
      </c>
      <c r="J16" s="397" t="s">
        <v>145</v>
      </c>
      <c r="K16" s="394">
        <v>40</v>
      </c>
      <c r="L16" s="398">
        <v>355.9352197899982</v>
      </c>
      <c r="M16" s="395">
        <v>3</v>
      </c>
      <c r="N16" s="397" t="s">
        <v>203</v>
      </c>
      <c r="O16" s="397">
        <v>31</v>
      </c>
      <c r="P16" s="398">
        <v>275.84979533724862</v>
      </c>
      <c r="Q16" s="395">
        <v>4</v>
      </c>
      <c r="R16" s="397" t="s">
        <v>204</v>
      </c>
      <c r="S16" s="397">
        <v>25</v>
      </c>
      <c r="T16" s="496">
        <v>222.45951236874888</v>
      </c>
      <c r="U16" s="395">
        <v>5</v>
      </c>
      <c r="V16" s="399" t="s">
        <v>198</v>
      </c>
      <c r="W16" s="397">
        <v>7</v>
      </c>
      <c r="X16" s="398">
        <v>62.288663463249684</v>
      </c>
      <c r="Y16" s="272"/>
      <c r="Z16" s="273" t="s">
        <v>172</v>
      </c>
      <c r="AB16" s="272"/>
      <c r="AC16" s="273" t="s">
        <v>172</v>
      </c>
      <c r="AD16" s="392">
        <v>241</v>
      </c>
      <c r="AE16" s="493">
        <v>2144.3188895809235</v>
      </c>
      <c r="AF16" s="395">
        <v>1</v>
      </c>
      <c r="AG16" s="397" t="s">
        <v>202</v>
      </c>
      <c r="AH16" s="394">
        <v>57</v>
      </c>
      <c r="AI16" s="398">
        <v>507.16255894652551</v>
      </c>
      <c r="AJ16" s="395">
        <v>2</v>
      </c>
      <c r="AK16" s="397" t="s">
        <v>145</v>
      </c>
      <c r="AL16" s="394">
        <v>40</v>
      </c>
      <c r="AM16" s="398">
        <v>355.90355013791259</v>
      </c>
      <c r="AN16" s="395">
        <v>3</v>
      </c>
      <c r="AO16" s="397" t="s">
        <v>203</v>
      </c>
      <c r="AP16" s="397">
        <v>31</v>
      </c>
      <c r="AQ16" s="398">
        <v>275.82525135688229</v>
      </c>
      <c r="AR16" s="395">
        <v>4</v>
      </c>
      <c r="AS16" s="397" t="s">
        <v>204</v>
      </c>
      <c r="AT16" s="397">
        <v>25</v>
      </c>
      <c r="AU16" s="496">
        <v>222.4397188361954</v>
      </c>
      <c r="AV16" s="395">
        <v>5</v>
      </c>
      <c r="AW16" s="399" t="s">
        <v>198</v>
      </c>
      <c r="AX16" s="397">
        <v>7</v>
      </c>
      <c r="AY16" s="398">
        <v>62.283121274134714</v>
      </c>
      <c r="AZ16" s="272"/>
      <c r="BA16" s="273" t="s">
        <v>172</v>
      </c>
    </row>
    <row r="17" spans="1:53" s="225" customFormat="1" ht="21.9" customHeight="1" thickBot="1">
      <c r="A17" s="272"/>
      <c r="B17" s="273" t="s">
        <v>173</v>
      </c>
      <c r="C17" s="392">
        <v>92</v>
      </c>
      <c r="D17" s="493">
        <v>1036.6197183098591</v>
      </c>
      <c r="E17" s="395">
        <v>1</v>
      </c>
      <c r="F17" s="397" t="s">
        <v>202</v>
      </c>
      <c r="G17" s="394">
        <v>18</v>
      </c>
      <c r="H17" s="496">
        <v>202.81690140845072</v>
      </c>
      <c r="I17" s="395">
        <v>2</v>
      </c>
      <c r="J17" s="397" t="s">
        <v>145</v>
      </c>
      <c r="K17" s="394">
        <v>17</v>
      </c>
      <c r="L17" s="496">
        <v>191.5492957746479</v>
      </c>
      <c r="M17" s="395">
        <v>3</v>
      </c>
      <c r="N17" s="397" t="s">
        <v>203</v>
      </c>
      <c r="O17" s="397">
        <v>11</v>
      </c>
      <c r="P17" s="496">
        <v>123.94366197183099</v>
      </c>
      <c r="Q17" s="395">
        <v>4</v>
      </c>
      <c r="R17" s="397" t="s">
        <v>204</v>
      </c>
      <c r="S17" s="397">
        <v>9</v>
      </c>
      <c r="T17" s="496">
        <v>101.40845070422536</v>
      </c>
      <c r="U17" s="395">
        <v>5</v>
      </c>
      <c r="V17" s="396" t="s">
        <v>205</v>
      </c>
      <c r="W17" s="397">
        <v>5</v>
      </c>
      <c r="X17" s="496">
        <v>56.338028169014088</v>
      </c>
      <c r="Y17" s="401"/>
      <c r="Z17" s="273" t="s">
        <v>173</v>
      </c>
      <c r="AB17" s="272"/>
      <c r="AC17" s="273" t="s">
        <v>173</v>
      </c>
      <c r="AD17" s="392">
        <v>92</v>
      </c>
      <c r="AE17" s="493">
        <v>1034.5215337906218</v>
      </c>
      <c r="AF17" s="395">
        <v>1</v>
      </c>
      <c r="AG17" s="397" t="s">
        <v>202</v>
      </c>
      <c r="AH17" s="394">
        <v>18</v>
      </c>
      <c r="AI17" s="496">
        <v>202.40638704599124</v>
      </c>
      <c r="AJ17" s="395">
        <v>2</v>
      </c>
      <c r="AK17" s="397" t="s">
        <v>145</v>
      </c>
      <c r="AL17" s="394">
        <v>17</v>
      </c>
      <c r="AM17" s="496">
        <v>191.1615877656584</v>
      </c>
      <c r="AN17" s="395">
        <v>3</v>
      </c>
      <c r="AO17" s="397" t="s">
        <v>203</v>
      </c>
      <c r="AP17" s="397">
        <v>11</v>
      </c>
      <c r="AQ17" s="496">
        <v>123.6927920836613</v>
      </c>
      <c r="AR17" s="395">
        <v>4</v>
      </c>
      <c r="AS17" s="397" t="s">
        <v>204</v>
      </c>
      <c r="AT17" s="397">
        <v>9</v>
      </c>
      <c r="AU17" s="496">
        <v>101.20319352299562</v>
      </c>
      <c r="AV17" s="395">
        <v>5</v>
      </c>
      <c r="AW17" s="396" t="s">
        <v>205</v>
      </c>
      <c r="AX17" s="397">
        <v>5</v>
      </c>
      <c r="AY17" s="496">
        <v>56.22399640166423</v>
      </c>
      <c r="AZ17" s="272"/>
      <c r="BA17" s="273" t="s">
        <v>173</v>
      </c>
    </row>
    <row r="18" spans="1:53" s="225" customFormat="1" ht="21.9" customHeight="1" thickBot="1">
      <c r="A18" s="385" t="s">
        <v>20</v>
      </c>
      <c r="B18" s="386"/>
      <c r="C18" s="387">
        <v>2989</v>
      </c>
      <c r="D18" s="492">
        <v>1625.9764562525838</v>
      </c>
      <c r="E18" s="388">
        <v>1</v>
      </c>
      <c r="F18" s="389" t="s">
        <v>202</v>
      </c>
      <c r="G18" s="389">
        <v>650</v>
      </c>
      <c r="H18" s="390">
        <v>353.59140065713598</v>
      </c>
      <c r="I18" s="388">
        <v>2</v>
      </c>
      <c r="J18" s="389" t="s">
        <v>203</v>
      </c>
      <c r="K18" s="389">
        <v>452</v>
      </c>
      <c r="L18" s="390">
        <v>245.88202014926998</v>
      </c>
      <c r="M18" s="388">
        <v>3</v>
      </c>
      <c r="N18" s="389" t="s">
        <v>145</v>
      </c>
      <c r="O18" s="389">
        <v>376</v>
      </c>
      <c r="P18" s="390">
        <v>204.53902561089714</v>
      </c>
      <c r="Q18" s="388">
        <v>4</v>
      </c>
      <c r="R18" s="389" t="s">
        <v>204</v>
      </c>
      <c r="S18" s="389">
        <v>236</v>
      </c>
      <c r="T18" s="390">
        <v>128.38087777705246</v>
      </c>
      <c r="U18" s="388">
        <v>5</v>
      </c>
      <c r="V18" s="389" t="s">
        <v>198</v>
      </c>
      <c r="W18" s="389">
        <v>128</v>
      </c>
      <c r="X18" s="390">
        <v>69.630306590943704</v>
      </c>
      <c r="Y18" s="385" t="s">
        <v>20</v>
      </c>
      <c r="Z18" s="386"/>
      <c r="AB18" s="385" t="s">
        <v>20</v>
      </c>
      <c r="AC18" s="386"/>
      <c r="AD18" s="387">
        <v>2989</v>
      </c>
      <c r="AE18" s="492">
        <v>1625.8880100958454</v>
      </c>
      <c r="AF18" s="388">
        <v>1</v>
      </c>
      <c r="AG18" s="389" t="s">
        <v>202</v>
      </c>
      <c r="AH18" s="389">
        <v>650</v>
      </c>
      <c r="AI18" s="390">
        <v>353.57216679902956</v>
      </c>
      <c r="AJ18" s="388">
        <v>2</v>
      </c>
      <c r="AK18" s="389" t="s">
        <v>203</v>
      </c>
      <c r="AL18" s="389">
        <v>452</v>
      </c>
      <c r="AM18" s="390">
        <v>245.86864522024828</v>
      </c>
      <c r="AN18" s="388">
        <v>3</v>
      </c>
      <c r="AO18" s="389" t="s">
        <v>145</v>
      </c>
      <c r="AP18" s="389">
        <v>376</v>
      </c>
      <c r="AQ18" s="390">
        <v>204.52789956374633</v>
      </c>
      <c r="AR18" s="388">
        <v>4</v>
      </c>
      <c r="AS18" s="389" t="s">
        <v>204</v>
      </c>
      <c r="AT18" s="389">
        <v>236</v>
      </c>
      <c r="AU18" s="390">
        <v>128.37389440703228</v>
      </c>
      <c r="AV18" s="388">
        <v>5</v>
      </c>
      <c r="AW18" s="389" t="s">
        <v>198</v>
      </c>
      <c r="AX18" s="389">
        <v>128</v>
      </c>
      <c r="AY18" s="390">
        <v>69.626519000424281</v>
      </c>
      <c r="AZ18" s="385" t="s">
        <v>20</v>
      </c>
      <c r="BA18" s="386"/>
    </row>
    <row r="19" spans="1:53" s="225" customFormat="1" ht="21.9" customHeight="1">
      <c r="A19" s="268"/>
      <c r="B19" s="269" t="s">
        <v>63</v>
      </c>
      <c r="C19" s="402">
        <v>1010</v>
      </c>
      <c r="D19" s="494">
        <v>1381.7445551056144</v>
      </c>
      <c r="E19" s="393">
        <v>1</v>
      </c>
      <c r="F19" s="394" t="s">
        <v>202</v>
      </c>
      <c r="G19" s="394">
        <v>218</v>
      </c>
      <c r="H19" s="403">
        <v>298.23793367626138</v>
      </c>
      <c r="I19" s="393">
        <v>2</v>
      </c>
      <c r="J19" s="394" t="s">
        <v>203</v>
      </c>
      <c r="K19" s="394">
        <v>149</v>
      </c>
      <c r="L19" s="403">
        <v>203.8415234759768</v>
      </c>
      <c r="M19" s="393">
        <v>3</v>
      </c>
      <c r="N19" s="394" t="s">
        <v>145</v>
      </c>
      <c r="O19" s="394">
        <v>146</v>
      </c>
      <c r="P19" s="403">
        <v>199.73733172813832</v>
      </c>
      <c r="Q19" s="393">
        <v>4</v>
      </c>
      <c r="R19" s="394" t="s">
        <v>204</v>
      </c>
      <c r="S19" s="394">
        <v>76</v>
      </c>
      <c r="T19" s="403">
        <v>103.97285761190763</v>
      </c>
      <c r="U19" s="393">
        <v>5</v>
      </c>
      <c r="V19" s="396" t="s">
        <v>205</v>
      </c>
      <c r="W19" s="394">
        <v>40</v>
      </c>
      <c r="X19" s="403">
        <v>54.722556637846118</v>
      </c>
      <c r="Y19" s="268"/>
      <c r="Z19" s="269" t="s">
        <v>63</v>
      </c>
      <c r="AB19" s="268"/>
      <c r="AC19" s="269" t="s">
        <v>63</v>
      </c>
      <c r="AD19" s="402">
        <v>1010</v>
      </c>
      <c r="AE19" s="494">
        <v>1381.6122457354691</v>
      </c>
      <c r="AF19" s="393">
        <v>1</v>
      </c>
      <c r="AG19" s="394" t="s">
        <v>202</v>
      </c>
      <c r="AH19" s="394">
        <v>218</v>
      </c>
      <c r="AI19" s="403">
        <v>298.20937581221017</v>
      </c>
      <c r="AJ19" s="393">
        <v>2</v>
      </c>
      <c r="AK19" s="394" t="s">
        <v>203</v>
      </c>
      <c r="AL19" s="394">
        <v>149</v>
      </c>
      <c r="AM19" s="403">
        <v>203.82200456889595</v>
      </c>
      <c r="AN19" s="393">
        <v>3</v>
      </c>
      <c r="AO19" s="394" t="s">
        <v>145</v>
      </c>
      <c r="AP19" s="394">
        <v>146</v>
      </c>
      <c r="AQ19" s="403">
        <v>199.71820581918664</v>
      </c>
      <c r="AR19" s="393">
        <v>4</v>
      </c>
      <c r="AS19" s="394" t="s">
        <v>204</v>
      </c>
      <c r="AT19" s="394">
        <v>76</v>
      </c>
      <c r="AU19" s="403">
        <v>103.96290165930263</v>
      </c>
      <c r="AV19" s="393">
        <v>5</v>
      </c>
      <c r="AW19" s="396" t="s">
        <v>205</v>
      </c>
      <c r="AX19" s="394">
        <v>40</v>
      </c>
      <c r="AY19" s="403">
        <v>54.717316662790857</v>
      </c>
      <c r="AZ19" s="268"/>
      <c r="BA19" s="269" t="s">
        <v>63</v>
      </c>
    </row>
    <row r="20" spans="1:53" s="225" customFormat="1" ht="21.9" customHeight="1">
      <c r="A20" s="268"/>
      <c r="B20" s="269" t="s">
        <v>64</v>
      </c>
      <c r="C20" s="402">
        <v>621</v>
      </c>
      <c r="D20" s="404">
        <v>1877.9484698197655</v>
      </c>
      <c r="E20" s="393">
        <v>1</v>
      </c>
      <c r="F20" s="394" t="s">
        <v>203</v>
      </c>
      <c r="G20" s="394">
        <v>127</v>
      </c>
      <c r="H20" s="496">
        <v>384.05709447199706</v>
      </c>
      <c r="I20" s="393">
        <v>2</v>
      </c>
      <c r="J20" s="394" t="s">
        <v>202</v>
      </c>
      <c r="K20" s="394">
        <v>124</v>
      </c>
      <c r="L20" s="403">
        <v>374.98487964194993</v>
      </c>
      <c r="M20" s="393">
        <v>3</v>
      </c>
      <c r="N20" s="394" t="s">
        <v>204</v>
      </c>
      <c r="O20" s="394">
        <v>54</v>
      </c>
      <c r="P20" s="398">
        <v>163.29986694084917</v>
      </c>
      <c r="Q20" s="393">
        <v>4</v>
      </c>
      <c r="R20" s="394" t="s">
        <v>145</v>
      </c>
      <c r="S20" s="394">
        <v>50</v>
      </c>
      <c r="T20" s="398">
        <v>151.20358050078625</v>
      </c>
      <c r="U20" s="393">
        <v>5</v>
      </c>
      <c r="V20" s="396" t="s">
        <v>198</v>
      </c>
      <c r="W20" s="394">
        <v>39</v>
      </c>
      <c r="X20" s="403">
        <v>117.93879279061329</v>
      </c>
      <c r="Y20" s="268"/>
      <c r="Z20" s="269" t="s">
        <v>64</v>
      </c>
      <c r="AB20" s="268"/>
      <c r="AC20" s="269" t="s">
        <v>64</v>
      </c>
      <c r="AD20" s="402">
        <v>621</v>
      </c>
      <c r="AE20" s="404">
        <v>1877.8916810305725</v>
      </c>
      <c r="AF20" s="393">
        <v>1</v>
      </c>
      <c r="AG20" s="394" t="s">
        <v>203</v>
      </c>
      <c r="AH20" s="394">
        <v>127</v>
      </c>
      <c r="AI20" s="496">
        <v>384.04548066164688</v>
      </c>
      <c r="AJ20" s="393">
        <v>2</v>
      </c>
      <c r="AK20" s="394" t="s">
        <v>202</v>
      </c>
      <c r="AL20" s="394">
        <v>124</v>
      </c>
      <c r="AM20" s="403">
        <v>374.97354017357645</v>
      </c>
      <c r="AN20" s="393">
        <v>3</v>
      </c>
      <c r="AO20" s="394" t="s">
        <v>204</v>
      </c>
      <c r="AP20" s="394">
        <v>54</v>
      </c>
      <c r="AQ20" s="398">
        <v>163.29492878526716</v>
      </c>
      <c r="AR20" s="393">
        <v>4</v>
      </c>
      <c r="AS20" s="394" t="s">
        <v>145</v>
      </c>
      <c r="AT20" s="394">
        <v>50</v>
      </c>
      <c r="AU20" s="398">
        <v>151.19900813450664</v>
      </c>
      <c r="AV20" s="393">
        <v>5</v>
      </c>
      <c r="AW20" s="396" t="s">
        <v>198</v>
      </c>
      <c r="AX20" s="394">
        <v>39</v>
      </c>
      <c r="AY20" s="403">
        <v>117.93522634491519</v>
      </c>
      <c r="AZ20" s="268"/>
      <c r="BA20" s="269" t="s">
        <v>64</v>
      </c>
    </row>
    <row r="21" spans="1:53" s="225" customFormat="1" ht="27" customHeight="1">
      <c r="A21" s="268"/>
      <c r="B21" s="269" t="s">
        <v>65</v>
      </c>
      <c r="C21" s="402">
        <v>181</v>
      </c>
      <c r="D21" s="405">
        <v>1497.3527465254799</v>
      </c>
      <c r="E21" s="393">
        <v>1</v>
      </c>
      <c r="F21" s="394" t="s">
        <v>202</v>
      </c>
      <c r="G21" s="394">
        <v>49</v>
      </c>
      <c r="H21" s="403">
        <v>405.36068828590339</v>
      </c>
      <c r="I21" s="393">
        <v>2</v>
      </c>
      <c r="J21" s="394" t="s">
        <v>145</v>
      </c>
      <c r="K21" s="394">
        <v>21</v>
      </c>
      <c r="L21" s="403">
        <v>173.72600926538715</v>
      </c>
      <c r="M21" s="393">
        <v>3</v>
      </c>
      <c r="N21" s="394" t="s">
        <v>203</v>
      </c>
      <c r="O21" s="394">
        <v>15</v>
      </c>
      <c r="P21" s="403">
        <v>124.0900066181337</v>
      </c>
      <c r="Q21" s="393">
        <v>4</v>
      </c>
      <c r="R21" s="394" t="s">
        <v>204</v>
      </c>
      <c r="S21" s="394">
        <v>11</v>
      </c>
      <c r="T21" s="403">
        <v>90.999338186631377</v>
      </c>
      <c r="U21" s="393">
        <v>5</v>
      </c>
      <c r="V21" s="396" t="s">
        <v>198</v>
      </c>
      <c r="W21" s="394">
        <v>8</v>
      </c>
      <c r="X21" s="403">
        <v>66.181336863004631</v>
      </c>
      <c r="Y21" s="268"/>
      <c r="Z21" s="269" t="s">
        <v>65</v>
      </c>
      <c r="AB21" s="268"/>
      <c r="AC21" s="269" t="s">
        <v>65</v>
      </c>
      <c r="AD21" s="402">
        <v>181</v>
      </c>
      <c r="AE21" s="405">
        <v>1497.3527465254799</v>
      </c>
      <c r="AF21" s="393">
        <v>1</v>
      </c>
      <c r="AG21" s="394" t="s">
        <v>202</v>
      </c>
      <c r="AH21" s="394">
        <v>49</v>
      </c>
      <c r="AI21" s="403">
        <v>405.36068828590339</v>
      </c>
      <c r="AJ21" s="393">
        <v>2</v>
      </c>
      <c r="AK21" s="394" t="s">
        <v>145</v>
      </c>
      <c r="AL21" s="394">
        <v>21</v>
      </c>
      <c r="AM21" s="403">
        <v>173.72600926538715</v>
      </c>
      <c r="AN21" s="393">
        <v>3</v>
      </c>
      <c r="AO21" s="394" t="s">
        <v>203</v>
      </c>
      <c r="AP21" s="394">
        <v>15</v>
      </c>
      <c r="AQ21" s="403">
        <v>124.0900066181337</v>
      </c>
      <c r="AR21" s="393">
        <v>4</v>
      </c>
      <c r="AS21" s="394" t="s">
        <v>204</v>
      </c>
      <c r="AT21" s="394">
        <v>11</v>
      </c>
      <c r="AU21" s="403">
        <v>90.999338186631377</v>
      </c>
      <c r="AV21" s="393">
        <v>5</v>
      </c>
      <c r="AW21" s="396" t="s">
        <v>198</v>
      </c>
      <c r="AX21" s="394">
        <v>8</v>
      </c>
      <c r="AY21" s="403">
        <v>66.181336863004631</v>
      </c>
      <c r="AZ21" s="268"/>
      <c r="BA21" s="269" t="s">
        <v>65</v>
      </c>
    </row>
    <row r="22" spans="1:53" s="225" customFormat="1" ht="21.9" customHeight="1">
      <c r="A22" s="272"/>
      <c r="B22" s="273" t="s">
        <v>66</v>
      </c>
      <c r="C22" s="402">
        <v>94</v>
      </c>
      <c r="D22" s="400">
        <v>1904.761904761905</v>
      </c>
      <c r="E22" s="395">
        <v>1</v>
      </c>
      <c r="F22" s="397" t="s">
        <v>202</v>
      </c>
      <c r="G22" s="394">
        <v>26</v>
      </c>
      <c r="H22" s="398">
        <v>526.84903748733541</v>
      </c>
      <c r="I22" s="393">
        <v>2</v>
      </c>
      <c r="J22" s="394" t="s">
        <v>145</v>
      </c>
      <c r="K22" s="394">
        <v>11</v>
      </c>
      <c r="L22" s="398">
        <v>222.89766970618035</v>
      </c>
      <c r="M22" s="395">
        <v>3</v>
      </c>
      <c r="N22" s="397" t="s">
        <v>204</v>
      </c>
      <c r="O22" s="397">
        <v>10</v>
      </c>
      <c r="P22" s="398">
        <v>202.6342451874367</v>
      </c>
      <c r="Q22" s="395">
        <v>4</v>
      </c>
      <c r="R22" s="394" t="s">
        <v>203</v>
      </c>
      <c r="S22" s="397">
        <v>8</v>
      </c>
      <c r="T22" s="398">
        <v>162.10739614994932</v>
      </c>
      <c r="U22" s="395">
        <v>5</v>
      </c>
      <c r="V22" s="396" t="s">
        <v>198</v>
      </c>
      <c r="W22" s="397">
        <v>4</v>
      </c>
      <c r="X22" s="398">
        <v>81.053698074974662</v>
      </c>
      <c r="Y22" s="272"/>
      <c r="Z22" s="273" t="s">
        <v>66</v>
      </c>
      <c r="AB22" s="272"/>
      <c r="AC22" s="273" t="s">
        <v>66</v>
      </c>
      <c r="AD22" s="402">
        <v>94</v>
      </c>
      <c r="AE22" s="400">
        <v>1904.761904761905</v>
      </c>
      <c r="AF22" s="395">
        <v>1</v>
      </c>
      <c r="AG22" s="397" t="s">
        <v>202</v>
      </c>
      <c r="AH22" s="394">
        <v>26</v>
      </c>
      <c r="AI22" s="398">
        <v>526.84903748733541</v>
      </c>
      <c r="AJ22" s="393">
        <v>2</v>
      </c>
      <c r="AK22" s="394" t="s">
        <v>145</v>
      </c>
      <c r="AL22" s="394">
        <v>11</v>
      </c>
      <c r="AM22" s="398">
        <v>222.89766970618035</v>
      </c>
      <c r="AN22" s="395">
        <v>3</v>
      </c>
      <c r="AO22" s="397" t="s">
        <v>204</v>
      </c>
      <c r="AP22" s="397">
        <v>10</v>
      </c>
      <c r="AQ22" s="398">
        <v>202.6342451874367</v>
      </c>
      <c r="AR22" s="395">
        <v>4</v>
      </c>
      <c r="AS22" s="394" t="s">
        <v>203</v>
      </c>
      <c r="AT22" s="397">
        <v>8</v>
      </c>
      <c r="AU22" s="398">
        <v>162.10739614994932</v>
      </c>
      <c r="AV22" s="395">
        <v>5</v>
      </c>
      <c r="AW22" s="396" t="s">
        <v>198</v>
      </c>
      <c r="AX22" s="397">
        <v>4</v>
      </c>
      <c r="AY22" s="398">
        <v>81.053698074974662</v>
      </c>
      <c r="AZ22" s="272"/>
      <c r="BA22" s="273" t="s">
        <v>66</v>
      </c>
    </row>
    <row r="23" spans="1:53" s="225" customFormat="1" ht="21.9" customHeight="1">
      <c r="A23" s="272"/>
      <c r="B23" s="273" t="s">
        <v>67</v>
      </c>
      <c r="C23" s="402">
        <v>252</v>
      </c>
      <c r="D23" s="493">
        <v>1828.4719198955158</v>
      </c>
      <c r="E23" s="395">
        <v>1</v>
      </c>
      <c r="F23" s="397" t="s">
        <v>202</v>
      </c>
      <c r="G23" s="394">
        <v>60</v>
      </c>
      <c r="H23" s="496">
        <v>435.35045711798</v>
      </c>
      <c r="I23" s="395">
        <v>2</v>
      </c>
      <c r="J23" s="397" t="s">
        <v>145</v>
      </c>
      <c r="K23" s="394">
        <v>40</v>
      </c>
      <c r="L23" s="398">
        <v>290.23363807865331</v>
      </c>
      <c r="M23" s="395">
        <v>3</v>
      </c>
      <c r="N23" s="397" t="s">
        <v>203</v>
      </c>
      <c r="O23" s="397">
        <v>32</v>
      </c>
      <c r="P23" s="398">
        <v>232.18691046292267</v>
      </c>
      <c r="Q23" s="395">
        <v>4</v>
      </c>
      <c r="R23" s="397" t="s">
        <v>204</v>
      </c>
      <c r="S23" s="397">
        <v>18</v>
      </c>
      <c r="T23" s="398">
        <v>130.60513713539399</v>
      </c>
      <c r="U23" s="406">
        <v>5</v>
      </c>
      <c r="V23" s="396" t="s">
        <v>198</v>
      </c>
      <c r="W23" s="397">
        <v>10</v>
      </c>
      <c r="X23" s="398">
        <v>72.558409519663329</v>
      </c>
      <c r="Y23" s="272"/>
      <c r="Z23" s="273" t="s">
        <v>67</v>
      </c>
      <c r="AB23" s="272"/>
      <c r="AC23" s="273" t="s">
        <v>67</v>
      </c>
      <c r="AD23" s="402">
        <v>252</v>
      </c>
      <c r="AE23" s="493">
        <v>1828.3392585068561</v>
      </c>
      <c r="AF23" s="395">
        <v>1</v>
      </c>
      <c r="AG23" s="397" t="s">
        <v>202</v>
      </c>
      <c r="AH23" s="394">
        <v>60</v>
      </c>
      <c r="AI23" s="496">
        <v>435.31887107306096</v>
      </c>
      <c r="AJ23" s="395">
        <v>2</v>
      </c>
      <c r="AK23" s="397" t="s">
        <v>145</v>
      </c>
      <c r="AL23" s="394">
        <v>40</v>
      </c>
      <c r="AM23" s="398">
        <v>290.21258071537403</v>
      </c>
      <c r="AN23" s="395">
        <v>3</v>
      </c>
      <c r="AO23" s="397" t="s">
        <v>203</v>
      </c>
      <c r="AP23" s="397">
        <v>32</v>
      </c>
      <c r="AQ23" s="398">
        <v>232.1700645722992</v>
      </c>
      <c r="AR23" s="395">
        <v>4</v>
      </c>
      <c r="AS23" s="397" t="s">
        <v>204</v>
      </c>
      <c r="AT23" s="397">
        <v>18</v>
      </c>
      <c r="AU23" s="398">
        <v>130.59566132191833</v>
      </c>
      <c r="AV23" s="406">
        <v>5</v>
      </c>
      <c r="AW23" s="396" t="s">
        <v>198</v>
      </c>
      <c r="AX23" s="397">
        <v>10</v>
      </c>
      <c r="AY23" s="398">
        <v>72.553145178843508</v>
      </c>
      <c r="AZ23" s="272"/>
      <c r="BA23" s="273" t="s">
        <v>67</v>
      </c>
    </row>
    <row r="24" spans="1:53" s="225" customFormat="1" ht="21.9" customHeight="1">
      <c r="A24" s="272"/>
      <c r="B24" s="273" t="s">
        <v>68</v>
      </c>
      <c r="C24" s="402">
        <v>102</v>
      </c>
      <c r="D24" s="400">
        <v>1691.8228561950573</v>
      </c>
      <c r="E24" s="395">
        <v>1</v>
      </c>
      <c r="F24" s="397" t="s">
        <v>202</v>
      </c>
      <c r="G24" s="394">
        <v>29</v>
      </c>
      <c r="H24" s="398">
        <v>481.00845911428104</v>
      </c>
      <c r="I24" s="395">
        <v>2</v>
      </c>
      <c r="J24" s="397" t="s">
        <v>203</v>
      </c>
      <c r="K24" s="394">
        <v>16</v>
      </c>
      <c r="L24" s="398">
        <v>265.38397744236192</v>
      </c>
      <c r="M24" s="395">
        <v>3</v>
      </c>
      <c r="N24" s="397" t="s">
        <v>145</v>
      </c>
      <c r="O24" s="397">
        <v>8</v>
      </c>
      <c r="P24" s="398">
        <v>132.69198872118096</v>
      </c>
      <c r="Q24" s="395">
        <v>4</v>
      </c>
      <c r="R24" s="397" t="s">
        <v>198</v>
      </c>
      <c r="S24" s="397">
        <v>5</v>
      </c>
      <c r="T24" s="398">
        <v>82.932492950738094</v>
      </c>
      <c r="U24" s="395">
        <v>5</v>
      </c>
      <c r="V24" s="396" t="s">
        <v>152</v>
      </c>
      <c r="W24" s="397">
        <v>4</v>
      </c>
      <c r="X24" s="398">
        <v>66.345994360590481</v>
      </c>
      <c r="Y24" s="272"/>
      <c r="Z24" s="273" t="s">
        <v>68</v>
      </c>
      <c r="AB24" s="272"/>
      <c r="AC24" s="273" t="s">
        <v>68</v>
      </c>
      <c r="AD24" s="402">
        <v>102</v>
      </c>
      <c r="AE24" s="400">
        <v>1691.8228561950573</v>
      </c>
      <c r="AF24" s="395">
        <v>1</v>
      </c>
      <c r="AG24" s="397" t="s">
        <v>202</v>
      </c>
      <c r="AH24" s="394">
        <v>29</v>
      </c>
      <c r="AI24" s="398">
        <v>481.00845911428104</v>
      </c>
      <c r="AJ24" s="395">
        <v>2</v>
      </c>
      <c r="AK24" s="397" t="s">
        <v>203</v>
      </c>
      <c r="AL24" s="394">
        <v>16</v>
      </c>
      <c r="AM24" s="398">
        <v>265.38397744236192</v>
      </c>
      <c r="AN24" s="395">
        <v>3</v>
      </c>
      <c r="AO24" s="397" t="s">
        <v>145</v>
      </c>
      <c r="AP24" s="397">
        <v>8</v>
      </c>
      <c r="AQ24" s="398">
        <v>132.69198872118096</v>
      </c>
      <c r="AR24" s="395">
        <v>4</v>
      </c>
      <c r="AS24" s="397" t="s">
        <v>198</v>
      </c>
      <c r="AT24" s="397">
        <v>5</v>
      </c>
      <c r="AU24" s="398">
        <v>82.932492950738094</v>
      </c>
      <c r="AV24" s="395">
        <v>5</v>
      </c>
      <c r="AW24" s="396" t="s">
        <v>152</v>
      </c>
      <c r="AX24" s="397">
        <v>4</v>
      </c>
      <c r="AY24" s="398">
        <v>66.345994360590481</v>
      </c>
      <c r="AZ24" s="272"/>
      <c r="BA24" s="273" t="s">
        <v>68</v>
      </c>
    </row>
    <row r="25" spans="1:53" s="225" customFormat="1" ht="21.9" customHeight="1">
      <c r="A25" s="272"/>
      <c r="B25" s="273" t="s">
        <v>69</v>
      </c>
      <c r="C25" s="402">
        <v>97</v>
      </c>
      <c r="D25" s="400">
        <v>1782.4329290701949</v>
      </c>
      <c r="E25" s="395">
        <v>1</v>
      </c>
      <c r="F25" s="397" t="s">
        <v>202</v>
      </c>
      <c r="G25" s="394">
        <v>21</v>
      </c>
      <c r="H25" s="398">
        <v>385.88754134509372</v>
      </c>
      <c r="I25" s="395">
        <v>2</v>
      </c>
      <c r="J25" s="397" t="s">
        <v>145</v>
      </c>
      <c r="K25" s="394">
        <v>14</v>
      </c>
      <c r="L25" s="398">
        <v>257.25836089672913</v>
      </c>
      <c r="M25" s="395">
        <v>3</v>
      </c>
      <c r="N25" s="397" t="s">
        <v>204</v>
      </c>
      <c r="O25" s="397">
        <v>13</v>
      </c>
      <c r="P25" s="398">
        <v>238.88276368981991</v>
      </c>
      <c r="Q25" s="395">
        <v>4</v>
      </c>
      <c r="R25" s="397" t="s">
        <v>203</v>
      </c>
      <c r="S25" s="397">
        <v>10</v>
      </c>
      <c r="T25" s="398">
        <v>183.75597206909225</v>
      </c>
      <c r="U25" s="395">
        <v>5</v>
      </c>
      <c r="V25" s="396" t="s">
        <v>152</v>
      </c>
      <c r="W25" s="397">
        <v>4</v>
      </c>
      <c r="X25" s="398">
        <v>73.502388827636906</v>
      </c>
      <c r="Y25" s="272"/>
      <c r="Z25" s="273" t="s">
        <v>69</v>
      </c>
      <c r="AB25" s="272"/>
      <c r="AC25" s="273" t="s">
        <v>69</v>
      </c>
      <c r="AD25" s="402">
        <v>97</v>
      </c>
      <c r="AE25" s="400">
        <v>1782.4329290701949</v>
      </c>
      <c r="AF25" s="395">
        <v>1</v>
      </c>
      <c r="AG25" s="397" t="s">
        <v>202</v>
      </c>
      <c r="AH25" s="394">
        <v>21</v>
      </c>
      <c r="AI25" s="398">
        <v>385.88754134509372</v>
      </c>
      <c r="AJ25" s="395">
        <v>2</v>
      </c>
      <c r="AK25" s="397" t="s">
        <v>145</v>
      </c>
      <c r="AL25" s="394">
        <v>14</v>
      </c>
      <c r="AM25" s="398">
        <v>257.25836089672913</v>
      </c>
      <c r="AN25" s="395">
        <v>3</v>
      </c>
      <c r="AO25" s="397" t="s">
        <v>204</v>
      </c>
      <c r="AP25" s="397">
        <v>13</v>
      </c>
      <c r="AQ25" s="398">
        <v>238.88276368981991</v>
      </c>
      <c r="AR25" s="395">
        <v>4</v>
      </c>
      <c r="AS25" s="397" t="s">
        <v>203</v>
      </c>
      <c r="AT25" s="397">
        <v>10</v>
      </c>
      <c r="AU25" s="398">
        <v>183.75597206909225</v>
      </c>
      <c r="AV25" s="395">
        <v>5</v>
      </c>
      <c r="AW25" s="396" t="s">
        <v>152</v>
      </c>
      <c r="AX25" s="397">
        <v>4</v>
      </c>
      <c r="AY25" s="398">
        <v>73.502388827636906</v>
      </c>
      <c r="AZ25" s="272"/>
      <c r="BA25" s="273" t="s">
        <v>69</v>
      </c>
    </row>
    <row r="26" spans="1:53" s="225" customFormat="1" ht="21.9" customHeight="1">
      <c r="A26" s="272"/>
      <c r="B26" s="273" t="s">
        <v>70</v>
      </c>
      <c r="C26" s="402">
        <v>108</v>
      </c>
      <c r="D26" s="400">
        <v>1899.0680499384562</v>
      </c>
      <c r="E26" s="395">
        <v>1</v>
      </c>
      <c r="F26" s="397" t="s">
        <v>202</v>
      </c>
      <c r="G26" s="394">
        <v>24</v>
      </c>
      <c r="H26" s="398">
        <v>422.01512220854579</v>
      </c>
      <c r="I26" s="395">
        <v>2</v>
      </c>
      <c r="J26" s="397" t="s">
        <v>145</v>
      </c>
      <c r="K26" s="394">
        <v>16</v>
      </c>
      <c r="L26" s="398">
        <v>281.34341480569719</v>
      </c>
      <c r="M26" s="395">
        <v>3</v>
      </c>
      <c r="N26" s="397" t="s">
        <v>203</v>
      </c>
      <c r="O26" s="397">
        <v>14</v>
      </c>
      <c r="P26" s="398">
        <v>246.17548795498504</v>
      </c>
      <c r="Q26" s="395">
        <v>4</v>
      </c>
      <c r="R26" s="397" t="s">
        <v>204</v>
      </c>
      <c r="S26" s="397">
        <v>7</v>
      </c>
      <c r="T26" s="398">
        <v>123.08774397749252</v>
      </c>
      <c r="U26" s="395">
        <v>5</v>
      </c>
      <c r="V26" s="396" t="s">
        <v>205</v>
      </c>
      <c r="W26" s="397">
        <v>3</v>
      </c>
      <c r="X26" s="398">
        <v>52.751890276068224</v>
      </c>
      <c r="Y26" s="272"/>
      <c r="Z26" s="273" t="s">
        <v>70</v>
      </c>
      <c r="AB26" s="272"/>
      <c r="AC26" s="273" t="s">
        <v>70</v>
      </c>
      <c r="AD26" s="402">
        <v>108</v>
      </c>
      <c r="AE26" s="400">
        <v>1899.0680499384562</v>
      </c>
      <c r="AF26" s="395">
        <v>1</v>
      </c>
      <c r="AG26" s="397" t="s">
        <v>202</v>
      </c>
      <c r="AH26" s="394">
        <v>24</v>
      </c>
      <c r="AI26" s="398">
        <v>422.01512220854579</v>
      </c>
      <c r="AJ26" s="395">
        <v>2</v>
      </c>
      <c r="AK26" s="397" t="s">
        <v>145</v>
      </c>
      <c r="AL26" s="394">
        <v>16</v>
      </c>
      <c r="AM26" s="398">
        <v>281.34341480569719</v>
      </c>
      <c r="AN26" s="395">
        <v>3</v>
      </c>
      <c r="AO26" s="397" t="s">
        <v>203</v>
      </c>
      <c r="AP26" s="397">
        <v>14</v>
      </c>
      <c r="AQ26" s="398">
        <v>246.17548795498504</v>
      </c>
      <c r="AR26" s="395">
        <v>4</v>
      </c>
      <c r="AS26" s="397" t="s">
        <v>204</v>
      </c>
      <c r="AT26" s="397">
        <v>7</v>
      </c>
      <c r="AU26" s="398">
        <v>123.08774397749252</v>
      </c>
      <c r="AV26" s="395">
        <v>5</v>
      </c>
      <c r="AW26" s="396" t="s">
        <v>205</v>
      </c>
      <c r="AX26" s="397">
        <v>3</v>
      </c>
      <c r="AY26" s="398">
        <v>52.751890276068224</v>
      </c>
      <c r="AZ26" s="272"/>
      <c r="BA26" s="273" t="s">
        <v>70</v>
      </c>
    </row>
    <row r="27" spans="1:53" s="225" customFormat="1" ht="21.9" customHeight="1">
      <c r="A27" s="272"/>
      <c r="B27" s="273" t="s">
        <v>71</v>
      </c>
      <c r="C27" s="402">
        <v>108</v>
      </c>
      <c r="D27" s="400">
        <v>2425.8760107816711</v>
      </c>
      <c r="E27" s="395">
        <v>1</v>
      </c>
      <c r="F27" s="397" t="s">
        <v>203</v>
      </c>
      <c r="G27" s="394">
        <v>28</v>
      </c>
      <c r="H27" s="398">
        <v>628.93081761006295</v>
      </c>
      <c r="I27" s="395">
        <v>2</v>
      </c>
      <c r="J27" s="397" t="s">
        <v>202</v>
      </c>
      <c r="K27" s="394">
        <v>18</v>
      </c>
      <c r="L27" s="398">
        <v>404.31266846361189</v>
      </c>
      <c r="M27" s="395">
        <v>3</v>
      </c>
      <c r="N27" s="397" t="s">
        <v>145</v>
      </c>
      <c r="O27" s="397">
        <v>13</v>
      </c>
      <c r="P27" s="398">
        <v>292.00359389038636</v>
      </c>
      <c r="Q27" s="395">
        <v>4</v>
      </c>
      <c r="R27" s="397" t="s">
        <v>204</v>
      </c>
      <c r="S27" s="397">
        <v>7</v>
      </c>
      <c r="T27" s="398">
        <v>157.23270440251574</v>
      </c>
      <c r="U27" s="406">
        <v>5</v>
      </c>
      <c r="V27" s="396" t="s">
        <v>198</v>
      </c>
      <c r="W27" s="397">
        <v>5</v>
      </c>
      <c r="X27" s="398">
        <v>112.30907457322552</v>
      </c>
      <c r="Y27" s="272"/>
      <c r="Z27" s="273" t="s">
        <v>71</v>
      </c>
      <c r="AB27" s="272"/>
      <c r="AC27" s="273" t="s">
        <v>71</v>
      </c>
      <c r="AD27" s="402">
        <v>108</v>
      </c>
      <c r="AE27" s="400">
        <v>2425.8760107816711</v>
      </c>
      <c r="AF27" s="395">
        <v>1</v>
      </c>
      <c r="AG27" s="397" t="s">
        <v>203</v>
      </c>
      <c r="AH27" s="394">
        <v>28</v>
      </c>
      <c r="AI27" s="398">
        <v>628.93081761006295</v>
      </c>
      <c r="AJ27" s="395">
        <v>2</v>
      </c>
      <c r="AK27" s="397" t="s">
        <v>202</v>
      </c>
      <c r="AL27" s="394">
        <v>18</v>
      </c>
      <c r="AM27" s="398">
        <v>404.31266846361189</v>
      </c>
      <c r="AN27" s="395">
        <v>3</v>
      </c>
      <c r="AO27" s="397" t="s">
        <v>145</v>
      </c>
      <c r="AP27" s="397">
        <v>13</v>
      </c>
      <c r="AQ27" s="398">
        <v>292.00359389038636</v>
      </c>
      <c r="AR27" s="395">
        <v>4</v>
      </c>
      <c r="AS27" s="397" t="s">
        <v>204</v>
      </c>
      <c r="AT27" s="397">
        <v>7</v>
      </c>
      <c r="AU27" s="398">
        <v>157.23270440251574</v>
      </c>
      <c r="AV27" s="406">
        <v>5</v>
      </c>
      <c r="AW27" s="396" t="s">
        <v>198</v>
      </c>
      <c r="AX27" s="397">
        <v>5</v>
      </c>
      <c r="AY27" s="398">
        <v>112.30907457322552</v>
      </c>
      <c r="AZ27" s="272"/>
      <c r="BA27" s="273" t="s">
        <v>71</v>
      </c>
    </row>
    <row r="28" spans="1:53" s="225" customFormat="1" ht="21.9" customHeight="1">
      <c r="A28" s="272"/>
      <c r="B28" s="273" t="s">
        <v>72</v>
      </c>
      <c r="C28" s="402">
        <v>239</v>
      </c>
      <c r="D28" s="493">
        <v>1449.8908032031059</v>
      </c>
      <c r="E28" s="395">
        <v>1</v>
      </c>
      <c r="F28" s="397" t="s">
        <v>202</v>
      </c>
      <c r="G28" s="394">
        <v>48</v>
      </c>
      <c r="H28" s="398">
        <v>291.19145838388744</v>
      </c>
      <c r="I28" s="395">
        <v>2</v>
      </c>
      <c r="J28" s="397" t="s">
        <v>145</v>
      </c>
      <c r="K28" s="394">
        <v>41</v>
      </c>
      <c r="L28" s="398">
        <v>248.72603736957049</v>
      </c>
      <c r="M28" s="395">
        <v>3</v>
      </c>
      <c r="N28" s="397" t="s">
        <v>203</v>
      </c>
      <c r="O28" s="397">
        <v>27</v>
      </c>
      <c r="P28" s="398">
        <v>163.79519534093669</v>
      </c>
      <c r="Q28" s="395">
        <v>4</v>
      </c>
      <c r="R28" s="397" t="s">
        <v>204</v>
      </c>
      <c r="S28" s="397">
        <v>17</v>
      </c>
      <c r="T28" s="398">
        <v>103.1303081776268</v>
      </c>
      <c r="U28" s="395">
        <v>5</v>
      </c>
      <c r="V28" s="396" t="s">
        <v>198</v>
      </c>
      <c r="W28" s="397">
        <v>16</v>
      </c>
      <c r="X28" s="398">
        <v>97.063819461295807</v>
      </c>
      <c r="Y28" s="272"/>
      <c r="Z28" s="273" t="s">
        <v>72</v>
      </c>
      <c r="AB28" s="272"/>
      <c r="AC28" s="273" t="s">
        <v>72</v>
      </c>
      <c r="AD28" s="402">
        <v>239</v>
      </c>
      <c r="AE28" s="493">
        <v>1449.8028510767365</v>
      </c>
      <c r="AF28" s="395">
        <v>1</v>
      </c>
      <c r="AG28" s="397" t="s">
        <v>202</v>
      </c>
      <c r="AH28" s="394">
        <v>48</v>
      </c>
      <c r="AI28" s="398">
        <v>291.17379435850773</v>
      </c>
      <c r="AJ28" s="395">
        <v>2</v>
      </c>
      <c r="AK28" s="397" t="s">
        <v>145</v>
      </c>
      <c r="AL28" s="394">
        <v>41</v>
      </c>
      <c r="AM28" s="398">
        <v>248.71094934789204</v>
      </c>
      <c r="AN28" s="395">
        <v>3</v>
      </c>
      <c r="AO28" s="397" t="s">
        <v>203</v>
      </c>
      <c r="AP28" s="397">
        <v>27</v>
      </c>
      <c r="AQ28" s="398">
        <v>163.78525932666059</v>
      </c>
      <c r="AR28" s="395">
        <v>4</v>
      </c>
      <c r="AS28" s="397" t="s">
        <v>204</v>
      </c>
      <c r="AT28" s="397">
        <v>17</v>
      </c>
      <c r="AU28" s="398">
        <v>103.12405216863814</v>
      </c>
      <c r="AV28" s="395">
        <v>5</v>
      </c>
      <c r="AW28" s="396" t="s">
        <v>198</v>
      </c>
      <c r="AX28" s="397">
        <v>16</v>
      </c>
      <c r="AY28" s="398">
        <v>97.057931452835916</v>
      </c>
      <c r="AZ28" s="272"/>
      <c r="BA28" s="273" t="s">
        <v>72</v>
      </c>
    </row>
    <row r="29" spans="1:53" s="225" customFormat="1" ht="21.9" customHeight="1" thickBot="1">
      <c r="A29" s="284"/>
      <c r="B29" s="285" t="s">
        <v>73</v>
      </c>
      <c r="C29" s="407">
        <v>177</v>
      </c>
      <c r="D29" s="408">
        <v>2019.3953223046208</v>
      </c>
      <c r="E29" s="409">
        <v>1</v>
      </c>
      <c r="F29" s="410" t="s">
        <v>202</v>
      </c>
      <c r="G29" s="394">
        <v>33</v>
      </c>
      <c r="H29" s="411">
        <v>376.49743297204793</v>
      </c>
      <c r="I29" s="409">
        <v>2</v>
      </c>
      <c r="J29" s="410" t="s">
        <v>203</v>
      </c>
      <c r="K29" s="394">
        <v>26</v>
      </c>
      <c r="L29" s="411">
        <v>296.63434112949227</v>
      </c>
      <c r="M29" s="409">
        <v>3</v>
      </c>
      <c r="N29" s="397" t="s">
        <v>204</v>
      </c>
      <c r="O29" s="410">
        <v>20</v>
      </c>
      <c r="P29" s="411">
        <v>228.18026240730174</v>
      </c>
      <c r="Q29" s="409">
        <v>4</v>
      </c>
      <c r="R29" s="410" t="s">
        <v>145</v>
      </c>
      <c r="S29" s="410">
        <v>16</v>
      </c>
      <c r="T29" s="411">
        <v>182.54420992584141</v>
      </c>
      <c r="U29" s="409">
        <v>5</v>
      </c>
      <c r="V29" s="412" t="s">
        <v>198</v>
      </c>
      <c r="W29" s="410">
        <v>10</v>
      </c>
      <c r="X29" s="411">
        <v>114.09013120365087</v>
      </c>
      <c r="Y29" s="284"/>
      <c r="Z29" s="285" t="s">
        <v>73</v>
      </c>
      <c r="AB29" s="284"/>
      <c r="AC29" s="285" t="s">
        <v>73</v>
      </c>
      <c r="AD29" s="407">
        <v>177</v>
      </c>
      <c r="AE29" s="408">
        <v>2019.3953223046208</v>
      </c>
      <c r="AF29" s="409">
        <v>1</v>
      </c>
      <c r="AG29" s="410" t="s">
        <v>202</v>
      </c>
      <c r="AH29" s="394">
        <v>33</v>
      </c>
      <c r="AI29" s="411">
        <v>376.49743297204793</v>
      </c>
      <c r="AJ29" s="409">
        <v>2</v>
      </c>
      <c r="AK29" s="410" t="s">
        <v>203</v>
      </c>
      <c r="AL29" s="394">
        <v>26</v>
      </c>
      <c r="AM29" s="411">
        <v>296.63434112949227</v>
      </c>
      <c r="AN29" s="409">
        <v>3</v>
      </c>
      <c r="AO29" s="397" t="s">
        <v>204</v>
      </c>
      <c r="AP29" s="410">
        <v>20</v>
      </c>
      <c r="AQ29" s="411">
        <v>228.18026240730174</v>
      </c>
      <c r="AR29" s="409">
        <v>4</v>
      </c>
      <c r="AS29" s="410" t="s">
        <v>145</v>
      </c>
      <c r="AT29" s="410">
        <v>16</v>
      </c>
      <c r="AU29" s="411">
        <v>182.54420992584141</v>
      </c>
      <c r="AV29" s="409">
        <v>5</v>
      </c>
      <c r="AW29" s="412" t="s">
        <v>198</v>
      </c>
      <c r="AX29" s="410">
        <v>10</v>
      </c>
      <c r="AY29" s="411">
        <v>114.09013120365087</v>
      </c>
      <c r="AZ29" s="284"/>
      <c r="BA29" s="285" t="s">
        <v>73</v>
      </c>
    </row>
    <row r="30" spans="1:53" s="225" customFormat="1" ht="21.9" customHeight="1" thickBot="1">
      <c r="A30" s="385" t="s">
        <v>21</v>
      </c>
      <c r="B30" s="386"/>
      <c r="C30" s="387">
        <v>2057</v>
      </c>
      <c r="D30" s="413">
        <v>1531.1211349798282</v>
      </c>
      <c r="E30" s="388">
        <v>1</v>
      </c>
      <c r="F30" s="389" t="s">
        <v>202</v>
      </c>
      <c r="G30" s="389">
        <v>462</v>
      </c>
      <c r="H30" s="414">
        <v>343.8881693537582</v>
      </c>
      <c r="I30" s="388">
        <v>2</v>
      </c>
      <c r="J30" s="389" t="s">
        <v>145</v>
      </c>
      <c r="K30" s="389">
        <v>367</v>
      </c>
      <c r="L30" s="390">
        <v>273.17523409703301</v>
      </c>
      <c r="M30" s="388">
        <v>3</v>
      </c>
      <c r="N30" s="389" t="s">
        <v>203</v>
      </c>
      <c r="O30" s="389">
        <v>199</v>
      </c>
      <c r="P30" s="414">
        <v>148.12499069566641</v>
      </c>
      <c r="Q30" s="388">
        <v>4</v>
      </c>
      <c r="R30" s="389" t="s">
        <v>204</v>
      </c>
      <c r="S30" s="389">
        <v>167</v>
      </c>
      <c r="T30" s="414">
        <v>124.30589671445372</v>
      </c>
      <c r="U30" s="388">
        <v>5</v>
      </c>
      <c r="V30" s="391" t="s">
        <v>198</v>
      </c>
      <c r="W30" s="389">
        <v>115</v>
      </c>
      <c r="X30" s="414">
        <v>85.599868994983112</v>
      </c>
      <c r="Y30" s="385" t="s">
        <v>21</v>
      </c>
      <c r="Z30" s="386"/>
      <c r="AB30" s="385" t="s">
        <v>21</v>
      </c>
      <c r="AC30" s="386"/>
      <c r="AD30" s="387">
        <v>2057</v>
      </c>
      <c r="AE30" s="413">
        <v>1531.064152853347</v>
      </c>
      <c r="AF30" s="388">
        <v>1</v>
      </c>
      <c r="AG30" s="389" t="s">
        <v>202</v>
      </c>
      <c r="AH30" s="389">
        <v>462</v>
      </c>
      <c r="AI30" s="414">
        <v>343.87537122909396</v>
      </c>
      <c r="AJ30" s="388">
        <v>2</v>
      </c>
      <c r="AK30" s="389" t="s">
        <v>145</v>
      </c>
      <c r="AL30" s="389">
        <v>367</v>
      </c>
      <c r="AM30" s="390">
        <v>273.16506762137982</v>
      </c>
      <c r="AN30" s="388">
        <v>3</v>
      </c>
      <c r="AO30" s="389" t="s">
        <v>203</v>
      </c>
      <c r="AP30" s="389">
        <v>199</v>
      </c>
      <c r="AQ30" s="414">
        <v>148.11947808352747</v>
      </c>
      <c r="AR30" s="388">
        <v>4</v>
      </c>
      <c r="AS30" s="389" t="s">
        <v>204</v>
      </c>
      <c r="AT30" s="389">
        <v>167</v>
      </c>
      <c r="AU30" s="414">
        <v>124.30127055250799</v>
      </c>
      <c r="AV30" s="388">
        <v>5</v>
      </c>
      <c r="AW30" s="391" t="s">
        <v>198</v>
      </c>
      <c r="AX30" s="389">
        <v>115</v>
      </c>
      <c r="AY30" s="414">
        <v>85.596683314601307</v>
      </c>
      <c r="AZ30" s="385" t="s">
        <v>21</v>
      </c>
      <c r="BA30" s="386"/>
    </row>
    <row r="31" spans="1:53" s="225" customFormat="1" ht="21.9" customHeight="1">
      <c r="A31" s="268"/>
      <c r="B31" s="269" t="s">
        <v>74</v>
      </c>
      <c r="C31" s="402">
        <v>789</v>
      </c>
      <c r="D31" s="405">
        <v>1376.2428048142333</v>
      </c>
      <c r="E31" s="393">
        <v>1</v>
      </c>
      <c r="F31" s="415" t="s">
        <v>202</v>
      </c>
      <c r="G31" s="397">
        <v>189</v>
      </c>
      <c r="H31" s="403">
        <v>329.67032967032969</v>
      </c>
      <c r="I31" s="393">
        <v>2</v>
      </c>
      <c r="J31" s="415" t="s">
        <v>145</v>
      </c>
      <c r="K31" s="394">
        <v>136</v>
      </c>
      <c r="L31" s="403">
        <v>237.22309436595151</v>
      </c>
      <c r="M31" s="393">
        <v>3</v>
      </c>
      <c r="N31" s="415" t="s">
        <v>203</v>
      </c>
      <c r="O31" s="415">
        <v>84</v>
      </c>
      <c r="P31" s="403">
        <v>146.52014652014651</v>
      </c>
      <c r="Q31" s="393">
        <v>4</v>
      </c>
      <c r="R31" s="415" t="s">
        <v>204</v>
      </c>
      <c r="S31" s="415">
        <v>54</v>
      </c>
      <c r="T31" s="403">
        <v>94.191522762951337</v>
      </c>
      <c r="U31" s="393">
        <v>5</v>
      </c>
      <c r="V31" s="416" t="s">
        <v>198</v>
      </c>
      <c r="W31" s="415">
        <v>41</v>
      </c>
      <c r="X31" s="403">
        <v>71.515785801500087</v>
      </c>
      <c r="Y31" s="268"/>
      <c r="Z31" s="269" t="s">
        <v>74</v>
      </c>
      <c r="AB31" s="268"/>
      <c r="AC31" s="269" t="s">
        <v>74</v>
      </c>
      <c r="AD31" s="402">
        <v>789</v>
      </c>
      <c r="AE31" s="405">
        <v>1376.194795227796</v>
      </c>
      <c r="AF31" s="393">
        <v>1</v>
      </c>
      <c r="AG31" s="415" t="s">
        <v>202</v>
      </c>
      <c r="AH31" s="397">
        <v>189</v>
      </c>
      <c r="AI31" s="403">
        <v>329.65882927509938</v>
      </c>
      <c r="AJ31" s="393">
        <v>2</v>
      </c>
      <c r="AK31" s="415" t="s">
        <v>145</v>
      </c>
      <c r="AL31" s="394">
        <v>136</v>
      </c>
      <c r="AM31" s="403">
        <v>237.21481894927788</v>
      </c>
      <c r="AN31" s="393">
        <v>3</v>
      </c>
      <c r="AO31" s="415" t="s">
        <v>203</v>
      </c>
      <c r="AP31" s="415">
        <v>84</v>
      </c>
      <c r="AQ31" s="403">
        <v>146.51503523337752</v>
      </c>
      <c r="AR31" s="393">
        <v>4</v>
      </c>
      <c r="AS31" s="415" t="s">
        <v>204</v>
      </c>
      <c r="AT31" s="415">
        <v>54</v>
      </c>
      <c r="AU31" s="403">
        <v>94.188236935742694</v>
      </c>
      <c r="AV31" s="393">
        <v>5</v>
      </c>
      <c r="AW31" s="416" t="s">
        <v>198</v>
      </c>
      <c r="AX31" s="415">
        <v>41</v>
      </c>
      <c r="AY31" s="403">
        <v>71.513291006767602</v>
      </c>
      <c r="AZ31" s="268"/>
      <c r="BA31" s="269" t="s">
        <v>74</v>
      </c>
    </row>
    <row r="32" spans="1:53" s="225" customFormat="1" ht="21.9" customHeight="1">
      <c r="A32" s="272"/>
      <c r="B32" s="273" t="s">
        <v>75</v>
      </c>
      <c r="C32" s="402">
        <v>293</v>
      </c>
      <c r="D32" s="400">
        <v>1394.9059747679123</v>
      </c>
      <c r="E32" s="395">
        <v>1</v>
      </c>
      <c r="F32" s="397" t="s">
        <v>145</v>
      </c>
      <c r="G32" s="397">
        <v>58</v>
      </c>
      <c r="H32" s="417">
        <v>276.12473220661747</v>
      </c>
      <c r="I32" s="395">
        <v>2</v>
      </c>
      <c r="J32" s="397" t="s">
        <v>202</v>
      </c>
      <c r="K32" s="394">
        <v>52</v>
      </c>
      <c r="L32" s="398">
        <v>247.56010473696736</v>
      </c>
      <c r="M32" s="395">
        <v>3</v>
      </c>
      <c r="N32" s="397" t="s">
        <v>204</v>
      </c>
      <c r="O32" s="397">
        <v>36</v>
      </c>
      <c r="P32" s="417">
        <v>171.38776481790049</v>
      </c>
      <c r="Q32" s="395">
        <v>4</v>
      </c>
      <c r="R32" s="397" t="s">
        <v>203</v>
      </c>
      <c r="S32" s="397">
        <v>20</v>
      </c>
      <c r="T32" s="417">
        <v>95.215424898833618</v>
      </c>
      <c r="U32" s="395">
        <v>5</v>
      </c>
      <c r="V32" s="399" t="s">
        <v>198</v>
      </c>
      <c r="W32" s="397">
        <v>14</v>
      </c>
      <c r="X32" s="417">
        <v>66.650797429183527</v>
      </c>
      <c r="Y32" s="272"/>
      <c r="Z32" s="273" t="s">
        <v>75</v>
      </c>
      <c r="AB32" s="272"/>
      <c r="AC32" s="273" t="s">
        <v>75</v>
      </c>
      <c r="AD32" s="402">
        <v>293</v>
      </c>
      <c r="AE32" s="400">
        <v>1394.9059747679123</v>
      </c>
      <c r="AF32" s="395">
        <v>1</v>
      </c>
      <c r="AG32" s="397" t="s">
        <v>145</v>
      </c>
      <c r="AH32" s="397">
        <v>58</v>
      </c>
      <c r="AI32" s="417">
        <v>276.12473220661747</v>
      </c>
      <c r="AJ32" s="395">
        <v>2</v>
      </c>
      <c r="AK32" s="397" t="s">
        <v>202</v>
      </c>
      <c r="AL32" s="394">
        <v>52</v>
      </c>
      <c r="AM32" s="398">
        <v>247.56010473696736</v>
      </c>
      <c r="AN32" s="395">
        <v>3</v>
      </c>
      <c r="AO32" s="397" t="s">
        <v>204</v>
      </c>
      <c r="AP32" s="397">
        <v>36</v>
      </c>
      <c r="AQ32" s="417">
        <v>171.38776481790049</v>
      </c>
      <c r="AR32" s="395">
        <v>4</v>
      </c>
      <c r="AS32" s="397" t="s">
        <v>203</v>
      </c>
      <c r="AT32" s="397">
        <v>20</v>
      </c>
      <c r="AU32" s="417">
        <v>95.215424898833618</v>
      </c>
      <c r="AV32" s="395">
        <v>5</v>
      </c>
      <c r="AW32" s="399" t="s">
        <v>198</v>
      </c>
      <c r="AX32" s="397">
        <v>14</v>
      </c>
      <c r="AY32" s="417">
        <v>66.650797429183527</v>
      </c>
      <c r="AZ32" s="272"/>
      <c r="BA32" s="273" t="s">
        <v>75</v>
      </c>
    </row>
    <row r="33" spans="1:53" s="225" customFormat="1" ht="21.9" customHeight="1">
      <c r="A33" s="272"/>
      <c r="B33" s="273" t="s">
        <v>76</v>
      </c>
      <c r="C33" s="402">
        <v>90</v>
      </c>
      <c r="D33" s="400">
        <v>1501.5015015015015</v>
      </c>
      <c r="E33" s="395">
        <v>1</v>
      </c>
      <c r="F33" s="397" t="s">
        <v>202</v>
      </c>
      <c r="G33" s="397">
        <v>21</v>
      </c>
      <c r="H33" s="417">
        <v>350.35035035035037</v>
      </c>
      <c r="I33" s="395">
        <v>2</v>
      </c>
      <c r="J33" s="397" t="s">
        <v>203</v>
      </c>
      <c r="K33" s="394">
        <v>15</v>
      </c>
      <c r="L33" s="398">
        <v>250.25025025025025</v>
      </c>
      <c r="M33" s="395">
        <v>3</v>
      </c>
      <c r="N33" s="397" t="s">
        <v>145</v>
      </c>
      <c r="O33" s="397">
        <v>14</v>
      </c>
      <c r="P33" s="417">
        <v>233.56690023356688</v>
      </c>
      <c r="Q33" s="395">
        <v>4</v>
      </c>
      <c r="R33" s="397" t="s">
        <v>204</v>
      </c>
      <c r="S33" s="397">
        <v>5</v>
      </c>
      <c r="T33" s="417">
        <v>83.416750083416744</v>
      </c>
      <c r="U33" s="406">
        <v>5</v>
      </c>
      <c r="V33" s="399" t="s">
        <v>198</v>
      </c>
      <c r="W33" s="397">
        <v>4</v>
      </c>
      <c r="X33" s="417">
        <v>66.73340006673341</v>
      </c>
      <c r="Y33" s="272"/>
      <c r="Z33" s="273" t="s">
        <v>76</v>
      </c>
      <c r="AB33" s="272"/>
      <c r="AC33" s="273" t="s">
        <v>76</v>
      </c>
      <c r="AD33" s="402">
        <v>90</v>
      </c>
      <c r="AE33" s="400">
        <v>1501.5015015015015</v>
      </c>
      <c r="AF33" s="395">
        <v>1</v>
      </c>
      <c r="AG33" s="397" t="s">
        <v>202</v>
      </c>
      <c r="AH33" s="397">
        <v>21</v>
      </c>
      <c r="AI33" s="417">
        <v>350.35035035035037</v>
      </c>
      <c r="AJ33" s="395">
        <v>2</v>
      </c>
      <c r="AK33" s="397" t="s">
        <v>203</v>
      </c>
      <c r="AL33" s="394">
        <v>15</v>
      </c>
      <c r="AM33" s="398">
        <v>250.25025025025025</v>
      </c>
      <c r="AN33" s="395">
        <v>3</v>
      </c>
      <c r="AO33" s="397" t="s">
        <v>145</v>
      </c>
      <c r="AP33" s="397">
        <v>14</v>
      </c>
      <c r="AQ33" s="417">
        <v>233.56690023356688</v>
      </c>
      <c r="AR33" s="395">
        <v>4</v>
      </c>
      <c r="AS33" s="397" t="s">
        <v>204</v>
      </c>
      <c r="AT33" s="397">
        <v>5</v>
      </c>
      <c r="AU33" s="417">
        <v>83.416750083416744</v>
      </c>
      <c r="AV33" s="406">
        <v>5</v>
      </c>
      <c r="AW33" s="399" t="s">
        <v>198</v>
      </c>
      <c r="AX33" s="397">
        <v>4</v>
      </c>
      <c r="AY33" s="417">
        <v>66.73340006673341</v>
      </c>
      <c r="AZ33" s="272"/>
      <c r="BA33" s="273" t="s">
        <v>76</v>
      </c>
    </row>
    <row r="34" spans="1:53" s="225" customFormat="1" ht="21.9" customHeight="1">
      <c r="A34" s="272"/>
      <c r="B34" s="273" t="s">
        <v>77</v>
      </c>
      <c r="C34" s="402">
        <v>66</v>
      </c>
      <c r="D34" s="400">
        <v>1406.6496163682864</v>
      </c>
      <c r="E34" s="395">
        <v>1</v>
      </c>
      <c r="F34" s="397" t="s">
        <v>202</v>
      </c>
      <c r="G34" s="397">
        <v>19</v>
      </c>
      <c r="H34" s="417">
        <v>404.94458653026425</v>
      </c>
      <c r="I34" s="395">
        <v>2</v>
      </c>
      <c r="J34" s="397" t="s">
        <v>145</v>
      </c>
      <c r="K34" s="394">
        <v>11</v>
      </c>
      <c r="L34" s="398">
        <v>234.44160272804777</v>
      </c>
      <c r="M34" s="395">
        <v>3</v>
      </c>
      <c r="N34" s="397" t="s">
        <v>204</v>
      </c>
      <c r="O34" s="397">
        <v>7</v>
      </c>
      <c r="P34" s="417">
        <v>149.19011082693947</v>
      </c>
      <c r="Q34" s="395">
        <v>4</v>
      </c>
      <c r="R34" s="397" t="s">
        <v>203</v>
      </c>
      <c r="S34" s="397">
        <v>5</v>
      </c>
      <c r="T34" s="417">
        <v>106.56436487638534</v>
      </c>
      <c r="U34" s="395">
        <v>5</v>
      </c>
      <c r="V34" s="399" t="s">
        <v>143</v>
      </c>
      <c r="W34" s="397">
        <v>2</v>
      </c>
      <c r="X34" s="417">
        <v>42.625745950554133</v>
      </c>
      <c r="Y34" s="272"/>
      <c r="Z34" s="273" t="s">
        <v>77</v>
      </c>
      <c r="AB34" s="272"/>
      <c r="AC34" s="273" t="s">
        <v>77</v>
      </c>
      <c r="AD34" s="402">
        <v>66</v>
      </c>
      <c r="AE34" s="400">
        <v>1406.6496163682864</v>
      </c>
      <c r="AF34" s="395">
        <v>1</v>
      </c>
      <c r="AG34" s="397" t="s">
        <v>202</v>
      </c>
      <c r="AH34" s="397">
        <v>19</v>
      </c>
      <c r="AI34" s="417">
        <v>404.94458653026425</v>
      </c>
      <c r="AJ34" s="395">
        <v>2</v>
      </c>
      <c r="AK34" s="397" t="s">
        <v>145</v>
      </c>
      <c r="AL34" s="394">
        <v>11</v>
      </c>
      <c r="AM34" s="398">
        <v>234.44160272804777</v>
      </c>
      <c r="AN34" s="395">
        <v>3</v>
      </c>
      <c r="AO34" s="397" t="s">
        <v>204</v>
      </c>
      <c r="AP34" s="397">
        <v>7</v>
      </c>
      <c r="AQ34" s="417">
        <v>149.19011082693947</v>
      </c>
      <c r="AR34" s="395">
        <v>4</v>
      </c>
      <c r="AS34" s="397" t="s">
        <v>203</v>
      </c>
      <c r="AT34" s="397">
        <v>5</v>
      </c>
      <c r="AU34" s="417">
        <v>106.56436487638534</v>
      </c>
      <c r="AV34" s="395">
        <v>5</v>
      </c>
      <c r="AW34" s="399" t="s">
        <v>143</v>
      </c>
      <c r="AX34" s="397">
        <v>2</v>
      </c>
      <c r="AY34" s="417">
        <v>42.625745950554133</v>
      </c>
      <c r="AZ34" s="272"/>
      <c r="BA34" s="273" t="s">
        <v>77</v>
      </c>
    </row>
    <row r="35" spans="1:53" s="225" customFormat="1" ht="21.9" customHeight="1">
      <c r="A35" s="272"/>
      <c r="B35" s="273" t="s">
        <v>78</v>
      </c>
      <c r="C35" s="402">
        <v>242</v>
      </c>
      <c r="D35" s="400">
        <v>1419.188365001173</v>
      </c>
      <c r="E35" s="395">
        <v>1</v>
      </c>
      <c r="F35" s="397" t="s">
        <v>202</v>
      </c>
      <c r="G35" s="397">
        <v>62</v>
      </c>
      <c r="H35" s="417">
        <v>363.59371334740791</v>
      </c>
      <c r="I35" s="395">
        <v>2</v>
      </c>
      <c r="J35" s="397" t="s">
        <v>145</v>
      </c>
      <c r="K35" s="394">
        <v>40</v>
      </c>
      <c r="L35" s="398">
        <v>234.57658925639223</v>
      </c>
      <c r="M35" s="395">
        <v>3</v>
      </c>
      <c r="N35" s="397" t="s">
        <v>203</v>
      </c>
      <c r="O35" s="397">
        <v>22</v>
      </c>
      <c r="P35" s="417">
        <v>129.01712409101572</v>
      </c>
      <c r="Q35" s="395">
        <v>4</v>
      </c>
      <c r="R35" s="397" t="s">
        <v>204</v>
      </c>
      <c r="S35" s="397">
        <v>16</v>
      </c>
      <c r="T35" s="417">
        <v>93.830635702556876</v>
      </c>
      <c r="U35" s="395">
        <v>5</v>
      </c>
      <c r="V35" s="399" t="s">
        <v>198</v>
      </c>
      <c r="W35" s="397">
        <v>14</v>
      </c>
      <c r="X35" s="417">
        <v>82.101806239737272</v>
      </c>
      <c r="Y35" s="272"/>
      <c r="Z35" s="273" t="s">
        <v>78</v>
      </c>
      <c r="AB35" s="272"/>
      <c r="AC35" s="273" t="s">
        <v>78</v>
      </c>
      <c r="AD35" s="402">
        <v>242</v>
      </c>
      <c r="AE35" s="400">
        <v>1419.188365001173</v>
      </c>
      <c r="AF35" s="395">
        <v>1</v>
      </c>
      <c r="AG35" s="397" t="s">
        <v>202</v>
      </c>
      <c r="AH35" s="397">
        <v>62</v>
      </c>
      <c r="AI35" s="417">
        <v>363.59371334740791</v>
      </c>
      <c r="AJ35" s="395">
        <v>2</v>
      </c>
      <c r="AK35" s="397" t="s">
        <v>145</v>
      </c>
      <c r="AL35" s="394">
        <v>40</v>
      </c>
      <c r="AM35" s="398">
        <v>234.57658925639223</v>
      </c>
      <c r="AN35" s="395">
        <v>3</v>
      </c>
      <c r="AO35" s="397" t="s">
        <v>203</v>
      </c>
      <c r="AP35" s="397">
        <v>22</v>
      </c>
      <c r="AQ35" s="417">
        <v>129.01712409101572</v>
      </c>
      <c r="AR35" s="395">
        <v>4</v>
      </c>
      <c r="AS35" s="397" t="s">
        <v>204</v>
      </c>
      <c r="AT35" s="397">
        <v>16</v>
      </c>
      <c r="AU35" s="417">
        <v>93.830635702556876</v>
      </c>
      <c r="AV35" s="395">
        <v>5</v>
      </c>
      <c r="AW35" s="399" t="s">
        <v>198</v>
      </c>
      <c r="AX35" s="397">
        <v>14</v>
      </c>
      <c r="AY35" s="417">
        <v>82.101806239737272</v>
      </c>
      <c r="AZ35" s="272"/>
      <c r="BA35" s="273" t="s">
        <v>78</v>
      </c>
    </row>
    <row r="36" spans="1:53" s="225" customFormat="1" ht="21.9" customHeight="1">
      <c r="A36" s="272"/>
      <c r="B36" s="273" t="s">
        <v>79</v>
      </c>
      <c r="C36" s="402">
        <v>247</v>
      </c>
      <c r="D36" s="493">
        <v>1957.831325301205</v>
      </c>
      <c r="E36" s="395">
        <v>1</v>
      </c>
      <c r="F36" s="397" t="s">
        <v>202</v>
      </c>
      <c r="G36" s="397">
        <v>52</v>
      </c>
      <c r="H36" s="497">
        <v>412.17501585288517</v>
      </c>
      <c r="I36" s="395">
        <v>2</v>
      </c>
      <c r="J36" s="397" t="s">
        <v>145</v>
      </c>
      <c r="K36" s="394">
        <v>41</v>
      </c>
      <c r="L36" s="496">
        <v>324.98414711477488</v>
      </c>
      <c r="M36" s="395">
        <v>3</v>
      </c>
      <c r="N36" s="397" t="s">
        <v>204</v>
      </c>
      <c r="O36" s="397">
        <v>25</v>
      </c>
      <c r="P36" s="497">
        <v>198.16106531388712</v>
      </c>
      <c r="Q36" s="395">
        <v>4</v>
      </c>
      <c r="R36" s="397" t="s">
        <v>203</v>
      </c>
      <c r="S36" s="397">
        <v>16</v>
      </c>
      <c r="T36" s="417">
        <v>126.82308180088776</v>
      </c>
      <c r="U36" s="395">
        <v>5</v>
      </c>
      <c r="V36" s="399" t="s">
        <v>198</v>
      </c>
      <c r="W36" s="397">
        <v>13</v>
      </c>
      <c r="X36" s="417">
        <v>103.04375396322129</v>
      </c>
      <c r="Y36" s="272"/>
      <c r="Z36" s="273" t="s">
        <v>79</v>
      </c>
      <c r="AB36" s="272"/>
      <c r="AC36" s="273" t="s">
        <v>79</v>
      </c>
      <c r="AD36" s="402">
        <v>247</v>
      </c>
      <c r="AE36" s="493">
        <v>1957.3658768523655</v>
      </c>
      <c r="AF36" s="395">
        <v>1</v>
      </c>
      <c r="AG36" s="397" t="s">
        <v>202</v>
      </c>
      <c r="AH36" s="397">
        <v>52</v>
      </c>
      <c r="AI36" s="497">
        <v>412.07702670576117</v>
      </c>
      <c r="AJ36" s="395">
        <v>2</v>
      </c>
      <c r="AK36" s="397" t="s">
        <v>145</v>
      </c>
      <c r="AL36" s="394">
        <v>41</v>
      </c>
      <c r="AM36" s="496">
        <v>324.90688644108087</v>
      </c>
      <c r="AN36" s="395">
        <v>3</v>
      </c>
      <c r="AO36" s="397" t="s">
        <v>204</v>
      </c>
      <c r="AP36" s="397">
        <v>25</v>
      </c>
      <c r="AQ36" s="497">
        <v>198.11395514700058</v>
      </c>
      <c r="AR36" s="395">
        <v>4</v>
      </c>
      <c r="AS36" s="397" t="s">
        <v>203</v>
      </c>
      <c r="AT36" s="397">
        <v>16</v>
      </c>
      <c r="AU36" s="417">
        <v>126.79293129408036</v>
      </c>
      <c r="AV36" s="395">
        <v>5</v>
      </c>
      <c r="AW36" s="399" t="s">
        <v>198</v>
      </c>
      <c r="AX36" s="397">
        <v>13</v>
      </c>
      <c r="AY36" s="417">
        <v>103.01925667644029</v>
      </c>
      <c r="AZ36" s="272"/>
      <c r="BA36" s="273" t="s">
        <v>79</v>
      </c>
    </row>
    <row r="37" spans="1:53" s="225" customFormat="1" ht="21.9" customHeight="1">
      <c r="A37" s="272"/>
      <c r="B37" s="273" t="s">
        <v>80</v>
      </c>
      <c r="C37" s="402">
        <v>125</v>
      </c>
      <c r="D37" s="400">
        <v>2481.1433108376341</v>
      </c>
      <c r="E37" s="395">
        <v>1</v>
      </c>
      <c r="F37" s="397" t="s">
        <v>145</v>
      </c>
      <c r="G37" s="397">
        <v>30</v>
      </c>
      <c r="H37" s="417">
        <v>595.47439460103215</v>
      </c>
      <c r="I37" s="395">
        <v>2</v>
      </c>
      <c r="J37" s="397" t="s">
        <v>202</v>
      </c>
      <c r="K37" s="394">
        <v>20</v>
      </c>
      <c r="L37" s="398">
        <v>396.98292973402141</v>
      </c>
      <c r="M37" s="395">
        <v>3</v>
      </c>
      <c r="N37" s="397" t="s">
        <v>198</v>
      </c>
      <c r="O37" s="397">
        <v>16</v>
      </c>
      <c r="P37" s="417">
        <v>317.58634378721712</v>
      </c>
      <c r="Q37" s="395">
        <v>4</v>
      </c>
      <c r="R37" s="397" t="s">
        <v>203</v>
      </c>
      <c r="S37" s="397">
        <v>14</v>
      </c>
      <c r="T37" s="417">
        <v>277.88805081381503</v>
      </c>
      <c r="U37" s="395">
        <v>5</v>
      </c>
      <c r="V37" s="399" t="s">
        <v>204</v>
      </c>
      <c r="W37" s="397">
        <v>10</v>
      </c>
      <c r="X37" s="417">
        <v>198.49146486701071</v>
      </c>
      <c r="Y37" s="272"/>
      <c r="Z37" s="273" t="s">
        <v>80</v>
      </c>
      <c r="AB37" s="272"/>
      <c r="AC37" s="273" t="s">
        <v>80</v>
      </c>
      <c r="AD37" s="402">
        <v>125</v>
      </c>
      <c r="AE37" s="400">
        <v>2481.1433108376341</v>
      </c>
      <c r="AF37" s="395">
        <v>1</v>
      </c>
      <c r="AG37" s="397" t="s">
        <v>145</v>
      </c>
      <c r="AH37" s="397">
        <v>30</v>
      </c>
      <c r="AI37" s="417">
        <v>595.47439460103215</v>
      </c>
      <c r="AJ37" s="395">
        <v>2</v>
      </c>
      <c r="AK37" s="397" t="s">
        <v>202</v>
      </c>
      <c r="AL37" s="394">
        <v>20</v>
      </c>
      <c r="AM37" s="398">
        <v>396.98292973402141</v>
      </c>
      <c r="AN37" s="395">
        <v>3</v>
      </c>
      <c r="AO37" s="397" t="s">
        <v>198</v>
      </c>
      <c r="AP37" s="397">
        <v>16</v>
      </c>
      <c r="AQ37" s="417">
        <v>317.58634378721712</v>
      </c>
      <c r="AR37" s="395">
        <v>4</v>
      </c>
      <c r="AS37" s="397" t="s">
        <v>203</v>
      </c>
      <c r="AT37" s="397">
        <v>14</v>
      </c>
      <c r="AU37" s="417">
        <v>277.88805081381503</v>
      </c>
      <c r="AV37" s="395">
        <v>5</v>
      </c>
      <c r="AW37" s="399" t="s">
        <v>204</v>
      </c>
      <c r="AX37" s="397">
        <v>10</v>
      </c>
      <c r="AY37" s="417">
        <v>198.49146486701071</v>
      </c>
      <c r="AZ37" s="272"/>
      <c r="BA37" s="273" t="s">
        <v>80</v>
      </c>
    </row>
    <row r="38" spans="1:53" s="225" customFormat="1" ht="21.9" customHeight="1">
      <c r="A38" s="272"/>
      <c r="B38" s="273" t="s">
        <v>174</v>
      </c>
      <c r="C38" s="402">
        <v>148</v>
      </c>
      <c r="D38" s="400">
        <v>1888.9597957881304</v>
      </c>
      <c r="E38" s="395">
        <v>1</v>
      </c>
      <c r="F38" s="397" t="s">
        <v>202</v>
      </c>
      <c r="G38" s="397">
        <v>38</v>
      </c>
      <c r="H38" s="417">
        <v>485.00319081046587</v>
      </c>
      <c r="I38" s="395">
        <v>2</v>
      </c>
      <c r="J38" s="397" t="s">
        <v>145</v>
      </c>
      <c r="K38" s="394">
        <v>29</v>
      </c>
      <c r="L38" s="398">
        <v>370.13401403956601</v>
      </c>
      <c r="M38" s="395">
        <v>3</v>
      </c>
      <c r="N38" s="397" t="s">
        <v>203</v>
      </c>
      <c r="O38" s="397">
        <v>16</v>
      </c>
      <c r="P38" s="417">
        <v>204.21186981493298</v>
      </c>
      <c r="Q38" s="395">
        <v>4</v>
      </c>
      <c r="R38" s="397" t="s">
        <v>204</v>
      </c>
      <c r="S38" s="397">
        <v>9</v>
      </c>
      <c r="T38" s="417">
        <v>114.8691767708998</v>
      </c>
      <c r="U38" s="395">
        <v>5</v>
      </c>
      <c r="V38" s="399" t="s">
        <v>198</v>
      </c>
      <c r="W38" s="397">
        <v>7</v>
      </c>
      <c r="X38" s="417">
        <v>89.342693044033183</v>
      </c>
      <c r="Y38" s="272"/>
      <c r="Z38" s="273" t="s">
        <v>174</v>
      </c>
      <c r="AB38" s="272"/>
      <c r="AC38" s="273" t="s">
        <v>174</v>
      </c>
      <c r="AD38" s="402">
        <v>148</v>
      </c>
      <c r="AE38" s="400">
        <v>1888.9597957881304</v>
      </c>
      <c r="AF38" s="395">
        <v>1</v>
      </c>
      <c r="AG38" s="397" t="s">
        <v>202</v>
      </c>
      <c r="AH38" s="397">
        <v>38</v>
      </c>
      <c r="AI38" s="417">
        <v>485.00319081046587</v>
      </c>
      <c r="AJ38" s="395">
        <v>2</v>
      </c>
      <c r="AK38" s="397" t="s">
        <v>145</v>
      </c>
      <c r="AL38" s="394">
        <v>29</v>
      </c>
      <c r="AM38" s="398">
        <v>370.13401403956601</v>
      </c>
      <c r="AN38" s="395">
        <v>3</v>
      </c>
      <c r="AO38" s="397" t="s">
        <v>203</v>
      </c>
      <c r="AP38" s="397">
        <v>16</v>
      </c>
      <c r="AQ38" s="417">
        <v>204.21186981493298</v>
      </c>
      <c r="AR38" s="395">
        <v>4</v>
      </c>
      <c r="AS38" s="397" t="s">
        <v>204</v>
      </c>
      <c r="AT38" s="397">
        <v>9</v>
      </c>
      <c r="AU38" s="417">
        <v>114.8691767708998</v>
      </c>
      <c r="AV38" s="395">
        <v>5</v>
      </c>
      <c r="AW38" s="399" t="s">
        <v>198</v>
      </c>
      <c r="AX38" s="397">
        <v>7</v>
      </c>
      <c r="AY38" s="417">
        <v>89.342693044033183</v>
      </c>
      <c r="AZ38" s="272"/>
      <c r="BA38" s="273" t="s">
        <v>174</v>
      </c>
    </row>
    <row r="39" spans="1:53" s="225" customFormat="1" ht="21.9" customHeight="1" thickBot="1">
      <c r="A39" s="294"/>
      <c r="B39" s="295" t="s">
        <v>82</v>
      </c>
      <c r="C39" s="418">
        <v>57</v>
      </c>
      <c r="D39" s="419">
        <v>2047.4137931034481</v>
      </c>
      <c r="E39" s="420">
        <v>1</v>
      </c>
      <c r="F39" s="421" t="s">
        <v>202</v>
      </c>
      <c r="G39" s="421">
        <v>9</v>
      </c>
      <c r="H39" s="422">
        <v>323.27586206896552</v>
      </c>
      <c r="I39" s="420">
        <v>2</v>
      </c>
      <c r="J39" s="421" t="s">
        <v>145</v>
      </c>
      <c r="K39" s="421">
        <v>8</v>
      </c>
      <c r="L39" s="423">
        <v>287.35632183908046</v>
      </c>
      <c r="M39" s="420">
        <v>3</v>
      </c>
      <c r="N39" s="421" t="s">
        <v>203</v>
      </c>
      <c r="O39" s="421">
        <v>7</v>
      </c>
      <c r="P39" s="423">
        <v>251.43678160919541</v>
      </c>
      <c r="Q39" s="420">
        <v>4</v>
      </c>
      <c r="R39" s="421" t="s">
        <v>204</v>
      </c>
      <c r="S39" s="421">
        <v>5</v>
      </c>
      <c r="T39" s="424">
        <v>179.59770114942529</v>
      </c>
      <c r="U39" s="425">
        <v>5</v>
      </c>
      <c r="V39" s="426" t="s">
        <v>198</v>
      </c>
      <c r="W39" s="421">
        <v>4</v>
      </c>
      <c r="X39" s="423">
        <v>143.67816091954023</v>
      </c>
      <c r="Y39" s="294"/>
      <c r="Z39" s="295" t="s">
        <v>82</v>
      </c>
      <c r="AB39" s="294"/>
      <c r="AC39" s="295" t="s">
        <v>82</v>
      </c>
      <c r="AD39" s="418">
        <v>57</v>
      </c>
      <c r="AE39" s="419">
        <v>2047.4137931034481</v>
      </c>
      <c r="AF39" s="420">
        <v>1</v>
      </c>
      <c r="AG39" s="421" t="s">
        <v>202</v>
      </c>
      <c r="AH39" s="421">
        <v>9</v>
      </c>
      <c r="AI39" s="422">
        <v>323.27586206896552</v>
      </c>
      <c r="AJ39" s="420">
        <v>2</v>
      </c>
      <c r="AK39" s="421" t="s">
        <v>145</v>
      </c>
      <c r="AL39" s="421">
        <v>8</v>
      </c>
      <c r="AM39" s="423">
        <v>287.35632183908046</v>
      </c>
      <c r="AN39" s="420">
        <v>3</v>
      </c>
      <c r="AO39" s="421" t="s">
        <v>203</v>
      </c>
      <c r="AP39" s="421">
        <v>7</v>
      </c>
      <c r="AQ39" s="423">
        <v>251.43678160919541</v>
      </c>
      <c r="AR39" s="420">
        <v>4</v>
      </c>
      <c r="AS39" s="421" t="s">
        <v>204</v>
      </c>
      <c r="AT39" s="421">
        <v>5</v>
      </c>
      <c r="AU39" s="424">
        <v>179.59770114942529</v>
      </c>
      <c r="AV39" s="425">
        <v>5</v>
      </c>
      <c r="AW39" s="426" t="s">
        <v>198</v>
      </c>
      <c r="AX39" s="421">
        <v>4</v>
      </c>
      <c r="AY39" s="423">
        <v>143.67816091954023</v>
      </c>
      <c r="AZ39" s="294"/>
      <c r="BA39" s="295" t="s">
        <v>82</v>
      </c>
    </row>
    <row r="40" spans="1:53" s="225" customFormat="1" ht="21.9" customHeight="1" thickBot="1">
      <c r="A40" s="385" t="s">
        <v>22</v>
      </c>
      <c r="B40" s="386"/>
      <c r="C40" s="387">
        <v>3985</v>
      </c>
      <c r="D40" s="413">
        <v>1805.536677087581</v>
      </c>
      <c r="E40" s="388">
        <v>1</v>
      </c>
      <c r="F40" s="389" t="s">
        <v>202</v>
      </c>
      <c r="G40" s="389">
        <v>884</v>
      </c>
      <c r="H40" s="414">
        <v>400.525576548412</v>
      </c>
      <c r="I40" s="388">
        <v>2</v>
      </c>
      <c r="J40" s="389" t="s">
        <v>145</v>
      </c>
      <c r="K40" s="389">
        <v>576</v>
      </c>
      <c r="L40" s="390">
        <v>260.97594128041322</v>
      </c>
      <c r="M40" s="427">
        <v>3</v>
      </c>
      <c r="N40" s="389" t="s">
        <v>203</v>
      </c>
      <c r="O40" s="389">
        <v>492</v>
      </c>
      <c r="P40" s="414">
        <v>222.9169498436863</v>
      </c>
      <c r="Q40" s="388">
        <v>4</v>
      </c>
      <c r="R40" s="389" t="s">
        <v>204</v>
      </c>
      <c r="S40" s="389">
        <v>376</v>
      </c>
      <c r="T40" s="414">
        <v>170.35929500249196</v>
      </c>
      <c r="U40" s="388">
        <v>5</v>
      </c>
      <c r="V40" s="391" t="s">
        <v>198</v>
      </c>
      <c r="W40" s="389">
        <v>212</v>
      </c>
      <c r="X40" s="505">
        <v>96.053645054596529</v>
      </c>
      <c r="Y40" s="385" t="s">
        <v>22</v>
      </c>
      <c r="Z40" s="386"/>
      <c r="AB40" s="385" t="s">
        <v>22</v>
      </c>
      <c r="AC40" s="386"/>
      <c r="AD40" s="387">
        <v>3985</v>
      </c>
      <c r="AE40" s="413">
        <v>1805.4548749546939</v>
      </c>
      <c r="AF40" s="388">
        <v>1</v>
      </c>
      <c r="AG40" s="389" t="s">
        <v>202</v>
      </c>
      <c r="AH40" s="389">
        <v>884</v>
      </c>
      <c r="AI40" s="414">
        <v>400.50743022834359</v>
      </c>
      <c r="AJ40" s="388">
        <v>2</v>
      </c>
      <c r="AK40" s="389" t="s">
        <v>145</v>
      </c>
      <c r="AL40" s="389">
        <v>576</v>
      </c>
      <c r="AM40" s="390">
        <v>260.96411743385289</v>
      </c>
      <c r="AN40" s="427">
        <v>3</v>
      </c>
      <c r="AO40" s="389" t="s">
        <v>203</v>
      </c>
      <c r="AP40" s="389">
        <v>492</v>
      </c>
      <c r="AQ40" s="414">
        <v>222.90685030808265</v>
      </c>
      <c r="AR40" s="388">
        <v>4</v>
      </c>
      <c r="AS40" s="389" t="s">
        <v>204</v>
      </c>
      <c r="AT40" s="389">
        <v>376</v>
      </c>
      <c r="AU40" s="414">
        <v>170.3515766582095</v>
      </c>
      <c r="AV40" s="388">
        <v>5</v>
      </c>
      <c r="AW40" s="391" t="s">
        <v>198</v>
      </c>
      <c r="AX40" s="389">
        <v>212</v>
      </c>
      <c r="AY40" s="505">
        <v>96.049293222181944</v>
      </c>
      <c r="AZ40" s="385" t="s">
        <v>22</v>
      </c>
      <c r="BA40" s="386"/>
    </row>
    <row r="41" spans="1:53" s="225" customFormat="1" ht="21.9" customHeight="1">
      <c r="A41" s="268"/>
      <c r="B41" s="269" t="s">
        <v>83</v>
      </c>
      <c r="C41" s="402">
        <v>1738</v>
      </c>
      <c r="D41" s="405">
        <v>1539.7427265317692</v>
      </c>
      <c r="E41" s="428">
        <v>1</v>
      </c>
      <c r="F41" s="429" t="s">
        <v>202</v>
      </c>
      <c r="G41" s="397">
        <v>393</v>
      </c>
      <c r="H41" s="403">
        <v>348.16967291541158</v>
      </c>
      <c r="I41" s="428">
        <v>2</v>
      </c>
      <c r="J41" s="429" t="s">
        <v>145</v>
      </c>
      <c r="K41" s="394">
        <v>242</v>
      </c>
      <c r="L41" s="403">
        <v>214.39455685885395</v>
      </c>
      <c r="M41" s="430">
        <v>3</v>
      </c>
      <c r="N41" s="429" t="s">
        <v>203</v>
      </c>
      <c r="O41" s="429">
        <v>229</v>
      </c>
      <c r="P41" s="403">
        <v>202.87749388709733</v>
      </c>
      <c r="Q41" s="428">
        <v>4</v>
      </c>
      <c r="R41" s="429" t="s">
        <v>204</v>
      </c>
      <c r="S41" s="429">
        <v>151</v>
      </c>
      <c r="T41" s="403">
        <v>133.77511605655764</v>
      </c>
      <c r="U41" s="428">
        <v>5</v>
      </c>
      <c r="V41" s="399" t="s">
        <v>198</v>
      </c>
      <c r="W41" s="429">
        <v>82</v>
      </c>
      <c r="X41" s="403">
        <v>72.646089514157126</v>
      </c>
      <c r="Y41" s="268"/>
      <c r="Z41" s="431" t="s">
        <v>83</v>
      </c>
      <c r="AB41" s="268"/>
      <c r="AC41" s="269" t="s">
        <v>83</v>
      </c>
      <c r="AD41" s="402">
        <v>1738</v>
      </c>
      <c r="AE41" s="405">
        <v>1539.6608848177743</v>
      </c>
      <c r="AF41" s="428">
        <v>1</v>
      </c>
      <c r="AG41" s="429" t="s">
        <v>202</v>
      </c>
      <c r="AH41" s="397">
        <v>393</v>
      </c>
      <c r="AI41" s="403">
        <v>348.15116670505483</v>
      </c>
      <c r="AJ41" s="428">
        <v>2</v>
      </c>
      <c r="AK41" s="429" t="s">
        <v>145</v>
      </c>
      <c r="AL41" s="394">
        <v>242</v>
      </c>
      <c r="AM41" s="403">
        <v>214.38316117715846</v>
      </c>
      <c r="AN41" s="430">
        <v>3</v>
      </c>
      <c r="AO41" s="429" t="s">
        <v>203</v>
      </c>
      <c r="AP41" s="429">
        <v>229</v>
      </c>
      <c r="AQ41" s="403">
        <v>202.86671037012101</v>
      </c>
      <c r="AR41" s="428">
        <v>4</v>
      </c>
      <c r="AS41" s="429" t="s">
        <v>204</v>
      </c>
      <c r="AT41" s="429">
        <v>151</v>
      </c>
      <c r="AU41" s="403">
        <v>133.76800552789638</v>
      </c>
      <c r="AV41" s="428">
        <v>5</v>
      </c>
      <c r="AW41" s="399" t="s">
        <v>198</v>
      </c>
      <c r="AX41" s="429">
        <v>82</v>
      </c>
      <c r="AY41" s="403">
        <v>72.642228167466911</v>
      </c>
      <c r="AZ41" s="268"/>
      <c r="BA41" s="431" t="s">
        <v>83</v>
      </c>
    </row>
    <row r="42" spans="1:53" s="225" customFormat="1" ht="21.9" customHeight="1">
      <c r="A42" s="272"/>
      <c r="B42" s="273" t="s">
        <v>84</v>
      </c>
      <c r="C42" s="402">
        <v>895</v>
      </c>
      <c r="D42" s="400">
        <v>2107.1714460611197</v>
      </c>
      <c r="E42" s="395">
        <v>1</v>
      </c>
      <c r="F42" s="397" t="s">
        <v>202</v>
      </c>
      <c r="G42" s="397">
        <v>192</v>
      </c>
      <c r="H42" s="417">
        <v>452.04124876394968</v>
      </c>
      <c r="I42" s="395">
        <v>2</v>
      </c>
      <c r="J42" s="397" t="s">
        <v>145</v>
      </c>
      <c r="K42" s="394">
        <v>132</v>
      </c>
      <c r="L42" s="398">
        <v>310.77835852521542</v>
      </c>
      <c r="M42" s="432">
        <v>3</v>
      </c>
      <c r="N42" s="397" t="s">
        <v>203</v>
      </c>
      <c r="O42" s="397">
        <v>111</v>
      </c>
      <c r="P42" s="417">
        <v>261.33634694165841</v>
      </c>
      <c r="Q42" s="395">
        <v>4</v>
      </c>
      <c r="R42" s="397" t="s">
        <v>204</v>
      </c>
      <c r="S42" s="397">
        <v>97</v>
      </c>
      <c r="T42" s="417">
        <v>228.37500588595375</v>
      </c>
      <c r="U42" s="395">
        <v>5</v>
      </c>
      <c r="V42" s="399" t="s">
        <v>198</v>
      </c>
      <c r="W42" s="397">
        <v>64</v>
      </c>
      <c r="X42" s="417">
        <v>150.68041625464991</v>
      </c>
      <c r="Y42" s="272"/>
      <c r="Z42" s="433" t="s">
        <v>84</v>
      </c>
      <c r="AB42" s="272"/>
      <c r="AC42" s="273" t="s">
        <v>84</v>
      </c>
      <c r="AD42" s="402">
        <v>895</v>
      </c>
      <c r="AE42" s="400">
        <v>2107.1714460611197</v>
      </c>
      <c r="AF42" s="395">
        <v>1</v>
      </c>
      <c r="AG42" s="397" t="s">
        <v>202</v>
      </c>
      <c r="AH42" s="397">
        <v>192</v>
      </c>
      <c r="AI42" s="417">
        <v>452.04124876394968</v>
      </c>
      <c r="AJ42" s="395">
        <v>2</v>
      </c>
      <c r="AK42" s="397" t="s">
        <v>145</v>
      </c>
      <c r="AL42" s="394">
        <v>132</v>
      </c>
      <c r="AM42" s="398">
        <v>310.77835852521542</v>
      </c>
      <c r="AN42" s="432">
        <v>3</v>
      </c>
      <c r="AO42" s="397" t="s">
        <v>203</v>
      </c>
      <c r="AP42" s="397">
        <v>111</v>
      </c>
      <c r="AQ42" s="417">
        <v>261.33634694165841</v>
      </c>
      <c r="AR42" s="395">
        <v>4</v>
      </c>
      <c r="AS42" s="397" t="s">
        <v>204</v>
      </c>
      <c r="AT42" s="397">
        <v>97</v>
      </c>
      <c r="AU42" s="417">
        <v>228.37500588595375</v>
      </c>
      <c r="AV42" s="395">
        <v>5</v>
      </c>
      <c r="AW42" s="399" t="s">
        <v>198</v>
      </c>
      <c r="AX42" s="397">
        <v>64</v>
      </c>
      <c r="AY42" s="417">
        <v>150.68041625464991</v>
      </c>
      <c r="AZ42" s="272"/>
      <c r="BA42" s="433" t="s">
        <v>84</v>
      </c>
    </row>
    <row r="43" spans="1:53" s="225" customFormat="1" ht="21.9" customHeight="1">
      <c r="A43" s="272"/>
      <c r="B43" s="273" t="s">
        <v>85</v>
      </c>
      <c r="C43" s="402">
        <v>47</v>
      </c>
      <c r="D43" s="400">
        <v>2027.6100086281276</v>
      </c>
      <c r="E43" s="395">
        <v>1</v>
      </c>
      <c r="F43" s="397" t="s">
        <v>202</v>
      </c>
      <c r="G43" s="397">
        <v>16</v>
      </c>
      <c r="H43" s="417">
        <v>690.25021570319245</v>
      </c>
      <c r="I43" s="395">
        <v>2</v>
      </c>
      <c r="J43" s="397" t="s">
        <v>145</v>
      </c>
      <c r="K43" s="394">
        <v>7</v>
      </c>
      <c r="L43" s="398">
        <v>301.98446937014666</v>
      </c>
      <c r="M43" s="395">
        <v>3</v>
      </c>
      <c r="N43" s="397" t="s">
        <v>204</v>
      </c>
      <c r="O43" s="397">
        <v>5</v>
      </c>
      <c r="P43" s="417">
        <v>215.70319240724763</v>
      </c>
      <c r="Q43" s="395">
        <v>4</v>
      </c>
      <c r="R43" s="397" t="s">
        <v>207</v>
      </c>
      <c r="S43" s="397">
        <v>3</v>
      </c>
      <c r="T43" s="417">
        <v>129.42191544434857</v>
      </c>
      <c r="U43" s="434">
        <v>4</v>
      </c>
      <c r="V43" s="399" t="s">
        <v>198</v>
      </c>
      <c r="W43" s="397">
        <v>3</v>
      </c>
      <c r="X43" s="417">
        <v>129.42191544434857</v>
      </c>
      <c r="Y43" s="272"/>
      <c r="Z43" s="433" t="s">
        <v>85</v>
      </c>
      <c r="AB43" s="272"/>
      <c r="AC43" s="273" t="s">
        <v>85</v>
      </c>
      <c r="AD43" s="402">
        <v>47</v>
      </c>
      <c r="AE43" s="400">
        <v>2027.6100086281276</v>
      </c>
      <c r="AF43" s="395">
        <v>1</v>
      </c>
      <c r="AG43" s="397" t="s">
        <v>202</v>
      </c>
      <c r="AH43" s="397">
        <v>16</v>
      </c>
      <c r="AI43" s="417">
        <v>690.25021570319245</v>
      </c>
      <c r="AJ43" s="395">
        <v>2</v>
      </c>
      <c r="AK43" s="397" t="s">
        <v>145</v>
      </c>
      <c r="AL43" s="394">
        <v>7</v>
      </c>
      <c r="AM43" s="398">
        <v>301.98446937014666</v>
      </c>
      <c r="AN43" s="395">
        <v>3</v>
      </c>
      <c r="AO43" s="397" t="s">
        <v>204</v>
      </c>
      <c r="AP43" s="397">
        <v>5</v>
      </c>
      <c r="AQ43" s="417">
        <v>215.70319240724763</v>
      </c>
      <c r="AR43" s="395">
        <v>4</v>
      </c>
      <c r="AS43" s="397" t="s">
        <v>207</v>
      </c>
      <c r="AT43" s="397">
        <v>3</v>
      </c>
      <c r="AU43" s="417">
        <v>129.42191544434857</v>
      </c>
      <c r="AV43" s="434">
        <v>4</v>
      </c>
      <c r="AW43" s="399" t="s">
        <v>198</v>
      </c>
      <c r="AX43" s="397">
        <v>3</v>
      </c>
      <c r="AY43" s="417">
        <v>129.42191544434857</v>
      </c>
      <c r="AZ43" s="272"/>
      <c r="BA43" s="433" t="s">
        <v>85</v>
      </c>
    </row>
    <row r="44" spans="1:53" s="225" customFormat="1" ht="21.9" customHeight="1">
      <c r="A44" s="272"/>
      <c r="B44" s="273" t="s">
        <v>86</v>
      </c>
      <c r="C44" s="402">
        <v>133</v>
      </c>
      <c r="D44" s="400">
        <v>2502.3518344308563</v>
      </c>
      <c r="E44" s="395">
        <v>1</v>
      </c>
      <c r="F44" s="397" t="s">
        <v>202</v>
      </c>
      <c r="G44" s="397">
        <v>31</v>
      </c>
      <c r="H44" s="417">
        <v>583.2549388523048</v>
      </c>
      <c r="I44" s="395">
        <v>2</v>
      </c>
      <c r="J44" s="397" t="s">
        <v>204</v>
      </c>
      <c r="K44" s="394">
        <v>20</v>
      </c>
      <c r="L44" s="398">
        <v>376.29350893697085</v>
      </c>
      <c r="M44" s="395">
        <v>3</v>
      </c>
      <c r="N44" s="397" t="s">
        <v>145</v>
      </c>
      <c r="O44" s="397">
        <v>18</v>
      </c>
      <c r="P44" s="417">
        <v>338.66415804327374</v>
      </c>
      <c r="Q44" s="395">
        <v>4</v>
      </c>
      <c r="R44" s="397" t="s">
        <v>198</v>
      </c>
      <c r="S44" s="397">
        <v>11</v>
      </c>
      <c r="T44" s="417">
        <v>206.96142991533398</v>
      </c>
      <c r="U44" s="395">
        <v>4</v>
      </c>
      <c r="V44" s="498" t="s">
        <v>203</v>
      </c>
      <c r="W44" s="397">
        <v>11</v>
      </c>
      <c r="X44" s="417">
        <v>206.96142991533398</v>
      </c>
      <c r="Y44" s="272"/>
      <c r="Z44" s="433" t="s">
        <v>86</v>
      </c>
      <c r="AB44" s="272"/>
      <c r="AC44" s="273" t="s">
        <v>86</v>
      </c>
      <c r="AD44" s="402">
        <v>133</v>
      </c>
      <c r="AE44" s="400">
        <v>2502.3518344308563</v>
      </c>
      <c r="AF44" s="395">
        <v>1</v>
      </c>
      <c r="AG44" s="397" t="s">
        <v>202</v>
      </c>
      <c r="AH44" s="397">
        <v>31</v>
      </c>
      <c r="AI44" s="417">
        <v>583.2549388523048</v>
      </c>
      <c r="AJ44" s="395">
        <v>2</v>
      </c>
      <c r="AK44" s="397" t="s">
        <v>204</v>
      </c>
      <c r="AL44" s="394">
        <v>20</v>
      </c>
      <c r="AM44" s="398">
        <v>376.29350893697085</v>
      </c>
      <c r="AN44" s="395">
        <v>3</v>
      </c>
      <c r="AO44" s="397" t="s">
        <v>145</v>
      </c>
      <c r="AP44" s="397">
        <v>18</v>
      </c>
      <c r="AQ44" s="417">
        <v>338.66415804327374</v>
      </c>
      <c r="AR44" s="395">
        <v>4</v>
      </c>
      <c r="AS44" s="397" t="s">
        <v>198</v>
      </c>
      <c r="AT44" s="397">
        <v>11</v>
      </c>
      <c r="AU44" s="417">
        <v>206.96142991533398</v>
      </c>
      <c r="AV44" s="395">
        <v>4</v>
      </c>
      <c r="AW44" s="498" t="s">
        <v>198</v>
      </c>
      <c r="AX44" s="397">
        <v>11</v>
      </c>
      <c r="AY44" s="417">
        <v>206.96142991533398</v>
      </c>
      <c r="AZ44" s="272"/>
      <c r="BA44" s="433" t="s">
        <v>86</v>
      </c>
    </row>
    <row r="45" spans="1:53" s="225" customFormat="1" ht="21.9" customHeight="1">
      <c r="A45" s="272"/>
      <c r="B45" s="273" t="s">
        <v>87</v>
      </c>
      <c r="C45" s="402">
        <v>55</v>
      </c>
      <c r="D45" s="400">
        <v>1744.3704408499843</v>
      </c>
      <c r="E45" s="395">
        <v>1</v>
      </c>
      <c r="F45" s="397" t="s">
        <v>202</v>
      </c>
      <c r="G45" s="397">
        <v>14</v>
      </c>
      <c r="H45" s="417">
        <v>444.02156676181414</v>
      </c>
      <c r="I45" s="395">
        <v>2</v>
      </c>
      <c r="J45" s="397" t="s">
        <v>203</v>
      </c>
      <c r="K45" s="394">
        <v>8</v>
      </c>
      <c r="L45" s="398">
        <v>253.72660957817951</v>
      </c>
      <c r="M45" s="395">
        <v>3</v>
      </c>
      <c r="N45" s="397" t="s">
        <v>145</v>
      </c>
      <c r="O45" s="397">
        <v>5</v>
      </c>
      <c r="P45" s="417">
        <v>158.5791309863622</v>
      </c>
      <c r="Q45" s="395">
        <v>4</v>
      </c>
      <c r="R45" s="397" t="s">
        <v>204</v>
      </c>
      <c r="S45" s="397">
        <v>3</v>
      </c>
      <c r="T45" s="417">
        <v>95.147478591817318</v>
      </c>
      <c r="U45" s="395">
        <v>4</v>
      </c>
      <c r="V45" s="498" t="s">
        <v>205</v>
      </c>
      <c r="W45" s="397">
        <v>3</v>
      </c>
      <c r="X45" s="417">
        <v>95.147478591817318</v>
      </c>
      <c r="Y45" s="272"/>
      <c r="Z45" s="433" t="s">
        <v>87</v>
      </c>
      <c r="AB45" s="272"/>
      <c r="AC45" s="273" t="s">
        <v>87</v>
      </c>
      <c r="AD45" s="402">
        <v>55</v>
      </c>
      <c r="AE45" s="400">
        <v>1744.3704408499843</v>
      </c>
      <c r="AF45" s="395">
        <v>1</v>
      </c>
      <c r="AG45" s="397" t="s">
        <v>202</v>
      </c>
      <c r="AH45" s="397">
        <v>14</v>
      </c>
      <c r="AI45" s="417">
        <v>444.02156676181414</v>
      </c>
      <c r="AJ45" s="395">
        <v>2</v>
      </c>
      <c r="AK45" s="397" t="s">
        <v>203</v>
      </c>
      <c r="AL45" s="394">
        <v>8</v>
      </c>
      <c r="AM45" s="398">
        <v>253.72660957817951</v>
      </c>
      <c r="AN45" s="395">
        <v>3</v>
      </c>
      <c r="AO45" s="397" t="s">
        <v>145</v>
      </c>
      <c r="AP45" s="397">
        <v>5</v>
      </c>
      <c r="AQ45" s="417">
        <v>158.5791309863622</v>
      </c>
      <c r="AR45" s="395">
        <v>4</v>
      </c>
      <c r="AS45" s="397" t="s">
        <v>204</v>
      </c>
      <c r="AT45" s="397">
        <v>3</v>
      </c>
      <c r="AU45" s="417">
        <v>95.147478591817318</v>
      </c>
      <c r="AV45" s="395">
        <v>4</v>
      </c>
      <c r="AW45" s="498" t="s">
        <v>204</v>
      </c>
      <c r="AX45" s="397">
        <v>3</v>
      </c>
      <c r="AY45" s="417">
        <v>95.147478591817318</v>
      </c>
      <c r="AZ45" s="272"/>
      <c r="BA45" s="433" t="s">
        <v>87</v>
      </c>
    </row>
    <row r="46" spans="1:53" s="225" customFormat="1" ht="21.9" customHeight="1">
      <c r="A46" s="272"/>
      <c r="B46" s="273" t="s">
        <v>88</v>
      </c>
      <c r="C46" s="402">
        <v>259</v>
      </c>
      <c r="D46" s="493">
        <v>2038.2466357125993</v>
      </c>
      <c r="E46" s="395">
        <v>1</v>
      </c>
      <c r="F46" s="397" t="s">
        <v>202</v>
      </c>
      <c r="G46" s="397">
        <v>56</v>
      </c>
      <c r="H46" s="497">
        <v>440.70197528921068</v>
      </c>
      <c r="I46" s="395">
        <v>2</v>
      </c>
      <c r="J46" s="397" t="s">
        <v>203</v>
      </c>
      <c r="K46" s="394">
        <v>33</v>
      </c>
      <c r="L46" s="398">
        <v>259.69937829542772</v>
      </c>
      <c r="M46" s="395">
        <v>3</v>
      </c>
      <c r="N46" s="397" t="s">
        <v>145</v>
      </c>
      <c r="O46" s="397">
        <v>30</v>
      </c>
      <c r="P46" s="417">
        <v>236.09034390493431</v>
      </c>
      <c r="Q46" s="395">
        <v>4</v>
      </c>
      <c r="R46" s="397" t="s">
        <v>204</v>
      </c>
      <c r="S46" s="397">
        <v>26</v>
      </c>
      <c r="T46" s="417">
        <v>204.61163138427639</v>
      </c>
      <c r="U46" s="395">
        <v>5</v>
      </c>
      <c r="V46" s="399" t="s">
        <v>198</v>
      </c>
      <c r="W46" s="397">
        <v>11</v>
      </c>
      <c r="X46" s="417">
        <v>86.566459431809236</v>
      </c>
      <c r="Y46" s="272"/>
      <c r="Z46" s="433" t="s">
        <v>88</v>
      </c>
      <c r="AB46" s="272"/>
      <c r="AC46" s="273" t="s">
        <v>88</v>
      </c>
      <c r="AD46" s="402">
        <v>259</v>
      </c>
      <c r="AE46" s="493">
        <v>2037.9258792981352</v>
      </c>
      <c r="AF46" s="395">
        <v>1</v>
      </c>
      <c r="AG46" s="397" t="s">
        <v>202</v>
      </c>
      <c r="AH46" s="397">
        <v>56</v>
      </c>
      <c r="AI46" s="497">
        <v>440.6326225509481</v>
      </c>
      <c r="AJ46" s="395">
        <v>2</v>
      </c>
      <c r="AK46" s="397" t="s">
        <v>203</v>
      </c>
      <c r="AL46" s="394">
        <v>33</v>
      </c>
      <c r="AM46" s="398">
        <v>259.65850971752303</v>
      </c>
      <c r="AN46" s="395">
        <v>3</v>
      </c>
      <c r="AO46" s="397" t="s">
        <v>145</v>
      </c>
      <c r="AP46" s="397">
        <v>30</v>
      </c>
      <c r="AQ46" s="417">
        <v>236.05319065229364</v>
      </c>
      <c r="AR46" s="395">
        <v>4</v>
      </c>
      <c r="AS46" s="397" t="s">
        <v>204</v>
      </c>
      <c r="AT46" s="397">
        <v>26</v>
      </c>
      <c r="AU46" s="417">
        <v>204.57943189865452</v>
      </c>
      <c r="AV46" s="395">
        <v>5</v>
      </c>
      <c r="AW46" s="399" t="s">
        <v>198</v>
      </c>
      <c r="AX46" s="397">
        <v>11</v>
      </c>
      <c r="AY46" s="417">
        <v>86.552836572507672</v>
      </c>
      <c r="AZ46" s="272"/>
      <c r="BA46" s="433" t="s">
        <v>88</v>
      </c>
    </row>
    <row r="47" spans="1:53" s="225" customFormat="1" ht="21.9" customHeight="1">
      <c r="A47" s="272"/>
      <c r="B47" s="273" t="s">
        <v>89</v>
      </c>
      <c r="C47" s="402">
        <v>251</v>
      </c>
      <c r="D47" s="400">
        <v>1769.5995487873661</v>
      </c>
      <c r="E47" s="395">
        <v>1</v>
      </c>
      <c r="F47" s="397" t="s">
        <v>145</v>
      </c>
      <c r="G47" s="397">
        <v>46</v>
      </c>
      <c r="H47" s="417">
        <v>324.30908065425831</v>
      </c>
      <c r="I47" s="395">
        <v>2</v>
      </c>
      <c r="J47" s="397" t="s">
        <v>202</v>
      </c>
      <c r="K47" s="394">
        <v>44</v>
      </c>
      <c r="L47" s="398">
        <v>310.20868584320357</v>
      </c>
      <c r="M47" s="395">
        <v>3</v>
      </c>
      <c r="N47" s="397" t="s">
        <v>203</v>
      </c>
      <c r="O47" s="397">
        <v>38</v>
      </c>
      <c r="P47" s="417">
        <v>267.90750141003946</v>
      </c>
      <c r="Q47" s="395">
        <v>4</v>
      </c>
      <c r="R47" s="397" t="s">
        <v>204</v>
      </c>
      <c r="S47" s="397">
        <v>16</v>
      </c>
      <c r="T47" s="417">
        <v>112.80315848843769</v>
      </c>
      <c r="U47" s="395">
        <v>5</v>
      </c>
      <c r="V47" s="399" t="s">
        <v>205</v>
      </c>
      <c r="W47" s="397">
        <v>10</v>
      </c>
      <c r="X47" s="417">
        <v>70.50197405527355</v>
      </c>
      <c r="Y47" s="272"/>
      <c r="Z47" s="433" t="s">
        <v>89</v>
      </c>
      <c r="AB47" s="272"/>
      <c r="AC47" s="273" t="s">
        <v>89</v>
      </c>
      <c r="AD47" s="402">
        <v>251</v>
      </c>
      <c r="AE47" s="400">
        <v>1769.5995487873661</v>
      </c>
      <c r="AF47" s="395">
        <v>1</v>
      </c>
      <c r="AG47" s="397" t="s">
        <v>145</v>
      </c>
      <c r="AH47" s="397">
        <v>46</v>
      </c>
      <c r="AI47" s="417">
        <v>324.30908065425831</v>
      </c>
      <c r="AJ47" s="395">
        <v>2</v>
      </c>
      <c r="AK47" s="397" t="s">
        <v>202</v>
      </c>
      <c r="AL47" s="394">
        <v>44</v>
      </c>
      <c r="AM47" s="398">
        <v>310.20868584320357</v>
      </c>
      <c r="AN47" s="395">
        <v>3</v>
      </c>
      <c r="AO47" s="397" t="s">
        <v>203</v>
      </c>
      <c r="AP47" s="397">
        <v>38</v>
      </c>
      <c r="AQ47" s="417">
        <v>267.90750141003946</v>
      </c>
      <c r="AR47" s="395">
        <v>4</v>
      </c>
      <c r="AS47" s="397" t="s">
        <v>204</v>
      </c>
      <c r="AT47" s="397">
        <v>16</v>
      </c>
      <c r="AU47" s="417">
        <v>112.80315848843769</v>
      </c>
      <c r="AV47" s="395">
        <v>5</v>
      </c>
      <c r="AW47" s="399" t="s">
        <v>205</v>
      </c>
      <c r="AX47" s="397">
        <v>10</v>
      </c>
      <c r="AY47" s="417">
        <v>70.50197405527355</v>
      </c>
      <c r="AZ47" s="272"/>
      <c r="BA47" s="433" t="s">
        <v>89</v>
      </c>
    </row>
    <row r="48" spans="1:53" s="225" customFormat="1" ht="21.9" customHeight="1">
      <c r="A48" s="272"/>
      <c r="B48" s="273" t="s">
        <v>90</v>
      </c>
      <c r="C48" s="402">
        <v>47</v>
      </c>
      <c r="D48" s="400">
        <v>1593.760596812479</v>
      </c>
      <c r="E48" s="395">
        <v>1</v>
      </c>
      <c r="F48" s="397" t="s">
        <v>202</v>
      </c>
      <c r="G48" s="397">
        <v>10</v>
      </c>
      <c r="H48" s="417">
        <v>339.09799932180402</v>
      </c>
      <c r="I48" s="395">
        <v>2</v>
      </c>
      <c r="J48" s="397" t="s">
        <v>145</v>
      </c>
      <c r="K48" s="394">
        <v>7</v>
      </c>
      <c r="L48" s="398">
        <v>237.36859952526279</v>
      </c>
      <c r="M48" s="395">
        <v>3</v>
      </c>
      <c r="N48" s="397" t="s">
        <v>203</v>
      </c>
      <c r="O48" s="397">
        <v>6</v>
      </c>
      <c r="P48" s="417">
        <v>203.4587995930824</v>
      </c>
      <c r="Q48" s="395">
        <v>4</v>
      </c>
      <c r="R48" s="397" t="s">
        <v>204</v>
      </c>
      <c r="S48" s="397">
        <v>2</v>
      </c>
      <c r="T48" s="417">
        <v>67.819599864360811</v>
      </c>
      <c r="U48" s="395">
        <v>4</v>
      </c>
      <c r="V48" s="498" t="s">
        <v>206</v>
      </c>
      <c r="W48" s="397">
        <v>2</v>
      </c>
      <c r="X48" s="417">
        <v>67.819599864360811</v>
      </c>
      <c r="Y48" s="272"/>
      <c r="Z48" s="433" t="s">
        <v>90</v>
      </c>
      <c r="AB48" s="272"/>
      <c r="AC48" s="273" t="s">
        <v>90</v>
      </c>
      <c r="AD48" s="402">
        <v>47</v>
      </c>
      <c r="AE48" s="400">
        <v>1593.760596812479</v>
      </c>
      <c r="AF48" s="395">
        <v>1</v>
      </c>
      <c r="AG48" s="397" t="s">
        <v>202</v>
      </c>
      <c r="AH48" s="397">
        <v>10</v>
      </c>
      <c r="AI48" s="417">
        <v>339.09799932180402</v>
      </c>
      <c r="AJ48" s="395">
        <v>2</v>
      </c>
      <c r="AK48" s="397" t="s">
        <v>145</v>
      </c>
      <c r="AL48" s="394">
        <v>7</v>
      </c>
      <c r="AM48" s="398">
        <v>237.36859952526279</v>
      </c>
      <c r="AN48" s="395">
        <v>3</v>
      </c>
      <c r="AO48" s="397" t="s">
        <v>203</v>
      </c>
      <c r="AP48" s="397">
        <v>6</v>
      </c>
      <c r="AQ48" s="417">
        <v>203.4587995930824</v>
      </c>
      <c r="AR48" s="395">
        <v>4</v>
      </c>
      <c r="AS48" s="397" t="s">
        <v>204</v>
      </c>
      <c r="AT48" s="397">
        <v>2</v>
      </c>
      <c r="AU48" s="417">
        <v>67.819599864360811</v>
      </c>
      <c r="AV48" s="395">
        <v>4</v>
      </c>
      <c r="AW48" s="498" t="s">
        <v>204</v>
      </c>
      <c r="AX48" s="397">
        <v>2</v>
      </c>
      <c r="AY48" s="417">
        <v>67.819599864360811</v>
      </c>
      <c r="AZ48" s="272"/>
      <c r="BA48" s="433" t="s">
        <v>90</v>
      </c>
    </row>
    <row r="49" spans="1:53" s="225" customFormat="1" ht="21.9" customHeight="1">
      <c r="A49" s="272"/>
      <c r="B49" s="273" t="s">
        <v>91</v>
      </c>
      <c r="C49" s="402">
        <v>70</v>
      </c>
      <c r="D49" s="400">
        <v>2484.03122782115</v>
      </c>
      <c r="E49" s="395">
        <v>1</v>
      </c>
      <c r="F49" s="397" t="s">
        <v>202</v>
      </c>
      <c r="G49" s="397">
        <v>17</v>
      </c>
      <c r="H49" s="417">
        <v>603.26472675656498</v>
      </c>
      <c r="I49" s="395">
        <v>2</v>
      </c>
      <c r="J49" s="397" t="s">
        <v>145</v>
      </c>
      <c r="K49" s="394">
        <v>12</v>
      </c>
      <c r="L49" s="398">
        <v>425.83392476933994</v>
      </c>
      <c r="M49" s="395">
        <v>2</v>
      </c>
      <c r="N49" s="499" t="s">
        <v>203</v>
      </c>
      <c r="O49" s="397">
        <v>12</v>
      </c>
      <c r="P49" s="417">
        <v>425.83392476933994</v>
      </c>
      <c r="Q49" s="395">
        <v>4</v>
      </c>
      <c r="R49" s="397" t="s">
        <v>204</v>
      </c>
      <c r="S49" s="397">
        <v>7</v>
      </c>
      <c r="T49" s="417">
        <v>248.40312278211499</v>
      </c>
      <c r="U49" s="395">
        <v>5</v>
      </c>
      <c r="V49" s="399" t="s">
        <v>198</v>
      </c>
      <c r="W49" s="397">
        <v>5</v>
      </c>
      <c r="X49" s="417">
        <v>177.43080198722498</v>
      </c>
      <c r="Y49" s="272"/>
      <c r="Z49" s="433" t="s">
        <v>91</v>
      </c>
      <c r="AB49" s="272"/>
      <c r="AC49" s="273" t="s">
        <v>91</v>
      </c>
      <c r="AD49" s="402">
        <v>70</v>
      </c>
      <c r="AE49" s="400">
        <v>2484.03122782115</v>
      </c>
      <c r="AF49" s="395">
        <v>1</v>
      </c>
      <c r="AG49" s="397" t="s">
        <v>202</v>
      </c>
      <c r="AH49" s="397">
        <v>17</v>
      </c>
      <c r="AI49" s="417">
        <v>603.26472675656498</v>
      </c>
      <c r="AJ49" s="395">
        <v>2</v>
      </c>
      <c r="AK49" s="397" t="s">
        <v>145</v>
      </c>
      <c r="AL49" s="394">
        <v>12</v>
      </c>
      <c r="AM49" s="398">
        <v>425.83392476933994</v>
      </c>
      <c r="AN49" s="395">
        <v>2</v>
      </c>
      <c r="AO49" s="499" t="s">
        <v>145</v>
      </c>
      <c r="AP49" s="397">
        <v>12</v>
      </c>
      <c r="AQ49" s="417">
        <v>425.83392476933994</v>
      </c>
      <c r="AR49" s="395">
        <v>4</v>
      </c>
      <c r="AS49" s="397" t="s">
        <v>204</v>
      </c>
      <c r="AT49" s="397">
        <v>7</v>
      </c>
      <c r="AU49" s="417">
        <v>248.40312278211499</v>
      </c>
      <c r="AV49" s="395">
        <v>5</v>
      </c>
      <c r="AW49" s="399" t="s">
        <v>198</v>
      </c>
      <c r="AX49" s="397">
        <v>5</v>
      </c>
      <c r="AY49" s="417">
        <v>177.43080198722498</v>
      </c>
      <c r="AZ49" s="272"/>
      <c r="BA49" s="433" t="s">
        <v>91</v>
      </c>
    </row>
    <row r="50" spans="1:53" s="225" customFormat="1" ht="21.75" customHeight="1">
      <c r="A50" s="272"/>
      <c r="B50" s="273" t="s">
        <v>92</v>
      </c>
      <c r="C50" s="402">
        <v>29</v>
      </c>
      <c r="D50" s="400">
        <v>2241.1128284389488</v>
      </c>
      <c r="E50" s="395">
        <v>1</v>
      </c>
      <c r="F50" s="397" t="s">
        <v>202</v>
      </c>
      <c r="G50" s="397">
        <v>8</v>
      </c>
      <c r="H50" s="417">
        <v>618.23802163833079</v>
      </c>
      <c r="I50" s="395">
        <v>2</v>
      </c>
      <c r="J50" s="397" t="s">
        <v>145</v>
      </c>
      <c r="K50" s="394">
        <v>6</v>
      </c>
      <c r="L50" s="398">
        <v>463.67851622874804</v>
      </c>
      <c r="M50" s="395">
        <v>3</v>
      </c>
      <c r="N50" s="397" t="s">
        <v>203</v>
      </c>
      <c r="O50" s="397">
        <v>2</v>
      </c>
      <c r="P50" s="417">
        <v>154.5595054095827</v>
      </c>
      <c r="Q50" s="395">
        <v>3</v>
      </c>
      <c r="R50" s="397" t="s">
        <v>205</v>
      </c>
      <c r="S50" s="397">
        <v>2</v>
      </c>
      <c r="T50" s="417">
        <v>154.5595054095827</v>
      </c>
      <c r="U50" s="395">
        <v>5</v>
      </c>
      <c r="V50" s="399" t="s">
        <v>207</v>
      </c>
      <c r="W50" s="397">
        <v>1</v>
      </c>
      <c r="X50" s="417">
        <v>77.279752704791349</v>
      </c>
      <c r="Y50" s="272"/>
      <c r="Z50" s="433" t="s">
        <v>92</v>
      </c>
      <c r="AB50" s="272"/>
      <c r="AC50" s="273" t="s">
        <v>92</v>
      </c>
      <c r="AD50" s="402">
        <v>29</v>
      </c>
      <c r="AE50" s="400">
        <v>2241.1128284389488</v>
      </c>
      <c r="AF50" s="395">
        <v>1</v>
      </c>
      <c r="AG50" s="397" t="s">
        <v>202</v>
      </c>
      <c r="AH50" s="397">
        <v>8</v>
      </c>
      <c r="AI50" s="417">
        <v>618.23802163833079</v>
      </c>
      <c r="AJ50" s="395">
        <v>2</v>
      </c>
      <c r="AK50" s="397" t="s">
        <v>145</v>
      </c>
      <c r="AL50" s="394">
        <v>6</v>
      </c>
      <c r="AM50" s="398">
        <v>463.67851622874804</v>
      </c>
      <c r="AN50" s="395">
        <v>3</v>
      </c>
      <c r="AO50" s="397" t="s">
        <v>203</v>
      </c>
      <c r="AP50" s="397">
        <v>2</v>
      </c>
      <c r="AQ50" s="417">
        <v>154.5595054095827</v>
      </c>
      <c r="AR50" s="395">
        <v>3</v>
      </c>
      <c r="AS50" s="397" t="s">
        <v>205</v>
      </c>
      <c r="AT50" s="397">
        <v>2</v>
      </c>
      <c r="AU50" s="417">
        <v>154.5595054095827</v>
      </c>
      <c r="AV50" s="395">
        <v>5</v>
      </c>
      <c r="AW50" s="399" t="s">
        <v>207</v>
      </c>
      <c r="AX50" s="397">
        <v>1</v>
      </c>
      <c r="AY50" s="417">
        <v>77.279752704791349</v>
      </c>
      <c r="AZ50" s="272"/>
      <c r="BA50" s="433" t="s">
        <v>92</v>
      </c>
    </row>
    <row r="51" spans="1:53" s="225" customFormat="1" ht="22.5" customHeight="1">
      <c r="A51" s="272"/>
      <c r="B51" s="273" t="s">
        <v>93</v>
      </c>
      <c r="C51" s="402">
        <v>48</v>
      </c>
      <c r="D51" s="493">
        <v>2790.6976744186045</v>
      </c>
      <c r="E51" s="395">
        <v>1</v>
      </c>
      <c r="F51" s="397" t="s">
        <v>202</v>
      </c>
      <c r="G51" s="397">
        <v>8</v>
      </c>
      <c r="H51" s="497">
        <v>465.11627906976742</v>
      </c>
      <c r="I51" s="395">
        <v>1</v>
      </c>
      <c r="J51" s="397" t="s">
        <v>203</v>
      </c>
      <c r="K51" s="394">
        <v>8</v>
      </c>
      <c r="L51" s="496">
        <v>465.11627906976742</v>
      </c>
      <c r="M51" s="395">
        <v>3</v>
      </c>
      <c r="N51" s="397" t="s">
        <v>145</v>
      </c>
      <c r="O51" s="397">
        <v>6</v>
      </c>
      <c r="P51" s="497">
        <v>348.83720930232556</v>
      </c>
      <c r="Q51" s="395">
        <v>3</v>
      </c>
      <c r="R51" s="397" t="s">
        <v>204</v>
      </c>
      <c r="S51" s="397">
        <v>6</v>
      </c>
      <c r="T51" s="497">
        <v>348.83720930232556</v>
      </c>
      <c r="U51" s="395">
        <v>5</v>
      </c>
      <c r="V51" s="399" t="s">
        <v>143</v>
      </c>
      <c r="W51" s="397">
        <v>2</v>
      </c>
      <c r="X51" s="497">
        <v>116.27906976744185</v>
      </c>
      <c r="Y51" s="272"/>
      <c r="Z51" s="433" t="s">
        <v>93</v>
      </c>
      <c r="AB51" s="272"/>
      <c r="AC51" s="273" t="s">
        <v>93</v>
      </c>
      <c r="AD51" s="402">
        <v>48</v>
      </c>
      <c r="AE51" s="493">
        <v>2787.4564459930311</v>
      </c>
      <c r="AF51" s="395">
        <v>1</v>
      </c>
      <c r="AG51" s="397" t="s">
        <v>202</v>
      </c>
      <c r="AH51" s="397">
        <v>8</v>
      </c>
      <c r="AI51" s="497">
        <v>464.57607433217191</v>
      </c>
      <c r="AJ51" s="395">
        <v>1</v>
      </c>
      <c r="AK51" s="397" t="s">
        <v>203</v>
      </c>
      <c r="AL51" s="394">
        <v>8</v>
      </c>
      <c r="AM51" s="496">
        <v>464.57607433217191</v>
      </c>
      <c r="AN51" s="395">
        <v>3</v>
      </c>
      <c r="AO51" s="397" t="s">
        <v>145</v>
      </c>
      <c r="AP51" s="397">
        <v>6</v>
      </c>
      <c r="AQ51" s="497">
        <v>348.43205574912889</v>
      </c>
      <c r="AR51" s="395">
        <v>3</v>
      </c>
      <c r="AS51" s="397" t="s">
        <v>204</v>
      </c>
      <c r="AT51" s="397">
        <v>6</v>
      </c>
      <c r="AU51" s="497">
        <v>348.43205574912889</v>
      </c>
      <c r="AV51" s="395">
        <v>5</v>
      </c>
      <c r="AW51" s="399" t="s">
        <v>143</v>
      </c>
      <c r="AX51" s="397">
        <v>2</v>
      </c>
      <c r="AY51" s="497">
        <v>116.14401858304298</v>
      </c>
      <c r="AZ51" s="272"/>
      <c r="BA51" s="433" t="s">
        <v>93</v>
      </c>
    </row>
    <row r="52" spans="1:53" s="225" customFormat="1" ht="21.9" customHeight="1">
      <c r="A52" s="272"/>
      <c r="B52" s="273" t="s">
        <v>94</v>
      </c>
      <c r="C52" s="392">
        <v>39</v>
      </c>
      <c r="D52" s="400">
        <v>3379.5493934142114</v>
      </c>
      <c r="E52" s="395">
        <v>1</v>
      </c>
      <c r="F52" s="397" t="s">
        <v>202</v>
      </c>
      <c r="G52" s="397">
        <v>7</v>
      </c>
      <c r="H52" s="417">
        <v>606.58578856152508</v>
      </c>
      <c r="I52" s="395">
        <v>2</v>
      </c>
      <c r="J52" s="397" t="s">
        <v>145</v>
      </c>
      <c r="K52" s="394">
        <v>5</v>
      </c>
      <c r="L52" s="398">
        <v>433.27556325823224</v>
      </c>
      <c r="M52" s="395">
        <v>3</v>
      </c>
      <c r="N52" s="397" t="s">
        <v>198</v>
      </c>
      <c r="O52" s="397">
        <v>4</v>
      </c>
      <c r="P52" s="417">
        <v>346.62045060658579</v>
      </c>
      <c r="Q52" s="395">
        <v>4</v>
      </c>
      <c r="R52" s="397" t="s">
        <v>204</v>
      </c>
      <c r="S52" s="397">
        <v>3</v>
      </c>
      <c r="T52" s="417">
        <v>259.96533795493934</v>
      </c>
      <c r="U52" s="395">
        <v>4</v>
      </c>
      <c r="V52" s="498" t="s">
        <v>205</v>
      </c>
      <c r="W52" s="397">
        <v>3</v>
      </c>
      <c r="X52" s="417">
        <v>259.96533795493934</v>
      </c>
      <c r="Y52" s="272"/>
      <c r="Z52" s="433" t="s">
        <v>94</v>
      </c>
      <c r="AB52" s="272"/>
      <c r="AC52" s="273" t="s">
        <v>94</v>
      </c>
      <c r="AD52" s="392">
        <v>39</v>
      </c>
      <c r="AE52" s="400">
        <v>3379.5493934142114</v>
      </c>
      <c r="AF52" s="395">
        <v>1</v>
      </c>
      <c r="AG52" s="397" t="s">
        <v>202</v>
      </c>
      <c r="AH52" s="397">
        <v>7</v>
      </c>
      <c r="AI52" s="417">
        <v>606.58578856152508</v>
      </c>
      <c r="AJ52" s="395">
        <v>2</v>
      </c>
      <c r="AK52" s="397" t="s">
        <v>145</v>
      </c>
      <c r="AL52" s="394">
        <v>5</v>
      </c>
      <c r="AM52" s="398">
        <v>433.27556325823224</v>
      </c>
      <c r="AN52" s="395">
        <v>3</v>
      </c>
      <c r="AO52" s="397" t="s">
        <v>198</v>
      </c>
      <c r="AP52" s="397">
        <v>4</v>
      </c>
      <c r="AQ52" s="417">
        <v>346.62045060658579</v>
      </c>
      <c r="AR52" s="395">
        <v>4</v>
      </c>
      <c r="AS52" s="397" t="s">
        <v>204</v>
      </c>
      <c r="AT52" s="397">
        <v>3</v>
      </c>
      <c r="AU52" s="417">
        <v>259.96533795493934</v>
      </c>
      <c r="AV52" s="395">
        <v>4</v>
      </c>
      <c r="AW52" s="498" t="s">
        <v>204</v>
      </c>
      <c r="AX52" s="397">
        <v>3</v>
      </c>
      <c r="AY52" s="417">
        <v>259.96533795493934</v>
      </c>
      <c r="AZ52" s="272"/>
      <c r="BA52" s="433" t="s">
        <v>94</v>
      </c>
    </row>
    <row r="53" spans="1:53" s="225" customFormat="1" ht="21.9" customHeight="1" thickBot="1">
      <c r="A53" s="284"/>
      <c r="B53" s="285" t="s">
        <v>95</v>
      </c>
      <c r="C53" s="407">
        <v>374</v>
      </c>
      <c r="D53" s="408">
        <v>2107.2796934865901</v>
      </c>
      <c r="E53" s="409">
        <v>1</v>
      </c>
      <c r="F53" s="410" t="s">
        <v>202</v>
      </c>
      <c r="G53" s="397">
        <v>88</v>
      </c>
      <c r="H53" s="435">
        <v>495.83051611449173</v>
      </c>
      <c r="I53" s="409">
        <v>2</v>
      </c>
      <c r="J53" s="410" t="s">
        <v>145</v>
      </c>
      <c r="K53" s="394">
        <v>60</v>
      </c>
      <c r="L53" s="411">
        <v>338.0662609871535</v>
      </c>
      <c r="M53" s="409">
        <v>3</v>
      </c>
      <c r="N53" s="410" t="s">
        <v>204</v>
      </c>
      <c r="O53" s="410">
        <v>39</v>
      </c>
      <c r="P53" s="435">
        <v>219.74306964164975</v>
      </c>
      <c r="Q53" s="409">
        <v>4</v>
      </c>
      <c r="R53" s="421" t="s">
        <v>203</v>
      </c>
      <c r="S53" s="410">
        <v>29</v>
      </c>
      <c r="T53" s="435">
        <v>163.39869281045753</v>
      </c>
      <c r="U53" s="409">
        <v>5</v>
      </c>
      <c r="V53" s="412" t="s">
        <v>198</v>
      </c>
      <c r="W53" s="410">
        <v>20</v>
      </c>
      <c r="X53" s="435">
        <v>112.6887536623845</v>
      </c>
      <c r="Y53" s="284"/>
      <c r="Z53" s="436" t="s">
        <v>95</v>
      </c>
      <c r="AB53" s="284"/>
      <c r="AC53" s="285" t="s">
        <v>95</v>
      </c>
      <c r="AD53" s="407">
        <v>374</v>
      </c>
      <c r="AE53" s="408">
        <v>2107.2796934865901</v>
      </c>
      <c r="AF53" s="409">
        <v>1</v>
      </c>
      <c r="AG53" s="410" t="s">
        <v>202</v>
      </c>
      <c r="AH53" s="397">
        <v>88</v>
      </c>
      <c r="AI53" s="435">
        <v>495.83051611449173</v>
      </c>
      <c r="AJ53" s="409">
        <v>2</v>
      </c>
      <c r="AK53" s="410" t="s">
        <v>145</v>
      </c>
      <c r="AL53" s="394">
        <v>60</v>
      </c>
      <c r="AM53" s="411">
        <v>338.0662609871535</v>
      </c>
      <c r="AN53" s="409">
        <v>3</v>
      </c>
      <c r="AO53" s="410" t="s">
        <v>204</v>
      </c>
      <c r="AP53" s="410">
        <v>39</v>
      </c>
      <c r="AQ53" s="435">
        <v>219.74306964164975</v>
      </c>
      <c r="AR53" s="409">
        <v>4</v>
      </c>
      <c r="AS53" s="421" t="s">
        <v>203</v>
      </c>
      <c r="AT53" s="410">
        <v>29</v>
      </c>
      <c r="AU53" s="435">
        <v>163.39869281045753</v>
      </c>
      <c r="AV53" s="409">
        <v>5</v>
      </c>
      <c r="AW53" s="412" t="s">
        <v>198</v>
      </c>
      <c r="AX53" s="410">
        <v>20</v>
      </c>
      <c r="AY53" s="435">
        <v>112.6887536623845</v>
      </c>
      <c r="AZ53" s="284"/>
      <c r="BA53" s="436" t="s">
        <v>95</v>
      </c>
    </row>
    <row r="54" spans="1:53" s="225" customFormat="1" ht="21.9" customHeight="1" thickBot="1">
      <c r="A54" s="385" t="s">
        <v>23</v>
      </c>
      <c r="B54" s="386"/>
      <c r="C54" s="387">
        <v>551</v>
      </c>
      <c r="D54" s="492">
        <v>2471.5170000897106</v>
      </c>
      <c r="E54" s="388">
        <v>1</v>
      </c>
      <c r="F54" s="389" t="s">
        <v>145</v>
      </c>
      <c r="G54" s="389">
        <v>105</v>
      </c>
      <c r="H54" s="414">
        <v>470.97873867408271</v>
      </c>
      <c r="I54" s="388">
        <v>2</v>
      </c>
      <c r="J54" s="389" t="s">
        <v>202</v>
      </c>
      <c r="K54" s="389">
        <v>98</v>
      </c>
      <c r="L54" s="390">
        <v>439.58015609581048</v>
      </c>
      <c r="M54" s="388">
        <v>3</v>
      </c>
      <c r="N54" s="389" t="s">
        <v>203</v>
      </c>
      <c r="O54" s="389">
        <v>86</v>
      </c>
      <c r="P54" s="414">
        <v>385.75401453305824</v>
      </c>
      <c r="Q54" s="388">
        <v>4</v>
      </c>
      <c r="R54" s="437" t="s">
        <v>204</v>
      </c>
      <c r="S54" s="389">
        <v>45</v>
      </c>
      <c r="T54" s="414">
        <v>201.84803086032116</v>
      </c>
      <c r="U54" s="388">
        <v>5</v>
      </c>
      <c r="V54" s="391" t="s">
        <v>205</v>
      </c>
      <c r="W54" s="389">
        <v>20</v>
      </c>
      <c r="X54" s="414">
        <v>89.710235937920515</v>
      </c>
      <c r="Y54" s="651" t="s">
        <v>23</v>
      </c>
      <c r="Z54" s="652"/>
      <c r="AB54" s="385" t="s">
        <v>23</v>
      </c>
      <c r="AC54" s="386"/>
      <c r="AD54" s="387">
        <v>551</v>
      </c>
      <c r="AE54" s="492">
        <v>2471.4061448755328</v>
      </c>
      <c r="AF54" s="388">
        <v>1</v>
      </c>
      <c r="AG54" s="389" t="s">
        <v>145</v>
      </c>
      <c r="AH54" s="389">
        <v>105</v>
      </c>
      <c r="AI54" s="414">
        <v>470.95761381475666</v>
      </c>
      <c r="AJ54" s="388">
        <v>2</v>
      </c>
      <c r="AK54" s="389" t="s">
        <v>202</v>
      </c>
      <c r="AL54" s="389">
        <v>98</v>
      </c>
      <c r="AM54" s="390">
        <v>439.56043956043953</v>
      </c>
      <c r="AN54" s="388">
        <v>3</v>
      </c>
      <c r="AO54" s="389" t="s">
        <v>203</v>
      </c>
      <c r="AP54" s="389">
        <v>86</v>
      </c>
      <c r="AQ54" s="414">
        <v>385.73671226732455</v>
      </c>
      <c r="AR54" s="388">
        <v>4</v>
      </c>
      <c r="AS54" s="437" t="s">
        <v>204</v>
      </c>
      <c r="AT54" s="389">
        <v>45</v>
      </c>
      <c r="AU54" s="414">
        <v>201.83897734918142</v>
      </c>
      <c r="AV54" s="388">
        <v>5</v>
      </c>
      <c r="AW54" s="391" t="s">
        <v>205</v>
      </c>
      <c r="AX54" s="389">
        <v>20</v>
      </c>
      <c r="AY54" s="414">
        <v>89.70621215519175</v>
      </c>
      <c r="AZ54" s="651" t="s">
        <v>23</v>
      </c>
      <c r="BA54" s="652"/>
    </row>
    <row r="55" spans="1:53" s="225" customFormat="1" ht="21.9" customHeight="1">
      <c r="A55" s="272"/>
      <c r="B55" s="273" t="s">
        <v>96</v>
      </c>
      <c r="C55" s="402">
        <v>127</v>
      </c>
      <c r="D55" s="400">
        <v>2640.3326403326405</v>
      </c>
      <c r="E55" s="395">
        <v>1</v>
      </c>
      <c r="F55" s="397" t="s">
        <v>202</v>
      </c>
      <c r="G55" s="397">
        <v>26</v>
      </c>
      <c r="H55" s="417">
        <v>540.54054054054052</v>
      </c>
      <c r="I55" s="395">
        <v>2</v>
      </c>
      <c r="J55" s="397" t="s">
        <v>203</v>
      </c>
      <c r="K55" s="394">
        <v>21</v>
      </c>
      <c r="L55" s="398">
        <v>436.59043659043664</v>
      </c>
      <c r="M55" s="395">
        <v>3</v>
      </c>
      <c r="N55" s="397" t="s">
        <v>145</v>
      </c>
      <c r="O55" s="397">
        <v>19</v>
      </c>
      <c r="P55" s="417">
        <v>395.01039501039503</v>
      </c>
      <c r="Q55" s="395">
        <v>4</v>
      </c>
      <c r="R55" s="410" t="s">
        <v>204</v>
      </c>
      <c r="S55" s="397">
        <v>13</v>
      </c>
      <c r="T55" s="417">
        <v>270.27027027027026</v>
      </c>
      <c r="U55" s="395">
        <v>5</v>
      </c>
      <c r="V55" s="399" t="s">
        <v>205</v>
      </c>
      <c r="W55" s="397">
        <v>6</v>
      </c>
      <c r="X55" s="417">
        <v>124.74012474012474</v>
      </c>
      <c r="Y55" s="272"/>
      <c r="Z55" s="273" t="s">
        <v>96</v>
      </c>
      <c r="AB55" s="272"/>
      <c r="AC55" s="273" t="s">
        <v>96</v>
      </c>
      <c r="AD55" s="402">
        <v>127</v>
      </c>
      <c r="AE55" s="400">
        <v>2640.3326403326405</v>
      </c>
      <c r="AF55" s="395">
        <v>1</v>
      </c>
      <c r="AG55" s="397" t="s">
        <v>202</v>
      </c>
      <c r="AH55" s="397">
        <v>26</v>
      </c>
      <c r="AI55" s="417">
        <v>540.54054054054052</v>
      </c>
      <c r="AJ55" s="395">
        <v>2</v>
      </c>
      <c r="AK55" s="397" t="s">
        <v>203</v>
      </c>
      <c r="AL55" s="394">
        <v>21</v>
      </c>
      <c r="AM55" s="398">
        <v>436.59043659043664</v>
      </c>
      <c r="AN55" s="395">
        <v>3</v>
      </c>
      <c r="AO55" s="397" t="s">
        <v>145</v>
      </c>
      <c r="AP55" s="397">
        <v>19</v>
      </c>
      <c r="AQ55" s="417">
        <v>395.01039501039503</v>
      </c>
      <c r="AR55" s="395">
        <v>4</v>
      </c>
      <c r="AS55" s="410" t="s">
        <v>204</v>
      </c>
      <c r="AT55" s="397">
        <v>13</v>
      </c>
      <c r="AU55" s="417">
        <v>270.27027027027026</v>
      </c>
      <c r="AV55" s="395">
        <v>5</v>
      </c>
      <c r="AW55" s="399" t="s">
        <v>205</v>
      </c>
      <c r="AX55" s="397">
        <v>6</v>
      </c>
      <c r="AY55" s="417">
        <v>124.74012474012474</v>
      </c>
      <c r="AZ55" s="272"/>
      <c r="BA55" s="273" t="s">
        <v>96</v>
      </c>
    </row>
    <row r="56" spans="1:53" s="225" customFormat="1" ht="21.9" customHeight="1">
      <c r="A56" s="272"/>
      <c r="B56" s="273" t="s">
        <v>199</v>
      </c>
      <c r="C56" s="402">
        <v>12</v>
      </c>
      <c r="D56" s="400">
        <v>2443.9918533604887</v>
      </c>
      <c r="E56" s="395">
        <v>1</v>
      </c>
      <c r="F56" s="397" t="s">
        <v>206</v>
      </c>
      <c r="G56" s="397">
        <v>2</v>
      </c>
      <c r="H56" s="417">
        <v>407.33197556008145</v>
      </c>
      <c r="I56" s="501">
        <v>2</v>
      </c>
      <c r="J56" s="499" t="s">
        <v>202</v>
      </c>
      <c r="K56" s="502">
        <v>1</v>
      </c>
      <c r="L56" s="496">
        <v>203.66598778004072</v>
      </c>
      <c r="M56" s="501">
        <v>2</v>
      </c>
      <c r="N56" s="499" t="s">
        <v>145</v>
      </c>
      <c r="O56" s="499">
        <v>1</v>
      </c>
      <c r="P56" s="497">
        <v>203.66598778004072</v>
      </c>
      <c r="Q56" s="501">
        <v>2</v>
      </c>
      <c r="R56" s="504" t="s">
        <v>204</v>
      </c>
      <c r="S56" s="499">
        <v>1</v>
      </c>
      <c r="T56" s="497">
        <v>203.66598778004072</v>
      </c>
      <c r="U56" s="501">
        <v>2</v>
      </c>
      <c r="V56" s="498" t="s">
        <v>198</v>
      </c>
      <c r="W56" s="499">
        <v>1</v>
      </c>
      <c r="X56" s="497">
        <v>203.66598778004072</v>
      </c>
      <c r="Y56" s="272"/>
      <c r="Z56" s="273" t="s">
        <v>199</v>
      </c>
      <c r="AB56" s="272"/>
      <c r="AC56" s="273" t="s">
        <v>199</v>
      </c>
      <c r="AD56" s="402">
        <v>12</v>
      </c>
      <c r="AE56" s="400">
        <v>2443.9918533604887</v>
      </c>
      <c r="AF56" s="395">
        <v>1</v>
      </c>
      <c r="AG56" s="397" t="s">
        <v>206</v>
      </c>
      <c r="AH56" s="397">
        <v>2</v>
      </c>
      <c r="AI56" s="417">
        <v>407.33197556008145</v>
      </c>
      <c r="AJ56" s="508"/>
      <c r="AK56" s="509"/>
      <c r="AL56" s="509"/>
      <c r="AM56" s="510"/>
      <c r="AN56" s="508"/>
      <c r="AO56" s="509"/>
      <c r="AP56" s="509"/>
      <c r="AQ56" s="510"/>
      <c r="AR56" s="508"/>
      <c r="AS56" s="509"/>
      <c r="AT56" s="509"/>
      <c r="AU56" s="511"/>
      <c r="AV56" s="508"/>
      <c r="AW56" s="512"/>
      <c r="AX56" s="509"/>
      <c r="AY56" s="510"/>
      <c r="AZ56" s="272"/>
      <c r="BA56" s="273" t="s">
        <v>199</v>
      </c>
    </row>
    <row r="57" spans="1:53" s="225" customFormat="1" ht="21.9" customHeight="1">
      <c r="A57" s="272"/>
      <c r="B57" s="273" t="s">
        <v>98</v>
      </c>
      <c r="C57" s="392">
        <v>104</v>
      </c>
      <c r="D57" s="400">
        <v>2797.9553403282216</v>
      </c>
      <c r="E57" s="395">
        <v>1</v>
      </c>
      <c r="F57" s="397" t="s">
        <v>202</v>
      </c>
      <c r="G57" s="397">
        <v>23</v>
      </c>
      <c r="H57" s="417">
        <v>618.77858488027982</v>
      </c>
      <c r="I57" s="395">
        <v>2</v>
      </c>
      <c r="J57" s="397" t="s">
        <v>145</v>
      </c>
      <c r="K57" s="397">
        <v>21</v>
      </c>
      <c r="L57" s="398">
        <v>564.9717514124294</v>
      </c>
      <c r="M57" s="395">
        <v>3</v>
      </c>
      <c r="N57" s="397" t="s">
        <v>203</v>
      </c>
      <c r="O57" s="397">
        <v>12</v>
      </c>
      <c r="P57" s="417">
        <v>322.84100080710249</v>
      </c>
      <c r="Q57" s="395">
        <v>4</v>
      </c>
      <c r="R57" s="397" t="s">
        <v>204</v>
      </c>
      <c r="S57" s="397">
        <v>7</v>
      </c>
      <c r="T57" s="417">
        <v>188.32391713747646</v>
      </c>
      <c r="U57" s="395">
        <v>5</v>
      </c>
      <c r="V57" s="396" t="s">
        <v>205</v>
      </c>
      <c r="W57" s="397">
        <v>4</v>
      </c>
      <c r="X57" s="417">
        <v>107.61366693570083</v>
      </c>
      <c r="Y57" s="272"/>
      <c r="Z57" s="273" t="s">
        <v>98</v>
      </c>
      <c r="AB57" s="272"/>
      <c r="AC57" s="273" t="s">
        <v>98</v>
      </c>
      <c r="AD57" s="392">
        <v>104</v>
      </c>
      <c r="AE57" s="400">
        <v>2797.9553403282216</v>
      </c>
      <c r="AF57" s="395">
        <v>1</v>
      </c>
      <c r="AG57" s="397" t="s">
        <v>202</v>
      </c>
      <c r="AH57" s="397">
        <v>23</v>
      </c>
      <c r="AI57" s="417">
        <v>618.77858488027982</v>
      </c>
      <c r="AJ57" s="395">
        <v>2</v>
      </c>
      <c r="AK57" s="397" t="s">
        <v>145</v>
      </c>
      <c r="AL57" s="397">
        <v>21</v>
      </c>
      <c r="AM57" s="398">
        <v>564.9717514124294</v>
      </c>
      <c r="AN57" s="395">
        <v>3</v>
      </c>
      <c r="AO57" s="397" t="s">
        <v>203</v>
      </c>
      <c r="AP57" s="397">
        <v>12</v>
      </c>
      <c r="AQ57" s="417">
        <v>322.84100080710249</v>
      </c>
      <c r="AR57" s="395">
        <v>4</v>
      </c>
      <c r="AS57" s="397" t="s">
        <v>204</v>
      </c>
      <c r="AT57" s="397">
        <v>7</v>
      </c>
      <c r="AU57" s="417">
        <v>188.32391713747646</v>
      </c>
      <c r="AV57" s="395">
        <v>5</v>
      </c>
      <c r="AW57" s="396" t="s">
        <v>205</v>
      </c>
      <c r="AX57" s="397">
        <v>4</v>
      </c>
      <c r="AY57" s="417">
        <v>107.61366693570083</v>
      </c>
      <c r="AZ57" s="272"/>
      <c r="BA57" s="273" t="s">
        <v>98</v>
      </c>
    </row>
    <row r="58" spans="1:53" s="225" customFormat="1" ht="21.9" customHeight="1" thickBot="1">
      <c r="A58" s="268"/>
      <c r="B58" s="269" t="s">
        <v>178</v>
      </c>
      <c r="C58" s="402">
        <v>308</v>
      </c>
      <c r="D58" s="500">
        <v>2319.9758963543236</v>
      </c>
      <c r="E58" s="393">
        <v>1</v>
      </c>
      <c r="F58" s="394" t="s">
        <v>145</v>
      </c>
      <c r="G58" s="394">
        <v>64</v>
      </c>
      <c r="H58" s="503">
        <v>482.07291352817111</v>
      </c>
      <c r="I58" s="393">
        <v>2</v>
      </c>
      <c r="J58" s="394" t="s">
        <v>203</v>
      </c>
      <c r="K58" s="394">
        <v>52</v>
      </c>
      <c r="L58" s="403">
        <v>391.68424224163903</v>
      </c>
      <c r="M58" s="393">
        <v>3</v>
      </c>
      <c r="N58" s="394" t="s">
        <v>202</v>
      </c>
      <c r="O58" s="394">
        <v>48</v>
      </c>
      <c r="P58" s="503">
        <v>361.55468514612835</v>
      </c>
      <c r="Q58" s="393">
        <v>4</v>
      </c>
      <c r="R58" s="394" t="s">
        <v>204</v>
      </c>
      <c r="S58" s="394">
        <v>24</v>
      </c>
      <c r="T58" s="438">
        <v>180.77734257306417</v>
      </c>
      <c r="U58" s="393">
        <v>5</v>
      </c>
      <c r="V58" s="396" t="s">
        <v>198</v>
      </c>
      <c r="W58" s="394">
        <v>9</v>
      </c>
      <c r="X58" s="438">
        <v>67.791503464899066</v>
      </c>
      <c r="Y58" s="268"/>
      <c r="Z58" s="269" t="s">
        <v>178</v>
      </c>
      <c r="AB58" s="268"/>
      <c r="AC58" s="269" t="s">
        <v>178</v>
      </c>
      <c r="AD58" s="402">
        <v>308</v>
      </c>
      <c r="AE58" s="500">
        <v>2319.8011599005799</v>
      </c>
      <c r="AF58" s="393">
        <v>1</v>
      </c>
      <c r="AG58" s="394" t="s">
        <v>145</v>
      </c>
      <c r="AH58" s="394">
        <v>64</v>
      </c>
      <c r="AI58" s="503">
        <v>482.03660465466595</v>
      </c>
      <c r="AJ58" s="393">
        <v>2</v>
      </c>
      <c r="AK58" s="394" t="s">
        <v>203</v>
      </c>
      <c r="AL58" s="394">
        <v>52</v>
      </c>
      <c r="AM58" s="403">
        <v>391.65474128191613</v>
      </c>
      <c r="AN58" s="393">
        <v>3</v>
      </c>
      <c r="AO58" s="394" t="s">
        <v>202</v>
      </c>
      <c r="AP58" s="394">
        <v>48</v>
      </c>
      <c r="AQ58" s="503">
        <v>361.52745349099945</v>
      </c>
      <c r="AR58" s="393">
        <v>4</v>
      </c>
      <c r="AS58" s="394" t="s">
        <v>204</v>
      </c>
      <c r="AT58" s="394">
        <v>24</v>
      </c>
      <c r="AU58" s="438">
        <v>180.76372674549972</v>
      </c>
      <c r="AV58" s="393">
        <v>5</v>
      </c>
      <c r="AW58" s="396" t="s">
        <v>198</v>
      </c>
      <c r="AX58" s="394">
        <v>9</v>
      </c>
      <c r="AY58" s="438">
        <v>67.786397529562407</v>
      </c>
      <c r="AZ58" s="268"/>
      <c r="BA58" s="269" t="s">
        <v>178</v>
      </c>
    </row>
    <row r="59" spans="1:53" s="225" customFormat="1" ht="21.9" customHeight="1" thickBot="1">
      <c r="A59" s="385" t="s">
        <v>200</v>
      </c>
      <c r="B59" s="386"/>
      <c r="C59" s="387">
        <v>2552</v>
      </c>
      <c r="D59" s="492">
        <v>1587.6958349254871</v>
      </c>
      <c r="E59" s="388">
        <v>1</v>
      </c>
      <c r="F59" s="389" t="s">
        <v>202</v>
      </c>
      <c r="G59" s="389">
        <v>621</v>
      </c>
      <c r="H59" s="414">
        <v>374.47458922430263</v>
      </c>
      <c r="I59" s="388">
        <v>2</v>
      </c>
      <c r="J59" s="389" t="s">
        <v>145</v>
      </c>
      <c r="K59" s="389">
        <v>409</v>
      </c>
      <c r="L59" s="495">
        <v>272.25831104317922</v>
      </c>
      <c r="M59" s="388">
        <v>3</v>
      </c>
      <c r="N59" s="389" t="s">
        <v>203</v>
      </c>
      <c r="O59" s="389">
        <v>295</v>
      </c>
      <c r="P59" s="414">
        <v>174.81849445930456</v>
      </c>
      <c r="Q59" s="388">
        <v>4</v>
      </c>
      <c r="R59" s="389" t="s">
        <v>204</v>
      </c>
      <c r="S59" s="389">
        <v>194</v>
      </c>
      <c r="T59" s="414">
        <v>124.18800152846771</v>
      </c>
      <c r="U59" s="388">
        <v>5</v>
      </c>
      <c r="V59" s="391" t="s">
        <v>198</v>
      </c>
      <c r="W59" s="389">
        <v>134</v>
      </c>
      <c r="X59" s="414">
        <v>87.88689338937715</v>
      </c>
      <c r="Y59" s="385" t="s">
        <v>201</v>
      </c>
      <c r="Z59" s="386"/>
      <c r="AB59" s="385" t="s">
        <v>200</v>
      </c>
      <c r="AC59" s="386"/>
      <c r="AD59" s="387">
        <v>2552</v>
      </c>
      <c r="AE59" s="492">
        <v>1587.6351686981775</v>
      </c>
      <c r="AF59" s="388">
        <v>1</v>
      </c>
      <c r="AG59" s="389" t="s">
        <v>202</v>
      </c>
      <c r="AH59" s="389">
        <v>621</v>
      </c>
      <c r="AI59" s="414">
        <v>374.46028046310801</v>
      </c>
      <c r="AJ59" s="388">
        <v>2</v>
      </c>
      <c r="AK59" s="389" t="s">
        <v>145</v>
      </c>
      <c r="AL59" s="389">
        <v>409</v>
      </c>
      <c r="AM59" s="495">
        <v>272.24790798975965</v>
      </c>
      <c r="AN59" s="388">
        <v>3</v>
      </c>
      <c r="AO59" s="389" t="s">
        <v>203</v>
      </c>
      <c r="AP59" s="389">
        <v>295</v>
      </c>
      <c r="AQ59" s="414">
        <v>174.81181460395095</v>
      </c>
      <c r="AR59" s="388">
        <v>4</v>
      </c>
      <c r="AS59" s="389" t="s">
        <v>204</v>
      </c>
      <c r="AT59" s="389">
        <v>194</v>
      </c>
      <c r="AU59" s="414">
        <v>124.1832562760307</v>
      </c>
      <c r="AV59" s="388">
        <v>5</v>
      </c>
      <c r="AW59" s="391" t="s">
        <v>198</v>
      </c>
      <c r="AX59" s="389">
        <v>134</v>
      </c>
      <c r="AY59" s="414">
        <v>87.883535210729434</v>
      </c>
      <c r="AZ59" s="385" t="s">
        <v>201</v>
      </c>
      <c r="BA59" s="386"/>
    </row>
    <row r="60" spans="1:53" s="225" customFormat="1" ht="21.9" customHeight="1">
      <c r="A60" s="268"/>
      <c r="B60" s="269" t="s">
        <v>101</v>
      </c>
      <c r="C60" s="402">
        <v>469</v>
      </c>
      <c r="D60" s="405">
        <v>1404.6121593291405</v>
      </c>
      <c r="E60" s="393">
        <v>1</v>
      </c>
      <c r="F60" s="394" t="s">
        <v>202</v>
      </c>
      <c r="G60" s="394">
        <v>109</v>
      </c>
      <c r="H60" s="438">
        <v>326.44504342617552</v>
      </c>
      <c r="I60" s="393">
        <v>2</v>
      </c>
      <c r="J60" s="397" t="s">
        <v>145</v>
      </c>
      <c r="K60" s="394">
        <v>75</v>
      </c>
      <c r="L60" s="403">
        <v>224.61814914645103</v>
      </c>
      <c r="M60" s="393">
        <v>3</v>
      </c>
      <c r="N60" s="397" t="s">
        <v>204</v>
      </c>
      <c r="O60" s="397">
        <v>42</v>
      </c>
      <c r="P60" s="438">
        <v>125.78616352201257</v>
      </c>
      <c r="Q60" s="393">
        <v>4</v>
      </c>
      <c r="R60" s="397" t="s">
        <v>203</v>
      </c>
      <c r="S60" s="397">
        <v>41</v>
      </c>
      <c r="T60" s="438">
        <v>122.79125486672656</v>
      </c>
      <c r="U60" s="393">
        <v>5</v>
      </c>
      <c r="V60" s="399" t="s">
        <v>198</v>
      </c>
      <c r="W60" s="397">
        <v>39</v>
      </c>
      <c r="X60" s="438">
        <v>116.80143755615454</v>
      </c>
      <c r="Y60" s="268"/>
      <c r="Z60" s="431" t="s">
        <v>101</v>
      </c>
      <c r="AB60" s="268"/>
      <c r="AC60" s="269" t="s">
        <v>101</v>
      </c>
      <c r="AD60" s="402">
        <v>469</v>
      </c>
      <c r="AE60" s="405">
        <v>1404.5700937378335</v>
      </c>
      <c r="AF60" s="393">
        <v>1</v>
      </c>
      <c r="AG60" s="394" t="s">
        <v>202</v>
      </c>
      <c r="AH60" s="394">
        <v>109</v>
      </c>
      <c r="AI60" s="438">
        <v>326.43526698811058</v>
      </c>
      <c r="AJ60" s="393">
        <v>2</v>
      </c>
      <c r="AK60" s="397" t="s">
        <v>145</v>
      </c>
      <c r="AL60" s="394">
        <v>75</v>
      </c>
      <c r="AM60" s="403">
        <v>224.61142223952564</v>
      </c>
      <c r="AN60" s="393">
        <v>3</v>
      </c>
      <c r="AO60" s="397" t="s">
        <v>204</v>
      </c>
      <c r="AP60" s="397">
        <v>42</v>
      </c>
      <c r="AQ60" s="438">
        <v>125.78239645413434</v>
      </c>
      <c r="AR60" s="393">
        <v>4</v>
      </c>
      <c r="AS60" s="397" t="s">
        <v>203</v>
      </c>
      <c r="AT60" s="397">
        <v>41</v>
      </c>
      <c r="AU60" s="438">
        <v>122.78757749094066</v>
      </c>
      <c r="AV60" s="393">
        <v>5</v>
      </c>
      <c r="AW60" s="399" t="s">
        <v>198</v>
      </c>
      <c r="AX60" s="397">
        <v>39</v>
      </c>
      <c r="AY60" s="438">
        <v>116.79793956455332</v>
      </c>
      <c r="AZ60" s="268"/>
      <c r="BA60" s="431" t="s">
        <v>101</v>
      </c>
    </row>
    <row r="61" spans="1:53" s="225" customFormat="1" ht="21.9" customHeight="1">
      <c r="A61" s="272"/>
      <c r="B61" s="273" t="s">
        <v>102</v>
      </c>
      <c r="C61" s="402">
        <v>957</v>
      </c>
      <c r="D61" s="493">
        <v>1693.1759876859931</v>
      </c>
      <c r="E61" s="395">
        <v>1</v>
      </c>
      <c r="F61" s="397" t="s">
        <v>202</v>
      </c>
      <c r="G61" s="397">
        <v>232</v>
      </c>
      <c r="H61" s="497">
        <v>410.46690610569522</v>
      </c>
      <c r="I61" s="395">
        <v>2</v>
      </c>
      <c r="J61" s="397" t="s">
        <v>145</v>
      </c>
      <c r="K61" s="397">
        <v>173</v>
      </c>
      <c r="L61" s="398">
        <v>306.08092567364338</v>
      </c>
      <c r="M61" s="395">
        <v>3</v>
      </c>
      <c r="N61" s="397" t="s">
        <v>203</v>
      </c>
      <c r="O61" s="397">
        <v>107</v>
      </c>
      <c r="P61" s="417">
        <v>189.31016790219564</v>
      </c>
      <c r="Q61" s="395">
        <v>4</v>
      </c>
      <c r="R61" s="397" t="s">
        <v>204</v>
      </c>
      <c r="S61" s="397">
        <v>66</v>
      </c>
      <c r="T61" s="417">
        <v>116.77075777144779</v>
      </c>
      <c r="U61" s="395">
        <v>5</v>
      </c>
      <c r="V61" s="399" t="s">
        <v>198</v>
      </c>
      <c r="W61" s="397">
        <v>42</v>
      </c>
      <c r="X61" s="417">
        <v>74.308664036375859</v>
      </c>
      <c r="Y61" s="272"/>
      <c r="Z61" s="433" t="s">
        <v>102</v>
      </c>
      <c r="AB61" s="272"/>
      <c r="AC61" s="273" t="s">
        <v>102</v>
      </c>
      <c r="AD61" s="402">
        <v>957</v>
      </c>
      <c r="AE61" s="493">
        <v>1693.0861227089376</v>
      </c>
      <c r="AF61" s="395">
        <v>1</v>
      </c>
      <c r="AG61" s="397" t="s">
        <v>202</v>
      </c>
      <c r="AH61" s="397">
        <v>232</v>
      </c>
      <c r="AI61" s="497">
        <v>410.44512065671222</v>
      </c>
      <c r="AJ61" s="395">
        <v>2</v>
      </c>
      <c r="AK61" s="397" t="s">
        <v>145</v>
      </c>
      <c r="AL61" s="397">
        <v>173</v>
      </c>
      <c r="AM61" s="398">
        <v>306.06468048970351</v>
      </c>
      <c r="AN61" s="395">
        <v>3</v>
      </c>
      <c r="AO61" s="397" t="s">
        <v>203</v>
      </c>
      <c r="AP61" s="397">
        <v>107</v>
      </c>
      <c r="AQ61" s="417">
        <v>189.3001203028802</v>
      </c>
      <c r="AR61" s="395">
        <v>4</v>
      </c>
      <c r="AS61" s="397" t="s">
        <v>204</v>
      </c>
      <c r="AT61" s="397">
        <v>66</v>
      </c>
      <c r="AU61" s="417">
        <v>116.76456018682329</v>
      </c>
      <c r="AV61" s="395">
        <v>5</v>
      </c>
      <c r="AW61" s="399" t="s">
        <v>198</v>
      </c>
      <c r="AX61" s="397">
        <v>42</v>
      </c>
      <c r="AY61" s="417">
        <v>74.304720118887545</v>
      </c>
      <c r="AZ61" s="272"/>
      <c r="BA61" s="433" t="s">
        <v>102</v>
      </c>
    </row>
    <row r="62" spans="1:53" s="225" customFormat="1" ht="21.9" customHeight="1">
      <c r="A62" s="272"/>
      <c r="B62" s="273" t="s">
        <v>103</v>
      </c>
      <c r="C62" s="402">
        <v>62</v>
      </c>
      <c r="D62" s="400">
        <v>1170.47385312441</v>
      </c>
      <c r="E62" s="395">
        <v>1</v>
      </c>
      <c r="F62" s="397" t="s">
        <v>202</v>
      </c>
      <c r="G62" s="397">
        <v>12</v>
      </c>
      <c r="H62" s="417">
        <v>226.54332641117614</v>
      </c>
      <c r="I62" s="395">
        <v>1</v>
      </c>
      <c r="J62" s="397" t="s">
        <v>145</v>
      </c>
      <c r="K62" s="397">
        <v>12</v>
      </c>
      <c r="L62" s="398">
        <v>226.54332641117614</v>
      </c>
      <c r="M62" s="395">
        <v>3</v>
      </c>
      <c r="N62" s="397" t="s">
        <v>204</v>
      </c>
      <c r="O62" s="397">
        <v>7</v>
      </c>
      <c r="P62" s="417">
        <v>132.15027373985274</v>
      </c>
      <c r="Q62" s="395">
        <v>4</v>
      </c>
      <c r="R62" s="397" t="s">
        <v>203</v>
      </c>
      <c r="S62" s="397">
        <v>4</v>
      </c>
      <c r="T62" s="417">
        <v>75.514442137058708</v>
      </c>
      <c r="U62" s="395">
        <v>5</v>
      </c>
      <c r="V62" s="399" t="s">
        <v>198</v>
      </c>
      <c r="W62" s="397">
        <v>3</v>
      </c>
      <c r="X62" s="417">
        <v>56.635831602794035</v>
      </c>
      <c r="Y62" s="272"/>
      <c r="Z62" s="433" t="s">
        <v>103</v>
      </c>
      <c r="AB62" s="272"/>
      <c r="AC62" s="273" t="s">
        <v>103</v>
      </c>
      <c r="AD62" s="402">
        <v>62</v>
      </c>
      <c r="AE62" s="400">
        <v>1170.47385312441</v>
      </c>
      <c r="AF62" s="395">
        <v>1</v>
      </c>
      <c r="AG62" s="397" t="s">
        <v>202</v>
      </c>
      <c r="AH62" s="397">
        <v>12</v>
      </c>
      <c r="AI62" s="417">
        <v>226.54332641117614</v>
      </c>
      <c r="AJ62" s="395">
        <v>1</v>
      </c>
      <c r="AK62" s="397" t="s">
        <v>145</v>
      </c>
      <c r="AL62" s="397">
        <v>12</v>
      </c>
      <c r="AM62" s="398">
        <v>226.54332641117614</v>
      </c>
      <c r="AN62" s="395">
        <v>3</v>
      </c>
      <c r="AO62" s="397" t="s">
        <v>204</v>
      </c>
      <c r="AP62" s="397">
        <v>7</v>
      </c>
      <c r="AQ62" s="417">
        <v>132.15027373985274</v>
      </c>
      <c r="AR62" s="395">
        <v>4</v>
      </c>
      <c r="AS62" s="397" t="s">
        <v>203</v>
      </c>
      <c r="AT62" s="397">
        <v>4</v>
      </c>
      <c r="AU62" s="417">
        <v>75.514442137058708</v>
      </c>
      <c r="AV62" s="395">
        <v>5</v>
      </c>
      <c r="AW62" s="399" t="s">
        <v>198</v>
      </c>
      <c r="AX62" s="397">
        <v>3</v>
      </c>
      <c r="AY62" s="417">
        <v>56.635831602794035</v>
      </c>
      <c r="AZ62" s="272"/>
      <c r="BA62" s="433" t="s">
        <v>103</v>
      </c>
    </row>
    <row r="63" spans="1:53" s="225" customFormat="1" ht="21.9" customHeight="1">
      <c r="A63" s="272"/>
      <c r="B63" s="326" t="s">
        <v>179</v>
      </c>
      <c r="C63" s="439">
        <v>119</v>
      </c>
      <c r="D63" s="440" t="s">
        <v>208</v>
      </c>
      <c r="E63" s="441">
        <v>1</v>
      </c>
      <c r="F63" s="442" t="s">
        <v>202</v>
      </c>
      <c r="G63" s="442">
        <v>22</v>
      </c>
      <c r="H63" s="443" t="s">
        <v>208</v>
      </c>
      <c r="I63" s="441">
        <v>2</v>
      </c>
      <c r="J63" s="442" t="s">
        <v>145</v>
      </c>
      <c r="K63" s="442">
        <v>18</v>
      </c>
      <c r="L63" s="444" t="s">
        <v>208</v>
      </c>
      <c r="M63" s="441">
        <v>3</v>
      </c>
      <c r="N63" s="442" t="s">
        <v>203</v>
      </c>
      <c r="O63" s="442">
        <v>17</v>
      </c>
      <c r="P63" s="443" t="s">
        <v>208</v>
      </c>
      <c r="Q63" s="441">
        <v>4</v>
      </c>
      <c r="R63" s="442" t="s">
        <v>204</v>
      </c>
      <c r="S63" s="442">
        <v>9</v>
      </c>
      <c r="T63" s="443" t="s">
        <v>208</v>
      </c>
      <c r="U63" s="445">
        <v>5</v>
      </c>
      <c r="V63" s="446" t="s">
        <v>198</v>
      </c>
      <c r="W63" s="442">
        <v>6</v>
      </c>
      <c r="X63" s="447" t="s">
        <v>208</v>
      </c>
      <c r="Y63" s="327"/>
      <c r="Z63" s="448" t="s">
        <v>179</v>
      </c>
      <c r="AB63" s="272"/>
      <c r="AC63" s="326" t="s">
        <v>179</v>
      </c>
      <c r="AD63" s="439">
        <v>119</v>
      </c>
      <c r="AE63" s="440" t="s">
        <v>208</v>
      </c>
      <c r="AF63" s="441">
        <v>1</v>
      </c>
      <c r="AG63" s="442" t="s">
        <v>202</v>
      </c>
      <c r="AH63" s="442">
        <v>22</v>
      </c>
      <c r="AI63" s="443" t="s">
        <v>208</v>
      </c>
      <c r="AJ63" s="441">
        <v>2</v>
      </c>
      <c r="AK63" s="442" t="s">
        <v>145</v>
      </c>
      <c r="AL63" s="442">
        <v>18</v>
      </c>
      <c r="AM63" s="444" t="s">
        <v>208</v>
      </c>
      <c r="AN63" s="441">
        <v>3</v>
      </c>
      <c r="AO63" s="442" t="s">
        <v>203</v>
      </c>
      <c r="AP63" s="442">
        <v>17</v>
      </c>
      <c r="AQ63" s="443" t="s">
        <v>208</v>
      </c>
      <c r="AR63" s="441">
        <v>4</v>
      </c>
      <c r="AS63" s="442" t="s">
        <v>204</v>
      </c>
      <c r="AT63" s="442">
        <v>9</v>
      </c>
      <c r="AU63" s="443" t="s">
        <v>208</v>
      </c>
      <c r="AV63" s="445">
        <v>5</v>
      </c>
      <c r="AW63" s="446" t="s">
        <v>198</v>
      </c>
      <c r="AX63" s="442">
        <v>6</v>
      </c>
      <c r="AY63" s="447" t="s">
        <v>208</v>
      </c>
      <c r="AZ63" s="327"/>
      <c r="BA63" s="448" t="s">
        <v>179</v>
      </c>
    </row>
    <row r="64" spans="1:53" s="225" customFormat="1" ht="21.9" customHeight="1">
      <c r="A64" s="272"/>
      <c r="B64" s="326" t="s">
        <v>181</v>
      </c>
      <c r="C64" s="439">
        <v>170</v>
      </c>
      <c r="D64" s="440" t="s">
        <v>208</v>
      </c>
      <c r="E64" s="441">
        <v>1</v>
      </c>
      <c r="F64" s="442" t="s">
        <v>202</v>
      </c>
      <c r="G64" s="442">
        <v>45</v>
      </c>
      <c r="H64" s="443" t="s">
        <v>208</v>
      </c>
      <c r="I64" s="441">
        <v>2</v>
      </c>
      <c r="J64" s="442" t="s">
        <v>145</v>
      </c>
      <c r="K64" s="442">
        <v>22</v>
      </c>
      <c r="L64" s="444" t="s">
        <v>208</v>
      </c>
      <c r="M64" s="441">
        <v>3</v>
      </c>
      <c r="N64" s="442" t="s">
        <v>203</v>
      </c>
      <c r="O64" s="442">
        <v>16</v>
      </c>
      <c r="P64" s="443" t="s">
        <v>208</v>
      </c>
      <c r="Q64" s="441">
        <v>4</v>
      </c>
      <c r="R64" s="442" t="s">
        <v>204</v>
      </c>
      <c r="S64" s="442">
        <v>14</v>
      </c>
      <c r="T64" s="443" t="s">
        <v>208</v>
      </c>
      <c r="U64" s="441">
        <v>5</v>
      </c>
      <c r="V64" s="446" t="s">
        <v>198</v>
      </c>
      <c r="W64" s="442">
        <v>10</v>
      </c>
      <c r="X64" s="443" t="s">
        <v>208</v>
      </c>
      <c r="Y64" s="327"/>
      <c r="Z64" s="448" t="s">
        <v>181</v>
      </c>
      <c r="AB64" s="272"/>
      <c r="AC64" s="326" t="s">
        <v>181</v>
      </c>
      <c r="AD64" s="439">
        <v>170</v>
      </c>
      <c r="AE64" s="440" t="s">
        <v>208</v>
      </c>
      <c r="AF64" s="441">
        <v>1</v>
      </c>
      <c r="AG64" s="442" t="s">
        <v>202</v>
      </c>
      <c r="AH64" s="442">
        <v>45</v>
      </c>
      <c r="AI64" s="443" t="s">
        <v>208</v>
      </c>
      <c r="AJ64" s="441">
        <v>2</v>
      </c>
      <c r="AK64" s="442" t="s">
        <v>145</v>
      </c>
      <c r="AL64" s="442">
        <v>22</v>
      </c>
      <c r="AM64" s="444" t="s">
        <v>208</v>
      </c>
      <c r="AN64" s="441">
        <v>3</v>
      </c>
      <c r="AO64" s="442" t="s">
        <v>203</v>
      </c>
      <c r="AP64" s="442">
        <v>16</v>
      </c>
      <c r="AQ64" s="443" t="s">
        <v>208</v>
      </c>
      <c r="AR64" s="441">
        <v>4</v>
      </c>
      <c r="AS64" s="442" t="s">
        <v>204</v>
      </c>
      <c r="AT64" s="442">
        <v>14</v>
      </c>
      <c r="AU64" s="443" t="s">
        <v>208</v>
      </c>
      <c r="AV64" s="441">
        <v>5</v>
      </c>
      <c r="AW64" s="446" t="s">
        <v>198</v>
      </c>
      <c r="AX64" s="442">
        <v>10</v>
      </c>
      <c r="AY64" s="443" t="s">
        <v>208</v>
      </c>
      <c r="AZ64" s="327"/>
      <c r="BA64" s="448" t="s">
        <v>181</v>
      </c>
    </row>
    <row r="65" spans="1:53" s="225" customFormat="1" ht="21.9" customHeight="1">
      <c r="A65" s="272"/>
      <c r="B65" s="273" t="s">
        <v>107</v>
      </c>
      <c r="C65" s="402">
        <v>57</v>
      </c>
      <c r="D65" s="400">
        <v>3133.5898845519519</v>
      </c>
      <c r="E65" s="395">
        <v>1</v>
      </c>
      <c r="F65" s="397" t="s">
        <v>202</v>
      </c>
      <c r="G65" s="397">
        <v>12</v>
      </c>
      <c r="H65" s="417">
        <v>659.7031335898846</v>
      </c>
      <c r="I65" s="395">
        <v>2</v>
      </c>
      <c r="J65" s="397" t="s">
        <v>145</v>
      </c>
      <c r="K65" s="397">
        <v>9</v>
      </c>
      <c r="L65" s="398">
        <v>494.77735019241339</v>
      </c>
      <c r="M65" s="395">
        <v>3</v>
      </c>
      <c r="N65" s="397" t="s">
        <v>203</v>
      </c>
      <c r="O65" s="397">
        <v>6</v>
      </c>
      <c r="P65" s="417">
        <v>329.8515667949423</v>
      </c>
      <c r="Q65" s="395">
        <v>4</v>
      </c>
      <c r="R65" s="397" t="s">
        <v>198</v>
      </c>
      <c r="S65" s="397">
        <v>4</v>
      </c>
      <c r="T65" s="417">
        <v>219.90104452996152</v>
      </c>
      <c r="U65" s="395">
        <v>4</v>
      </c>
      <c r="V65" s="399" t="s">
        <v>205</v>
      </c>
      <c r="W65" s="397">
        <v>4</v>
      </c>
      <c r="X65" s="417">
        <v>219.90104452996152</v>
      </c>
      <c r="Y65" s="272"/>
      <c r="Z65" s="433" t="s">
        <v>107</v>
      </c>
      <c r="AB65" s="272"/>
      <c r="AC65" s="273" t="s">
        <v>107</v>
      </c>
      <c r="AD65" s="402">
        <v>57</v>
      </c>
      <c r="AE65" s="400">
        <v>3133.5898845519519</v>
      </c>
      <c r="AF65" s="395">
        <v>1</v>
      </c>
      <c r="AG65" s="397" t="s">
        <v>202</v>
      </c>
      <c r="AH65" s="397">
        <v>12</v>
      </c>
      <c r="AI65" s="417">
        <v>659.7031335898846</v>
      </c>
      <c r="AJ65" s="395">
        <v>2</v>
      </c>
      <c r="AK65" s="397" t="s">
        <v>145</v>
      </c>
      <c r="AL65" s="397">
        <v>9</v>
      </c>
      <c r="AM65" s="398">
        <v>494.77735019241339</v>
      </c>
      <c r="AN65" s="395">
        <v>3</v>
      </c>
      <c r="AO65" s="397" t="s">
        <v>203</v>
      </c>
      <c r="AP65" s="397">
        <v>6</v>
      </c>
      <c r="AQ65" s="417">
        <v>329.8515667949423</v>
      </c>
      <c r="AR65" s="395">
        <v>4</v>
      </c>
      <c r="AS65" s="397" t="s">
        <v>198</v>
      </c>
      <c r="AT65" s="397">
        <v>4</v>
      </c>
      <c r="AU65" s="417">
        <v>219.90104452996152</v>
      </c>
      <c r="AV65" s="395">
        <v>4</v>
      </c>
      <c r="AW65" s="399" t="s">
        <v>205</v>
      </c>
      <c r="AX65" s="397">
        <v>4</v>
      </c>
      <c r="AY65" s="417">
        <v>219.90104452996152</v>
      </c>
      <c r="AZ65" s="272"/>
      <c r="BA65" s="433" t="s">
        <v>107</v>
      </c>
    </row>
    <row r="66" spans="1:53" s="225" customFormat="1" ht="21.9" customHeight="1">
      <c r="A66" s="272"/>
      <c r="B66" s="326" t="s">
        <v>182</v>
      </c>
      <c r="C66" s="439">
        <v>119</v>
      </c>
      <c r="D66" s="440" t="s">
        <v>208</v>
      </c>
      <c r="E66" s="441">
        <v>1</v>
      </c>
      <c r="F66" s="442" t="s">
        <v>202</v>
      </c>
      <c r="G66" s="442">
        <v>32</v>
      </c>
      <c r="H66" s="443" t="s">
        <v>208</v>
      </c>
      <c r="I66" s="441">
        <v>2</v>
      </c>
      <c r="J66" s="442" t="s">
        <v>145</v>
      </c>
      <c r="K66" s="442">
        <v>16</v>
      </c>
      <c r="L66" s="444" t="s">
        <v>208</v>
      </c>
      <c r="M66" s="441">
        <v>3</v>
      </c>
      <c r="N66" s="442" t="s">
        <v>203</v>
      </c>
      <c r="O66" s="442">
        <v>15</v>
      </c>
      <c r="P66" s="443" t="s">
        <v>208</v>
      </c>
      <c r="Q66" s="441">
        <v>4</v>
      </c>
      <c r="R66" s="442" t="s">
        <v>204</v>
      </c>
      <c r="S66" s="442">
        <v>6</v>
      </c>
      <c r="T66" s="443" t="s">
        <v>208</v>
      </c>
      <c r="U66" s="441">
        <v>5</v>
      </c>
      <c r="V66" s="446" t="s">
        <v>205</v>
      </c>
      <c r="W66" s="442">
        <v>5</v>
      </c>
      <c r="X66" s="443" t="s">
        <v>208</v>
      </c>
      <c r="Y66" s="327"/>
      <c r="Z66" s="448" t="s">
        <v>182</v>
      </c>
      <c r="AB66" s="272"/>
      <c r="AC66" s="326" t="s">
        <v>182</v>
      </c>
      <c r="AD66" s="439">
        <v>119</v>
      </c>
      <c r="AE66" s="440" t="s">
        <v>208</v>
      </c>
      <c r="AF66" s="441">
        <v>1</v>
      </c>
      <c r="AG66" s="442" t="s">
        <v>202</v>
      </c>
      <c r="AH66" s="442">
        <v>32</v>
      </c>
      <c r="AI66" s="443" t="s">
        <v>208</v>
      </c>
      <c r="AJ66" s="441">
        <v>2</v>
      </c>
      <c r="AK66" s="442" t="s">
        <v>145</v>
      </c>
      <c r="AL66" s="442">
        <v>16</v>
      </c>
      <c r="AM66" s="444" t="s">
        <v>208</v>
      </c>
      <c r="AN66" s="441">
        <v>3</v>
      </c>
      <c r="AO66" s="442" t="s">
        <v>203</v>
      </c>
      <c r="AP66" s="442">
        <v>15</v>
      </c>
      <c r="AQ66" s="443" t="s">
        <v>208</v>
      </c>
      <c r="AR66" s="441">
        <v>4</v>
      </c>
      <c r="AS66" s="442" t="s">
        <v>204</v>
      </c>
      <c r="AT66" s="442">
        <v>6</v>
      </c>
      <c r="AU66" s="443" t="s">
        <v>208</v>
      </c>
      <c r="AV66" s="441">
        <v>5</v>
      </c>
      <c r="AW66" s="446" t="s">
        <v>205</v>
      </c>
      <c r="AX66" s="442">
        <v>5</v>
      </c>
      <c r="AY66" s="443" t="s">
        <v>208</v>
      </c>
      <c r="AZ66" s="327"/>
      <c r="BA66" s="448" t="s">
        <v>182</v>
      </c>
    </row>
    <row r="67" spans="1:53" s="225" customFormat="1" ht="21.9" customHeight="1">
      <c r="A67" s="272"/>
      <c r="B67" s="326" t="s">
        <v>183</v>
      </c>
      <c r="C67" s="439">
        <v>80</v>
      </c>
      <c r="D67" s="440" t="s">
        <v>208</v>
      </c>
      <c r="E67" s="441">
        <v>1</v>
      </c>
      <c r="F67" s="442" t="s">
        <v>202</v>
      </c>
      <c r="G67" s="442">
        <v>19</v>
      </c>
      <c r="H67" s="443" t="s">
        <v>208</v>
      </c>
      <c r="I67" s="441">
        <v>2</v>
      </c>
      <c r="J67" s="442" t="s">
        <v>203</v>
      </c>
      <c r="K67" s="442">
        <v>14</v>
      </c>
      <c r="L67" s="444" t="s">
        <v>208</v>
      </c>
      <c r="M67" s="441">
        <v>3</v>
      </c>
      <c r="N67" s="442" t="s">
        <v>145</v>
      </c>
      <c r="O67" s="442">
        <v>10</v>
      </c>
      <c r="P67" s="443" t="s">
        <v>208</v>
      </c>
      <c r="Q67" s="441">
        <v>4</v>
      </c>
      <c r="R67" s="442" t="s">
        <v>204</v>
      </c>
      <c r="S67" s="442">
        <v>6</v>
      </c>
      <c r="T67" s="443" t="s">
        <v>208</v>
      </c>
      <c r="U67" s="441">
        <v>5</v>
      </c>
      <c r="V67" s="446" t="s">
        <v>198</v>
      </c>
      <c r="W67" s="442">
        <v>5</v>
      </c>
      <c r="X67" s="443" t="s">
        <v>208</v>
      </c>
      <c r="Y67" s="327"/>
      <c r="Z67" s="448" t="s">
        <v>183</v>
      </c>
      <c r="AB67" s="272"/>
      <c r="AC67" s="326" t="s">
        <v>183</v>
      </c>
      <c r="AD67" s="439">
        <v>80</v>
      </c>
      <c r="AE67" s="440" t="s">
        <v>208</v>
      </c>
      <c r="AF67" s="441">
        <v>1</v>
      </c>
      <c r="AG67" s="442" t="s">
        <v>202</v>
      </c>
      <c r="AH67" s="442">
        <v>19</v>
      </c>
      <c r="AI67" s="443" t="s">
        <v>208</v>
      </c>
      <c r="AJ67" s="441">
        <v>2</v>
      </c>
      <c r="AK67" s="442" t="s">
        <v>203</v>
      </c>
      <c r="AL67" s="442">
        <v>14</v>
      </c>
      <c r="AM67" s="444" t="s">
        <v>208</v>
      </c>
      <c r="AN67" s="441">
        <v>3</v>
      </c>
      <c r="AO67" s="442" t="s">
        <v>145</v>
      </c>
      <c r="AP67" s="442">
        <v>10</v>
      </c>
      <c r="AQ67" s="443" t="s">
        <v>208</v>
      </c>
      <c r="AR67" s="441">
        <v>4</v>
      </c>
      <c r="AS67" s="442" t="s">
        <v>204</v>
      </c>
      <c r="AT67" s="442">
        <v>6</v>
      </c>
      <c r="AU67" s="443" t="s">
        <v>208</v>
      </c>
      <c r="AV67" s="441">
        <v>5</v>
      </c>
      <c r="AW67" s="446" t="s">
        <v>198</v>
      </c>
      <c r="AX67" s="442">
        <v>5</v>
      </c>
      <c r="AY67" s="443" t="s">
        <v>208</v>
      </c>
      <c r="AZ67" s="327"/>
      <c r="BA67" s="448" t="s">
        <v>183</v>
      </c>
    </row>
    <row r="68" spans="1:53" s="225" customFormat="1" ht="21.9" customHeight="1">
      <c r="A68" s="272"/>
      <c r="B68" s="326" t="s">
        <v>184</v>
      </c>
      <c r="C68" s="439">
        <v>274</v>
      </c>
      <c r="D68" s="440" t="s">
        <v>208</v>
      </c>
      <c r="E68" s="441">
        <v>1</v>
      </c>
      <c r="F68" s="442" t="s">
        <v>202</v>
      </c>
      <c r="G68" s="442">
        <v>85</v>
      </c>
      <c r="H68" s="443" t="s">
        <v>208</v>
      </c>
      <c r="I68" s="441">
        <v>2</v>
      </c>
      <c r="J68" s="442" t="s">
        <v>203</v>
      </c>
      <c r="K68" s="442">
        <v>33</v>
      </c>
      <c r="L68" s="444" t="s">
        <v>208</v>
      </c>
      <c r="M68" s="441">
        <v>3</v>
      </c>
      <c r="N68" s="442" t="s">
        <v>145</v>
      </c>
      <c r="O68" s="442">
        <v>32</v>
      </c>
      <c r="P68" s="443" t="s">
        <v>208</v>
      </c>
      <c r="Q68" s="441">
        <v>4</v>
      </c>
      <c r="R68" s="442" t="s">
        <v>204</v>
      </c>
      <c r="S68" s="442">
        <v>22</v>
      </c>
      <c r="T68" s="443" t="s">
        <v>208</v>
      </c>
      <c r="U68" s="441">
        <v>5</v>
      </c>
      <c r="V68" s="446" t="s">
        <v>198</v>
      </c>
      <c r="W68" s="442">
        <v>13</v>
      </c>
      <c r="X68" s="443" t="s">
        <v>208</v>
      </c>
      <c r="Y68" s="327"/>
      <c r="Z68" s="448" t="s">
        <v>184</v>
      </c>
      <c r="AB68" s="272"/>
      <c r="AC68" s="326" t="s">
        <v>184</v>
      </c>
      <c r="AD68" s="439">
        <v>274</v>
      </c>
      <c r="AE68" s="440" t="s">
        <v>208</v>
      </c>
      <c r="AF68" s="441">
        <v>1</v>
      </c>
      <c r="AG68" s="442" t="s">
        <v>202</v>
      </c>
      <c r="AH68" s="442">
        <v>85</v>
      </c>
      <c r="AI68" s="443" t="s">
        <v>208</v>
      </c>
      <c r="AJ68" s="441">
        <v>2</v>
      </c>
      <c r="AK68" s="442" t="s">
        <v>203</v>
      </c>
      <c r="AL68" s="442">
        <v>33</v>
      </c>
      <c r="AM68" s="444" t="s">
        <v>208</v>
      </c>
      <c r="AN68" s="441">
        <v>3</v>
      </c>
      <c r="AO68" s="442" t="s">
        <v>145</v>
      </c>
      <c r="AP68" s="442">
        <v>32</v>
      </c>
      <c r="AQ68" s="443" t="s">
        <v>208</v>
      </c>
      <c r="AR68" s="441">
        <v>4</v>
      </c>
      <c r="AS68" s="442" t="s">
        <v>204</v>
      </c>
      <c r="AT68" s="442">
        <v>22</v>
      </c>
      <c r="AU68" s="443" t="s">
        <v>208</v>
      </c>
      <c r="AV68" s="441">
        <v>5</v>
      </c>
      <c r="AW68" s="446" t="s">
        <v>198</v>
      </c>
      <c r="AX68" s="442">
        <v>13</v>
      </c>
      <c r="AY68" s="443" t="s">
        <v>208</v>
      </c>
      <c r="AZ68" s="327"/>
      <c r="BA68" s="448" t="s">
        <v>184</v>
      </c>
    </row>
    <row r="69" spans="1:53" s="225" customFormat="1" ht="21.9" customHeight="1">
      <c r="A69" s="272"/>
      <c r="B69" s="326" t="s">
        <v>185</v>
      </c>
      <c r="C69" s="439">
        <v>32</v>
      </c>
      <c r="D69" s="440" t="s">
        <v>208</v>
      </c>
      <c r="E69" s="441">
        <v>1</v>
      </c>
      <c r="F69" s="442" t="s">
        <v>145</v>
      </c>
      <c r="G69" s="442">
        <v>5</v>
      </c>
      <c r="H69" s="443" t="s">
        <v>208</v>
      </c>
      <c r="I69" s="441">
        <v>1</v>
      </c>
      <c r="J69" s="442" t="s">
        <v>203</v>
      </c>
      <c r="K69" s="442">
        <v>5</v>
      </c>
      <c r="L69" s="444" t="s">
        <v>208</v>
      </c>
      <c r="M69" s="441">
        <v>3</v>
      </c>
      <c r="N69" s="442" t="s">
        <v>202</v>
      </c>
      <c r="O69" s="442">
        <v>4</v>
      </c>
      <c r="P69" s="443" t="s">
        <v>208</v>
      </c>
      <c r="Q69" s="441">
        <v>4</v>
      </c>
      <c r="R69" s="442" t="s">
        <v>198</v>
      </c>
      <c r="S69" s="442">
        <v>3</v>
      </c>
      <c r="T69" s="443" t="s">
        <v>208</v>
      </c>
      <c r="U69" s="441">
        <v>5</v>
      </c>
      <c r="V69" s="446" t="s">
        <v>206</v>
      </c>
      <c r="W69" s="442">
        <v>2</v>
      </c>
      <c r="X69" s="443" t="s">
        <v>208</v>
      </c>
      <c r="Y69" s="327"/>
      <c r="Z69" s="448" t="s">
        <v>185</v>
      </c>
      <c r="AB69" s="272"/>
      <c r="AC69" s="326" t="s">
        <v>185</v>
      </c>
      <c r="AD69" s="439">
        <v>32</v>
      </c>
      <c r="AE69" s="440" t="s">
        <v>208</v>
      </c>
      <c r="AF69" s="441">
        <v>1</v>
      </c>
      <c r="AG69" s="442" t="s">
        <v>145</v>
      </c>
      <c r="AH69" s="442">
        <v>5</v>
      </c>
      <c r="AI69" s="443" t="s">
        <v>208</v>
      </c>
      <c r="AJ69" s="441">
        <v>1</v>
      </c>
      <c r="AK69" s="442" t="s">
        <v>203</v>
      </c>
      <c r="AL69" s="442">
        <v>5</v>
      </c>
      <c r="AM69" s="444" t="s">
        <v>208</v>
      </c>
      <c r="AN69" s="441">
        <v>3</v>
      </c>
      <c r="AO69" s="442" t="s">
        <v>202</v>
      </c>
      <c r="AP69" s="442">
        <v>4</v>
      </c>
      <c r="AQ69" s="443" t="s">
        <v>208</v>
      </c>
      <c r="AR69" s="441">
        <v>4</v>
      </c>
      <c r="AS69" s="442" t="s">
        <v>198</v>
      </c>
      <c r="AT69" s="442">
        <v>3</v>
      </c>
      <c r="AU69" s="443" t="s">
        <v>208</v>
      </c>
      <c r="AV69" s="441">
        <v>5</v>
      </c>
      <c r="AW69" s="446" t="s">
        <v>206</v>
      </c>
      <c r="AX69" s="442">
        <v>2</v>
      </c>
      <c r="AY69" s="443" t="s">
        <v>208</v>
      </c>
      <c r="AZ69" s="327"/>
      <c r="BA69" s="448" t="s">
        <v>185</v>
      </c>
    </row>
    <row r="70" spans="1:53" s="225" customFormat="1" ht="21.9" customHeight="1">
      <c r="A70" s="272"/>
      <c r="B70" s="273" t="s">
        <v>112</v>
      </c>
      <c r="C70" s="402">
        <v>117</v>
      </c>
      <c r="D70" s="400">
        <v>1528.812230497844</v>
      </c>
      <c r="E70" s="395">
        <v>1</v>
      </c>
      <c r="F70" s="397" t="s">
        <v>202</v>
      </c>
      <c r="G70" s="397">
        <v>27</v>
      </c>
      <c r="H70" s="417">
        <v>352.80282242257937</v>
      </c>
      <c r="I70" s="395">
        <v>2</v>
      </c>
      <c r="J70" s="397" t="s">
        <v>203</v>
      </c>
      <c r="K70" s="397">
        <v>25</v>
      </c>
      <c r="L70" s="398">
        <v>326.6692800209068</v>
      </c>
      <c r="M70" s="395">
        <v>3</v>
      </c>
      <c r="N70" s="397" t="s">
        <v>145</v>
      </c>
      <c r="O70" s="397">
        <v>16</v>
      </c>
      <c r="P70" s="417">
        <v>209.06833921338037</v>
      </c>
      <c r="Q70" s="406">
        <v>4</v>
      </c>
      <c r="R70" s="397" t="s">
        <v>204</v>
      </c>
      <c r="S70" s="397">
        <v>12</v>
      </c>
      <c r="T70" s="417">
        <v>156.80125441003528</v>
      </c>
      <c r="U70" s="406">
        <v>5</v>
      </c>
      <c r="V70" s="399" t="s">
        <v>205</v>
      </c>
      <c r="W70" s="397">
        <v>6</v>
      </c>
      <c r="X70" s="417">
        <v>78.400627205017642</v>
      </c>
      <c r="Y70" s="272"/>
      <c r="Z70" s="433" t="s">
        <v>112</v>
      </c>
      <c r="AB70" s="272"/>
      <c r="AC70" s="273" t="s">
        <v>112</v>
      </c>
      <c r="AD70" s="402">
        <v>117</v>
      </c>
      <c r="AE70" s="400">
        <v>1528.812230497844</v>
      </c>
      <c r="AF70" s="395">
        <v>1</v>
      </c>
      <c r="AG70" s="397" t="s">
        <v>202</v>
      </c>
      <c r="AH70" s="397">
        <v>27</v>
      </c>
      <c r="AI70" s="417">
        <v>352.80282242257937</v>
      </c>
      <c r="AJ70" s="395">
        <v>2</v>
      </c>
      <c r="AK70" s="397" t="s">
        <v>203</v>
      </c>
      <c r="AL70" s="397">
        <v>25</v>
      </c>
      <c r="AM70" s="398">
        <v>326.6692800209068</v>
      </c>
      <c r="AN70" s="395">
        <v>3</v>
      </c>
      <c r="AO70" s="397" t="s">
        <v>145</v>
      </c>
      <c r="AP70" s="397">
        <v>16</v>
      </c>
      <c r="AQ70" s="417">
        <v>209.06833921338037</v>
      </c>
      <c r="AR70" s="406">
        <v>4</v>
      </c>
      <c r="AS70" s="397" t="s">
        <v>204</v>
      </c>
      <c r="AT70" s="397">
        <v>12</v>
      </c>
      <c r="AU70" s="417">
        <v>156.80125441003528</v>
      </c>
      <c r="AV70" s="406">
        <v>5</v>
      </c>
      <c r="AW70" s="399" t="s">
        <v>205</v>
      </c>
      <c r="AX70" s="397">
        <v>6</v>
      </c>
      <c r="AY70" s="417">
        <v>78.400627205017642</v>
      </c>
      <c r="AZ70" s="272"/>
      <c r="BA70" s="433" t="s">
        <v>112</v>
      </c>
    </row>
    <row r="71" spans="1:53" s="225" customFormat="1" ht="21.9" customHeight="1" thickBot="1">
      <c r="A71" s="294"/>
      <c r="B71" s="449" t="s">
        <v>186</v>
      </c>
      <c r="C71" s="450">
        <v>96</v>
      </c>
      <c r="D71" s="451" t="s">
        <v>208</v>
      </c>
      <c r="E71" s="452">
        <v>1</v>
      </c>
      <c r="F71" s="453" t="s">
        <v>202</v>
      </c>
      <c r="G71" s="453">
        <v>22</v>
      </c>
      <c r="H71" s="454" t="s">
        <v>208</v>
      </c>
      <c r="I71" s="452">
        <v>2</v>
      </c>
      <c r="J71" s="453" t="s">
        <v>145</v>
      </c>
      <c r="K71" s="453">
        <v>21</v>
      </c>
      <c r="L71" s="455" t="s">
        <v>208</v>
      </c>
      <c r="M71" s="452">
        <v>3</v>
      </c>
      <c r="N71" s="453" t="s">
        <v>203</v>
      </c>
      <c r="O71" s="453">
        <v>12</v>
      </c>
      <c r="P71" s="454" t="s">
        <v>208</v>
      </c>
      <c r="Q71" s="452">
        <v>4</v>
      </c>
      <c r="R71" s="453" t="s">
        <v>204</v>
      </c>
      <c r="S71" s="453">
        <v>6</v>
      </c>
      <c r="T71" s="454" t="s">
        <v>208</v>
      </c>
      <c r="U71" s="452">
        <v>5</v>
      </c>
      <c r="V71" s="456" t="s">
        <v>198</v>
      </c>
      <c r="W71" s="453">
        <v>4</v>
      </c>
      <c r="X71" s="454" t="s">
        <v>208</v>
      </c>
      <c r="Y71" s="457"/>
      <c r="Z71" s="458" t="s">
        <v>186</v>
      </c>
      <c r="AB71" s="294"/>
      <c r="AC71" s="449" t="s">
        <v>186</v>
      </c>
      <c r="AD71" s="450">
        <v>96</v>
      </c>
      <c r="AE71" s="451" t="s">
        <v>208</v>
      </c>
      <c r="AF71" s="452">
        <v>1</v>
      </c>
      <c r="AG71" s="453" t="s">
        <v>202</v>
      </c>
      <c r="AH71" s="453">
        <v>22</v>
      </c>
      <c r="AI71" s="454" t="s">
        <v>208</v>
      </c>
      <c r="AJ71" s="452">
        <v>2</v>
      </c>
      <c r="AK71" s="453" t="s">
        <v>145</v>
      </c>
      <c r="AL71" s="453">
        <v>21</v>
      </c>
      <c r="AM71" s="455" t="s">
        <v>208</v>
      </c>
      <c r="AN71" s="452">
        <v>3</v>
      </c>
      <c r="AO71" s="453" t="s">
        <v>203</v>
      </c>
      <c r="AP71" s="453">
        <v>12</v>
      </c>
      <c r="AQ71" s="454" t="s">
        <v>208</v>
      </c>
      <c r="AR71" s="452">
        <v>4</v>
      </c>
      <c r="AS71" s="453" t="s">
        <v>204</v>
      </c>
      <c r="AT71" s="453">
        <v>6</v>
      </c>
      <c r="AU71" s="454" t="s">
        <v>208</v>
      </c>
      <c r="AV71" s="452">
        <v>5</v>
      </c>
      <c r="AW71" s="456" t="s">
        <v>198</v>
      </c>
      <c r="AX71" s="453">
        <v>4</v>
      </c>
      <c r="AY71" s="454" t="s">
        <v>208</v>
      </c>
      <c r="AZ71" s="457"/>
      <c r="BA71" s="458" t="s">
        <v>186</v>
      </c>
    </row>
    <row r="72" spans="1:53" s="225" customFormat="1" ht="21.9" customHeight="1" thickBot="1">
      <c r="A72" s="459" t="s">
        <v>187</v>
      </c>
      <c r="B72" s="460"/>
      <c r="C72" s="387">
        <v>3808</v>
      </c>
      <c r="D72" s="506">
        <v>1382.8014074942896</v>
      </c>
      <c r="E72" s="388">
        <v>1</v>
      </c>
      <c r="F72" s="461" t="s">
        <v>202</v>
      </c>
      <c r="G72" s="462">
        <v>898</v>
      </c>
      <c r="H72" s="463">
        <v>326.09129830091183</v>
      </c>
      <c r="I72" s="464">
        <v>2</v>
      </c>
      <c r="J72" s="461" t="s">
        <v>145</v>
      </c>
      <c r="K72" s="461">
        <v>570</v>
      </c>
      <c r="L72" s="465">
        <v>206.98445437808431</v>
      </c>
      <c r="M72" s="464">
        <v>3</v>
      </c>
      <c r="N72" s="461" t="s">
        <v>203</v>
      </c>
      <c r="O72" s="462">
        <v>460</v>
      </c>
      <c r="P72" s="463">
        <v>167.04008598933123</v>
      </c>
      <c r="Q72" s="464">
        <v>4</v>
      </c>
      <c r="R72" s="461" t="s">
        <v>204</v>
      </c>
      <c r="S72" s="462">
        <v>277</v>
      </c>
      <c r="T72" s="463">
        <v>100.58718221531467</v>
      </c>
      <c r="U72" s="388">
        <v>5</v>
      </c>
      <c r="V72" s="391" t="s">
        <v>198</v>
      </c>
      <c r="W72" s="389">
        <v>208</v>
      </c>
      <c r="X72" s="390">
        <v>75.531169316914983</v>
      </c>
      <c r="Y72" s="653" t="s">
        <v>187</v>
      </c>
      <c r="Z72" s="654"/>
      <c r="AB72" s="459" t="s">
        <v>187</v>
      </c>
      <c r="AC72" s="460"/>
      <c r="AD72" s="387">
        <v>3808</v>
      </c>
      <c r="AE72" s="506">
        <v>1382.645762379545</v>
      </c>
      <c r="AF72" s="388">
        <v>1</v>
      </c>
      <c r="AG72" s="479" t="s">
        <v>202</v>
      </c>
      <c r="AH72" s="389">
        <v>898</v>
      </c>
      <c r="AI72" s="414">
        <v>326.05459417458803</v>
      </c>
      <c r="AJ72" s="388">
        <v>2</v>
      </c>
      <c r="AK72" s="479" t="s">
        <v>145</v>
      </c>
      <c r="AL72" s="479">
        <v>570</v>
      </c>
      <c r="AM72" s="480">
        <v>206.96115665870289</v>
      </c>
      <c r="AN72" s="388">
        <v>3</v>
      </c>
      <c r="AO72" s="479" t="s">
        <v>203</v>
      </c>
      <c r="AP72" s="389">
        <v>460</v>
      </c>
      <c r="AQ72" s="414">
        <v>167.02128432105849</v>
      </c>
      <c r="AR72" s="388">
        <v>4</v>
      </c>
      <c r="AS72" s="479" t="s">
        <v>204</v>
      </c>
      <c r="AT72" s="389">
        <v>277</v>
      </c>
      <c r="AU72" s="414">
        <v>100.57586034115914</v>
      </c>
      <c r="AV72" s="388">
        <v>5</v>
      </c>
      <c r="AW72" s="391" t="s">
        <v>198</v>
      </c>
      <c r="AX72" s="389">
        <v>208</v>
      </c>
      <c r="AY72" s="390">
        <v>75.522667693000358</v>
      </c>
      <c r="AZ72" s="653" t="s">
        <v>187</v>
      </c>
      <c r="BA72" s="654"/>
    </row>
    <row r="73" spans="1:53" s="225" customFormat="1" ht="21.9" customHeight="1" thickBot="1">
      <c r="A73" s="466"/>
      <c r="B73" s="233" t="s">
        <v>188</v>
      </c>
      <c r="C73" s="467">
        <v>3808</v>
      </c>
      <c r="D73" s="507">
        <v>1382.8014074942896</v>
      </c>
      <c r="E73" s="468">
        <v>1</v>
      </c>
      <c r="F73" s="469" t="s">
        <v>202</v>
      </c>
      <c r="G73" s="470">
        <v>898</v>
      </c>
      <c r="H73" s="471">
        <v>326.09129830091183</v>
      </c>
      <c r="I73" s="468">
        <v>2</v>
      </c>
      <c r="J73" s="469" t="s">
        <v>145</v>
      </c>
      <c r="K73" s="469">
        <v>570</v>
      </c>
      <c r="L73" s="472">
        <v>206.98445437808431</v>
      </c>
      <c r="M73" s="468">
        <v>3</v>
      </c>
      <c r="N73" s="469" t="s">
        <v>203</v>
      </c>
      <c r="O73" s="470">
        <v>460</v>
      </c>
      <c r="P73" s="471">
        <v>167.04008598933123</v>
      </c>
      <c r="Q73" s="468">
        <v>4</v>
      </c>
      <c r="R73" s="469" t="s">
        <v>204</v>
      </c>
      <c r="S73" s="470">
        <v>277</v>
      </c>
      <c r="T73" s="471">
        <v>100.58718221531467</v>
      </c>
      <c r="U73" s="388">
        <v>5</v>
      </c>
      <c r="V73" s="473" t="s">
        <v>198</v>
      </c>
      <c r="W73" s="470">
        <v>208</v>
      </c>
      <c r="X73" s="471">
        <v>75.531169316914983</v>
      </c>
      <c r="Y73" s="232"/>
      <c r="Z73" s="474" t="s">
        <v>188</v>
      </c>
      <c r="AB73" s="466"/>
      <c r="AC73" s="233" t="s">
        <v>188</v>
      </c>
      <c r="AD73" s="467">
        <v>3808</v>
      </c>
      <c r="AE73" s="507">
        <v>1382.645762379545</v>
      </c>
      <c r="AF73" s="468">
        <v>1</v>
      </c>
      <c r="AG73" s="469" t="s">
        <v>202</v>
      </c>
      <c r="AH73" s="470">
        <v>898</v>
      </c>
      <c r="AI73" s="471">
        <v>326.05459417458803</v>
      </c>
      <c r="AJ73" s="468">
        <v>2</v>
      </c>
      <c r="AK73" s="469" t="s">
        <v>145</v>
      </c>
      <c r="AL73" s="469">
        <v>570</v>
      </c>
      <c r="AM73" s="472">
        <v>206.96115665870289</v>
      </c>
      <c r="AN73" s="468">
        <v>3</v>
      </c>
      <c r="AO73" s="469" t="s">
        <v>203</v>
      </c>
      <c r="AP73" s="470">
        <v>460</v>
      </c>
      <c r="AQ73" s="471">
        <v>167.02128432105849</v>
      </c>
      <c r="AR73" s="468">
        <v>4</v>
      </c>
      <c r="AS73" s="469" t="s">
        <v>204</v>
      </c>
      <c r="AT73" s="470">
        <v>277</v>
      </c>
      <c r="AU73" s="471">
        <v>100.57586034115914</v>
      </c>
      <c r="AV73" s="388">
        <v>5</v>
      </c>
      <c r="AW73" s="473" t="s">
        <v>198</v>
      </c>
      <c r="AX73" s="470">
        <v>208</v>
      </c>
      <c r="AY73" s="471">
        <v>75.522667693000358</v>
      </c>
      <c r="AZ73" s="232"/>
      <c r="BA73" s="474" t="s">
        <v>188</v>
      </c>
    </row>
    <row r="74" spans="1:53" s="225" customFormat="1" ht="21.9" customHeight="1" thickBot="1">
      <c r="A74" s="385" t="s">
        <v>41</v>
      </c>
      <c r="B74" s="386"/>
      <c r="C74" s="475">
        <v>3863</v>
      </c>
      <c r="D74" s="506">
        <v>1200.9799349611694</v>
      </c>
      <c r="E74" s="388">
        <v>1</v>
      </c>
      <c r="F74" s="461" t="s">
        <v>202</v>
      </c>
      <c r="G74" s="462">
        <v>893</v>
      </c>
      <c r="H74" s="463">
        <v>277.62751279324988</v>
      </c>
      <c r="I74" s="464">
        <v>2</v>
      </c>
      <c r="J74" s="461" t="s">
        <v>145</v>
      </c>
      <c r="K74" s="461">
        <v>570</v>
      </c>
      <c r="L74" s="465">
        <v>177.20905071909567</v>
      </c>
      <c r="M74" s="464">
        <v>3</v>
      </c>
      <c r="N74" s="461" t="s">
        <v>203</v>
      </c>
      <c r="O74" s="462">
        <v>505</v>
      </c>
      <c r="P74" s="463">
        <v>157.00100107569003</v>
      </c>
      <c r="Q74" s="464">
        <v>4</v>
      </c>
      <c r="R74" s="461" t="s">
        <v>204</v>
      </c>
      <c r="S74" s="462">
        <v>308</v>
      </c>
      <c r="T74" s="505">
        <v>95.755066002599065</v>
      </c>
      <c r="U74" s="388">
        <v>5</v>
      </c>
      <c r="V74" s="391" t="s">
        <v>198</v>
      </c>
      <c r="W74" s="389">
        <v>140</v>
      </c>
      <c r="X74" s="390">
        <v>43.525030001181392</v>
      </c>
      <c r="Y74" s="653" t="s">
        <v>41</v>
      </c>
      <c r="Z74" s="654"/>
      <c r="AB74" s="385" t="s">
        <v>41</v>
      </c>
      <c r="AC74" s="386"/>
      <c r="AD74" s="477">
        <v>3863</v>
      </c>
      <c r="AE74" s="506">
        <v>1200.9052643359425</v>
      </c>
      <c r="AF74" s="388">
        <v>1</v>
      </c>
      <c r="AG74" s="479" t="s">
        <v>202</v>
      </c>
      <c r="AH74" s="389">
        <v>893</v>
      </c>
      <c r="AI74" s="414">
        <v>277.61025137250761</v>
      </c>
      <c r="AJ74" s="388">
        <v>2</v>
      </c>
      <c r="AK74" s="479" t="s">
        <v>145</v>
      </c>
      <c r="AL74" s="479">
        <v>570</v>
      </c>
      <c r="AM74" s="480">
        <v>177.19803279096229</v>
      </c>
      <c r="AN74" s="388">
        <v>3</v>
      </c>
      <c r="AO74" s="479" t="s">
        <v>203</v>
      </c>
      <c r="AP74" s="389">
        <v>505</v>
      </c>
      <c r="AQ74" s="414">
        <v>156.9912395779578</v>
      </c>
      <c r="AR74" s="388">
        <v>4</v>
      </c>
      <c r="AS74" s="479" t="s">
        <v>204</v>
      </c>
      <c r="AT74" s="389">
        <v>308</v>
      </c>
      <c r="AU74" s="505">
        <v>95.749112455467341</v>
      </c>
      <c r="AV74" s="388">
        <v>5</v>
      </c>
      <c r="AW74" s="391" t="s">
        <v>198</v>
      </c>
      <c r="AX74" s="389">
        <v>140</v>
      </c>
      <c r="AY74" s="390">
        <v>43.522323843394247</v>
      </c>
      <c r="AZ74" s="653" t="s">
        <v>41</v>
      </c>
      <c r="BA74" s="654"/>
    </row>
    <row r="75" spans="1:53" s="225" customFormat="1" ht="21.9" customHeight="1" thickBot="1">
      <c r="A75" s="466"/>
      <c r="B75" s="476" t="s">
        <v>115</v>
      </c>
      <c r="C75" s="477">
        <v>3863</v>
      </c>
      <c r="D75" s="506">
        <v>1200.9799349611694</v>
      </c>
      <c r="E75" s="478">
        <v>1</v>
      </c>
      <c r="F75" s="479" t="s">
        <v>202</v>
      </c>
      <c r="G75" s="389">
        <v>893</v>
      </c>
      <c r="H75" s="414">
        <v>277.62751279324988</v>
      </c>
      <c r="I75" s="478">
        <v>2</v>
      </c>
      <c r="J75" s="479" t="s">
        <v>145</v>
      </c>
      <c r="K75" s="479">
        <v>570</v>
      </c>
      <c r="L75" s="480">
        <v>177.20905071909567</v>
      </c>
      <c r="M75" s="478">
        <v>3</v>
      </c>
      <c r="N75" s="479" t="s">
        <v>203</v>
      </c>
      <c r="O75" s="389">
        <v>505</v>
      </c>
      <c r="P75" s="414">
        <v>157.00100107569003</v>
      </c>
      <c r="Q75" s="478">
        <v>4</v>
      </c>
      <c r="R75" s="479" t="s">
        <v>204</v>
      </c>
      <c r="S75" s="389">
        <v>308</v>
      </c>
      <c r="T75" s="505">
        <v>95.755066002599065</v>
      </c>
      <c r="U75" s="478">
        <v>5</v>
      </c>
      <c r="V75" s="481" t="s">
        <v>198</v>
      </c>
      <c r="W75" s="470">
        <v>140</v>
      </c>
      <c r="X75" s="471">
        <v>43.525030001181392</v>
      </c>
      <c r="Y75" s="466"/>
      <c r="Z75" s="474" t="s">
        <v>115</v>
      </c>
      <c r="AB75" s="466"/>
      <c r="AC75" s="476" t="s">
        <v>115</v>
      </c>
      <c r="AD75" s="477">
        <v>3863</v>
      </c>
      <c r="AE75" s="506">
        <v>1200.9052643359425</v>
      </c>
      <c r="AF75" s="478">
        <v>1</v>
      </c>
      <c r="AG75" s="479" t="s">
        <v>202</v>
      </c>
      <c r="AH75" s="389">
        <v>893</v>
      </c>
      <c r="AI75" s="414">
        <v>277.61025137250761</v>
      </c>
      <c r="AJ75" s="478">
        <v>2</v>
      </c>
      <c r="AK75" s="479" t="s">
        <v>145</v>
      </c>
      <c r="AL75" s="479">
        <v>570</v>
      </c>
      <c r="AM75" s="480">
        <v>177.19803279096229</v>
      </c>
      <c r="AN75" s="478">
        <v>3</v>
      </c>
      <c r="AO75" s="479" t="s">
        <v>203</v>
      </c>
      <c r="AP75" s="389">
        <v>505</v>
      </c>
      <c r="AQ75" s="414">
        <v>156.9912395779578</v>
      </c>
      <c r="AR75" s="478">
        <v>4</v>
      </c>
      <c r="AS75" s="479" t="s">
        <v>204</v>
      </c>
      <c r="AT75" s="389">
        <v>308</v>
      </c>
      <c r="AU75" s="505">
        <v>95.749112455467341</v>
      </c>
      <c r="AV75" s="478">
        <v>5</v>
      </c>
      <c r="AW75" s="481" t="s">
        <v>198</v>
      </c>
      <c r="AX75" s="470">
        <v>140</v>
      </c>
      <c r="AY75" s="471">
        <v>43.522323843394247</v>
      </c>
      <c r="AZ75" s="466"/>
      <c r="BA75" s="474" t="s">
        <v>115</v>
      </c>
    </row>
    <row r="76" spans="1:53" s="225" customFormat="1" ht="21.9" customHeight="1" thickBot="1">
      <c r="A76" s="385" t="s">
        <v>42</v>
      </c>
      <c r="B76" s="460"/>
      <c r="C76" s="482">
        <v>4708</v>
      </c>
      <c r="D76" s="507">
        <v>1464.4995722840033</v>
      </c>
      <c r="E76" s="483">
        <v>1</v>
      </c>
      <c r="F76" s="484" t="s">
        <v>202</v>
      </c>
      <c r="G76" s="485">
        <v>1124</v>
      </c>
      <c r="H76" s="486">
        <v>349.63838556652928</v>
      </c>
      <c r="I76" s="487">
        <v>2</v>
      </c>
      <c r="J76" s="484" t="s">
        <v>145</v>
      </c>
      <c r="K76" s="484">
        <v>721</v>
      </c>
      <c r="L76" s="488">
        <v>224.27871529667937</v>
      </c>
      <c r="M76" s="487">
        <v>3</v>
      </c>
      <c r="N76" s="484" t="s">
        <v>203</v>
      </c>
      <c r="O76" s="485">
        <v>442</v>
      </c>
      <c r="P76" s="486">
        <v>137.49125126370635</v>
      </c>
      <c r="Q76" s="487">
        <v>4</v>
      </c>
      <c r="R76" s="484" t="s">
        <v>204</v>
      </c>
      <c r="S76" s="485">
        <v>393</v>
      </c>
      <c r="T76" s="486">
        <v>122.24900847655339</v>
      </c>
      <c r="U76" s="483">
        <v>5</v>
      </c>
      <c r="V76" s="489" t="s">
        <v>198</v>
      </c>
      <c r="W76" s="389">
        <v>234</v>
      </c>
      <c r="X76" s="390">
        <v>72.789485963138659</v>
      </c>
      <c r="Y76" s="651" t="s">
        <v>42</v>
      </c>
      <c r="Z76" s="654"/>
      <c r="AB76" s="385" t="s">
        <v>42</v>
      </c>
      <c r="AC76" s="460"/>
      <c r="AD76" s="467">
        <v>4708</v>
      </c>
      <c r="AE76" s="507">
        <v>1464.4494628070897</v>
      </c>
      <c r="AF76" s="483">
        <v>1</v>
      </c>
      <c r="AG76" s="469" t="s">
        <v>202</v>
      </c>
      <c r="AH76" s="470">
        <v>1124</v>
      </c>
      <c r="AI76" s="471">
        <v>349.62642230143774</v>
      </c>
      <c r="AJ76" s="483">
        <v>2</v>
      </c>
      <c r="AK76" s="469" t="s">
        <v>145</v>
      </c>
      <c r="AL76" s="469">
        <v>721</v>
      </c>
      <c r="AM76" s="472">
        <v>224.27104135172294</v>
      </c>
      <c r="AN76" s="483">
        <v>3</v>
      </c>
      <c r="AO76" s="469" t="s">
        <v>203</v>
      </c>
      <c r="AP76" s="470">
        <v>442</v>
      </c>
      <c r="AQ76" s="471">
        <v>137.48654684807425</v>
      </c>
      <c r="AR76" s="483">
        <v>4</v>
      </c>
      <c r="AS76" s="469" t="s">
        <v>204</v>
      </c>
      <c r="AT76" s="470">
        <v>393</v>
      </c>
      <c r="AU76" s="471">
        <v>122.24482559116103</v>
      </c>
      <c r="AV76" s="483">
        <v>5</v>
      </c>
      <c r="AW76" s="489" t="s">
        <v>198</v>
      </c>
      <c r="AX76" s="389">
        <v>234</v>
      </c>
      <c r="AY76" s="390">
        <v>72.78699539015696</v>
      </c>
      <c r="AZ76" s="651" t="s">
        <v>42</v>
      </c>
      <c r="BA76" s="654"/>
    </row>
    <row r="77" spans="1:53" s="259" customFormat="1" ht="21.6" customHeight="1" thickBot="1">
      <c r="A77" s="490"/>
      <c r="B77" s="476" t="s">
        <v>117</v>
      </c>
      <c r="C77" s="477">
        <v>4708</v>
      </c>
      <c r="D77" s="506">
        <v>1464.4995722840033</v>
      </c>
      <c r="E77" s="478">
        <v>1</v>
      </c>
      <c r="F77" s="479" t="s">
        <v>202</v>
      </c>
      <c r="G77" s="389">
        <v>1124</v>
      </c>
      <c r="H77" s="414">
        <v>349.63838556652928</v>
      </c>
      <c r="I77" s="478">
        <v>2</v>
      </c>
      <c r="J77" s="479" t="s">
        <v>145</v>
      </c>
      <c r="K77" s="479">
        <v>721</v>
      </c>
      <c r="L77" s="480">
        <v>224.27871529667937</v>
      </c>
      <c r="M77" s="478">
        <v>3</v>
      </c>
      <c r="N77" s="479" t="s">
        <v>203</v>
      </c>
      <c r="O77" s="389">
        <v>442</v>
      </c>
      <c r="P77" s="414">
        <v>137.49125126370635</v>
      </c>
      <c r="Q77" s="478">
        <v>4</v>
      </c>
      <c r="R77" s="479" t="s">
        <v>204</v>
      </c>
      <c r="S77" s="389">
        <v>393</v>
      </c>
      <c r="T77" s="414">
        <v>122.24900847655339</v>
      </c>
      <c r="U77" s="478">
        <v>5</v>
      </c>
      <c r="V77" s="481" t="s">
        <v>198</v>
      </c>
      <c r="W77" s="389">
        <v>234</v>
      </c>
      <c r="X77" s="414">
        <v>72.789485963138659</v>
      </c>
      <c r="Y77" s="490"/>
      <c r="Z77" s="491" t="s">
        <v>117</v>
      </c>
      <c r="AB77" s="490"/>
      <c r="AC77" s="476" t="s">
        <v>117</v>
      </c>
      <c r="AD77" s="477">
        <v>4708</v>
      </c>
      <c r="AE77" s="506">
        <v>1464.4494628070897</v>
      </c>
      <c r="AF77" s="478">
        <v>1</v>
      </c>
      <c r="AG77" s="479" t="s">
        <v>202</v>
      </c>
      <c r="AH77" s="389">
        <v>1124</v>
      </c>
      <c r="AI77" s="414">
        <v>349.62642230143774</v>
      </c>
      <c r="AJ77" s="478">
        <v>2</v>
      </c>
      <c r="AK77" s="479" t="s">
        <v>145</v>
      </c>
      <c r="AL77" s="479">
        <v>721</v>
      </c>
      <c r="AM77" s="480">
        <v>224.27104135172294</v>
      </c>
      <c r="AN77" s="478">
        <v>3</v>
      </c>
      <c r="AO77" s="479" t="s">
        <v>203</v>
      </c>
      <c r="AP77" s="389">
        <v>442</v>
      </c>
      <c r="AQ77" s="414">
        <v>137.48654684807425</v>
      </c>
      <c r="AR77" s="478">
        <v>4</v>
      </c>
      <c r="AS77" s="479" t="s">
        <v>204</v>
      </c>
      <c r="AT77" s="389">
        <v>393</v>
      </c>
      <c r="AU77" s="414">
        <v>122.24482559116103</v>
      </c>
      <c r="AV77" s="478">
        <v>5</v>
      </c>
      <c r="AW77" s="481" t="s">
        <v>198</v>
      </c>
      <c r="AX77" s="389">
        <v>234</v>
      </c>
      <c r="AY77" s="414">
        <v>72.78699539015696</v>
      </c>
      <c r="AZ77" s="490"/>
      <c r="BA77" s="491" t="s">
        <v>117</v>
      </c>
    </row>
  </sheetData>
  <mergeCells count="12">
    <mergeCell ref="AZ74:BA74"/>
    <mergeCell ref="AZ76:BA76"/>
    <mergeCell ref="Y54:Z54"/>
    <mergeCell ref="Y72:Z72"/>
    <mergeCell ref="Y74:Z74"/>
    <mergeCell ref="Y76:Z76"/>
    <mergeCell ref="A9:B9"/>
    <mergeCell ref="Y9:Z9"/>
    <mergeCell ref="AZ9:BA9"/>
    <mergeCell ref="AZ54:BA54"/>
    <mergeCell ref="AZ72:BA72"/>
    <mergeCell ref="AB9:AC9"/>
  </mergeCells>
  <phoneticPr fontId="3"/>
  <printOptions horizontalCentered="1" verticalCentered="1"/>
  <pageMargins left="0.9055118110236221" right="0.31496062992125984" top="0.74803149606299213" bottom="0.74803149606299213" header="0.31496062992125984" footer="0.31496062992125984"/>
  <pageSetup paperSize="8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概況　P.3</vt:lpstr>
      <vt:lpstr>14表</vt:lpstr>
      <vt:lpstr>15表</vt:lpstr>
      <vt:lpstr>17表</vt:lpstr>
      <vt:lpstr>19表</vt:lpstr>
      <vt:lpstr>20表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渡邉 有加里</cp:lastModifiedBy>
  <cp:lastPrinted>2026-01-28T07:38:28Z</cp:lastPrinted>
  <dcterms:created xsi:type="dcterms:W3CDTF">2015-06-05T18:19:34Z</dcterms:created>
  <dcterms:modified xsi:type="dcterms:W3CDTF">2026-02-06T04:16:37Z</dcterms:modified>
</cp:coreProperties>
</file>