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101_募集★\02-2_様式更新\"/>
    </mc:Choice>
  </mc:AlternateContent>
  <xr:revisionPtr revIDLastSave="0" documentId="13_ncr:1_{7CC5DD7B-447C-421A-A968-CB7AFEC908A5}" xr6:coauthVersionLast="47" xr6:coauthVersionMax="47" xr10:uidLastSave="{00000000-0000-0000-0000-000000000000}"/>
  <bookViews>
    <workbookView xWindow="-120" yWindow="-120" windowWidth="29040" windowHeight="17520" firstSheet="1" activeTab="6" xr2:uid="{00000000-000D-0000-FFFF-FFFF00000000}"/>
  </bookViews>
  <sheets>
    <sheet name="★2-1記入用" sheetId="13" state="hidden" r:id="rId1"/>
    <sheet name="★2-3記入用 " sheetId="26" r:id="rId2"/>
    <sheet name="★2-5記入用" sheetId="27" state="hidden" r:id="rId3"/>
    <sheet name="2-1記載例" sheetId="17" state="hidden" r:id="rId4"/>
    <sheet name="2-5記入例" sheetId="21" state="hidden" r:id="rId5"/>
    <sheet name="★2-2記入用" sheetId="18" state="hidden" r:id="rId6"/>
    <sheet name="★2-4記入用" sheetId="29" r:id="rId7"/>
    <sheet name="★2-6記入用" sheetId="30" state="hidden" r:id="rId8"/>
    <sheet name="2-2記載例" sheetId="20" state="hidden" r:id="rId9"/>
    <sheet name="2-3記載例" sheetId="28" r:id="rId10"/>
    <sheet name="2-4記載例" sheetId="25" r:id="rId11"/>
    <sheet name="2-6記載例" sheetId="22" state="hidden" r:id="rId12"/>
    <sheet name="★経費項目・対象経費・対象外経費" sheetId="8" r:id="rId13"/>
    <sheet name="リスト" sheetId="4" state="hidden" r:id="rId14"/>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2">★経費項目・対象経費・対象外経費!$A$1:$C$85</definedName>
    <definedName name="_xlnm.Print_Area" localSheetId="3">'2-1記載例'!$D$1:$J$34</definedName>
    <definedName name="_xlnm.Print_Area" localSheetId="8">'2-2記載例'!$D$1:$R$78</definedName>
    <definedName name="_xlnm.Print_Area" localSheetId="9">'2-3記載例'!$D$1:$J$34</definedName>
    <definedName name="_xlnm.Print_Area" localSheetId="10">'2-4記載例'!$D$1:$R$78</definedName>
    <definedName name="_xlnm.Print_Area" localSheetId="4">'2-5記入例'!$D$1:$J$34</definedName>
    <definedName name="_xlnm.Print_Area" localSheetId="11">'2-6記載例'!$D$1:$Q$78</definedName>
    <definedName name="_xlnm.Print_Titles" localSheetId="5">'★2-2記入用'!$5:$5</definedName>
    <definedName name="_xlnm.Print_Titles" localSheetId="6">'★2-4記入用'!$5:$5</definedName>
    <definedName name="_xlnm.Print_Titles" localSheetId="7">'★2-6記入用'!$5:$5</definedName>
    <definedName name="_xlnm.Print_Titles" localSheetId="8">'2-2記載例'!$5:$5</definedName>
    <definedName name="_xlnm.Print_Titles" localSheetId="10">'2-4記載例'!$5:$5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F73" i="30"/>
  <c r="K68" i="30"/>
  <c r="F68" i="30"/>
  <c r="K63" i="30"/>
  <c r="F63" i="30"/>
  <c r="K58" i="30"/>
  <c r="F58" i="30"/>
  <c r="K53" i="30"/>
  <c r="F53" i="30"/>
  <c r="K48" i="30"/>
  <c r="F48" i="30"/>
  <c r="K43" i="30"/>
  <c r="F43" i="30"/>
  <c r="K38" i="30"/>
  <c r="F38" i="30"/>
  <c r="K28" i="30"/>
  <c r="F28" i="30"/>
  <c r="K23" i="30"/>
  <c r="F23" i="30"/>
  <c r="F22" i="30"/>
  <c r="L22" i="30" s="1"/>
  <c r="L18" i="30"/>
  <c r="F18" i="30"/>
  <c r="L14" i="30"/>
  <c r="F14" i="30"/>
  <c r="L10" i="30"/>
  <c r="F10" i="30"/>
  <c r="L6" i="30"/>
  <c r="F6" i="30"/>
  <c r="K73" i="29"/>
  <c r="F73" i="29"/>
  <c r="K68" i="29"/>
  <c r="F68" i="29"/>
  <c r="K63" i="29"/>
  <c r="F63" i="29"/>
  <c r="K58" i="29"/>
  <c r="F58" i="29"/>
  <c r="K53" i="29"/>
  <c r="F53" i="29"/>
  <c r="K48" i="29"/>
  <c r="F48" i="29"/>
  <c r="K43" i="29"/>
  <c r="F43" i="29"/>
  <c r="K38" i="29"/>
  <c r="F38" i="29"/>
  <c r="K28" i="29"/>
  <c r="F22" i="29" s="1"/>
  <c r="L22" i="29" s="1"/>
  <c r="F28" i="29"/>
  <c r="K23" i="29"/>
  <c r="F23" i="29"/>
  <c r="L18" i="29"/>
  <c r="F18" i="29"/>
  <c r="L14" i="29"/>
  <c r="F14" i="29"/>
  <c r="L10" i="29"/>
  <c r="F10" i="29"/>
  <c r="L6"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K48" i="18"/>
  <c r="F48" i="18"/>
  <c r="F43" i="18"/>
  <c r="K43" i="18" s="1"/>
  <c r="F38" i="18"/>
  <c r="K38" i="18" s="1"/>
  <c r="F28" i="18"/>
  <c r="K28" i="18" s="1"/>
  <c r="F23" i="18"/>
  <c r="K23" i="18" s="1"/>
  <c r="F22" i="18" s="1"/>
  <c r="L22" i="18" s="1"/>
  <c r="L18" i="18"/>
  <c r="F18" i="18"/>
  <c r="F14" i="18"/>
  <c r="L14" i="18" s="1"/>
  <c r="F10" i="18"/>
  <c r="L10" i="18" s="1"/>
  <c r="F6" i="18"/>
  <c r="L6" i="18" s="1"/>
  <c r="I22" i="20" l="1"/>
  <c r="O22" i="20" s="1"/>
  <c r="F78" i="18"/>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<sst xmlns="http://schemas.openxmlformats.org/spreadsheetml/2006/main" count="1403" uniqueCount="310">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</sst>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s>
  <borders count="8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10">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0" xfId="42" applyBorder="1" applyAlignment="1">
      <alignment horizontal="left" vertical="center" wrapText="1" shrinkToFit="1"/>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0" fontId="41" fillId="0" borderId="57" xfId="42" applyFont="1" applyBorder="1" applyAlignment="1">
      <alignment horizontal="left" vertical="center"/>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1" fillId="0" borderId="59" xfId="42" applyFont="1" applyBorder="1" applyAlignment="1">
      <alignment horizontal="left" vertical="center" wrapText="1"/>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4" fillId="36" borderId="45" xfId="43" applyFont="1" applyFill="1" applyBorder="1" applyAlignment="1">
      <alignment horizontal="justify" vertical="center" wrapText="1"/>
    </xf>
    <xf numFmtId="0" fontId="35" fillId="0" borderId="45" xfId="43" applyFont="1" applyBorder="1" applyAlignment="1">
      <alignmen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xf numFmtId="0" fontId="35" fillId="0" borderId="57" xfId="43" applyFont="1" applyBorder="1" applyAlignment="1">
      <alignment horizontal="left" vertical="center" wrapText="1"/>
    </xf>
    <xf numFmtId="0" fontId="37" fillId="35" borderId="0" xfId="43" applyFont="1" applyFill="1" applyAlignment="1">
      <alignment horizontal="center" vertical="center"/>
    </xf>
    <xf numFmtId="0" fontId="22" fillId="0" borderId="0" xfId="0" applyFont="1" applyFill="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drawing1.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sheetPr>
  <dimension ref="A1:T34"/>
  <sheetViews>
    <sheetView showZeros="0" view="pageBreakPreview" topLeftCell="A15" zoomScaleNormal="100" zoomScaleSheetLayoutView="100" workbookViewId="0">
      <selection activeCell="I17" sqref="I17:J32"/>
    </sheetView>
  </sheetViews>
  <sheetFormatPr defaultRowHeight="15.75" x14ac:dyDescent="0.1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183</v>
      </c>
      <c r="M1" s="62"/>
      <c r="T1" s="99"/>
    </row>
    <row r="2" spans="1:20" ht="24.95" customHeight="1" x14ac:dyDescent="0.15">
      <c r="A2" s="262" t="s">
        <v>182</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142</v>
      </c>
      <c r="D7" s="67" t="s">
        <v>178</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予算額（A）</v>
      </c>
      <c r="D16" s="67" t="str">
        <f>D7</f>
        <v>精算額（B）</v>
      </c>
      <c r="E16" s="67" t="s">
        <v>179</v>
      </c>
      <c r="F16" s="67" t="s">
        <v>143</v>
      </c>
      <c r="G16" s="73" t="s">
        <v>184</v>
      </c>
      <c r="H16" s="86"/>
      <c r="I16" s="86"/>
    </row>
    <row r="17" spans="1:17" ht="24.95" customHeight="1" x14ac:dyDescent="0.15">
      <c r="A17" s="254" t="s">
        <v>163</v>
      </c>
      <c r="B17" s="254"/>
      <c r="C17" s="100"/>
      <c r="D17" s="100"/>
      <c r="E17" s="101">
        <f>D17-C17</f>
        <v>0</v>
      </c>
      <c r="F17" s="255" t="s">
        <v>199</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customHeight="1" x14ac:dyDescent="0.15">
      <c r="A33" s="247" t="s">
        <v>197</v>
      </c>
      <c r="B33" s="247"/>
      <c r="C33" s="70">
        <f>SUM(C17:C21)</f>
        <v>0</v>
      </c>
      <c r="D33" s="70">
        <f>SUM(D17:D21)</f>
        <v>0</v>
      </c>
      <c r="E33" s="83">
        <f>SUM(E17:E21)</f>
        <v>0</v>
      </c>
      <c r="F33" s="83" t="s">
        <v>151</v>
      </c>
      <c r="G33" s="93" t="e">
        <f>$C$8/C33</f>
        <v>#DIV/0!</v>
      </c>
      <c r="H33" s="84" t="s">
        <v>201</v>
      </c>
      <c r="I33" s="84"/>
    </row>
    <row r="34" spans="1:9" ht="24.95" hidden="1"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10:B10"/>
    <mergeCell ref="F10:G10"/>
    <mergeCell ref="A11:B11"/>
    <mergeCell ref="F11:G11"/>
    <mergeCell ref="A2:G2"/>
    <mergeCell ref="B4:F4"/>
    <mergeCell ref="A9:B9"/>
    <mergeCell ref="A7:B7"/>
    <mergeCell ref="F7:G7"/>
    <mergeCell ref="A8:B8"/>
    <mergeCell ref="F8:G8"/>
    <mergeCell ref="F9:G9"/>
    <mergeCell ref="A34:B34"/>
    <mergeCell ref="A33:B33"/>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topLeftCell="A3" zoomScale="85" zoomScaleNormal="100" zoomScaleSheetLayoutView="85" workbookViewId="0">
      <selection activeCell="E23" sqref="E23"/>
    </sheetView>
  </sheetViews>
  <sheetFormatPr defaultRowHeight="15.75" x14ac:dyDescent="0.1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188</v>
      </c>
      <c r="P1" s="62"/>
      <c r="W1" s="99"/>
    </row>
    <row r="2" spans="4:23" ht="24.95" customHeight="1" x14ac:dyDescent="0.15">
      <c r="D2" s="262" t="s">
        <v>308</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189</v>
      </c>
      <c r="G7" s="67" t="s">
        <v>190</v>
      </c>
      <c r="H7" s="67" t="s">
        <v>179</v>
      </c>
      <c r="I7" s="250" t="s">
        <v>143</v>
      </c>
      <c r="J7" s="251"/>
      <c r="K7" s="86"/>
      <c r="L7" s="86"/>
    </row>
    <row r="8" spans="4:23" ht="24.95" customHeight="1" x14ac:dyDescent="0.15">
      <c r="D8" s="254" t="s">
        <v>145</v>
      </c>
      <c r="E8" s="254"/>
      <c r="F8" s="68">
        <v>4000000</v>
      </c>
      <c r="G8" s="68">
        <v>2000000</v>
      </c>
      <c r="H8" s="88">
        <f>G8-F8</f>
        <v>-2000000</v>
      </c>
      <c r="I8" s="265" t="s">
        <v>146</v>
      </c>
      <c r="J8" s="266"/>
      <c r="K8" s="84"/>
      <c r="L8" s="84"/>
    </row>
    <row r="9" spans="4:23" ht="24.95" customHeight="1" x14ac:dyDescent="0.15">
      <c r="D9" s="254" t="s">
        <v>148</v>
      </c>
      <c r="E9" s="254"/>
      <c r="F9" s="68"/>
      <c r="G9" s="68"/>
      <c r="H9" s="88">
        <f t="shared" ref="H9:H12" si="0">G9-F9</f>
        <v>0</v>
      </c>
      <c r="I9" s="250"/>
      <c r="J9" s="251"/>
      <c r="K9" s="89"/>
    </row>
    <row r="10" spans="4:23" ht="24.95" customHeight="1" x14ac:dyDescent="0.15">
      <c r="D10" s="254" t="s">
        <v>150</v>
      </c>
      <c r="E10" s="254"/>
      <c r="F10" s="68">
        <v>1000000</v>
      </c>
      <c r="G10" s="68">
        <v>1000000</v>
      </c>
      <c r="H10" s="88">
        <f t="shared" si="0"/>
        <v>0</v>
      </c>
      <c r="I10" s="250"/>
      <c r="J10" s="251"/>
      <c r="K10" s="84"/>
      <c r="L10" s="84"/>
    </row>
    <row r="11" spans="4:23" ht="24.95" customHeight="1" x14ac:dyDescent="0.15">
      <c r="D11" s="254" t="s">
        <v>153</v>
      </c>
      <c r="E11" s="254"/>
      <c r="F11" s="68">
        <v>400000</v>
      </c>
      <c r="G11" s="68"/>
      <c r="H11" s="88">
        <f t="shared" si="0"/>
        <v>-400000</v>
      </c>
      <c r="I11" s="265" t="s">
        <v>169</v>
      </c>
      <c r="J11" s="268"/>
      <c r="K11" s="84"/>
      <c r="L11" s="84"/>
    </row>
    <row r="12" spans="4:23" ht="24.95" customHeight="1" x14ac:dyDescent="0.15">
      <c r="D12" s="248" t="s">
        <v>155</v>
      </c>
      <c r="E12" s="249"/>
      <c r="F12" s="68">
        <v>600000</v>
      </c>
      <c r="G12" s="68"/>
      <c r="H12" s="88">
        <f t="shared" si="0"/>
        <v>-600000</v>
      </c>
      <c r="I12" s="265" t="s">
        <v>170</v>
      </c>
      <c r="J12" s="268"/>
      <c r="K12" s="90"/>
      <c r="L12" s="90"/>
      <c r="M12" s="69"/>
      <c r="N12" s="69"/>
    </row>
    <row r="13" spans="4:23" ht="24.95" customHeight="1" x14ac:dyDescent="0.15">
      <c r="D13" s="247" t="s">
        <v>157</v>
      </c>
      <c r="E13" s="247"/>
      <c r="F13" s="70">
        <f>SUM(F8:F12)</f>
        <v>6000000</v>
      </c>
      <c r="G13" s="70">
        <f>SUM(G8:G12)</f>
        <v>3000000</v>
      </c>
      <c r="H13" s="83">
        <f>SUM(H8:H12)</f>
        <v>-3000000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変更前</v>
      </c>
      <c r="G16" s="67" t="str">
        <f>G7</f>
        <v>変更後</v>
      </c>
      <c r="H16" s="67" t="s">
        <v>179</v>
      </c>
      <c r="I16" s="67" t="s">
        <v>143</v>
      </c>
      <c r="J16" s="73" t="s">
        <v>184</v>
      </c>
      <c r="K16" s="86"/>
      <c r="L16" s="86"/>
    </row>
    <row r="17" spans="4:20" ht="24.95" customHeight="1" x14ac:dyDescent="0.15">
      <c r="D17" s="254" t="s">
        <v>163</v>
      </c>
      <c r="E17" s="254"/>
      <c r="F17" s="74">
        <v>1000000</v>
      </c>
      <c r="G17" s="245">
        <v>500000</v>
      </c>
      <c r="H17" s="101">
        <f>G17-F17</f>
        <v>-500000</v>
      </c>
      <c r="I17" s="255" t="s">
        <v>309</v>
      </c>
      <c r="J17" s="256"/>
      <c r="K17" s="84"/>
      <c r="L17" s="84"/>
    </row>
    <row r="18" spans="4:20" ht="24.95" customHeight="1" x14ac:dyDescent="0.15">
      <c r="D18" s="254" t="s">
        <v>164</v>
      </c>
      <c r="E18" s="254"/>
      <c r="F18" s="68">
        <v>2300000</v>
      </c>
      <c r="G18" s="68">
        <v>1400000</v>
      </c>
      <c r="H18" s="88">
        <f t="shared" ref="H18:H32" si="1">G18-F18</f>
        <v>-900000</v>
      </c>
      <c r="I18" s="257"/>
      <c r="J18" s="258"/>
      <c r="K18" s="84"/>
      <c r="L18" s="84"/>
      <c r="P18" s="62"/>
    </row>
    <row r="19" spans="4:20" ht="24.95" customHeight="1" x14ac:dyDescent="0.15">
      <c r="D19" s="261" t="s">
        <v>165</v>
      </c>
      <c r="E19" s="261"/>
      <c r="F19" s="68"/>
      <c r="G19" s="68"/>
      <c r="H19" s="88">
        <f t="shared" si="1"/>
        <v>0</v>
      </c>
      <c r="I19" s="257"/>
      <c r="J19" s="258"/>
      <c r="K19" s="84"/>
      <c r="L19" s="84"/>
    </row>
    <row r="20" spans="4:20" ht="24.95" customHeight="1" x14ac:dyDescent="0.15">
      <c r="D20" s="261" t="s">
        <v>166</v>
      </c>
      <c r="E20" s="261"/>
      <c r="F20" s="68">
        <v>500000</v>
      </c>
      <c r="G20" s="68"/>
      <c r="H20" s="88">
        <f t="shared" si="1"/>
        <v>-500000</v>
      </c>
      <c r="I20" s="257"/>
      <c r="J20" s="258"/>
      <c r="K20" s="84"/>
      <c r="L20" s="84"/>
    </row>
    <row r="21" spans="4:20" ht="24.95" customHeight="1" x14ac:dyDescent="0.15">
      <c r="D21" s="75" t="s">
        <v>167</v>
      </c>
      <c r="E21" s="76" t="s">
        <v>168</v>
      </c>
      <c r="F21" s="77">
        <f>SUM(F22:F31)</f>
        <v>2200000</v>
      </c>
      <c r="G21" s="77">
        <f>SUM(G22:G32)</f>
        <v>1100000</v>
      </c>
      <c r="H21" s="91">
        <f>SUM(H22:H32)</f>
        <v>-1100000</v>
      </c>
      <c r="I21" s="257"/>
      <c r="J21" s="258"/>
      <c r="K21" s="84"/>
      <c r="L21" s="84"/>
    </row>
    <row r="22" spans="4:20" ht="24.95" customHeight="1" x14ac:dyDescent="0.15">
      <c r="D22" s="78"/>
      <c r="E22" s="108" t="s">
        <v>71</v>
      </c>
      <c r="F22" s="79">
        <v>100000</v>
      </c>
      <c r="G22" s="246">
        <v>50000</v>
      </c>
      <c r="H22" s="92">
        <f t="shared" si="1"/>
        <v>-50000</v>
      </c>
      <c r="I22" s="257"/>
      <c r="J22" s="258"/>
      <c r="K22" s="84"/>
      <c r="L22" s="84"/>
    </row>
    <row r="23" spans="4:20" ht="24.95" customHeight="1" x14ac:dyDescent="0.15">
      <c r="D23" s="78"/>
      <c r="E23" s="109" t="s">
        <v>74</v>
      </c>
      <c r="F23" s="79">
        <v>100000</v>
      </c>
      <c r="G23" s="246">
        <v>50000</v>
      </c>
      <c r="H23" s="92">
        <f t="shared" si="1"/>
        <v>-50000</v>
      </c>
      <c r="I23" s="257"/>
      <c r="J23" s="258"/>
      <c r="K23" s="84"/>
      <c r="L23" s="84"/>
    </row>
    <row r="24" spans="4:20" ht="24.95" customHeight="1" x14ac:dyDescent="0.15">
      <c r="D24" s="78"/>
      <c r="E24" s="109" t="s">
        <v>76</v>
      </c>
      <c r="F24" s="79">
        <v>10000</v>
      </c>
      <c r="G24" s="246">
        <v>10000</v>
      </c>
      <c r="H24" s="92">
        <f t="shared" si="1"/>
        <v>0</v>
      </c>
      <c r="I24" s="257"/>
      <c r="J24" s="258"/>
      <c r="K24" s="84"/>
      <c r="L24" s="84"/>
      <c r="T24" s="99"/>
    </row>
    <row r="25" spans="4:20" ht="24.95" customHeight="1" x14ac:dyDescent="0.15">
      <c r="D25" s="78"/>
      <c r="E25" s="109" t="s">
        <v>79</v>
      </c>
      <c r="F25" s="79">
        <v>970000</v>
      </c>
      <c r="G25" s="246">
        <v>470000</v>
      </c>
      <c r="H25" s="92">
        <f t="shared" si="1"/>
        <v>-500000</v>
      </c>
      <c r="I25" s="257"/>
      <c r="J25" s="258"/>
      <c r="K25" s="84"/>
      <c r="L25" s="84"/>
    </row>
    <row r="26" spans="4:20" ht="24.95" customHeight="1" x14ac:dyDescent="0.15">
      <c r="D26" s="78"/>
      <c r="E26" s="109" t="s">
        <v>83</v>
      </c>
      <c r="F26" s="79">
        <v>1000000</v>
      </c>
      <c r="G26" s="246">
        <v>500000</v>
      </c>
      <c r="H26" s="92">
        <f t="shared" si="1"/>
        <v>-500000</v>
      </c>
      <c r="I26" s="257"/>
      <c r="J26" s="258"/>
      <c r="K26" s="84"/>
      <c r="L26" s="84"/>
    </row>
    <row r="27" spans="4:20" ht="24.95" customHeight="1" x14ac:dyDescent="0.15">
      <c r="D27" s="78"/>
      <c r="E27" s="109" t="s">
        <v>181</v>
      </c>
      <c r="F27" s="79">
        <v>20000</v>
      </c>
      <c r="G27" s="246">
        <v>20000</v>
      </c>
      <c r="H27" s="92">
        <f t="shared" si="1"/>
        <v>0</v>
      </c>
      <c r="I27" s="257"/>
      <c r="J27" s="258"/>
      <c r="K27" s="84"/>
      <c r="L27" s="84"/>
    </row>
    <row r="28" spans="4:20" ht="24.95" customHeight="1" x14ac:dyDescent="0.15">
      <c r="D28" s="78"/>
      <c r="E28" s="109" t="s">
        <v>93</v>
      </c>
      <c r="F28" s="80"/>
      <c r="G28" s="246"/>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customHeight="1" x14ac:dyDescent="0.15">
      <c r="D33" s="247" t="s">
        <v>197</v>
      </c>
      <c r="E33" s="247"/>
      <c r="F33" s="70">
        <f>SUM(F17:F21)</f>
        <v>6000000</v>
      </c>
      <c r="G33" s="70">
        <f>SUM(G17:G21)</f>
        <v>3000000</v>
      </c>
      <c r="H33" s="83">
        <f>SUM(H17:H21)</f>
        <v>-3000000</v>
      </c>
      <c r="I33" s="83" t="s">
        <v>151</v>
      </c>
      <c r="J33" s="93">
        <f>$F$8/F33</f>
        <v>0.66666666666666663</v>
      </c>
      <c r="K33" s="84" t="s">
        <v>201</v>
      </c>
      <c r="L33" s="84"/>
    </row>
    <row r="34" spans="4:12" ht="24.95" hidden="1" customHeight="1" x14ac:dyDescent="0.15">
      <c r="D34" s="247" t="s">
        <v>157</v>
      </c>
      <c r="E34" s="247"/>
      <c r="F34" s="70">
        <f>SUM(F17:F21)</f>
        <v>6000000</v>
      </c>
      <c r="G34" s="70">
        <f>SUM(G17:G21)</f>
        <v>3000000</v>
      </c>
      <c r="H34" s="83">
        <f>SUM(H17:H21)</f>
        <v>-3000000</v>
      </c>
      <c r="I34" s="83" t="s">
        <v>151</v>
      </c>
      <c r="J34" s="93">
        <f>$G$8/G34</f>
        <v>0.66666666666666663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pane="bottomLeft" activeCell="K53" sqref="K53"/>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194</v>
      </c>
    </row>
    <row r="2" spans="4:18" ht="30" x14ac:dyDescent="0.15">
      <c r="D2" s="273" t="s">
        <v>231</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x14ac:dyDescent="0.15">
      <c r="D6" s="277" t="s">
        <v>6</v>
      </c>
      <c r="E6" s="278"/>
      <c r="F6" s="41"/>
      <c r="G6" s="41"/>
      <c r="H6" s="41"/>
      <c r="I6" s="34">
        <f>SUM(I7:I9)</f>
        <v>900000</v>
      </c>
      <c r="J6" s="133"/>
      <c r="K6" s="146"/>
      <c r="L6" s="47"/>
      <c r="M6" s="156"/>
      <c r="O6" s="20">
        <f>I6</f>
        <v>900000</v>
      </c>
      <c r="P6" s="110"/>
      <c r="Q6" s="110"/>
      <c r="R6" s="110"/>
    </row>
    <row r="7" spans="4:18" ht="31.5" x14ac:dyDescent="0.15">
      <c r="D7" s="279" t="s">
        <v>16</v>
      </c>
      <c r="E7" s="280"/>
      <c r="F7" s="210">
        <v>7</v>
      </c>
      <c r="G7" s="210">
        <v>10</v>
      </c>
      <c r="H7" s="210"/>
      <c r="I7" s="211">
        <v>500000</v>
      </c>
      <c r="J7" s="227" t="s">
        <v>22</v>
      </c>
      <c r="K7" s="227" t="s">
        <v>283</v>
      </c>
      <c r="L7" s="212" t="s">
        <v>242</v>
      </c>
      <c r="M7" s="213" t="s">
        <v>284</v>
      </c>
      <c r="P7" s="111"/>
      <c r="Q7" s="111"/>
      <c r="R7" s="185"/>
    </row>
    <row r="8" spans="4:18" ht="27.75" customHeight="1" x14ac:dyDescent="0.15">
      <c r="D8" s="281" t="s">
        <v>16</v>
      </c>
      <c r="E8" s="282"/>
      <c r="F8" s="214" t="s">
        <v>23</v>
      </c>
      <c r="G8" s="214" t="s">
        <v>23</v>
      </c>
      <c r="H8" s="214" t="s">
        <v>23</v>
      </c>
      <c r="I8" s="215">
        <v>200000</v>
      </c>
      <c r="J8" s="228" t="s">
        <v>22</v>
      </c>
      <c r="K8" s="228" t="s">
        <v>285</v>
      </c>
      <c r="L8" s="216" t="s">
        <v>243</v>
      </c>
      <c r="M8" s="229" t="s">
        <v>286</v>
      </c>
      <c r="P8" s="112"/>
      <c r="Q8" s="112"/>
      <c r="R8" s="186"/>
    </row>
    <row r="9" spans="4:18" ht="27.75" customHeight="1" thickBot="1" x14ac:dyDescent="0.2">
      <c r="D9" s="283" t="s">
        <v>16</v>
      </c>
      <c r="E9" s="284"/>
      <c r="F9" s="217" t="s">
        <v>23</v>
      </c>
      <c r="G9" s="217" t="s">
        <v>23</v>
      </c>
      <c r="H9" s="217" t="s">
        <v>23</v>
      </c>
      <c r="I9" s="218">
        <v>200000</v>
      </c>
      <c r="J9" s="230" t="s">
        <v>22</v>
      </c>
      <c r="K9" s="230" t="s">
        <v>287</v>
      </c>
      <c r="L9" s="219" t="s">
        <v>241</v>
      </c>
      <c r="M9" s="231" t="s">
        <v>288</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t="s">
        <v>245</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20.100000000000001" customHeight="1" x14ac:dyDescent="0.15">
      <c r="D19" s="279" t="s">
        <v>16</v>
      </c>
      <c r="E19" s="280"/>
      <c r="F19" s="210"/>
      <c r="G19" s="210"/>
      <c r="H19" s="210"/>
      <c r="I19" s="211">
        <v>500000</v>
      </c>
      <c r="J19" s="227" t="s">
        <v>21</v>
      </c>
      <c r="K19" s="227" t="s">
        <v>50</v>
      </c>
      <c r="L19" s="212" t="s">
        <v>246</v>
      </c>
      <c r="M19" s="213" t="s">
        <v>130</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2100000</v>
      </c>
      <c r="J22" s="137"/>
      <c r="K22" s="148"/>
      <c r="L22" s="52"/>
      <c r="M22" s="160"/>
      <c r="O22" s="20">
        <f>I22</f>
        <v>2100000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x14ac:dyDescent="0.15">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x14ac:dyDescent="0.15">
      <c r="D31" s="172"/>
      <c r="E31" s="178" t="s">
        <v>15</v>
      </c>
      <c r="F31" s="7"/>
      <c r="G31" s="7"/>
      <c r="H31" s="7"/>
      <c r="I31" s="25"/>
      <c r="J31" s="135"/>
      <c r="K31" s="135"/>
      <c r="L31" s="50"/>
      <c r="M31" s="157"/>
      <c r="P31" s="112"/>
      <c r="Q31" s="112"/>
      <c r="R31" s="186"/>
    </row>
    <row r="32" spans="4:18" ht="20.100000000000001" customHeight="1" x14ac:dyDescent="0.15">
      <c r="D32" s="176"/>
      <c r="E32" s="177" t="s">
        <v>15</v>
      </c>
      <c r="F32" s="9"/>
      <c r="G32" s="9"/>
      <c r="H32" s="9"/>
      <c r="I32" s="30"/>
      <c r="J32" s="141"/>
      <c r="K32" s="98"/>
      <c r="L32" s="40"/>
      <c r="M32" s="162"/>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294</v>
      </c>
      <c r="L39" s="212"/>
      <c r="M39" s="213" t="s">
        <v>295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c r="M40" s="234" t="s">
        <v>296</v>
      </c>
      <c r="P40" s="118"/>
      <c r="Q40" s="118"/>
      <c r="R40" s="191"/>
    </row>
    <row r="41" spans="4:18" s="19" customFormat="1" ht="21" customHeight="1" x14ac:dyDescent="0.15">
      <c r="D41" s="172"/>
      <c r="E41" s="173" t="s">
        <v>15</v>
      </c>
      <c r="F41" s="222" t="s">
        <v>23</v>
      </c>
      <c r="G41" s="222" t="s">
        <v>23</v>
      </c>
      <c r="H41" s="222" t="s">
        <v>23</v>
      </c>
      <c r="I41" s="223">
        <v>5000</v>
      </c>
      <c r="J41" s="233" t="s">
        <v>21</v>
      </c>
      <c r="K41" s="233" t="s">
        <v>294</v>
      </c>
      <c r="L41" s="220"/>
      <c r="M41" s="234" t="s">
        <v>295</v>
      </c>
      <c r="P41" s="118"/>
      <c r="Q41" s="118"/>
      <c r="R41" s="191"/>
    </row>
    <row r="42" spans="4:18" s="19" customFormat="1" ht="20.100000000000001" customHeight="1" thickBot="1" x14ac:dyDescent="0.2">
      <c r="D42" s="172"/>
      <c r="E42" s="179" t="s">
        <v>15</v>
      </c>
      <c r="F42" s="217" t="s">
        <v>23</v>
      </c>
      <c r="G42" s="217" t="s">
        <v>23</v>
      </c>
      <c r="H42" s="217" t="s">
        <v>23</v>
      </c>
      <c r="I42" s="218">
        <v>5000</v>
      </c>
      <c r="J42" s="230" t="s">
        <v>21</v>
      </c>
      <c r="K42" s="230" t="s">
        <v>38</v>
      </c>
      <c r="L42" s="219"/>
      <c r="M42" s="231" t="s">
        <v>296</v>
      </c>
      <c r="P42" s="113"/>
      <c r="Q42" s="113"/>
      <c r="R42" s="187"/>
    </row>
    <row r="43" spans="4:18" s="19" customFormat="1" ht="21.95" customHeight="1" x14ac:dyDescent="0.15">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x14ac:dyDescent="0.15">
      <c r="D44" s="172"/>
      <c r="E44" s="171" t="s">
        <v>15</v>
      </c>
      <c r="F44" s="210" t="s">
        <v>23</v>
      </c>
      <c r="G44" s="210" t="s">
        <v>23</v>
      </c>
      <c r="H44" s="210" t="s">
        <v>23</v>
      </c>
      <c r="I44" s="211">
        <v>960000</v>
      </c>
      <c r="J44" s="227" t="s">
        <v>21</v>
      </c>
      <c r="K44" s="227" t="s">
        <v>39</v>
      </c>
      <c r="L44" s="212" t="s">
        <v>247</v>
      </c>
      <c r="M44" s="213" t="s">
        <v>51</v>
      </c>
      <c r="P44" s="115"/>
      <c r="Q44" s="115"/>
      <c r="R44" s="97"/>
    </row>
    <row r="45" spans="4:18" s="19" customFormat="1" ht="20.100000000000001" customHeight="1" x14ac:dyDescent="0.15">
      <c r="D45" s="172"/>
      <c r="E45" s="173" t="s">
        <v>15</v>
      </c>
      <c r="F45" s="9"/>
      <c r="G45" s="9"/>
      <c r="H45" s="9"/>
      <c r="I45" s="30"/>
      <c r="J45" s="98"/>
      <c r="K45" s="98"/>
      <c r="L45" s="40"/>
      <c r="M45" s="162"/>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x14ac:dyDescent="0.15">
      <c r="D50" s="172"/>
      <c r="E50" s="180" t="s">
        <v>16</v>
      </c>
      <c r="F50" s="224" t="s">
        <v>23</v>
      </c>
      <c r="G50" s="224" t="s">
        <v>23</v>
      </c>
      <c r="H50" s="224" t="s">
        <v>23</v>
      </c>
      <c r="I50" s="225">
        <v>200000</v>
      </c>
      <c r="J50" s="239" t="s">
        <v>21</v>
      </c>
      <c r="K50" s="239" t="s">
        <v>45</v>
      </c>
      <c r="L50" s="226" t="s">
        <v>249</v>
      </c>
      <c r="M50" s="240" t="s">
        <v>47</v>
      </c>
      <c r="P50" s="121"/>
      <c r="Q50" s="121"/>
      <c r="R50" s="195"/>
    </row>
    <row r="51" spans="4:18" s="19" customFormat="1" ht="20.100000000000001" customHeight="1" x14ac:dyDescent="0.15">
      <c r="D51" s="172"/>
      <c r="E51" s="180" t="s">
        <v>16</v>
      </c>
      <c r="F51" s="10"/>
      <c r="G51" s="10"/>
      <c r="H51" s="10"/>
      <c r="I51" s="32"/>
      <c r="J51" s="142"/>
      <c r="K51" s="142"/>
      <c r="L51" s="55"/>
      <c r="M51" s="164"/>
      <c r="P51" s="121"/>
      <c r="Q51" s="121"/>
      <c r="R51" s="195"/>
    </row>
    <row r="52" spans="4:18" s="19" customFormat="1" ht="21" customHeight="1" thickBot="1" x14ac:dyDescent="0.2">
      <c r="D52" s="172"/>
      <c r="E52" s="174" t="s">
        <v>16</v>
      </c>
      <c r="F52" s="8"/>
      <c r="G52" s="8"/>
      <c r="H52" s="8"/>
      <c r="I52" s="26"/>
      <c r="J52" s="127"/>
      <c r="K52" s="127"/>
      <c r="L52" s="51"/>
      <c r="M52" s="158"/>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x14ac:dyDescent="0.15">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x14ac:dyDescent="0.15">
      <c r="D56" s="172"/>
      <c r="E56" s="180" t="s">
        <v>15</v>
      </c>
      <c r="F56" s="10"/>
      <c r="G56" s="10"/>
      <c r="H56" s="10"/>
      <c r="I56" s="32"/>
      <c r="J56" s="142"/>
      <c r="K56" s="142"/>
      <c r="L56" s="55"/>
      <c r="M56" s="164"/>
      <c r="P56" s="121"/>
      <c r="Q56" s="121"/>
      <c r="R56" s="195"/>
    </row>
    <row r="57" spans="4:18" s="19" customFormat="1" ht="20.100000000000001" customHeight="1" thickBot="1" x14ac:dyDescent="0.2">
      <c r="D57" s="14"/>
      <c r="E57" s="123" t="s">
        <v>15</v>
      </c>
      <c r="F57" s="124"/>
      <c r="G57" s="124"/>
      <c r="H57" s="124"/>
      <c r="I57" s="125"/>
      <c r="J57" s="126"/>
      <c r="K57" s="127"/>
      <c r="L57" s="51"/>
      <c r="M57" s="165"/>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5800000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activeCell="J23" sqref="J23"/>
      <selection pane="bottomLeft" activeCell="J23" sqref="J23"/>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196</v>
      </c>
    </row>
    <row r="2" spans="4:18" ht="30" x14ac:dyDescent="0.15">
      <c r="D2" s="273" t="s">
        <v>230</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x14ac:dyDescent="0.15">
      <c r="D6" s="277" t="s">
        <v>6</v>
      </c>
      <c r="E6" s="278"/>
      <c r="F6" s="41"/>
      <c r="G6" s="41"/>
      <c r="H6" s="41"/>
      <c r="I6" s="34">
        <f>SUM(I7:I9)</f>
        <v>900000</v>
      </c>
      <c r="J6" s="133"/>
      <c r="K6" s="146"/>
      <c r="L6" s="47"/>
      <c r="M6" s="156"/>
      <c r="O6" s="20">
        <f>I6</f>
        <v>900000</v>
      </c>
      <c r="P6" s="110"/>
      <c r="Q6" s="110"/>
      <c r="R6" s="110"/>
    </row>
    <row r="7" spans="4:18" ht="31.5" x14ac:dyDescent="0.15">
      <c r="D7" s="279" t="s">
        <v>16</v>
      </c>
      <c r="E7" s="280"/>
      <c r="F7" s="210">
        <v>7</v>
      </c>
      <c r="G7" s="210">
        <v>10</v>
      </c>
      <c r="H7" s="210">
        <v>10</v>
      </c>
      <c r="I7" s="211">
        <v>500000</v>
      </c>
      <c r="J7" s="227" t="s">
        <v>22</v>
      </c>
      <c r="K7" s="227" t="s">
        <v>283</v>
      </c>
      <c r="L7" s="212">
        <v>1</v>
      </c>
      <c r="M7" s="213" t="s">
        <v>284</v>
      </c>
      <c r="P7" s="111"/>
      <c r="Q7" s="111"/>
      <c r="R7" s="185"/>
    </row>
    <row r="8" spans="4:18" ht="20.100000000000001" customHeight="1" x14ac:dyDescent="0.15">
      <c r="D8" s="281" t="s">
        <v>16</v>
      </c>
      <c r="E8" s="282"/>
      <c r="F8" s="214" t="s">
        <v>23</v>
      </c>
      <c r="G8" s="214" t="s">
        <v>23</v>
      </c>
      <c r="H8" s="214" t="s">
        <v>23</v>
      </c>
      <c r="I8" s="215">
        <v>200000</v>
      </c>
      <c r="J8" s="228" t="s">
        <v>22</v>
      </c>
      <c r="K8" s="228" t="s">
        <v>285</v>
      </c>
      <c r="L8" s="216">
        <v>2</v>
      </c>
      <c r="M8" s="229" t="s">
        <v>286</v>
      </c>
      <c r="P8" s="112"/>
      <c r="Q8" s="112"/>
      <c r="R8" s="186"/>
    </row>
    <row r="9" spans="4:18" ht="20.100000000000001" customHeight="1" thickBot="1" x14ac:dyDescent="0.2">
      <c r="D9" s="283" t="s">
        <v>16</v>
      </c>
      <c r="E9" s="284"/>
      <c r="F9" s="217" t="s">
        <v>23</v>
      </c>
      <c r="G9" s="217" t="s">
        <v>23</v>
      </c>
      <c r="H9" s="217" t="s">
        <v>23</v>
      </c>
      <c r="I9" s="218">
        <v>200000</v>
      </c>
      <c r="J9" s="230" t="s">
        <v>22</v>
      </c>
      <c r="K9" s="230" t="s">
        <v>287</v>
      </c>
      <c r="L9" s="219">
        <v>3</v>
      </c>
      <c r="M9" s="231" t="s">
        <v>288</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v>4</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v>5</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31.5" x14ac:dyDescent="0.15">
      <c r="D19" s="279" t="s">
        <v>16</v>
      </c>
      <c r="E19" s="280"/>
      <c r="F19" s="210" t="s">
        <v>23</v>
      </c>
      <c r="G19" s="210" t="s">
        <v>23</v>
      </c>
      <c r="H19" s="210" t="s">
        <v>23</v>
      </c>
      <c r="I19" s="211">
        <v>500000</v>
      </c>
      <c r="J19" s="227" t="s">
        <v>21</v>
      </c>
      <c r="K19" s="227" t="s">
        <v>50</v>
      </c>
      <c r="L19" s="232" t="s">
        <v>290</v>
      </c>
      <c r="M19" s="213" t="s">
        <v>289</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2100000</v>
      </c>
      <c r="J22" s="137"/>
      <c r="K22" s="148"/>
      <c r="L22" s="52"/>
      <c r="M22" s="160"/>
      <c r="O22" s="20">
        <f>I22</f>
        <v>2100000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v>8</v>
      </c>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v>9</v>
      </c>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v>10</v>
      </c>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v>11</v>
      </c>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291</v>
      </c>
      <c r="L29" s="212">
        <v>12</v>
      </c>
      <c r="M29" s="236" t="s">
        <v>292</v>
      </c>
      <c r="P29" s="120"/>
      <c r="Q29" s="120"/>
      <c r="R29" s="193"/>
    </row>
    <row r="30" spans="4:18" ht="20.100000000000001" customHeight="1" x14ac:dyDescent="0.15">
      <c r="D30" s="176"/>
      <c r="E30" s="177" t="s">
        <v>15</v>
      </c>
      <c r="F30" s="222" t="s">
        <v>23</v>
      </c>
      <c r="G30" s="222" t="s">
        <v>23</v>
      </c>
      <c r="H30" s="222" t="s">
        <v>23</v>
      </c>
      <c r="I30" s="223">
        <v>40000</v>
      </c>
      <c r="J30" s="237" t="s">
        <v>21</v>
      </c>
      <c r="K30" s="233" t="s">
        <v>293</v>
      </c>
      <c r="L30" s="220">
        <v>13</v>
      </c>
      <c r="M30" s="236" t="s">
        <v>307</v>
      </c>
      <c r="P30" s="120"/>
      <c r="Q30" s="120"/>
      <c r="R30" s="193"/>
    </row>
    <row r="31" spans="4:18" ht="20.100000000000001" customHeight="1" x14ac:dyDescent="0.15">
      <c r="D31" s="172"/>
      <c r="E31" s="178" t="s">
        <v>15</v>
      </c>
      <c r="F31" s="214"/>
      <c r="G31" s="214"/>
      <c r="H31" s="214"/>
      <c r="I31" s="215"/>
      <c r="J31" s="228"/>
      <c r="K31" s="228"/>
      <c r="L31" s="216"/>
      <c r="M31" s="229"/>
      <c r="P31" s="112"/>
      <c r="Q31" s="112"/>
      <c r="R31" s="186"/>
    </row>
    <row r="32" spans="4:18" ht="20.100000000000001" customHeight="1" x14ac:dyDescent="0.15">
      <c r="D32" s="176"/>
      <c r="E32" s="177" t="s">
        <v>15</v>
      </c>
      <c r="F32" s="222"/>
      <c r="G32" s="222"/>
      <c r="H32" s="222"/>
      <c r="I32" s="223"/>
      <c r="J32" s="237"/>
      <c r="K32" s="233"/>
      <c r="L32" s="220"/>
      <c r="M32" s="234"/>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294</v>
      </c>
      <c r="L39" s="212">
        <v>14</v>
      </c>
      <c r="M39" s="213" t="s">
        <v>295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v>15</v>
      </c>
      <c r="M40" s="234" t="s">
        <v>296</v>
      </c>
      <c r="P40" s="118"/>
      <c r="Q40" s="118"/>
      <c r="R40" s="191"/>
    </row>
    <row r="41" spans="4:18" s="19" customFormat="1" ht="21" customHeight="1" x14ac:dyDescent="0.15">
      <c r="D41" s="172"/>
      <c r="E41" s="173" t="s">
        <v>15</v>
      </c>
      <c r="F41" s="222" t="s">
        <v>23</v>
      </c>
      <c r="G41" s="222" t="s">
        <v>23</v>
      </c>
      <c r="H41" s="222" t="s">
        <v>23</v>
      </c>
      <c r="I41" s="223">
        <v>5000</v>
      </c>
      <c r="J41" s="233" t="s">
        <v>21</v>
      </c>
      <c r="K41" s="233" t="s">
        <v>294</v>
      </c>
      <c r="L41" s="220">
        <v>16</v>
      </c>
      <c r="M41" s="234" t="s">
        <v>295</v>
      </c>
      <c r="P41" s="118"/>
      <c r="Q41" s="118"/>
      <c r="R41" s="191"/>
    </row>
    <row r="42" spans="4:18" s="19" customFormat="1" ht="20.100000000000001" customHeight="1" thickBot="1" x14ac:dyDescent="0.2">
      <c r="D42" s="172"/>
      <c r="E42" s="179" t="s">
        <v>15</v>
      </c>
      <c r="F42" s="217" t="s">
        <v>23</v>
      </c>
      <c r="G42" s="217" t="s">
        <v>23</v>
      </c>
      <c r="H42" s="217" t="s">
        <v>23</v>
      </c>
      <c r="I42" s="218">
        <v>5000</v>
      </c>
      <c r="J42" s="230" t="s">
        <v>21</v>
      </c>
      <c r="K42" s="230" t="s">
        <v>38</v>
      </c>
      <c r="L42" s="219">
        <v>17</v>
      </c>
      <c r="M42" s="231" t="s">
        <v>296</v>
      </c>
      <c r="P42" s="113"/>
      <c r="Q42" s="113"/>
      <c r="R42" s="187"/>
    </row>
    <row r="43" spans="4:18" s="19" customFormat="1" ht="21.95" customHeight="1" x14ac:dyDescent="0.15">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x14ac:dyDescent="0.15">
      <c r="D44" s="172"/>
      <c r="E44" s="171" t="s">
        <v>15</v>
      </c>
      <c r="F44" s="210" t="s">
        <v>23</v>
      </c>
      <c r="G44" s="210" t="s">
        <v>23</v>
      </c>
      <c r="H44" s="210" t="s">
        <v>23</v>
      </c>
      <c r="I44" s="211">
        <v>960000</v>
      </c>
      <c r="J44" s="227" t="s">
        <v>21</v>
      </c>
      <c r="K44" s="227" t="s">
        <v>297</v>
      </c>
      <c r="L44" s="212">
        <v>18</v>
      </c>
      <c r="M44" s="213" t="s">
        <v>298</v>
      </c>
      <c r="P44" s="115"/>
      <c r="Q44" s="115"/>
      <c r="R44" s="97"/>
    </row>
    <row r="45" spans="4:18" s="19" customFormat="1" ht="20.100000000000001" customHeight="1" x14ac:dyDescent="0.15">
      <c r="D45" s="172"/>
      <c r="E45" s="173" t="s">
        <v>15</v>
      </c>
      <c r="F45" s="222"/>
      <c r="G45" s="222"/>
      <c r="H45" s="222"/>
      <c r="I45" s="223"/>
      <c r="J45" s="233"/>
      <c r="K45" s="233"/>
      <c r="L45" s="220"/>
      <c r="M45" s="234"/>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299</v>
      </c>
      <c r="L49" s="212">
        <v>19</v>
      </c>
      <c r="M49" s="238" t="s">
        <v>300</v>
      </c>
      <c r="P49" s="45"/>
      <c r="Q49" s="45"/>
      <c r="R49" s="194"/>
    </row>
    <row r="50" spans="4:18" s="19" customFormat="1" ht="20.100000000000001" customHeight="1" x14ac:dyDescent="0.15">
      <c r="D50" s="172"/>
      <c r="E50" s="180" t="s">
        <v>16</v>
      </c>
      <c r="F50" s="224" t="s">
        <v>23</v>
      </c>
      <c r="G50" s="224" t="s">
        <v>23</v>
      </c>
      <c r="H50" s="224" t="s">
        <v>23</v>
      </c>
      <c r="I50" s="225">
        <v>200000</v>
      </c>
      <c r="J50" s="239" t="s">
        <v>21</v>
      </c>
      <c r="K50" s="239" t="s">
        <v>301</v>
      </c>
      <c r="L50" s="226">
        <v>20</v>
      </c>
      <c r="M50" s="240" t="s">
        <v>302</v>
      </c>
      <c r="P50" s="121"/>
      <c r="Q50" s="121"/>
      <c r="R50" s="195"/>
    </row>
    <row r="51" spans="4:18" s="19" customFormat="1" ht="20.100000000000001" customHeight="1" x14ac:dyDescent="0.15">
      <c r="D51" s="172"/>
      <c r="E51" s="180" t="s">
        <v>16</v>
      </c>
      <c r="F51" s="224"/>
      <c r="G51" s="224"/>
      <c r="H51" s="224"/>
      <c r="I51" s="225"/>
      <c r="J51" s="239"/>
      <c r="K51" s="239"/>
      <c r="L51" s="226"/>
      <c r="M51" s="240"/>
      <c r="P51" s="121"/>
      <c r="Q51" s="121"/>
      <c r="R51" s="195"/>
    </row>
    <row r="52" spans="4:18" s="19" customFormat="1" ht="21" customHeight="1" thickBot="1" x14ac:dyDescent="0.2">
      <c r="D52" s="172"/>
      <c r="E52" s="174" t="s">
        <v>16</v>
      </c>
      <c r="F52" s="217"/>
      <c r="G52" s="217"/>
      <c r="H52" s="217"/>
      <c r="I52" s="218"/>
      <c r="J52" s="230"/>
      <c r="K52" s="230"/>
      <c r="L52" s="219"/>
      <c r="M52" s="231"/>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303</v>
      </c>
      <c r="L54" s="212">
        <v>21</v>
      </c>
      <c r="M54" s="213" t="s">
        <v>304</v>
      </c>
      <c r="P54" s="115"/>
      <c r="Q54" s="115"/>
      <c r="R54" s="97"/>
    </row>
    <row r="55" spans="4:18" s="19" customFormat="1" ht="21" customHeight="1" x14ac:dyDescent="0.15">
      <c r="D55" s="172"/>
      <c r="E55" s="180" t="s">
        <v>15</v>
      </c>
      <c r="F55" s="224" t="s">
        <v>23</v>
      </c>
      <c r="G55" s="224" t="s">
        <v>23</v>
      </c>
      <c r="H55" s="224" t="s">
        <v>23</v>
      </c>
      <c r="I55" s="225">
        <v>13000</v>
      </c>
      <c r="J55" s="239" t="s">
        <v>21</v>
      </c>
      <c r="K55" s="239" t="s">
        <v>305</v>
      </c>
      <c r="L55" s="226">
        <v>22</v>
      </c>
      <c r="M55" s="240" t="s">
        <v>306</v>
      </c>
      <c r="P55" s="121"/>
      <c r="Q55" s="121"/>
      <c r="R55" s="195"/>
    </row>
    <row r="56" spans="4:18" s="19" customFormat="1" ht="21" customHeight="1" x14ac:dyDescent="0.15">
      <c r="D56" s="172"/>
      <c r="E56" s="180" t="s">
        <v>15</v>
      </c>
      <c r="F56" s="224"/>
      <c r="G56" s="224"/>
      <c r="H56" s="224"/>
      <c r="I56" s="225"/>
      <c r="J56" s="239"/>
      <c r="K56" s="239"/>
      <c r="L56" s="226"/>
      <c r="M56" s="240"/>
      <c r="P56" s="121"/>
      <c r="Q56" s="121"/>
      <c r="R56" s="195"/>
    </row>
    <row r="57" spans="4:18" s="19" customFormat="1" ht="20.100000000000001" customHeight="1" thickBot="1" x14ac:dyDescent="0.2">
      <c r="D57" s="14"/>
      <c r="E57" s="123" t="s">
        <v>15</v>
      </c>
      <c r="F57" s="241"/>
      <c r="G57" s="241"/>
      <c r="H57" s="241"/>
      <c r="I57" s="242"/>
      <c r="J57" s="243"/>
      <c r="K57" s="230"/>
      <c r="L57" s="219"/>
      <c r="M57" s="244"/>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5800000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x14ac:dyDescent="0.15"/>
  <cols>
    <col min="1" max="1" width="19.25" style="60" customWidth="1"/>
    <col min="2" max="2" width="38.25" style="60" customWidth="1"/>
    <col min="3" max="3" width="76.375" style="60" customWidth="1"/>
    <col min="4" max="16384" width="9" style="60"/>
  </cols>
  <sheetData>
    <row r="1" spans="1:3" ht="171.75" customHeight="1" x14ac:dyDescent="0.15">
      <c r="A1" s="293" t="s">
        <v>251</v>
      </c>
      <c r="B1" s="294"/>
      <c r="C1" s="294"/>
    </row>
    <row r="2" spans="1:3" ht="15.75" thickBot="1" x14ac:dyDescent="0.2"/>
    <row r="3" spans="1:3" ht="25.5" customHeight="1" thickBot="1" x14ac:dyDescent="0.2">
      <c r="A3" s="201" t="s">
        <v>52</v>
      </c>
      <c r="B3" s="202" t="s">
        <v>53</v>
      </c>
      <c r="C3" s="202" t="s">
        <v>54</v>
      </c>
    </row>
    <row r="4" spans="1:3" ht="47.25" customHeight="1" x14ac:dyDescent="0.15">
      <c r="A4" s="295" t="s">
        <v>55</v>
      </c>
      <c r="B4" s="287" t="s">
        <v>261</v>
      </c>
      <c r="C4" s="199" t="s">
        <v>253</v>
      </c>
    </row>
    <row r="5" spans="1:3" ht="15.75" x14ac:dyDescent="0.15">
      <c r="A5" s="296"/>
      <c r="B5" s="288"/>
      <c r="C5" s="57" t="s">
        <v>56</v>
      </c>
    </row>
    <row r="6" spans="1:3" ht="15.75" x14ac:dyDescent="0.15">
      <c r="A6" s="296"/>
      <c r="B6" s="288"/>
      <c r="C6" s="57" t="s">
        <v>57</v>
      </c>
    </row>
    <row r="7" spans="1:3" ht="15.75" x14ac:dyDescent="0.15">
      <c r="A7" s="296"/>
      <c r="B7" s="288"/>
      <c r="C7" s="57" t="s">
        <v>58</v>
      </c>
    </row>
    <row r="8" spans="1:3" ht="15.75" x14ac:dyDescent="0.15">
      <c r="A8" s="296"/>
      <c r="B8" s="288"/>
      <c r="C8" s="57" t="s">
        <v>59</v>
      </c>
    </row>
    <row r="9" spans="1:3" ht="19.5" thickBot="1" x14ac:dyDescent="0.2">
      <c r="A9" s="102"/>
      <c r="B9" s="289"/>
      <c r="C9" s="200" t="s">
        <v>252</v>
      </c>
    </row>
    <row r="10" spans="1:3" ht="31.5" x14ac:dyDescent="0.15">
      <c r="A10" s="295" t="s">
        <v>60</v>
      </c>
      <c r="B10" s="297" t="s">
        <v>61</v>
      </c>
      <c r="C10" s="57" t="s">
        <v>255</v>
      </c>
    </row>
    <row r="11" spans="1:3" ht="15.75" x14ac:dyDescent="0.15">
      <c r="A11" s="296"/>
      <c r="B11" s="298"/>
      <c r="C11" s="57" t="s">
        <v>62</v>
      </c>
    </row>
    <row r="12" spans="1:3" ht="15.75" x14ac:dyDescent="0.15">
      <c r="A12" s="296"/>
      <c r="B12" s="298"/>
      <c r="C12" s="57" t="s">
        <v>63</v>
      </c>
    </row>
    <row r="13" spans="1:3" ht="48" thickBot="1" x14ac:dyDescent="0.2">
      <c r="A13" s="296"/>
      <c r="B13" s="298"/>
      <c r="C13" s="205" t="s">
        <v>254</v>
      </c>
    </row>
    <row r="14" spans="1:3" ht="15.75" x14ac:dyDescent="0.15">
      <c r="A14" s="295" t="s">
        <v>64</v>
      </c>
      <c r="B14" s="297" t="s">
        <v>65</v>
      </c>
      <c r="C14" s="57" t="s">
        <v>62</v>
      </c>
    </row>
    <row r="15" spans="1:3" ht="31.5" x14ac:dyDescent="0.15">
      <c r="A15" s="296"/>
      <c r="B15" s="298"/>
      <c r="C15" s="57" t="s">
        <v>257</v>
      </c>
    </row>
    <row r="16" spans="1:3" ht="15.75" x14ac:dyDescent="0.15">
      <c r="A16" s="296"/>
      <c r="B16" s="298"/>
      <c r="C16" s="57" t="s">
        <v>250</v>
      </c>
    </row>
    <row r="17" spans="1:3" ht="31.5" x14ac:dyDescent="0.15">
      <c r="A17" s="296"/>
      <c r="B17" s="298"/>
      <c r="C17" s="204" t="s">
        <v>256</v>
      </c>
    </row>
    <row r="18" spans="1:3" ht="16.5" thickBot="1" x14ac:dyDescent="0.2">
      <c r="A18" s="299"/>
      <c r="B18" s="300"/>
      <c r="C18" s="58"/>
    </row>
    <row r="19" spans="1:3" ht="15.75" x14ac:dyDescent="0.15">
      <c r="A19" s="295" t="s">
        <v>66</v>
      </c>
      <c r="B19" s="287" t="s">
        <v>260</v>
      </c>
      <c r="C19" s="57" t="s">
        <v>67</v>
      </c>
    </row>
    <row r="20" spans="1:3" ht="15.75" x14ac:dyDescent="0.15">
      <c r="A20" s="296"/>
      <c r="B20" s="288"/>
      <c r="C20" s="57" t="s">
        <v>68</v>
      </c>
    </row>
    <row r="21" spans="1:3" ht="15.75" x14ac:dyDescent="0.15">
      <c r="A21" s="296"/>
      <c r="B21" s="288"/>
      <c r="C21" s="206" t="s">
        <v>259</v>
      </c>
    </row>
    <row r="22" spans="1:3" ht="15.75" x14ac:dyDescent="0.15">
      <c r="A22" s="296"/>
      <c r="B22" s="288"/>
      <c r="C22" s="57" t="s">
        <v>69</v>
      </c>
    </row>
    <row r="23" spans="1:3" ht="31.5" x14ac:dyDescent="0.15">
      <c r="A23" s="296"/>
      <c r="B23" s="288"/>
      <c r="C23" s="204" t="s">
        <v>258</v>
      </c>
    </row>
    <row r="24" spans="1:3" ht="16.5" thickBot="1" x14ac:dyDescent="0.2">
      <c r="A24" s="299"/>
      <c r="B24" s="289"/>
      <c r="C24" s="58"/>
    </row>
    <row r="25" spans="1:3" ht="19.5" thickBot="1" x14ac:dyDescent="0.2">
      <c r="A25" s="304" t="s">
        <v>70</v>
      </c>
      <c r="B25" s="305"/>
      <c r="C25" s="306"/>
    </row>
    <row r="26" spans="1:3" ht="15.75" x14ac:dyDescent="0.15">
      <c r="A26" s="301" t="s">
        <v>71</v>
      </c>
      <c r="B26" s="287" t="s">
        <v>262</v>
      </c>
      <c r="C26" s="57" t="s">
        <v>72</v>
      </c>
    </row>
    <row r="27" spans="1:3" ht="15.75" x14ac:dyDescent="0.15">
      <c r="A27" s="302"/>
      <c r="B27" s="288"/>
      <c r="C27" s="57" t="s">
        <v>73</v>
      </c>
    </row>
    <row r="28" spans="1:3" ht="15.75" x14ac:dyDescent="0.15">
      <c r="A28" s="302"/>
      <c r="B28" s="288"/>
      <c r="C28" s="57" t="s">
        <v>267</v>
      </c>
    </row>
    <row r="29" spans="1:3" ht="15.75" x14ac:dyDescent="0.15">
      <c r="A29" s="302"/>
      <c r="B29" s="288"/>
      <c r="C29" s="57" t="s">
        <v>263</v>
      </c>
    </row>
    <row r="30" spans="1:3" ht="15.75" x14ac:dyDescent="0.15">
      <c r="A30" s="302"/>
      <c r="B30" s="288"/>
      <c r="C30" s="57" t="s">
        <v>264</v>
      </c>
    </row>
    <row r="31" spans="1:3" ht="15.75" x14ac:dyDescent="0.15">
      <c r="A31" s="302"/>
      <c r="B31" s="288"/>
      <c r="C31" s="206" t="s">
        <v>265</v>
      </c>
    </row>
    <row r="32" spans="1:3" ht="15.75" x14ac:dyDescent="0.15">
      <c r="A32" s="302"/>
      <c r="B32" s="288"/>
      <c r="C32" s="206" t="s">
        <v>266</v>
      </c>
    </row>
    <row r="33" spans="1:3" ht="16.5" thickBot="1" x14ac:dyDescent="0.2">
      <c r="A33" s="303"/>
      <c r="B33" s="289"/>
      <c r="C33" s="58"/>
    </row>
    <row r="34" spans="1:3" ht="15.75" x14ac:dyDescent="0.15">
      <c r="A34" s="301" t="s">
        <v>74</v>
      </c>
      <c r="B34" s="287" t="s">
        <v>268</v>
      </c>
      <c r="C34" s="57" t="s">
        <v>75</v>
      </c>
    </row>
    <row r="35" spans="1:3" ht="15.75" x14ac:dyDescent="0.15">
      <c r="A35" s="302"/>
      <c r="B35" s="288"/>
      <c r="C35" s="57" t="s">
        <v>73</v>
      </c>
    </row>
    <row r="36" spans="1:3" ht="15.75" x14ac:dyDescent="0.15">
      <c r="A36" s="302"/>
      <c r="B36" s="288"/>
      <c r="C36" s="206" t="s">
        <v>269</v>
      </c>
    </row>
    <row r="37" spans="1:3" ht="31.5" x14ac:dyDescent="0.15">
      <c r="A37" s="302"/>
      <c r="B37" s="288"/>
      <c r="C37" s="57" t="s">
        <v>270</v>
      </c>
    </row>
    <row r="38" spans="1:3" ht="16.5" thickBot="1" x14ac:dyDescent="0.2">
      <c r="A38" s="303"/>
      <c r="B38" s="289"/>
      <c r="C38" s="58"/>
    </row>
    <row r="39" spans="1:3" ht="15.75" x14ac:dyDescent="0.15">
      <c r="A39" s="301" t="s">
        <v>76</v>
      </c>
      <c r="B39" s="297" t="s">
        <v>77</v>
      </c>
      <c r="C39" s="57" t="s">
        <v>78</v>
      </c>
    </row>
    <row r="40" spans="1:3" ht="16.5" thickBot="1" x14ac:dyDescent="0.2">
      <c r="A40" s="303"/>
      <c r="B40" s="300"/>
      <c r="C40" s="58" t="s">
        <v>73</v>
      </c>
    </row>
    <row r="41" spans="1:3" ht="15.75" x14ac:dyDescent="0.15">
      <c r="A41" s="301" t="s">
        <v>79</v>
      </c>
      <c r="B41" s="297" t="s">
        <v>80</v>
      </c>
      <c r="C41" s="57" t="s">
        <v>173</v>
      </c>
    </row>
    <row r="42" spans="1:3" ht="15.75" x14ac:dyDescent="0.15">
      <c r="A42" s="302"/>
      <c r="B42" s="298"/>
      <c r="C42" s="57" t="s">
        <v>81</v>
      </c>
    </row>
    <row r="43" spans="1:3" ht="16.5" thickBot="1" x14ac:dyDescent="0.2">
      <c r="A43" s="303"/>
      <c r="B43" s="300"/>
      <c r="C43" s="58" t="s">
        <v>82</v>
      </c>
    </row>
    <row r="44" spans="1:3" ht="15.75" x14ac:dyDescent="0.15">
      <c r="A44" s="301" t="s">
        <v>83</v>
      </c>
      <c r="B44" s="297" t="s">
        <v>84</v>
      </c>
      <c r="C44" s="57" t="s">
        <v>85</v>
      </c>
    </row>
    <row r="45" spans="1:3" ht="16.5" thickBot="1" x14ac:dyDescent="0.2">
      <c r="A45" s="303"/>
      <c r="B45" s="300"/>
      <c r="C45" s="58" t="s">
        <v>73</v>
      </c>
    </row>
    <row r="46" spans="1:3" ht="15.75" x14ac:dyDescent="0.15">
      <c r="A46" s="301" t="s">
        <v>86</v>
      </c>
      <c r="B46" s="287" t="s">
        <v>271</v>
      </c>
      <c r="C46" s="57" t="s">
        <v>87</v>
      </c>
    </row>
    <row r="47" spans="1:3" ht="15.75" x14ac:dyDescent="0.15">
      <c r="A47" s="302"/>
      <c r="B47" s="288"/>
      <c r="C47" s="57" t="s">
        <v>88</v>
      </c>
    </row>
    <row r="48" spans="1:3" ht="15.75" x14ac:dyDescent="0.15">
      <c r="A48" s="302"/>
      <c r="B48" s="288"/>
      <c r="C48" s="57" t="s">
        <v>174</v>
      </c>
    </row>
    <row r="49" spans="1:3" ht="15.75" x14ac:dyDescent="0.15">
      <c r="A49" s="302"/>
      <c r="B49" s="288"/>
      <c r="C49" s="57" t="s">
        <v>73</v>
      </c>
    </row>
    <row r="50" spans="1:3" ht="15.75" x14ac:dyDescent="0.15">
      <c r="A50" s="302"/>
      <c r="B50" s="288"/>
      <c r="C50" s="57" t="s">
        <v>89</v>
      </c>
    </row>
    <row r="51" spans="1:3" ht="16.5" thickBot="1" x14ac:dyDescent="0.2">
      <c r="A51" s="303"/>
      <c r="B51" s="289"/>
      <c r="C51" s="58"/>
    </row>
    <row r="52" spans="1:3" ht="48" thickBot="1" x14ac:dyDescent="0.2">
      <c r="A52" s="59" t="s">
        <v>90</v>
      </c>
      <c r="B52" s="58" t="s">
        <v>91</v>
      </c>
      <c r="C52" s="58" t="s">
        <v>92</v>
      </c>
    </row>
    <row r="53" spans="1:3" ht="15.75" x14ac:dyDescent="0.15">
      <c r="A53" s="301" t="s">
        <v>93</v>
      </c>
      <c r="B53" s="297" t="s">
        <v>94</v>
      </c>
      <c r="C53" s="103" t="s">
        <v>95</v>
      </c>
    </row>
    <row r="54" spans="1:3" ht="15.75" x14ac:dyDescent="0.15">
      <c r="A54" s="302"/>
      <c r="B54" s="298"/>
      <c r="C54" s="104" t="s">
        <v>96</v>
      </c>
    </row>
    <row r="55" spans="1:3" ht="15.75" x14ac:dyDescent="0.15">
      <c r="A55" s="302"/>
      <c r="B55" s="298"/>
      <c r="C55" s="104" t="s">
        <v>97</v>
      </c>
    </row>
    <row r="56" spans="1:3" ht="15.75" x14ac:dyDescent="0.15">
      <c r="A56" s="302"/>
      <c r="B56" s="298"/>
      <c r="C56" s="104" t="s">
        <v>272</v>
      </c>
    </row>
    <row r="57" spans="1:3" x14ac:dyDescent="0.15">
      <c r="A57" s="302"/>
      <c r="B57" s="298"/>
      <c r="C57" s="207" t="s">
        <v>273</v>
      </c>
    </row>
    <row r="58" spans="1:3" ht="16.5" thickBot="1" x14ac:dyDescent="0.2">
      <c r="A58" s="303"/>
      <c r="B58" s="300"/>
      <c r="C58" s="105"/>
    </row>
    <row r="59" spans="1:3" ht="32.25" thickBot="1" x14ac:dyDescent="0.2">
      <c r="A59" s="59" t="s">
        <v>98</v>
      </c>
      <c r="B59" s="58" t="s">
        <v>274</v>
      </c>
      <c r="C59" s="58" t="s">
        <v>99</v>
      </c>
    </row>
    <row r="60" spans="1:3" ht="16.5" thickBot="1" x14ac:dyDescent="0.2">
      <c r="A60" s="301" t="s">
        <v>100</v>
      </c>
      <c r="B60" s="297" t="s">
        <v>101</v>
      </c>
      <c r="C60" s="57" t="s">
        <v>102</v>
      </c>
    </row>
    <row r="61" spans="1:3" ht="16.5" thickBot="1" x14ac:dyDescent="0.2">
      <c r="A61" s="303"/>
      <c r="B61" s="300"/>
      <c r="C61" s="58" t="s">
        <v>103</v>
      </c>
    </row>
    <row r="62" spans="1:3" ht="16.5" thickBot="1" x14ac:dyDescent="0.2">
      <c r="A62" s="301" t="s">
        <v>104</v>
      </c>
      <c r="B62" s="297" t="s">
        <v>105</v>
      </c>
      <c r="C62" s="57" t="s">
        <v>106</v>
      </c>
    </row>
    <row r="63" spans="1:3" ht="16.5" thickBot="1" x14ac:dyDescent="0.2">
      <c r="A63" s="303"/>
      <c r="B63" s="300"/>
      <c r="C63" s="58" t="s">
        <v>275</v>
      </c>
    </row>
    <row r="64" spans="1:3" ht="16.5" thickBot="1" x14ac:dyDescent="0.2">
      <c r="A64" s="301" t="s">
        <v>107</v>
      </c>
      <c r="B64" s="297" t="s">
        <v>108</v>
      </c>
      <c r="C64" s="57" t="s">
        <v>109</v>
      </c>
    </row>
    <row r="65" spans="1:3" ht="16.5" thickBot="1" x14ac:dyDescent="0.2">
      <c r="A65" s="303"/>
      <c r="B65" s="300"/>
      <c r="C65" s="58" t="s">
        <v>73</v>
      </c>
    </row>
    <row r="66" spans="1:3" ht="16.5" thickBot="1" x14ac:dyDescent="0.2">
      <c r="A66" s="301" t="s">
        <v>110</v>
      </c>
      <c r="B66" s="297" t="s">
        <v>111</v>
      </c>
      <c r="C66" s="57" t="s">
        <v>109</v>
      </c>
    </row>
    <row r="67" spans="1:3" ht="16.5" thickBot="1" x14ac:dyDescent="0.2">
      <c r="A67" s="302"/>
      <c r="B67" s="298"/>
      <c r="C67" s="57" t="s">
        <v>73</v>
      </c>
    </row>
    <row r="68" spans="1:3" ht="16.5" thickBot="1" x14ac:dyDescent="0.2">
      <c r="A68" s="303"/>
      <c r="B68" s="300"/>
      <c r="C68" s="58" t="s">
        <v>112</v>
      </c>
    </row>
    <row r="69" spans="1:3" ht="32.25" thickBot="1" x14ac:dyDescent="0.2">
      <c r="A69" s="59" t="s">
        <v>113</v>
      </c>
      <c r="B69" s="58" t="s">
        <v>114</v>
      </c>
      <c r="C69" s="58" t="s">
        <v>115</v>
      </c>
    </row>
    <row r="70" spans="1:3" ht="16.5" thickBot="1" x14ac:dyDescent="0.2">
      <c r="A70" s="301" t="s">
        <v>116</v>
      </c>
      <c r="B70" s="297" t="s">
        <v>276</v>
      </c>
      <c r="C70" s="57" t="s">
        <v>117</v>
      </c>
    </row>
    <row r="71" spans="1:3" ht="16.5" thickBot="1" x14ac:dyDescent="0.2">
      <c r="A71" s="302"/>
      <c r="B71" s="298"/>
      <c r="C71" s="57" t="s">
        <v>118</v>
      </c>
    </row>
    <row r="72" spans="1:3" ht="16.5" thickBot="1" x14ac:dyDescent="0.2">
      <c r="A72" s="303"/>
      <c r="B72" s="300"/>
      <c r="C72" s="58" t="s">
        <v>119</v>
      </c>
    </row>
    <row r="73" spans="1:3" ht="29.25" customHeight="1" x14ac:dyDescent="0.15"/>
    <row r="74" spans="1:3" ht="27.75" customHeight="1" x14ac:dyDescent="0.15">
      <c r="A74" s="308" t="s">
        <v>120</v>
      </c>
      <c r="B74" s="308"/>
      <c r="C74" s="308"/>
    </row>
    <row r="75" spans="1:3" ht="2.25" customHeight="1" x14ac:dyDescent="0.15">
      <c r="A75" s="60" t="s">
        <v>121</v>
      </c>
    </row>
    <row r="76" spans="1:3" s="203" customFormat="1" ht="21.75" customHeight="1" x14ac:dyDescent="0.15">
      <c r="A76" s="307" t="s">
        <v>122</v>
      </c>
      <c r="B76" s="307"/>
      <c r="C76" s="307"/>
    </row>
    <row r="77" spans="1:3" s="203" customFormat="1" ht="21.75" customHeight="1" x14ac:dyDescent="0.15">
      <c r="A77" s="307" t="s">
        <v>123</v>
      </c>
      <c r="B77" s="307"/>
      <c r="C77" s="307"/>
    </row>
    <row r="78" spans="1:3" s="203" customFormat="1" ht="21.75" customHeight="1" x14ac:dyDescent="0.15">
      <c r="A78" s="290" t="s">
        <v>278</v>
      </c>
      <c r="B78" s="291"/>
      <c r="C78" s="292"/>
    </row>
    <row r="79" spans="1:3" s="203" customFormat="1" ht="21.75" customHeight="1" x14ac:dyDescent="0.15">
      <c r="A79" s="307" t="s">
        <v>124</v>
      </c>
      <c r="B79" s="307"/>
      <c r="C79" s="307"/>
    </row>
    <row r="80" spans="1:3" s="203" customFormat="1" ht="21.75" customHeight="1" x14ac:dyDescent="0.15">
      <c r="A80" s="307" t="s">
        <v>125</v>
      </c>
      <c r="B80" s="307"/>
      <c r="C80" s="307"/>
    </row>
    <row r="81" spans="1:3" s="203" customFormat="1" ht="21.75" customHeight="1" x14ac:dyDescent="0.15">
      <c r="A81" s="307" t="s">
        <v>126</v>
      </c>
      <c r="B81" s="307"/>
      <c r="C81" s="307"/>
    </row>
    <row r="82" spans="1:3" s="203" customFormat="1" ht="21.75" customHeight="1" x14ac:dyDescent="0.15">
      <c r="A82" s="307" t="s">
        <v>127</v>
      </c>
      <c r="B82" s="307"/>
      <c r="C82" s="307"/>
    </row>
    <row r="83" spans="1:3" s="203" customFormat="1" ht="21.75" customHeight="1" x14ac:dyDescent="0.15">
      <c r="A83" s="307" t="s">
        <v>277</v>
      </c>
      <c r="B83" s="307"/>
      <c r="C83" s="307"/>
    </row>
    <row r="84" spans="1:3" s="203" customFormat="1" ht="21.75" customHeight="1" x14ac:dyDescent="0.15">
      <c r="A84" s="307" t="s">
        <v>171</v>
      </c>
      <c r="B84" s="307"/>
      <c r="C84" s="307"/>
    </row>
    <row r="85" spans="1:3" s="203" customFormat="1" ht="21.75" customHeight="1" x14ac:dyDescent="0.15">
      <c r="A85" s="307" t="s">
        <v>172</v>
      </c>
      <c r="B85" s="307"/>
      <c r="C85" s="307"/>
    </row>
  </sheetData>
  <mergeCells count="45">
    <mergeCell ref="A84:C84"/>
    <mergeCell ref="A85:C85"/>
    <mergeCell ref="A77:C77"/>
    <mergeCell ref="A79:C79"/>
    <mergeCell ref="A80:C80"/>
    <mergeCell ref="A81:C81"/>
    <mergeCell ref="A82:C82"/>
    <mergeCell ref="A83:C83"/>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B39:B40"/>
    <mergeCell ref="A41:A43"/>
    <mergeCell ref="B41:B43"/>
    <mergeCell ref="A44:A45"/>
    <mergeCell ref="B44:B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s>
  <phoneticPr fontId="3"/>
  <pageMargins left="0.7" right="0.7" top="0.75" bottom="0.75" header="0.3" footer="0.3"/>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x14ac:dyDescent="0.1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x14ac:dyDescent="0.15">
      <c r="A1" s="38" t="s">
        <v>205</v>
      </c>
      <c r="C1" s="183" t="s">
        <v>133</v>
      </c>
      <c r="E1" s="63" t="s">
        <v>183</v>
      </c>
      <c r="F1" s="63" t="s">
        <v>192</v>
      </c>
      <c r="G1" s="63" t="s">
        <v>142</v>
      </c>
      <c r="H1" s="63" t="s">
        <v>178</v>
      </c>
      <c r="I1" s="63" t="s">
        <v>184</v>
      </c>
      <c r="J1" s="99" t="s">
        <v>200</v>
      </c>
      <c r="K1" s="63"/>
    </row>
    <row r="2" spans="1:11" ht="31.5" x14ac:dyDescent="0.15">
      <c r="A2" s="1" t="s">
        <v>207</v>
      </c>
      <c r="C2" s="183" t="s">
        <v>134</v>
      </c>
      <c r="E2" s="63" t="s">
        <v>188</v>
      </c>
      <c r="F2" s="63" t="s">
        <v>193</v>
      </c>
      <c r="G2" s="63" t="s">
        <v>189</v>
      </c>
      <c r="H2" s="63" t="s">
        <v>190</v>
      </c>
      <c r="I2" s="63" t="s">
        <v>184</v>
      </c>
      <c r="J2" s="99" t="s">
        <v>198</v>
      </c>
      <c r="K2" s="63"/>
    </row>
    <row r="3" spans="1:11" ht="31.5" x14ac:dyDescent="0.15">
      <c r="A3" s="1" t="s">
        <v>209</v>
      </c>
      <c r="C3" s="183" t="s">
        <v>177</v>
      </c>
      <c r="E3" s="63" t="s">
        <v>195</v>
      </c>
      <c r="F3" s="63" t="s">
        <v>175</v>
      </c>
      <c r="G3" s="63" t="s">
        <v>142</v>
      </c>
      <c r="H3" s="63" t="s">
        <v>178</v>
      </c>
      <c r="I3" s="63" t="s">
        <v>180</v>
      </c>
      <c r="J3" s="99" t="s">
        <v>191</v>
      </c>
      <c r="K3" s="63"/>
    </row>
    <row r="4" spans="1:11" x14ac:dyDescent="0.15">
      <c r="A4" s="1" t="s">
        <v>211</v>
      </c>
      <c r="C4" s="183" t="s">
        <v>135</v>
      </c>
    </row>
    <row r="5" spans="1:11" x14ac:dyDescent="0.15">
      <c r="A5" s="1" t="s">
        <v>212</v>
      </c>
      <c r="C5" s="183" t="s">
        <v>136</v>
      </c>
    </row>
    <row r="6" spans="1:11" ht="31.5" x14ac:dyDescent="0.15">
      <c r="A6" s="1" t="s">
        <v>214</v>
      </c>
      <c r="C6" s="183" t="s">
        <v>137</v>
      </c>
      <c r="E6" s="63" t="s">
        <v>187</v>
      </c>
      <c r="F6" s="1" t="s">
        <v>186</v>
      </c>
      <c r="G6" s="198" t="s">
        <v>128</v>
      </c>
    </row>
    <row r="7" spans="1:11" ht="31.5" x14ac:dyDescent="0.15">
      <c r="A7" s="1" t="s">
        <v>215</v>
      </c>
      <c r="C7" s="183" t="s">
        <v>138</v>
      </c>
      <c r="E7" s="63" t="s">
        <v>194</v>
      </c>
      <c r="F7" s="1" t="s">
        <v>231</v>
      </c>
      <c r="G7" s="198" t="s">
        <v>204</v>
      </c>
    </row>
    <row r="8" spans="1:11" x14ac:dyDescent="0.15">
      <c r="A8" s="1" t="s">
        <v>217</v>
      </c>
      <c r="C8" s="183" t="s">
        <v>140</v>
      </c>
      <c r="E8" s="63" t="s">
        <v>196</v>
      </c>
      <c r="F8" s="1" t="s">
        <v>230</v>
      </c>
    </row>
    <row r="9" spans="1:11" x14ac:dyDescent="0.15">
      <c r="A9" s="1" t="s">
        <v>218</v>
      </c>
      <c r="C9" s="183" t="s">
        <v>144</v>
      </c>
    </row>
    <row r="10" spans="1:11" x14ac:dyDescent="0.15">
      <c r="A10" s="1" t="s">
        <v>220</v>
      </c>
      <c r="C10" s="183" t="s">
        <v>147</v>
      </c>
      <c r="E10" s="63"/>
    </row>
    <row r="11" spans="1:11" x14ac:dyDescent="0.15">
      <c r="A11" s="1" t="s">
        <v>222</v>
      </c>
      <c r="C11" s="183" t="s">
        <v>149</v>
      </c>
      <c r="E11" s="1" t="s">
        <v>233</v>
      </c>
    </row>
    <row r="12" spans="1:11" x14ac:dyDescent="0.15">
      <c r="A12" s="1" t="s">
        <v>223</v>
      </c>
      <c r="C12" s="183" t="s">
        <v>152</v>
      </c>
      <c r="E12" s="1" t="s">
        <v>234</v>
      </c>
    </row>
    <row r="13" spans="1:11" x14ac:dyDescent="0.15">
      <c r="A13" s="1" t="s">
        <v>224</v>
      </c>
      <c r="C13" s="183" t="s">
        <v>154</v>
      </c>
      <c r="E13" s="1" t="s">
        <v>235</v>
      </c>
    </row>
    <row r="14" spans="1:11" x14ac:dyDescent="0.15">
      <c r="A14" s="1" t="s">
        <v>225</v>
      </c>
      <c r="C14" s="183" t="s">
        <v>156</v>
      </c>
    </row>
    <row r="15" spans="1:11" x14ac:dyDescent="0.15">
      <c r="A15" s="1" t="s">
        <v>226</v>
      </c>
      <c r="C15" s="183" t="s">
        <v>158</v>
      </c>
    </row>
    <row r="16" spans="1:11" x14ac:dyDescent="0.15">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sheetPr>
  <dimension ref="A1:T34"/>
  <sheetViews>
    <sheetView showZeros="0" view="pageBreakPreview" zoomScaleNormal="100" zoomScaleSheetLayoutView="100" workbookViewId="0">
      <selection activeCell="A34" sqref="A34:XFD34"/>
    </sheetView>
  </sheetViews>
  <sheetFormatPr defaultRowHeight="15.75" x14ac:dyDescent="0.1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188</v>
      </c>
      <c r="M1" s="62"/>
      <c r="T1" s="99"/>
    </row>
    <row r="2" spans="1:20" ht="24.95" customHeight="1" x14ac:dyDescent="0.15">
      <c r="A2" s="262" t="s">
        <v>308</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189</v>
      </c>
      <c r="D7" s="67" t="s">
        <v>190</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変更前</v>
      </c>
      <c r="D16" s="67" t="str">
        <f>D7</f>
        <v>変更後</v>
      </c>
      <c r="E16" s="67" t="s">
        <v>179</v>
      </c>
      <c r="F16" s="67" t="s">
        <v>143</v>
      </c>
      <c r="G16" s="73" t="s">
        <v>184</v>
      </c>
      <c r="H16" s="86"/>
      <c r="I16" s="86"/>
    </row>
    <row r="17" spans="1:17" ht="24.95" customHeight="1" x14ac:dyDescent="0.15">
      <c r="A17" s="254" t="s">
        <v>163</v>
      </c>
      <c r="B17" s="254"/>
      <c r="C17" s="100"/>
      <c r="D17" s="100"/>
      <c r="E17" s="101">
        <f>D17-C17</f>
        <v>0</v>
      </c>
      <c r="F17" s="255" t="s">
        <v>309</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customHeight="1" x14ac:dyDescent="0.15">
      <c r="A33" s="247" t="s">
        <v>197</v>
      </c>
      <c r="B33" s="247"/>
      <c r="C33" s="70">
        <f>SUM(C17:C21)</f>
        <v>0</v>
      </c>
      <c r="D33" s="70">
        <f>SUM(D17:D21)</f>
        <v>0</v>
      </c>
      <c r="E33" s="83">
        <f>SUM(E17:E21)</f>
        <v>0</v>
      </c>
      <c r="F33" s="83" t="s">
        <v>151</v>
      </c>
      <c r="G33" s="93" t="e">
        <f>$C$8/C33</f>
        <v>#DIV/0!</v>
      </c>
      <c r="H33" s="84" t="s">
        <v>201</v>
      </c>
      <c r="I33" s="84"/>
    </row>
    <row r="34" spans="1:9" ht="24.95" hidden="1"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sheetPr>
  <dimension ref="A1:T34"/>
  <sheetViews>
    <sheetView showZeros="0" view="pageBreakPreview" zoomScaleNormal="100" zoomScaleSheetLayoutView="100" workbookViewId="0">
      <selection activeCell="I17" sqref="I17:J32"/>
    </sheetView>
  </sheetViews>
  <sheetFormatPr defaultRowHeight="15.75" x14ac:dyDescent="0.1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195</v>
      </c>
      <c r="M1" s="62"/>
      <c r="T1" s="99"/>
    </row>
    <row r="2" spans="1:20" ht="24.95" customHeight="1" x14ac:dyDescent="0.15">
      <c r="A2" s="262" t="s">
        <v>279</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142</v>
      </c>
      <c r="D7" s="67" t="s">
        <v>178</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予算額（A）</v>
      </c>
      <c r="D16" s="67" t="str">
        <f>D7</f>
        <v>精算額（B）</v>
      </c>
      <c r="E16" s="67" t="s">
        <v>179</v>
      </c>
      <c r="F16" s="67" t="s">
        <v>143</v>
      </c>
      <c r="G16" s="73" t="s">
        <v>180</v>
      </c>
      <c r="H16" s="86"/>
      <c r="I16" s="86"/>
    </row>
    <row r="17" spans="1:17" ht="24.95" customHeight="1" x14ac:dyDescent="0.15">
      <c r="A17" s="254" t="s">
        <v>163</v>
      </c>
      <c r="B17" s="254"/>
      <c r="C17" s="100"/>
      <c r="D17" s="100"/>
      <c r="E17" s="101">
        <f>D17-C17</f>
        <v>0</v>
      </c>
      <c r="F17" s="255" t="s">
        <v>280</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hidden="1" customHeight="1" x14ac:dyDescent="0.15">
      <c r="A33" s="247" t="s">
        <v>197</v>
      </c>
      <c r="B33" s="247"/>
      <c r="C33" s="70">
        <f>SUM(C17:C21)</f>
        <v>0</v>
      </c>
      <c r="D33" s="70">
        <f>SUM(D17:D21)</f>
        <v>0</v>
      </c>
      <c r="E33" s="83">
        <f>SUM(E17:E21)</f>
        <v>0</v>
      </c>
      <c r="F33" s="83" t="s">
        <v>151</v>
      </c>
      <c r="G33" s="93" t="e">
        <f>$C$8/C33</f>
        <v>#DIV/0!</v>
      </c>
      <c r="H33" s="84" t="s">
        <v>201</v>
      </c>
      <c r="I33" s="84"/>
    </row>
    <row r="34" spans="1:9" ht="24.95"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I17" sqref="I17:J32"/>
    </sheetView>
  </sheetViews>
  <sheetFormatPr defaultRowHeight="15.75" x14ac:dyDescent="0.1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183</v>
      </c>
      <c r="P1" s="62"/>
      <c r="W1" s="99"/>
    </row>
    <row r="2" spans="4:23" ht="24.95" customHeight="1" x14ac:dyDescent="0.15">
      <c r="D2" s="262" t="s">
        <v>182</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142</v>
      </c>
      <c r="G7" s="67" t="s">
        <v>178</v>
      </c>
      <c r="H7" s="67" t="s">
        <v>179</v>
      </c>
      <c r="I7" s="250" t="s">
        <v>143</v>
      </c>
      <c r="J7" s="251"/>
      <c r="K7" s="86"/>
      <c r="L7" s="86"/>
    </row>
    <row r="8" spans="4:23" ht="24.95" customHeight="1" x14ac:dyDescent="0.15">
      <c r="D8" s="254" t="s">
        <v>145</v>
      </c>
      <c r="E8" s="254"/>
      <c r="F8" s="68">
        <v>4000000</v>
      </c>
      <c r="G8" s="87"/>
      <c r="H8" s="88">
        <f>G8-F8</f>
        <v>-4000000</v>
      </c>
      <c r="I8" s="265" t="s">
        <v>146</v>
      </c>
      <c r="J8" s="266"/>
      <c r="K8" s="84"/>
      <c r="L8" s="84"/>
    </row>
    <row r="9" spans="4:23" ht="24.95" customHeight="1" x14ac:dyDescent="0.15">
      <c r="D9" s="254" t="s">
        <v>148</v>
      </c>
      <c r="E9" s="254"/>
      <c r="F9" s="68"/>
      <c r="G9" s="87"/>
      <c r="H9" s="88">
        <f t="shared" ref="H9:H12" si="0">G9-F9</f>
        <v>0</v>
      </c>
      <c r="I9" s="250"/>
      <c r="J9" s="251"/>
      <c r="K9" s="89"/>
    </row>
    <row r="10" spans="4:23" ht="24.95" customHeight="1" x14ac:dyDescent="0.15">
      <c r="D10" s="254" t="s">
        <v>150</v>
      </c>
      <c r="E10" s="254"/>
      <c r="F10" s="68">
        <v>1000000</v>
      </c>
      <c r="G10" s="87"/>
      <c r="H10" s="88">
        <f t="shared" si="0"/>
        <v>-1000000</v>
      </c>
      <c r="I10" s="250"/>
      <c r="J10" s="251"/>
      <c r="K10" s="84"/>
      <c r="L10" s="84"/>
    </row>
    <row r="11" spans="4:23" ht="24.95" customHeight="1" x14ac:dyDescent="0.15">
      <c r="D11" s="254" t="s">
        <v>153</v>
      </c>
      <c r="E11" s="254"/>
      <c r="F11" s="68">
        <v>400000</v>
      </c>
      <c r="G11" s="87"/>
      <c r="H11" s="88">
        <f t="shared" si="0"/>
        <v>-400000</v>
      </c>
      <c r="I11" s="265" t="s">
        <v>169</v>
      </c>
      <c r="J11" s="268"/>
      <c r="K11" s="84"/>
      <c r="L11" s="84"/>
    </row>
    <row r="12" spans="4:23" ht="24.95" customHeight="1" x14ac:dyDescent="0.15">
      <c r="D12" s="248" t="s">
        <v>155</v>
      </c>
      <c r="E12" s="249"/>
      <c r="F12" s="68">
        <v>600000</v>
      </c>
      <c r="G12" s="87"/>
      <c r="H12" s="88">
        <f t="shared" si="0"/>
        <v>-600000</v>
      </c>
      <c r="I12" s="265" t="s">
        <v>170</v>
      </c>
      <c r="J12" s="268"/>
      <c r="K12" s="90"/>
      <c r="L12" s="90"/>
      <c r="M12" s="69"/>
      <c r="N12" s="69"/>
    </row>
    <row r="13" spans="4:23" ht="24.95" customHeight="1" x14ac:dyDescent="0.15">
      <c r="D13" s="247" t="s">
        <v>157</v>
      </c>
      <c r="E13" s="247"/>
      <c r="F13" s="70">
        <f>SUM(F8:F12)</f>
        <v>6000000</v>
      </c>
      <c r="G13" s="70">
        <f>SUM(G8:G12)</f>
        <v>0</v>
      </c>
      <c r="H13" s="83">
        <f>SUM(H8:H12)</f>
        <v>-6000000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予算額（A）</v>
      </c>
      <c r="G16" s="67" t="str">
        <f>G7</f>
        <v>精算額（B）</v>
      </c>
      <c r="H16" s="67" t="s">
        <v>179</v>
      </c>
      <c r="I16" s="67" t="s">
        <v>143</v>
      </c>
      <c r="J16" s="73" t="s">
        <v>184</v>
      </c>
      <c r="K16" s="86"/>
      <c r="L16" s="86"/>
    </row>
    <row r="17" spans="4:20" ht="24.95" customHeight="1" x14ac:dyDescent="0.15">
      <c r="D17" s="254" t="s">
        <v>163</v>
      </c>
      <c r="E17" s="254"/>
      <c r="F17" s="74">
        <v>1000000</v>
      </c>
      <c r="G17" s="100"/>
      <c r="H17" s="101">
        <f>G17-F17</f>
        <v>-1000000</v>
      </c>
      <c r="I17" s="255" t="s">
        <v>199</v>
      </c>
      <c r="J17" s="256"/>
      <c r="K17" s="84"/>
      <c r="L17" s="84"/>
    </row>
    <row r="18" spans="4:20" ht="24.95" customHeight="1" x14ac:dyDescent="0.15">
      <c r="D18" s="254" t="s">
        <v>164</v>
      </c>
      <c r="E18" s="254"/>
      <c r="F18" s="68">
        <v>2300000</v>
      </c>
      <c r="G18" s="87"/>
      <c r="H18" s="88">
        <f t="shared" ref="H18:H32" si="1">G18-F18</f>
        <v>-2300000</v>
      </c>
      <c r="I18" s="257"/>
      <c r="J18" s="258"/>
      <c r="K18" s="84"/>
      <c r="L18" s="84"/>
      <c r="P18" s="62"/>
    </row>
    <row r="19" spans="4:20" ht="24.95" customHeight="1" x14ac:dyDescent="0.15">
      <c r="D19" s="261" t="s">
        <v>165</v>
      </c>
      <c r="E19" s="261"/>
      <c r="F19" s="68"/>
      <c r="G19" s="87"/>
      <c r="H19" s="88">
        <f t="shared" si="1"/>
        <v>0</v>
      </c>
      <c r="I19" s="257"/>
      <c r="J19" s="258"/>
      <c r="K19" s="84"/>
      <c r="L19" s="84"/>
    </row>
    <row r="20" spans="4:20" ht="24.95" customHeight="1" x14ac:dyDescent="0.15">
      <c r="D20" s="261" t="s">
        <v>166</v>
      </c>
      <c r="E20" s="261"/>
      <c r="F20" s="68">
        <v>500000</v>
      </c>
      <c r="G20" s="87"/>
      <c r="H20" s="88">
        <f t="shared" si="1"/>
        <v>-500000</v>
      </c>
      <c r="I20" s="257"/>
      <c r="J20" s="258"/>
      <c r="K20" s="84"/>
      <c r="L20" s="84"/>
    </row>
    <row r="21" spans="4:20" ht="24.95" customHeight="1" x14ac:dyDescent="0.15">
      <c r="D21" s="75" t="s">
        <v>167</v>
      </c>
      <c r="E21" s="76" t="s">
        <v>168</v>
      </c>
      <c r="F21" s="77">
        <f>SUM(F22:F31)</f>
        <v>2200000</v>
      </c>
      <c r="G21" s="77">
        <f>SUM(G22:G32)</f>
        <v>0</v>
      </c>
      <c r="H21" s="91">
        <f>SUM(H22:H32)</f>
        <v>-2200000</v>
      </c>
      <c r="I21" s="257"/>
      <c r="J21" s="258"/>
      <c r="K21" s="84"/>
      <c r="L21" s="84"/>
    </row>
    <row r="22" spans="4:20" ht="24.95" customHeight="1" x14ac:dyDescent="0.15">
      <c r="D22" s="78"/>
      <c r="E22" s="108" t="s">
        <v>71</v>
      </c>
      <c r="F22" s="79">
        <v>100000</v>
      </c>
      <c r="G22" s="80"/>
      <c r="H22" s="92">
        <f t="shared" si="1"/>
        <v>-100000</v>
      </c>
      <c r="I22" s="257"/>
      <c r="J22" s="258"/>
      <c r="K22" s="84"/>
      <c r="L22" s="84"/>
    </row>
    <row r="23" spans="4:20" ht="24.95" customHeight="1" x14ac:dyDescent="0.15">
      <c r="D23" s="78"/>
      <c r="E23" s="109" t="s">
        <v>74</v>
      </c>
      <c r="F23" s="79">
        <v>100000</v>
      </c>
      <c r="G23" s="80"/>
      <c r="H23" s="92">
        <f t="shared" si="1"/>
        <v>-100000</v>
      </c>
      <c r="I23" s="257"/>
      <c r="J23" s="258"/>
      <c r="K23" s="84"/>
      <c r="L23" s="84"/>
    </row>
    <row r="24" spans="4:20" ht="24.95" customHeight="1" x14ac:dyDescent="0.15">
      <c r="D24" s="78"/>
      <c r="E24" s="109" t="s">
        <v>76</v>
      </c>
      <c r="F24" s="79">
        <v>10000</v>
      </c>
      <c r="G24" s="80"/>
      <c r="H24" s="92">
        <f t="shared" si="1"/>
        <v>-10000</v>
      </c>
      <c r="I24" s="257"/>
      <c r="J24" s="258"/>
      <c r="K24" s="84"/>
      <c r="L24" s="84"/>
      <c r="T24" s="99"/>
    </row>
    <row r="25" spans="4:20" ht="24.95" customHeight="1" x14ac:dyDescent="0.15">
      <c r="D25" s="78"/>
      <c r="E25" s="109" t="s">
        <v>79</v>
      </c>
      <c r="F25" s="79">
        <v>970000</v>
      </c>
      <c r="G25" s="80"/>
      <c r="H25" s="92">
        <f t="shared" si="1"/>
        <v>-970000</v>
      </c>
      <c r="I25" s="257"/>
      <c r="J25" s="258"/>
      <c r="K25" s="84"/>
      <c r="L25" s="84"/>
    </row>
    <row r="26" spans="4:20" ht="24.95" customHeight="1" x14ac:dyDescent="0.15">
      <c r="D26" s="78"/>
      <c r="E26" s="109" t="s">
        <v>83</v>
      </c>
      <c r="F26" s="79">
        <v>1000000</v>
      </c>
      <c r="G26" s="80"/>
      <c r="H26" s="92">
        <f t="shared" si="1"/>
        <v>-1000000</v>
      </c>
      <c r="I26" s="257"/>
      <c r="J26" s="258"/>
      <c r="K26" s="84"/>
      <c r="L26" s="84"/>
    </row>
    <row r="27" spans="4:20" ht="24.95" customHeight="1" x14ac:dyDescent="0.15">
      <c r="D27" s="78"/>
      <c r="E27" s="109" t="s">
        <v>181</v>
      </c>
      <c r="F27" s="79">
        <v>20000</v>
      </c>
      <c r="G27" s="80"/>
      <c r="H27" s="92">
        <f t="shared" si="1"/>
        <v>-20000</v>
      </c>
      <c r="I27" s="257"/>
      <c r="J27" s="258"/>
      <c r="K27" s="84"/>
      <c r="L27" s="84"/>
    </row>
    <row r="28" spans="4:20" ht="24.95" customHeight="1" x14ac:dyDescent="0.15">
      <c r="D28" s="78"/>
      <c r="E28" s="109" t="s">
        <v>93</v>
      </c>
      <c r="F28" s="80"/>
      <c r="G28" s="80"/>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customHeight="1" x14ac:dyDescent="0.15">
      <c r="D33" s="247" t="s">
        <v>197</v>
      </c>
      <c r="E33" s="247"/>
      <c r="F33" s="70">
        <f>SUM(F17:F21)</f>
        <v>6000000</v>
      </c>
      <c r="G33" s="70">
        <f>SUM(G17:G21)</f>
        <v>0</v>
      </c>
      <c r="H33" s="83">
        <f>SUM(H17:H21)</f>
        <v>-6000000</v>
      </c>
      <c r="I33" s="83" t="s">
        <v>151</v>
      </c>
      <c r="J33" s="93">
        <f>$F$8/F33</f>
        <v>0.66666666666666663</v>
      </c>
      <c r="K33" s="84" t="s">
        <v>201</v>
      </c>
      <c r="L33" s="84"/>
    </row>
    <row r="34" spans="4:12" ht="24.95" hidden="1" customHeight="1" x14ac:dyDescent="0.15">
      <c r="D34" s="247" t="s">
        <v>157</v>
      </c>
      <c r="E34" s="247"/>
      <c r="F34" s="70">
        <f>SUM(F17:F21)</f>
        <v>6000000</v>
      </c>
      <c r="G34" s="70">
        <f>SUM(G17:G21)</f>
        <v>0</v>
      </c>
      <c r="H34" s="83">
        <f>SUM(H17:H21)</f>
        <v>-6000000</v>
      </c>
      <c r="I34" s="83" t="s">
        <v>151</v>
      </c>
      <c r="J34" s="93" t="e">
        <f>$G$8/G34</f>
        <v>#DIV/0!</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zoomScale="85" zoomScaleNormal="100" zoomScaleSheetLayoutView="85" workbookViewId="0">
      <selection activeCell="I17" sqref="I17:J32"/>
    </sheetView>
  </sheetViews>
  <sheetFormatPr defaultRowHeight="15.75" x14ac:dyDescent="0.1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195</v>
      </c>
      <c r="P1" s="62"/>
      <c r="W1" s="99"/>
    </row>
    <row r="2" spans="4:23" ht="24.95" customHeight="1" x14ac:dyDescent="0.15">
      <c r="D2" s="262" t="s">
        <v>279</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142</v>
      </c>
      <c r="G7" s="67" t="s">
        <v>178</v>
      </c>
      <c r="H7" s="67" t="s">
        <v>179</v>
      </c>
      <c r="I7" s="250" t="s">
        <v>143</v>
      </c>
      <c r="J7" s="251"/>
      <c r="K7" s="86"/>
      <c r="L7" s="86"/>
    </row>
    <row r="8" spans="4:23" ht="24.95" customHeight="1" x14ac:dyDescent="0.15">
      <c r="D8" s="254" t="s">
        <v>145</v>
      </c>
      <c r="E8" s="254"/>
      <c r="F8" s="68">
        <v>4000000</v>
      </c>
      <c r="G8" s="68">
        <v>3800000</v>
      </c>
      <c r="H8" s="88">
        <f>G8-F8</f>
        <v>-200000</v>
      </c>
      <c r="I8" s="265" t="s">
        <v>146</v>
      </c>
      <c r="J8" s="266"/>
      <c r="K8" s="84"/>
      <c r="L8" s="84"/>
    </row>
    <row r="9" spans="4:23" ht="24.95" customHeight="1" x14ac:dyDescent="0.15">
      <c r="D9" s="254" t="s">
        <v>148</v>
      </c>
      <c r="E9" s="254"/>
      <c r="F9" s="68"/>
      <c r="G9" s="68"/>
      <c r="H9" s="88">
        <f t="shared" ref="H9:H12" si="0">G9-F9</f>
        <v>0</v>
      </c>
      <c r="I9" s="250"/>
      <c r="J9" s="251"/>
      <c r="K9" s="89"/>
    </row>
    <row r="10" spans="4:23" ht="24.95" customHeight="1" x14ac:dyDescent="0.15">
      <c r="D10" s="254" t="s">
        <v>150</v>
      </c>
      <c r="E10" s="254"/>
      <c r="F10" s="68">
        <v>1000000</v>
      </c>
      <c r="G10" s="68">
        <v>1000000</v>
      </c>
      <c r="H10" s="88">
        <f t="shared" si="0"/>
        <v>0</v>
      </c>
      <c r="I10" s="250"/>
      <c r="J10" s="251"/>
      <c r="K10" s="84"/>
      <c r="L10" s="84"/>
    </row>
    <row r="11" spans="4:23" ht="24.95" customHeight="1" x14ac:dyDescent="0.15">
      <c r="D11" s="254" t="s">
        <v>153</v>
      </c>
      <c r="E11" s="254"/>
      <c r="F11" s="68">
        <v>500000</v>
      </c>
      <c r="G11" s="68">
        <v>400000</v>
      </c>
      <c r="H11" s="88">
        <f t="shared" si="0"/>
        <v>-100000</v>
      </c>
      <c r="I11" s="269" t="s">
        <v>281</v>
      </c>
      <c r="J11" s="270"/>
      <c r="K11" s="84"/>
      <c r="L11" s="84"/>
    </row>
    <row r="12" spans="4:23" ht="24.95" customHeight="1" x14ac:dyDescent="0.15">
      <c r="D12" s="248" t="s">
        <v>155</v>
      </c>
      <c r="E12" s="249"/>
      <c r="F12" s="68">
        <v>500000</v>
      </c>
      <c r="G12" s="68">
        <v>600000</v>
      </c>
      <c r="H12" s="88">
        <f t="shared" si="0"/>
        <v>100000</v>
      </c>
      <c r="I12" s="269" t="s">
        <v>282</v>
      </c>
      <c r="J12" s="266"/>
      <c r="K12" s="90"/>
      <c r="L12" s="90"/>
      <c r="M12" s="69"/>
      <c r="N12" s="69"/>
    </row>
    <row r="13" spans="4:23" ht="24.95" customHeight="1" x14ac:dyDescent="0.15">
      <c r="D13" s="247" t="s">
        <v>157</v>
      </c>
      <c r="E13" s="247"/>
      <c r="F13" s="70">
        <f>SUM(F8:F12)</f>
        <v>6000000</v>
      </c>
      <c r="G13" s="70">
        <f>SUM(G8:G12)</f>
        <v>5800000</v>
      </c>
      <c r="H13" s="83">
        <f>SUM(H8:H12)</f>
        <v>-200000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予算額（A）</v>
      </c>
      <c r="G16" s="67" t="str">
        <f>G7</f>
        <v>精算額（B）</v>
      </c>
      <c r="H16" s="67" t="s">
        <v>179</v>
      </c>
      <c r="I16" s="67" t="s">
        <v>143</v>
      </c>
      <c r="J16" s="73" t="s">
        <v>180</v>
      </c>
      <c r="K16" s="86"/>
      <c r="L16" s="86"/>
    </row>
    <row r="17" spans="4:20" ht="24.95" customHeight="1" x14ac:dyDescent="0.15">
      <c r="D17" s="254" t="s">
        <v>163</v>
      </c>
      <c r="E17" s="254"/>
      <c r="F17" s="208">
        <v>1000000</v>
      </c>
      <c r="G17" s="208">
        <v>900000</v>
      </c>
      <c r="H17" s="101">
        <f>G17-F17</f>
        <v>-100000</v>
      </c>
      <c r="I17" s="255" t="s">
        <v>280</v>
      </c>
      <c r="J17" s="256"/>
      <c r="K17" s="84"/>
      <c r="L17" s="84"/>
    </row>
    <row r="18" spans="4:20" ht="24.95" customHeight="1" x14ac:dyDescent="0.15">
      <c r="D18" s="254" t="s">
        <v>164</v>
      </c>
      <c r="E18" s="254"/>
      <c r="F18" s="209">
        <v>2300000</v>
      </c>
      <c r="G18" s="209">
        <v>2300000</v>
      </c>
      <c r="H18" s="88">
        <f t="shared" ref="H18:H32" si="1">G18-F18</f>
        <v>0</v>
      </c>
      <c r="I18" s="257"/>
      <c r="J18" s="258"/>
      <c r="K18" s="84"/>
      <c r="L18" s="84"/>
      <c r="P18" s="62"/>
    </row>
    <row r="19" spans="4:20" ht="24.95" customHeight="1" x14ac:dyDescent="0.15">
      <c r="D19" s="261" t="s">
        <v>165</v>
      </c>
      <c r="E19" s="261"/>
      <c r="F19" s="209"/>
      <c r="G19" s="209"/>
      <c r="H19" s="88">
        <f t="shared" si="1"/>
        <v>0</v>
      </c>
      <c r="I19" s="257"/>
      <c r="J19" s="258"/>
      <c r="K19" s="84"/>
      <c r="L19" s="84"/>
    </row>
    <row r="20" spans="4:20" ht="24.95" customHeight="1" x14ac:dyDescent="0.15">
      <c r="D20" s="261" t="s">
        <v>166</v>
      </c>
      <c r="E20" s="261"/>
      <c r="F20" s="68">
        <v>500000</v>
      </c>
      <c r="G20" s="68">
        <v>500000</v>
      </c>
      <c r="H20" s="88">
        <f t="shared" si="1"/>
        <v>0</v>
      </c>
      <c r="I20" s="257"/>
      <c r="J20" s="258"/>
      <c r="K20" s="84"/>
      <c r="L20" s="84"/>
    </row>
    <row r="21" spans="4:20" ht="24.95" customHeight="1" x14ac:dyDescent="0.15">
      <c r="D21" s="75" t="s">
        <v>167</v>
      </c>
      <c r="E21" s="76" t="s">
        <v>168</v>
      </c>
      <c r="F21" s="77">
        <f>SUM(F22:F32)</f>
        <v>2200000</v>
      </c>
      <c r="G21" s="77">
        <f>SUM(G22:G32)</f>
        <v>2100000</v>
      </c>
      <c r="H21" s="91">
        <f>SUM(H22:H32)</f>
        <v>-100000</v>
      </c>
      <c r="I21" s="257"/>
      <c r="J21" s="258"/>
      <c r="K21" s="84"/>
      <c r="L21" s="84"/>
    </row>
    <row r="22" spans="4:20" ht="24.95" customHeight="1" x14ac:dyDescent="0.15">
      <c r="D22" s="78"/>
      <c r="E22" s="108" t="s">
        <v>71</v>
      </c>
      <c r="F22" s="79">
        <v>100000</v>
      </c>
      <c r="G22" s="79">
        <v>100000</v>
      </c>
      <c r="H22" s="92">
        <f t="shared" si="1"/>
        <v>0</v>
      </c>
      <c r="I22" s="257"/>
      <c r="J22" s="258"/>
      <c r="K22" s="84"/>
      <c r="L22" s="84"/>
    </row>
    <row r="23" spans="4:20" ht="24.95" customHeight="1" x14ac:dyDescent="0.15">
      <c r="D23" s="78"/>
      <c r="E23" s="109" t="s">
        <v>74</v>
      </c>
      <c r="F23" s="79">
        <v>100000</v>
      </c>
      <c r="G23" s="79">
        <v>100000</v>
      </c>
      <c r="H23" s="92">
        <f t="shared" si="1"/>
        <v>0</v>
      </c>
      <c r="I23" s="257"/>
      <c r="J23" s="258"/>
      <c r="K23" s="84"/>
      <c r="L23" s="84"/>
    </row>
    <row r="24" spans="4:20" ht="24.95" customHeight="1" x14ac:dyDescent="0.15">
      <c r="D24" s="78"/>
      <c r="E24" s="109" t="s">
        <v>76</v>
      </c>
      <c r="F24" s="79">
        <v>10000</v>
      </c>
      <c r="G24" s="79">
        <v>20000</v>
      </c>
      <c r="H24" s="92">
        <f t="shared" si="1"/>
        <v>10000</v>
      </c>
      <c r="I24" s="257"/>
      <c r="J24" s="258"/>
      <c r="K24" s="84"/>
      <c r="L24" s="84"/>
      <c r="T24" s="99"/>
    </row>
    <row r="25" spans="4:20" ht="24.95" customHeight="1" x14ac:dyDescent="0.15">
      <c r="D25" s="78"/>
      <c r="E25" s="109" t="s">
        <v>79</v>
      </c>
      <c r="F25" s="79">
        <v>970000</v>
      </c>
      <c r="G25" s="79">
        <v>960000</v>
      </c>
      <c r="H25" s="92">
        <f t="shared" si="1"/>
        <v>-10000</v>
      </c>
      <c r="I25" s="257"/>
      <c r="J25" s="258"/>
      <c r="K25" s="84"/>
      <c r="L25" s="84"/>
    </row>
    <row r="26" spans="4:20" ht="24.95" customHeight="1" x14ac:dyDescent="0.15">
      <c r="D26" s="78"/>
      <c r="E26" s="109" t="s">
        <v>83</v>
      </c>
      <c r="F26" s="79">
        <v>1000000</v>
      </c>
      <c r="G26" s="79">
        <v>900000</v>
      </c>
      <c r="H26" s="92">
        <f t="shared" si="1"/>
        <v>-100000</v>
      </c>
      <c r="I26" s="257"/>
      <c r="J26" s="258"/>
      <c r="K26" s="84"/>
      <c r="L26" s="84"/>
    </row>
    <row r="27" spans="4:20" ht="24.95" customHeight="1" x14ac:dyDescent="0.15">
      <c r="D27" s="78"/>
      <c r="E27" s="109" t="s">
        <v>181</v>
      </c>
      <c r="F27" s="79"/>
      <c r="G27" s="79"/>
      <c r="H27" s="92">
        <f t="shared" si="1"/>
        <v>0</v>
      </c>
      <c r="I27" s="257"/>
      <c r="J27" s="258"/>
      <c r="K27" s="84"/>
      <c r="L27" s="84"/>
    </row>
    <row r="28" spans="4:20" ht="24.95" customHeight="1" x14ac:dyDescent="0.15">
      <c r="D28" s="78"/>
      <c r="E28" s="109" t="s">
        <v>93</v>
      </c>
      <c r="F28" s="79">
        <v>20000</v>
      </c>
      <c r="G28" s="79">
        <v>20000</v>
      </c>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hidden="1" customHeight="1" x14ac:dyDescent="0.15">
      <c r="D33" s="247" t="s">
        <v>197</v>
      </c>
      <c r="E33" s="247"/>
      <c r="F33" s="70">
        <f>SUM(F17:F21)</f>
        <v>6000000</v>
      </c>
      <c r="G33" s="70">
        <f>SUM(G17:G21)</f>
        <v>5800000</v>
      </c>
      <c r="H33" s="83">
        <f>SUM(H17:H21)</f>
        <v>-200000</v>
      </c>
      <c r="I33" s="83" t="s">
        <v>151</v>
      </c>
      <c r="J33" s="93">
        <f>$F$8/F33</f>
        <v>0.66666666666666663</v>
      </c>
      <c r="K33" s="84" t="s">
        <v>201</v>
      </c>
      <c r="L33" s="84"/>
    </row>
    <row r="34" spans="4:12" ht="24.95" customHeight="1" x14ac:dyDescent="0.15">
      <c r="D34" s="247" t="s">
        <v>157</v>
      </c>
      <c r="E34" s="247"/>
      <c r="F34" s="70">
        <f>SUM(F17:F21)</f>
        <v>6000000</v>
      </c>
      <c r="G34" s="70">
        <f>SUM(G17:G21)</f>
        <v>5800000</v>
      </c>
      <c r="H34" s="83">
        <f>SUM(H17:H21)</f>
        <v>-200000</v>
      </c>
      <c r="I34" s="83" t="s">
        <v>151</v>
      </c>
      <c r="J34" s="93">
        <f>$G$8/G34</f>
        <v>0.65517241379310343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O80"/>
  <sheetViews>
    <sheetView view="pageBreakPreview" zoomScale="85" zoomScaleNormal="85" zoomScaleSheetLayoutView="85" workbookViewId="0">
      <pane ySplit="5" topLeftCell="A6" activePane="bottomLeft" state="frozen"/>
      <selection activeCell="J23" sqref="J23"/>
      <selection pane="bottomLeft" activeCell="J23" sqref="J23"/>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x14ac:dyDescent="0.2">
      <c r="J1" s="182" t="s">
        <v>187</v>
      </c>
    </row>
    <row r="2" spans="1:15" ht="30" x14ac:dyDescent="0.15">
      <c r="A2" s="273" t="s">
        <v>186</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s="19" customFormat="1" ht="20.100000000000001" customHeight="1" x14ac:dyDescent="0.15">
      <c r="A33" s="176"/>
      <c r="B33" s="177" t="s">
        <v>15</v>
      </c>
      <c r="C33" s="9"/>
      <c r="D33" s="9"/>
      <c r="E33" s="9"/>
      <c r="F33" s="30"/>
      <c r="G33" s="141"/>
      <c r="H33" s="98"/>
      <c r="I33" s="40"/>
      <c r="J33" s="162"/>
      <c r="M33" s="118"/>
      <c r="N33" s="118"/>
      <c r="O33" s="191"/>
    </row>
    <row r="34" spans="1:15" s="19" customFormat="1" ht="20.100000000000001" customHeight="1" x14ac:dyDescent="0.15">
      <c r="A34" s="172"/>
      <c r="B34" s="178" t="s">
        <v>15</v>
      </c>
      <c r="C34" s="7"/>
      <c r="D34" s="7"/>
      <c r="E34" s="7"/>
      <c r="F34" s="25"/>
      <c r="G34" s="135"/>
      <c r="H34" s="135"/>
      <c r="I34" s="50"/>
      <c r="J34" s="157"/>
      <c r="M34" s="112"/>
      <c r="N34" s="112"/>
      <c r="O34" s="186"/>
    </row>
    <row r="35" spans="1:15" s="19" customFormat="1" ht="20.100000000000001" customHeight="1" x14ac:dyDescent="0.15">
      <c r="A35" s="176"/>
      <c r="B35" s="177" t="s">
        <v>15</v>
      </c>
      <c r="C35" s="9"/>
      <c r="D35" s="9"/>
      <c r="E35" s="9"/>
      <c r="F35" s="30"/>
      <c r="G35" s="141"/>
      <c r="H35" s="98"/>
      <c r="I35" s="40"/>
      <c r="J35" s="162"/>
      <c r="M35" s="118"/>
      <c r="N35" s="118"/>
      <c r="O35" s="191"/>
    </row>
    <row r="36" spans="1:15" s="19" customFormat="1" ht="20.100000000000001" customHeight="1" x14ac:dyDescent="0.15">
      <c r="A36" s="172"/>
      <c r="B36" s="178" t="s">
        <v>15</v>
      </c>
      <c r="C36" s="7"/>
      <c r="D36" s="7"/>
      <c r="E36" s="7"/>
      <c r="F36" s="25"/>
      <c r="G36" s="135"/>
      <c r="H36" s="135"/>
      <c r="I36" s="50"/>
      <c r="J36" s="157"/>
      <c r="M36" s="112"/>
      <c r="N36" s="112"/>
      <c r="O36" s="186"/>
    </row>
    <row r="37" spans="1:15" s="19" customFormat="1" ht="20.100000000000001" customHeight="1" thickBot="1" x14ac:dyDescent="0.2">
      <c r="A37" s="172"/>
      <c r="B37" s="179" t="s">
        <v>15</v>
      </c>
      <c r="C37" s="8"/>
      <c r="D37" s="8"/>
      <c r="E37" s="8"/>
      <c r="F37" s="26"/>
      <c r="G37" s="127"/>
      <c r="H37" s="127"/>
      <c r="I37" s="51"/>
      <c r="J37" s="158"/>
      <c r="M37" s="113"/>
      <c r="N37" s="113"/>
      <c r="O37" s="187"/>
    </row>
    <row r="38" spans="1:15" s="19" customFormat="1" ht="21.95" customHeight="1" x14ac:dyDescent="0.15">
      <c r="A38" s="13"/>
      <c r="B38" s="22" t="s">
        <v>208</v>
      </c>
      <c r="C38" s="44"/>
      <c r="D38" s="44"/>
      <c r="E38" s="44"/>
      <c r="F38" s="31">
        <f>SUM(F39:F42)</f>
        <v>0</v>
      </c>
      <c r="G38" s="139"/>
      <c r="H38" s="150"/>
      <c r="I38" s="54"/>
      <c r="J38" s="163"/>
      <c r="K38" s="20">
        <f>F38</f>
        <v>0</v>
      </c>
      <c r="M38" s="119"/>
      <c r="N38" s="119"/>
      <c r="O38" s="192"/>
    </row>
    <row r="39" spans="1:15" s="19" customFormat="1" ht="20.100000000000001" customHeight="1" x14ac:dyDescent="0.15">
      <c r="A39" s="172"/>
      <c r="B39" s="175" t="s">
        <v>15</v>
      </c>
      <c r="C39" s="6"/>
      <c r="D39" s="6"/>
      <c r="E39" s="6"/>
      <c r="F39" s="24"/>
      <c r="G39" s="134"/>
      <c r="H39" s="134"/>
      <c r="I39" s="49"/>
      <c r="J39" s="111"/>
      <c r="M39" s="115"/>
      <c r="N39" s="115"/>
      <c r="O39" s="97"/>
    </row>
    <row r="40" spans="1:15" s="19" customFormat="1" ht="20.100000000000001" customHeight="1" x14ac:dyDescent="0.15">
      <c r="A40" s="172"/>
      <c r="B40" s="173" t="s">
        <v>15</v>
      </c>
      <c r="C40" s="9"/>
      <c r="D40" s="9"/>
      <c r="E40" s="9"/>
      <c r="F40" s="30"/>
      <c r="G40" s="98"/>
      <c r="H40" s="98"/>
      <c r="I40" s="40"/>
      <c r="J40" s="162"/>
      <c r="M40" s="118"/>
      <c r="N40" s="118"/>
      <c r="O40" s="191"/>
    </row>
    <row r="41" spans="1:15" s="19" customFormat="1" ht="21" customHeight="1" x14ac:dyDescent="0.15">
      <c r="A41" s="172"/>
      <c r="B41" s="173" t="s">
        <v>15</v>
      </c>
      <c r="C41" s="9"/>
      <c r="D41" s="9"/>
      <c r="E41" s="9"/>
      <c r="F41" s="30"/>
      <c r="G41" s="98"/>
      <c r="H41" s="98"/>
      <c r="I41" s="40"/>
      <c r="J41" s="162"/>
      <c r="M41" s="118"/>
      <c r="N41" s="118"/>
      <c r="O41" s="191"/>
    </row>
    <row r="42" spans="1:15" s="19" customFormat="1" ht="20.100000000000001" customHeight="1" thickBot="1" x14ac:dyDescent="0.2">
      <c r="A42" s="172"/>
      <c r="B42" s="179" t="s">
        <v>15</v>
      </c>
      <c r="C42" s="8"/>
      <c r="D42" s="8"/>
      <c r="E42" s="8"/>
      <c r="F42" s="26"/>
      <c r="G42" s="127"/>
      <c r="H42" s="127"/>
      <c r="I42" s="51"/>
      <c r="J42" s="158"/>
      <c r="M42" s="113"/>
      <c r="N42" s="113"/>
      <c r="O42" s="187"/>
    </row>
    <row r="43" spans="1:15" s="19" customFormat="1" ht="21.95" customHeight="1" x14ac:dyDescent="0.15">
      <c r="A43" s="13"/>
      <c r="B43" s="22" t="s">
        <v>210</v>
      </c>
      <c r="C43" s="44"/>
      <c r="D43" s="44"/>
      <c r="E43" s="44"/>
      <c r="F43" s="31">
        <f>SUM(F44:F47)</f>
        <v>0</v>
      </c>
      <c r="G43" s="139"/>
      <c r="H43" s="150"/>
      <c r="I43" s="54"/>
      <c r="J43" s="163"/>
      <c r="K43" s="20">
        <f>F43</f>
        <v>0</v>
      </c>
      <c r="M43" s="119"/>
      <c r="N43" s="119"/>
      <c r="O43" s="192"/>
    </row>
    <row r="44" spans="1:15" s="19" customFormat="1" ht="20.100000000000001" customHeight="1" x14ac:dyDescent="0.15">
      <c r="A44" s="172"/>
      <c r="B44" s="171" t="s">
        <v>15</v>
      </c>
      <c r="C44" s="6"/>
      <c r="D44" s="6"/>
      <c r="E44" s="6"/>
      <c r="F44" s="24"/>
      <c r="G44" s="134"/>
      <c r="H44" s="134"/>
      <c r="I44" s="49"/>
      <c r="J44" s="111"/>
      <c r="M44" s="115"/>
      <c r="N44" s="115"/>
      <c r="O44" s="97"/>
    </row>
    <row r="45" spans="1:15" s="19" customFormat="1" ht="20.100000000000001" customHeight="1" x14ac:dyDescent="0.15">
      <c r="A45" s="172"/>
      <c r="B45" s="173" t="s">
        <v>15</v>
      </c>
      <c r="C45" s="9"/>
      <c r="D45" s="9"/>
      <c r="E45" s="9"/>
      <c r="F45" s="30"/>
      <c r="G45" s="98"/>
      <c r="H45" s="98"/>
      <c r="I45" s="40"/>
      <c r="J45" s="162"/>
      <c r="M45" s="118"/>
      <c r="N45" s="118"/>
      <c r="O45" s="191"/>
    </row>
    <row r="46" spans="1:15" s="19" customFormat="1" ht="21" customHeight="1" x14ac:dyDescent="0.15">
      <c r="A46" s="172"/>
      <c r="B46" s="173" t="s">
        <v>15</v>
      </c>
      <c r="C46" s="9"/>
      <c r="D46" s="9"/>
      <c r="E46" s="9"/>
      <c r="F46" s="30"/>
      <c r="G46" s="98"/>
      <c r="H46" s="98"/>
      <c r="I46" s="40"/>
      <c r="J46" s="162"/>
      <c r="M46" s="118"/>
      <c r="N46" s="118"/>
      <c r="O46" s="191"/>
    </row>
    <row r="47" spans="1:15" s="19" customFormat="1" ht="20.100000000000001" customHeight="1" thickBot="1" x14ac:dyDescent="0.2">
      <c r="A47" s="172"/>
      <c r="B47" s="174" t="s">
        <v>15</v>
      </c>
      <c r="C47" s="8"/>
      <c r="D47" s="8"/>
      <c r="E47" s="8"/>
      <c r="F47" s="26"/>
      <c r="G47" s="127"/>
      <c r="H47" s="127"/>
      <c r="I47" s="51"/>
      <c r="J47" s="158"/>
      <c r="M47" s="113"/>
      <c r="N47" s="113"/>
      <c r="O47" s="187"/>
    </row>
    <row r="48" spans="1:15" s="19" customFormat="1" ht="21.95" customHeight="1" x14ac:dyDescent="0.15">
      <c r="A48" s="13"/>
      <c r="B48" s="22" t="s">
        <v>213</v>
      </c>
      <c r="C48" s="44"/>
      <c r="D48" s="44"/>
      <c r="E48" s="44"/>
      <c r="F48" s="31">
        <f>SUM(F49:F52)</f>
        <v>0</v>
      </c>
      <c r="G48" s="139"/>
      <c r="H48" s="150"/>
      <c r="I48" s="54"/>
      <c r="J48" s="163"/>
      <c r="K48" s="20">
        <f>F48</f>
        <v>0</v>
      </c>
      <c r="M48" s="119"/>
      <c r="N48" s="119"/>
      <c r="O48" s="192"/>
    </row>
    <row r="49" spans="1:15" s="19" customFormat="1" ht="20.100000000000001" customHeight="1" x14ac:dyDescent="0.15">
      <c r="A49" s="172"/>
      <c r="B49" s="175" t="s">
        <v>16</v>
      </c>
      <c r="C49" s="10"/>
      <c r="D49" s="10"/>
      <c r="E49" s="10"/>
      <c r="F49" s="24"/>
      <c r="G49" s="134"/>
      <c r="H49" s="134"/>
      <c r="I49" s="49"/>
      <c r="J49" s="96"/>
      <c r="M49" s="45"/>
      <c r="N49" s="45"/>
      <c r="O49" s="194"/>
    </row>
    <row r="50" spans="1:15" s="19" customFormat="1" ht="20.100000000000001" customHeight="1" x14ac:dyDescent="0.15">
      <c r="A50" s="172"/>
      <c r="B50" s="180" t="s">
        <v>16</v>
      </c>
      <c r="C50" s="10"/>
      <c r="D50" s="10"/>
      <c r="E50" s="10"/>
      <c r="F50" s="32"/>
      <c r="G50" s="142"/>
      <c r="H50" s="142"/>
      <c r="I50" s="55"/>
      <c r="J50" s="164"/>
      <c r="M50" s="121"/>
      <c r="N50" s="121"/>
      <c r="O50" s="195"/>
    </row>
    <row r="51" spans="1:15" s="19" customFormat="1" ht="20.100000000000001" customHeight="1" x14ac:dyDescent="0.15">
      <c r="A51" s="172"/>
      <c r="B51" s="180" t="s">
        <v>16</v>
      </c>
      <c r="C51" s="10"/>
      <c r="D51" s="10"/>
      <c r="E51" s="10"/>
      <c r="F51" s="32"/>
      <c r="G51" s="142"/>
      <c r="H51" s="142"/>
      <c r="I51" s="55"/>
      <c r="J51" s="164"/>
      <c r="M51" s="121"/>
      <c r="N51" s="121"/>
      <c r="O51" s="195"/>
    </row>
    <row r="52" spans="1:15" s="19" customFormat="1" ht="21" customHeight="1" thickBot="1" x14ac:dyDescent="0.2">
      <c r="A52" s="172"/>
      <c r="B52" s="174" t="s">
        <v>16</v>
      </c>
      <c r="C52" s="8"/>
      <c r="D52" s="8"/>
      <c r="E52" s="8"/>
      <c r="F52" s="26"/>
      <c r="G52" s="127"/>
      <c r="H52" s="127"/>
      <c r="I52" s="51"/>
      <c r="J52" s="158"/>
      <c r="M52" s="113"/>
      <c r="N52" s="113"/>
      <c r="O52" s="187"/>
    </row>
    <row r="53" spans="1:15" s="19" customFormat="1" ht="21.95" customHeight="1" x14ac:dyDescent="0.15">
      <c r="A53" s="13"/>
      <c r="B53" s="122" t="s">
        <v>216</v>
      </c>
      <c r="C53" s="43"/>
      <c r="D53" s="43"/>
      <c r="E53" s="43"/>
      <c r="F53" s="28">
        <f>SUM(F54:F57)</f>
        <v>0</v>
      </c>
      <c r="G53" s="138"/>
      <c r="H53" s="149"/>
      <c r="I53" s="53"/>
      <c r="J53" s="161"/>
      <c r="K53" s="20">
        <f>F53</f>
        <v>0</v>
      </c>
      <c r="M53" s="117"/>
      <c r="N53" s="117"/>
      <c r="O53" s="190"/>
    </row>
    <row r="54" spans="1:15" s="19" customFormat="1" ht="21" customHeight="1" x14ac:dyDescent="0.15">
      <c r="A54" s="172"/>
      <c r="B54" s="175" t="s">
        <v>15</v>
      </c>
      <c r="C54" s="6"/>
      <c r="D54" s="6"/>
      <c r="E54" s="6"/>
      <c r="F54" s="24"/>
      <c r="G54" s="134"/>
      <c r="H54" s="134"/>
      <c r="I54" s="49"/>
      <c r="J54" s="111"/>
      <c r="M54" s="115"/>
      <c r="N54" s="115"/>
      <c r="O54" s="97"/>
    </row>
    <row r="55" spans="1:15" s="19" customFormat="1" ht="21" customHeight="1" x14ac:dyDescent="0.15">
      <c r="A55" s="172"/>
      <c r="B55" s="180" t="s">
        <v>15</v>
      </c>
      <c r="C55" s="10"/>
      <c r="D55" s="10"/>
      <c r="E55" s="10"/>
      <c r="F55" s="32"/>
      <c r="G55" s="142"/>
      <c r="H55" s="142"/>
      <c r="I55" s="55"/>
      <c r="J55" s="164"/>
      <c r="M55" s="121"/>
      <c r="N55" s="121"/>
      <c r="O55" s="195"/>
    </row>
    <row r="56" spans="1:15" s="19" customFormat="1" ht="21" customHeight="1" x14ac:dyDescent="0.15">
      <c r="A56" s="172"/>
      <c r="B56" s="180" t="s">
        <v>15</v>
      </c>
      <c r="C56" s="10"/>
      <c r="D56" s="10"/>
      <c r="E56" s="10"/>
      <c r="F56" s="32"/>
      <c r="G56" s="142"/>
      <c r="H56" s="142"/>
      <c r="I56" s="55"/>
      <c r="J56" s="164"/>
      <c r="M56" s="121"/>
      <c r="N56" s="121"/>
      <c r="O56" s="195"/>
    </row>
    <row r="57" spans="1:15" s="19" customFormat="1" ht="20.100000000000001" customHeight="1" thickBot="1" x14ac:dyDescent="0.2">
      <c r="A57" s="14"/>
      <c r="B57" s="123" t="s">
        <v>15</v>
      </c>
      <c r="C57" s="124"/>
      <c r="D57" s="124"/>
      <c r="E57" s="124"/>
      <c r="F57" s="125"/>
      <c r="G57" s="126"/>
      <c r="H57" s="127"/>
      <c r="I57" s="51"/>
      <c r="J57" s="165"/>
      <c r="M57" s="128"/>
      <c r="N57" s="128"/>
      <c r="O57" s="196"/>
    </row>
    <row r="58" spans="1:15" s="19" customFormat="1" ht="21.95" customHeight="1" x14ac:dyDescent="0.15">
      <c r="A58" s="13"/>
      <c r="B58" s="122" t="s">
        <v>219</v>
      </c>
      <c r="C58" s="43"/>
      <c r="D58" s="43"/>
      <c r="E58" s="43"/>
      <c r="F58" s="28">
        <f>SUM(F59:F62)</f>
        <v>0</v>
      </c>
      <c r="G58" s="138"/>
      <c r="H58" s="149"/>
      <c r="I58" s="53"/>
      <c r="J58" s="161"/>
      <c r="K58" s="20">
        <f>F58</f>
        <v>0</v>
      </c>
      <c r="M58" s="117"/>
      <c r="N58" s="117"/>
      <c r="O58" s="190"/>
    </row>
    <row r="59" spans="1:15" s="19" customFormat="1" ht="20.100000000000001" customHeight="1" x14ac:dyDescent="0.15">
      <c r="A59" s="172"/>
      <c r="B59" s="175" t="s">
        <v>16</v>
      </c>
      <c r="C59" s="6"/>
      <c r="D59" s="6"/>
      <c r="E59" s="6"/>
      <c r="F59" s="24"/>
      <c r="G59" s="134"/>
      <c r="H59" s="134"/>
      <c r="I59" s="49"/>
      <c r="J59" s="96"/>
      <c r="M59" s="45"/>
      <c r="N59" s="45"/>
      <c r="O59" s="194"/>
    </row>
    <row r="60" spans="1:15" s="19" customFormat="1" ht="20.100000000000001" customHeight="1" x14ac:dyDescent="0.15">
      <c r="A60" s="172"/>
      <c r="B60" s="180" t="s">
        <v>16</v>
      </c>
      <c r="C60" s="10"/>
      <c r="D60" s="10"/>
      <c r="E60" s="10"/>
      <c r="F60" s="32"/>
      <c r="G60" s="142"/>
      <c r="H60" s="142"/>
      <c r="I60" s="55"/>
      <c r="J60" s="164"/>
      <c r="M60" s="121"/>
      <c r="N60" s="121"/>
      <c r="O60" s="195"/>
    </row>
    <row r="61" spans="1:15" s="19" customFormat="1" ht="20.100000000000001" customHeight="1" x14ac:dyDescent="0.15">
      <c r="A61" s="172"/>
      <c r="B61" s="180" t="s">
        <v>16</v>
      </c>
      <c r="C61" s="10"/>
      <c r="D61" s="10"/>
      <c r="E61" s="10"/>
      <c r="F61" s="32"/>
      <c r="G61" s="142"/>
      <c r="H61" s="142"/>
      <c r="I61" s="55"/>
      <c r="J61" s="164"/>
      <c r="M61" s="121"/>
      <c r="N61" s="121"/>
      <c r="O61" s="195"/>
    </row>
    <row r="62" spans="1:15" s="19" customFormat="1" ht="21.75" customHeight="1" thickBot="1" x14ac:dyDescent="0.2">
      <c r="A62" s="172"/>
      <c r="B62" s="174" t="s">
        <v>16</v>
      </c>
      <c r="C62" s="8"/>
      <c r="D62" s="8"/>
      <c r="E62" s="8"/>
      <c r="F62" s="26"/>
      <c r="G62" s="127"/>
      <c r="H62" s="127"/>
      <c r="I62" s="51"/>
      <c r="J62" s="158"/>
      <c r="M62" s="113"/>
      <c r="N62" s="113"/>
      <c r="O62" s="187"/>
    </row>
    <row r="63" spans="1:15" s="19" customFormat="1" ht="21.95" customHeight="1" x14ac:dyDescent="0.15">
      <c r="A63" s="13"/>
      <c r="B63" s="122" t="s">
        <v>221</v>
      </c>
      <c r="C63" s="43"/>
      <c r="D63" s="43"/>
      <c r="E63" s="43"/>
      <c r="F63" s="28">
        <f>SUM(F64:F67)</f>
        <v>0</v>
      </c>
      <c r="G63" s="138"/>
      <c r="H63" s="149"/>
      <c r="I63" s="53"/>
      <c r="J63" s="161"/>
      <c r="K63" s="20">
        <f>F63</f>
        <v>0</v>
      </c>
      <c r="M63" s="117"/>
      <c r="N63" s="117"/>
      <c r="O63" s="190"/>
    </row>
    <row r="64" spans="1:15" s="19" customFormat="1" ht="20.100000000000001" customHeight="1" x14ac:dyDescent="0.15">
      <c r="A64" s="172"/>
      <c r="B64" s="175" t="s">
        <v>16</v>
      </c>
      <c r="C64" s="6"/>
      <c r="D64" s="6"/>
      <c r="E64" s="6"/>
      <c r="F64" s="24"/>
      <c r="G64" s="134"/>
      <c r="H64" s="134"/>
      <c r="I64" s="49"/>
      <c r="J64" s="96"/>
      <c r="M64" s="45"/>
      <c r="N64" s="45"/>
      <c r="O64" s="194"/>
    </row>
    <row r="65" spans="1:15" s="19" customFormat="1" ht="20.100000000000001" customHeight="1" x14ac:dyDescent="0.15">
      <c r="A65" s="172"/>
      <c r="B65" s="180" t="s">
        <v>16</v>
      </c>
      <c r="C65" s="10"/>
      <c r="D65" s="10"/>
      <c r="E65" s="10"/>
      <c r="F65" s="32"/>
      <c r="G65" s="142"/>
      <c r="H65" s="142"/>
      <c r="I65" s="55"/>
      <c r="J65" s="164"/>
      <c r="M65" s="121"/>
      <c r="N65" s="121"/>
      <c r="O65" s="195"/>
    </row>
    <row r="66" spans="1:15" s="19" customFormat="1" ht="20.100000000000001" customHeight="1" x14ac:dyDescent="0.15">
      <c r="A66" s="172"/>
      <c r="B66" s="180" t="s">
        <v>16</v>
      </c>
      <c r="C66" s="10"/>
      <c r="D66" s="10"/>
      <c r="E66" s="10"/>
      <c r="F66" s="32"/>
      <c r="G66" s="142"/>
      <c r="H66" s="142"/>
      <c r="I66" s="55"/>
      <c r="J66" s="164"/>
      <c r="M66" s="121"/>
      <c r="N66" s="121"/>
      <c r="O66" s="195"/>
    </row>
    <row r="67" spans="1:15" s="19" customFormat="1" ht="21" customHeight="1" thickBot="1" x14ac:dyDescent="0.2">
      <c r="A67" s="172"/>
      <c r="B67" s="174" t="s">
        <v>16</v>
      </c>
      <c r="C67" s="8"/>
      <c r="D67" s="8"/>
      <c r="E67" s="8"/>
      <c r="F67" s="26"/>
      <c r="G67" s="127"/>
      <c r="H67" s="127"/>
      <c r="I67" s="51"/>
      <c r="J67" s="158"/>
      <c r="M67" s="113"/>
      <c r="N67" s="113"/>
      <c r="O67" s="187"/>
    </row>
    <row r="68" spans="1:15" s="19" customFormat="1" ht="21.95" customHeight="1" x14ac:dyDescent="0.15">
      <c r="A68" s="13"/>
      <c r="B68" s="122" t="s">
        <v>227</v>
      </c>
      <c r="C68" s="43"/>
      <c r="D68" s="43"/>
      <c r="E68" s="43"/>
      <c r="F68" s="28">
        <f>SUM(F69:F72)</f>
        <v>0</v>
      </c>
      <c r="G68" s="138"/>
      <c r="H68" s="149"/>
      <c r="I68" s="53"/>
      <c r="J68" s="161"/>
      <c r="K68" s="20">
        <f>F68</f>
        <v>0</v>
      </c>
      <c r="M68" s="117"/>
      <c r="N68" s="117"/>
      <c r="O68" s="190"/>
    </row>
    <row r="69" spans="1:15" s="19" customFormat="1" ht="20.100000000000001" customHeight="1" x14ac:dyDescent="0.15">
      <c r="A69" s="172"/>
      <c r="B69" s="175" t="s">
        <v>16</v>
      </c>
      <c r="C69" s="6"/>
      <c r="D69" s="6"/>
      <c r="E69" s="6"/>
      <c r="F69" s="24"/>
      <c r="G69" s="134"/>
      <c r="H69" s="134"/>
      <c r="I69" s="49"/>
      <c r="J69" s="96"/>
      <c r="M69" s="45"/>
      <c r="N69" s="45"/>
      <c r="O69" s="194"/>
    </row>
    <row r="70" spans="1:15" s="19" customFormat="1" ht="20.100000000000001" customHeight="1" x14ac:dyDescent="0.15">
      <c r="A70" s="172"/>
      <c r="B70" s="180" t="s">
        <v>16</v>
      </c>
      <c r="C70" s="10"/>
      <c r="D70" s="10"/>
      <c r="E70" s="10"/>
      <c r="F70" s="32"/>
      <c r="G70" s="142"/>
      <c r="H70" s="142"/>
      <c r="I70" s="55"/>
      <c r="J70" s="164"/>
      <c r="M70" s="121"/>
      <c r="N70" s="121"/>
      <c r="O70" s="195"/>
    </row>
    <row r="71" spans="1:15" s="19" customFormat="1" ht="20.100000000000001" customHeight="1" x14ac:dyDescent="0.15">
      <c r="A71" s="172"/>
      <c r="B71" s="180" t="s">
        <v>16</v>
      </c>
      <c r="C71" s="10"/>
      <c r="D71" s="10"/>
      <c r="E71" s="10"/>
      <c r="F71" s="32"/>
      <c r="G71" s="142"/>
      <c r="H71" s="142"/>
      <c r="I71" s="55"/>
      <c r="J71" s="164"/>
      <c r="M71" s="121"/>
      <c r="N71" s="121"/>
      <c r="O71" s="195"/>
    </row>
    <row r="72" spans="1:15" s="19" customFormat="1" ht="21" customHeight="1" thickBot="1" x14ac:dyDescent="0.2">
      <c r="A72" s="172"/>
      <c r="B72" s="174" t="s">
        <v>16</v>
      </c>
      <c r="C72" s="8"/>
      <c r="D72" s="8"/>
      <c r="E72" s="8"/>
      <c r="F72" s="26"/>
      <c r="G72" s="127"/>
      <c r="H72" s="127"/>
      <c r="I72" s="51"/>
      <c r="J72" s="158"/>
      <c r="M72" s="113"/>
      <c r="N72" s="113"/>
      <c r="O72" s="187"/>
    </row>
    <row r="73" spans="1:15" s="19" customFormat="1" ht="21.95" customHeight="1" x14ac:dyDescent="0.15">
      <c r="A73" s="13"/>
      <c r="B73" s="122"/>
      <c r="C73" s="43"/>
      <c r="D73" s="43"/>
      <c r="E73" s="43"/>
      <c r="F73" s="28">
        <f>SUM(F74:F77)</f>
        <v>0</v>
      </c>
      <c r="G73" s="138"/>
      <c r="H73" s="149"/>
      <c r="I73" s="53"/>
      <c r="J73" s="161"/>
      <c r="K73" s="20">
        <f>F73</f>
        <v>0</v>
      </c>
      <c r="M73" s="117"/>
      <c r="N73" s="117"/>
      <c r="O73" s="190"/>
    </row>
    <row r="74" spans="1:15" s="19" customFormat="1" ht="21" customHeight="1" x14ac:dyDescent="0.15">
      <c r="A74" s="172"/>
      <c r="B74" s="175" t="s">
        <v>16</v>
      </c>
      <c r="C74" s="6"/>
      <c r="D74" s="6"/>
      <c r="E74" s="6"/>
      <c r="F74" s="24"/>
      <c r="G74" s="134"/>
      <c r="H74" s="134"/>
      <c r="I74" s="49"/>
      <c r="J74" s="96"/>
      <c r="M74" s="45"/>
      <c r="N74" s="45"/>
      <c r="O74" s="194"/>
    </row>
    <row r="75" spans="1:15" s="19" customFormat="1" ht="21" customHeight="1" x14ac:dyDescent="0.15">
      <c r="A75" s="172"/>
      <c r="B75" s="177" t="s">
        <v>16</v>
      </c>
      <c r="C75" s="9"/>
      <c r="D75" s="9"/>
      <c r="E75" s="9"/>
      <c r="F75" s="30"/>
      <c r="G75" s="98"/>
      <c r="H75" s="98"/>
      <c r="I75" s="40"/>
      <c r="J75" s="166"/>
      <c r="M75" s="46"/>
      <c r="N75" s="46"/>
      <c r="O75" s="197"/>
    </row>
    <row r="76" spans="1:15" s="19" customFormat="1" ht="21" customHeight="1" x14ac:dyDescent="0.15">
      <c r="A76" s="172"/>
      <c r="B76" s="177" t="s">
        <v>16</v>
      </c>
      <c r="C76" s="9"/>
      <c r="D76" s="9"/>
      <c r="E76" s="9"/>
      <c r="F76" s="30"/>
      <c r="G76" s="98"/>
      <c r="H76" s="98"/>
      <c r="I76" s="40"/>
      <c r="J76" s="166"/>
      <c r="M76" s="46"/>
      <c r="N76" s="46"/>
      <c r="O76" s="197"/>
    </row>
    <row r="77" spans="1:15" s="19" customFormat="1" ht="21" customHeight="1" thickBot="1" x14ac:dyDescent="0.2">
      <c r="A77" s="181"/>
      <c r="B77" s="180" t="s">
        <v>16</v>
      </c>
      <c r="C77" s="10"/>
      <c r="D77" s="10"/>
      <c r="E77" s="10"/>
      <c r="F77" s="32"/>
      <c r="G77" s="142"/>
      <c r="H77" s="142"/>
      <c r="I77" s="55"/>
      <c r="J77" s="164"/>
      <c r="M77" s="121"/>
      <c r="N77" s="121"/>
      <c r="O77" s="195"/>
    </row>
    <row r="78" spans="1:15" s="19" customFormat="1" ht="26.25" customHeight="1" thickBot="1" x14ac:dyDescent="0.2">
      <c r="A78" s="285" t="s">
        <v>5</v>
      </c>
      <c r="B78" s="286"/>
      <c r="C78" s="15"/>
      <c r="D78" s="15"/>
      <c r="E78" s="15"/>
      <c r="F78" s="33">
        <f>SUM(L:L)</f>
        <v>0</v>
      </c>
      <c r="G78" s="143"/>
      <c r="H78" s="151"/>
      <c r="I78" s="56"/>
      <c r="J78" s="160"/>
      <c r="M78" s="116"/>
      <c r="N78" s="116"/>
      <c r="O78" s="189"/>
    </row>
    <row r="79" spans="1:15" s="19" customFormat="1" ht="20.100000000000001" customHeight="1" x14ac:dyDescent="0.15">
      <c r="A79" s="167"/>
      <c r="B79" s="152"/>
      <c r="C79" s="4">
        <v>11</v>
      </c>
      <c r="D79" s="4">
        <v>11</v>
      </c>
      <c r="E79" s="4">
        <v>11</v>
      </c>
      <c r="F79" s="18">
        <v>10000000</v>
      </c>
      <c r="G79" s="1"/>
      <c r="H79" s="152"/>
      <c r="I79" s="4"/>
      <c r="J79" s="153"/>
      <c r="M79" s="2"/>
      <c r="N79" s="2"/>
      <c r="O79" s="2"/>
    </row>
    <row r="80" spans="1:15" s="19" customFormat="1" x14ac:dyDescent="0.15">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O6:O1048576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O80"/>
  <sheetViews>
    <sheetView tabSelected="1" view="pageBreakPreview" zoomScale="70" zoomScaleNormal="85" zoomScaleSheetLayoutView="70" workbookViewId="0">
      <pane ySplit="5" topLeftCell="A6" activePane="bottomLeft" state="frozen"/>
      <selection pane="bottomLeft" activeCell="XEJ15" sqref="XEJ15"/>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309"/>
  </cols>
  <sheetData>
    <row r="1" spans="1:15" ht="21.75" thickBot="1" x14ac:dyDescent="0.2">
      <c r="J1" s="182" t="s">
        <v>194</v>
      </c>
    </row>
    <row r="2" spans="1:15" ht="30" x14ac:dyDescent="0.15">
      <c r="A2" s="273" t="s">
        <v>231</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ht="20.100000000000001" customHeight="1" x14ac:dyDescent="0.15">
      <c r="A33" s="176"/>
      <c r="B33" s="177" t="s">
        <v>15</v>
      </c>
      <c r="C33" s="9"/>
      <c r="D33" s="9"/>
      <c r="E33" s="9"/>
      <c r="F33" s="30"/>
      <c r="G33" s="141"/>
      <c r="H33" s="98"/>
      <c r="I33" s="40"/>
      <c r="J33" s="162"/>
      <c r="M33" s="118"/>
      <c r="N33" s="118"/>
      <c r="O33" s="191"/>
    </row>
    <row r="34" spans="1:15" ht="20.100000000000001" customHeight="1" x14ac:dyDescent="0.15">
      <c r="A34" s="172"/>
      <c r="B34" s="178" t="s">
        <v>15</v>
      </c>
      <c r="C34" s="7"/>
      <c r="D34" s="7"/>
      <c r="E34" s="7"/>
      <c r="F34" s="25"/>
      <c r="G34" s="135"/>
      <c r="H34" s="135"/>
      <c r="I34" s="50"/>
      <c r="J34" s="157"/>
      <c r="M34" s="112"/>
      <c r="N34" s="112"/>
      <c r="O34" s="186"/>
    </row>
    <row r="35" spans="1:15" ht="20.100000000000001" customHeight="1" x14ac:dyDescent="0.15">
      <c r="A35" s="176"/>
      <c r="B35" s="177" t="s">
        <v>15</v>
      </c>
      <c r="C35" s="9"/>
      <c r="D35" s="9"/>
      <c r="E35" s="9"/>
      <c r="F35" s="30"/>
      <c r="G35" s="141"/>
      <c r="H35" s="98"/>
      <c r="I35" s="40"/>
      <c r="J35" s="162"/>
      <c r="M35" s="118"/>
      <c r="N35" s="118"/>
      <c r="O35" s="191"/>
    </row>
    <row r="36" spans="1:15" ht="20.100000000000001" customHeight="1" x14ac:dyDescent="0.15">
      <c r="A36" s="172"/>
      <c r="B36" s="178" t="s">
        <v>15</v>
      </c>
      <c r="C36" s="7"/>
      <c r="D36" s="7"/>
      <c r="E36" s="7"/>
      <c r="F36" s="25"/>
      <c r="G36" s="135"/>
      <c r="H36" s="135"/>
      <c r="I36" s="50"/>
      <c r="J36" s="157"/>
      <c r="M36" s="112"/>
      <c r="N36" s="112"/>
      <c r="O36" s="186"/>
    </row>
    <row r="37" spans="1:15" ht="20.100000000000001" customHeight="1" thickBot="1" x14ac:dyDescent="0.2">
      <c r="A37" s="172"/>
      <c r="B37" s="179" t="s">
        <v>15</v>
      </c>
      <c r="C37" s="8"/>
      <c r="D37" s="8"/>
      <c r="E37" s="8"/>
      <c r="F37" s="26"/>
      <c r="G37" s="127"/>
      <c r="H37" s="127"/>
      <c r="I37" s="51"/>
      <c r="J37" s="158"/>
      <c r="M37" s="113"/>
      <c r="N37" s="113"/>
      <c r="O37" s="187"/>
    </row>
    <row r="38" spans="1:15" ht="21.95" customHeight="1" x14ac:dyDescent="0.15">
      <c r="A38" s="13"/>
      <c r="B38" s="22" t="s">
        <v>208</v>
      </c>
      <c r="C38" s="44"/>
      <c r="D38" s="44"/>
      <c r="E38" s="44"/>
      <c r="F38" s="31">
        <f>SUM(F39:F42)</f>
        <v>0</v>
      </c>
      <c r="G38" s="139"/>
      <c r="H38" s="150"/>
      <c r="I38" s="54"/>
      <c r="J38" s="163"/>
      <c r="K38" s="20">
        <f>F38</f>
        <v>0</v>
      </c>
      <c r="M38" s="119"/>
      <c r="N38" s="119"/>
      <c r="O38" s="192"/>
    </row>
    <row r="39" spans="1:15" ht="20.100000000000001" customHeight="1" x14ac:dyDescent="0.15">
      <c r="A39" s="172"/>
      <c r="B39" s="175" t="s">
        <v>15</v>
      </c>
      <c r="C39" s="6"/>
      <c r="D39" s="6"/>
      <c r="E39" s="6"/>
      <c r="F39" s="24"/>
      <c r="G39" s="134"/>
      <c r="H39" s="134"/>
      <c r="I39" s="49"/>
      <c r="J39" s="111"/>
      <c r="M39" s="115"/>
      <c r="N39" s="115"/>
      <c r="O39" s="97"/>
    </row>
    <row r="40" spans="1:15" ht="20.100000000000001" customHeight="1" x14ac:dyDescent="0.15">
      <c r="A40" s="172"/>
      <c r="B40" s="173" t="s">
        <v>15</v>
      </c>
      <c r="C40" s="9"/>
      <c r="D40" s="9"/>
      <c r="E40" s="9"/>
      <c r="F40" s="30"/>
      <c r="G40" s="98"/>
      <c r="H40" s="98"/>
      <c r="I40" s="40"/>
      <c r="J40" s="162"/>
      <c r="M40" s="118"/>
      <c r="N40" s="118"/>
      <c r="O40" s="191"/>
    </row>
    <row r="41" spans="1:15" ht="21" customHeight="1" x14ac:dyDescent="0.15">
      <c r="A41" s="172"/>
      <c r="B41" s="173" t="s">
        <v>15</v>
      </c>
      <c r="C41" s="9"/>
      <c r="D41" s="9"/>
      <c r="E41" s="9"/>
      <c r="F41" s="30"/>
      <c r="G41" s="98"/>
      <c r="H41" s="98"/>
      <c r="I41" s="40"/>
      <c r="J41" s="162"/>
      <c r="M41" s="118"/>
      <c r="N41" s="118"/>
      <c r="O41" s="191"/>
    </row>
    <row r="42" spans="1:15" ht="20.100000000000001" customHeight="1" thickBot="1" x14ac:dyDescent="0.2">
      <c r="A42" s="172"/>
      <c r="B42" s="179" t="s">
        <v>15</v>
      </c>
      <c r="C42" s="8"/>
      <c r="D42" s="8"/>
      <c r="E42" s="8"/>
      <c r="F42" s="26"/>
      <c r="G42" s="127"/>
      <c r="H42" s="127"/>
      <c r="I42" s="51"/>
      <c r="J42" s="158"/>
      <c r="M42" s="113"/>
      <c r="N42" s="113"/>
      <c r="O42" s="187"/>
    </row>
    <row r="43" spans="1:15" ht="21.95" customHeight="1" x14ac:dyDescent="0.15">
      <c r="A43" s="13"/>
      <c r="B43" s="22" t="s">
        <v>210</v>
      </c>
      <c r="C43" s="44"/>
      <c r="D43" s="44"/>
      <c r="E43" s="44"/>
      <c r="F43" s="31">
        <f>SUM(F44:F47)</f>
        <v>0</v>
      </c>
      <c r="G43" s="139"/>
      <c r="H43" s="150"/>
      <c r="I43" s="54"/>
      <c r="J43" s="163"/>
      <c r="K43" s="20">
        <f>F43</f>
        <v>0</v>
      </c>
      <c r="M43" s="119"/>
      <c r="N43" s="119"/>
      <c r="O43" s="192"/>
    </row>
    <row r="44" spans="1:15" ht="20.100000000000001" customHeight="1" x14ac:dyDescent="0.15">
      <c r="A44" s="172"/>
      <c r="B44" s="171" t="s">
        <v>15</v>
      </c>
      <c r="C44" s="6"/>
      <c r="D44" s="6"/>
      <c r="E44" s="6"/>
      <c r="F44" s="24"/>
      <c r="G44" s="134"/>
      <c r="H44" s="134"/>
      <c r="I44" s="49"/>
      <c r="J44" s="111"/>
      <c r="M44" s="115"/>
      <c r="N44" s="115"/>
      <c r="O44" s="97"/>
    </row>
    <row r="45" spans="1:15" ht="20.100000000000001" customHeight="1" x14ac:dyDescent="0.15">
      <c r="A45" s="172"/>
      <c r="B45" s="173" t="s">
        <v>15</v>
      </c>
      <c r="C45" s="9"/>
      <c r="D45" s="9"/>
      <c r="E45" s="9"/>
      <c r="F45" s="30"/>
      <c r="G45" s="98"/>
      <c r="H45" s="98"/>
      <c r="I45" s="40"/>
      <c r="J45" s="162"/>
      <c r="M45" s="118"/>
      <c r="N45" s="118"/>
      <c r="O45" s="191"/>
    </row>
    <row r="46" spans="1:15" ht="21" customHeight="1" x14ac:dyDescent="0.15">
      <c r="A46" s="172"/>
      <c r="B46" s="173" t="s">
        <v>15</v>
      </c>
      <c r="C46" s="9"/>
      <c r="D46" s="9"/>
      <c r="E46" s="9"/>
      <c r="F46" s="30"/>
      <c r="G46" s="98"/>
      <c r="H46" s="98"/>
      <c r="I46" s="40"/>
      <c r="J46" s="162"/>
      <c r="M46" s="118"/>
      <c r="N46" s="118"/>
      <c r="O46" s="191"/>
    </row>
    <row r="47" spans="1:15" ht="20.100000000000001" customHeight="1" thickBot="1" x14ac:dyDescent="0.2">
      <c r="A47" s="172"/>
      <c r="B47" s="174" t="s">
        <v>15</v>
      </c>
      <c r="C47" s="8"/>
      <c r="D47" s="8"/>
      <c r="E47" s="8"/>
      <c r="F47" s="26"/>
      <c r="G47" s="127"/>
      <c r="H47" s="127"/>
      <c r="I47" s="51"/>
      <c r="J47" s="158"/>
      <c r="M47" s="113"/>
      <c r="N47" s="113"/>
      <c r="O47" s="187"/>
    </row>
    <row r="48" spans="1:15" ht="21.95" customHeight="1" x14ac:dyDescent="0.15">
      <c r="A48" s="13"/>
      <c r="B48" s="22" t="s">
        <v>213</v>
      </c>
      <c r="C48" s="44"/>
      <c r="D48" s="44"/>
      <c r="E48" s="44"/>
      <c r="F48" s="31">
        <f>SUM(F49:F52)</f>
        <v>0</v>
      </c>
      <c r="G48" s="139"/>
      <c r="H48" s="150"/>
      <c r="I48" s="54"/>
      <c r="J48" s="163"/>
      <c r="K48" s="20">
        <f>F48</f>
        <v>0</v>
      </c>
      <c r="M48" s="119"/>
      <c r="N48" s="119"/>
      <c r="O48" s="192"/>
    </row>
    <row r="49" spans="1:15" ht="20.100000000000001" customHeight="1" x14ac:dyDescent="0.15">
      <c r="A49" s="172"/>
      <c r="B49" s="175" t="s">
        <v>16</v>
      </c>
      <c r="C49" s="10"/>
      <c r="D49" s="10"/>
      <c r="E49" s="10"/>
      <c r="F49" s="24"/>
      <c r="G49" s="134"/>
      <c r="H49" s="134"/>
      <c r="I49" s="49"/>
      <c r="J49" s="96"/>
      <c r="M49" s="45"/>
      <c r="N49" s="45"/>
      <c r="O49" s="194"/>
    </row>
    <row r="50" spans="1:15" ht="20.100000000000001" customHeight="1" x14ac:dyDescent="0.15">
      <c r="A50" s="172"/>
      <c r="B50" s="180" t="s">
        <v>16</v>
      </c>
      <c r="C50" s="10"/>
      <c r="D50" s="10"/>
      <c r="E50" s="10"/>
      <c r="F50" s="32"/>
      <c r="G50" s="142"/>
      <c r="H50" s="142"/>
      <c r="I50" s="55"/>
      <c r="J50" s="164"/>
      <c r="M50" s="121"/>
      <c r="N50" s="121"/>
      <c r="O50" s="195"/>
    </row>
    <row r="51" spans="1:15" ht="20.100000000000001" customHeight="1" x14ac:dyDescent="0.15">
      <c r="A51" s="172"/>
      <c r="B51" s="180" t="s">
        <v>16</v>
      </c>
      <c r="C51" s="10"/>
      <c r="D51" s="10"/>
      <c r="E51" s="10"/>
      <c r="F51" s="32"/>
      <c r="G51" s="142"/>
      <c r="H51" s="142"/>
      <c r="I51" s="55"/>
      <c r="J51" s="164"/>
      <c r="M51" s="121"/>
      <c r="N51" s="121"/>
      <c r="O51" s="195"/>
    </row>
    <row r="52" spans="1:15" ht="21" customHeight="1" thickBot="1" x14ac:dyDescent="0.2">
      <c r="A52" s="172"/>
      <c r="B52" s="174" t="s">
        <v>16</v>
      </c>
      <c r="C52" s="8"/>
      <c r="D52" s="8"/>
      <c r="E52" s="8"/>
      <c r="F52" s="26"/>
      <c r="G52" s="127"/>
      <c r="H52" s="127"/>
      <c r="I52" s="51"/>
      <c r="J52" s="158"/>
      <c r="M52" s="113"/>
      <c r="N52" s="113"/>
      <c r="O52" s="187"/>
    </row>
    <row r="53" spans="1:15" ht="21.95" customHeight="1" x14ac:dyDescent="0.15">
      <c r="A53" s="13"/>
      <c r="B53" s="122" t="s">
        <v>216</v>
      </c>
      <c r="C53" s="43"/>
      <c r="D53" s="43"/>
      <c r="E53" s="43"/>
      <c r="F53" s="28">
        <f>SUM(F54:F57)</f>
        <v>0</v>
      </c>
      <c r="G53" s="138"/>
      <c r="H53" s="149"/>
      <c r="I53" s="53"/>
      <c r="J53" s="161"/>
      <c r="K53" s="20">
        <f>F53</f>
        <v>0</v>
      </c>
      <c r="M53" s="117"/>
      <c r="N53" s="117"/>
      <c r="O53" s="190"/>
    </row>
    <row r="54" spans="1:15" ht="21" customHeight="1" x14ac:dyDescent="0.15">
      <c r="A54" s="172"/>
      <c r="B54" s="175" t="s">
        <v>15</v>
      </c>
      <c r="C54" s="6"/>
      <c r="D54" s="6"/>
      <c r="E54" s="6"/>
      <c r="F54" s="24"/>
      <c r="G54" s="134"/>
      <c r="H54" s="134"/>
      <c r="I54" s="49"/>
      <c r="J54" s="111"/>
      <c r="M54" s="115"/>
      <c r="N54" s="115"/>
      <c r="O54" s="97"/>
    </row>
    <row r="55" spans="1:15" ht="21" customHeight="1" x14ac:dyDescent="0.15">
      <c r="A55" s="172"/>
      <c r="B55" s="180" t="s">
        <v>15</v>
      </c>
      <c r="C55" s="10"/>
      <c r="D55" s="10"/>
      <c r="E55" s="10"/>
      <c r="F55" s="32"/>
      <c r="G55" s="142"/>
      <c r="H55" s="142"/>
      <c r="I55" s="55"/>
      <c r="J55" s="164"/>
      <c r="M55" s="121"/>
      <c r="N55" s="121"/>
      <c r="O55" s="195"/>
    </row>
    <row r="56" spans="1:15" ht="21" customHeight="1" x14ac:dyDescent="0.15">
      <c r="A56" s="172"/>
      <c r="B56" s="180" t="s">
        <v>15</v>
      </c>
      <c r="C56" s="10"/>
      <c r="D56" s="10"/>
      <c r="E56" s="10"/>
      <c r="F56" s="32"/>
      <c r="G56" s="142"/>
      <c r="H56" s="142"/>
      <c r="I56" s="55"/>
      <c r="J56" s="164"/>
      <c r="M56" s="121"/>
      <c r="N56" s="121"/>
      <c r="O56" s="195"/>
    </row>
    <row r="57" spans="1:15" ht="20.100000000000001" customHeight="1" thickBot="1" x14ac:dyDescent="0.2">
      <c r="A57" s="14"/>
      <c r="B57" s="123" t="s">
        <v>15</v>
      </c>
      <c r="C57" s="124"/>
      <c r="D57" s="124"/>
      <c r="E57" s="124"/>
      <c r="F57" s="125"/>
      <c r="G57" s="126"/>
      <c r="H57" s="127"/>
      <c r="I57" s="51"/>
      <c r="J57" s="165"/>
      <c r="M57" s="128"/>
      <c r="N57" s="128"/>
      <c r="O57" s="196"/>
    </row>
    <row r="58" spans="1:15" ht="21.95" customHeight="1" x14ac:dyDescent="0.15">
      <c r="A58" s="13"/>
      <c r="B58" s="122" t="s">
        <v>219</v>
      </c>
      <c r="C58" s="43"/>
      <c r="D58" s="43"/>
      <c r="E58" s="43"/>
      <c r="F58" s="28">
        <f>SUM(F59:F62)</f>
        <v>0</v>
      </c>
      <c r="G58" s="138"/>
      <c r="H58" s="149"/>
      <c r="I58" s="53"/>
      <c r="J58" s="161"/>
      <c r="K58" s="20">
        <f>F58</f>
        <v>0</v>
      </c>
      <c r="M58" s="117"/>
      <c r="N58" s="117"/>
      <c r="O58" s="190"/>
    </row>
    <row r="59" spans="1:15" ht="20.100000000000001" customHeight="1" x14ac:dyDescent="0.15">
      <c r="A59" s="172"/>
      <c r="B59" s="175" t="s">
        <v>16</v>
      </c>
      <c r="C59" s="6"/>
      <c r="D59" s="6"/>
      <c r="E59" s="6"/>
      <c r="F59" s="24"/>
      <c r="G59" s="134"/>
      <c r="H59" s="134"/>
      <c r="I59" s="49"/>
      <c r="J59" s="96"/>
      <c r="M59" s="45"/>
      <c r="N59" s="45"/>
      <c r="O59" s="194"/>
    </row>
    <row r="60" spans="1:15" ht="20.100000000000001" customHeight="1" x14ac:dyDescent="0.15">
      <c r="A60" s="172"/>
      <c r="B60" s="180" t="s">
        <v>16</v>
      </c>
      <c r="C60" s="10"/>
      <c r="D60" s="10"/>
      <c r="E60" s="10"/>
      <c r="F60" s="32"/>
      <c r="G60" s="142"/>
      <c r="H60" s="142"/>
      <c r="I60" s="55"/>
      <c r="J60" s="164"/>
      <c r="M60" s="121"/>
      <c r="N60" s="121"/>
      <c r="O60" s="195"/>
    </row>
    <row r="61" spans="1:15" ht="20.100000000000001" customHeight="1" x14ac:dyDescent="0.15">
      <c r="A61" s="172"/>
      <c r="B61" s="180" t="s">
        <v>16</v>
      </c>
      <c r="C61" s="10"/>
      <c r="D61" s="10"/>
      <c r="E61" s="10"/>
      <c r="F61" s="32"/>
      <c r="G61" s="142"/>
      <c r="H61" s="142"/>
      <c r="I61" s="55"/>
      <c r="J61" s="164"/>
      <c r="M61" s="121"/>
      <c r="N61" s="121"/>
      <c r="O61" s="195"/>
    </row>
    <row r="62" spans="1:15" ht="21.75" customHeight="1" thickBot="1" x14ac:dyDescent="0.2">
      <c r="A62" s="172"/>
      <c r="B62" s="174" t="s">
        <v>16</v>
      </c>
      <c r="C62" s="8"/>
      <c r="D62" s="8"/>
      <c r="E62" s="8"/>
      <c r="F62" s="26"/>
      <c r="G62" s="127"/>
      <c r="H62" s="127"/>
      <c r="I62" s="51"/>
      <c r="J62" s="158"/>
      <c r="M62" s="113"/>
      <c r="N62" s="113"/>
      <c r="O62" s="187"/>
    </row>
    <row r="63" spans="1:15" ht="21.95" customHeight="1" x14ac:dyDescent="0.15">
      <c r="A63" s="13"/>
      <c r="B63" s="122" t="s">
        <v>221</v>
      </c>
      <c r="C63" s="43"/>
      <c r="D63" s="43"/>
      <c r="E63" s="43"/>
      <c r="F63" s="28">
        <f>SUM(F64:F67)</f>
        <v>0</v>
      </c>
      <c r="G63" s="138"/>
      <c r="H63" s="149"/>
      <c r="I63" s="53"/>
      <c r="J63" s="161"/>
      <c r="K63" s="20">
        <f>F63</f>
        <v>0</v>
      </c>
      <c r="M63" s="117"/>
      <c r="N63" s="117"/>
      <c r="O63" s="190"/>
    </row>
    <row r="64" spans="1:15" ht="20.100000000000001" customHeight="1" x14ac:dyDescent="0.15">
      <c r="A64" s="172"/>
      <c r="B64" s="175" t="s">
        <v>16</v>
      </c>
      <c r="C64" s="6"/>
      <c r="D64" s="6"/>
      <c r="E64" s="6"/>
      <c r="F64" s="24"/>
      <c r="G64" s="134"/>
      <c r="H64" s="134"/>
      <c r="I64" s="49"/>
      <c r="J64" s="96"/>
      <c r="M64" s="45"/>
      <c r="N64" s="45"/>
      <c r="O64" s="194"/>
    </row>
    <row r="65" spans="1:15" ht="20.100000000000001" customHeight="1" x14ac:dyDescent="0.15">
      <c r="A65" s="172"/>
      <c r="B65" s="180" t="s">
        <v>16</v>
      </c>
      <c r="C65" s="10"/>
      <c r="D65" s="10"/>
      <c r="E65" s="10"/>
      <c r="F65" s="32"/>
      <c r="G65" s="142"/>
      <c r="H65" s="142"/>
      <c r="I65" s="55"/>
      <c r="J65" s="164"/>
      <c r="M65" s="121"/>
      <c r="N65" s="121"/>
      <c r="O65" s="195"/>
    </row>
    <row r="66" spans="1:15" ht="20.100000000000001" customHeight="1" x14ac:dyDescent="0.15">
      <c r="A66" s="172"/>
      <c r="B66" s="180" t="s">
        <v>16</v>
      </c>
      <c r="C66" s="10"/>
      <c r="D66" s="10"/>
      <c r="E66" s="10"/>
      <c r="F66" s="32"/>
      <c r="G66" s="142"/>
      <c r="H66" s="142"/>
      <c r="I66" s="55"/>
      <c r="J66" s="164"/>
      <c r="M66" s="121"/>
      <c r="N66" s="121"/>
      <c r="O66" s="195"/>
    </row>
    <row r="67" spans="1:15" ht="21" customHeight="1" thickBot="1" x14ac:dyDescent="0.2">
      <c r="A67" s="172"/>
      <c r="B67" s="174" t="s">
        <v>16</v>
      </c>
      <c r="C67" s="8"/>
      <c r="D67" s="8"/>
      <c r="E67" s="8"/>
      <c r="F67" s="26"/>
      <c r="G67" s="127"/>
      <c r="H67" s="127"/>
      <c r="I67" s="51"/>
      <c r="J67" s="158"/>
      <c r="M67" s="113"/>
      <c r="N67" s="113"/>
      <c r="O67" s="187"/>
    </row>
    <row r="68" spans="1:15" ht="21.95" customHeight="1" x14ac:dyDescent="0.15">
      <c r="A68" s="13"/>
      <c r="B68" s="122" t="s">
        <v>227</v>
      </c>
      <c r="C68" s="43"/>
      <c r="D68" s="43"/>
      <c r="E68" s="43"/>
      <c r="F68" s="28">
        <f>SUM(F69:F72)</f>
        <v>0</v>
      </c>
      <c r="G68" s="138"/>
      <c r="H68" s="149"/>
      <c r="I68" s="53"/>
      <c r="J68" s="161"/>
      <c r="K68" s="20">
        <f>F68</f>
        <v>0</v>
      </c>
      <c r="M68" s="117"/>
      <c r="N68" s="117"/>
      <c r="O68" s="190"/>
    </row>
    <row r="69" spans="1:15" ht="20.100000000000001" customHeight="1" x14ac:dyDescent="0.15">
      <c r="A69" s="172"/>
      <c r="B69" s="175" t="s">
        <v>16</v>
      </c>
      <c r="C69" s="6"/>
      <c r="D69" s="6"/>
      <c r="E69" s="6"/>
      <c r="F69" s="24"/>
      <c r="G69" s="134"/>
      <c r="H69" s="134"/>
      <c r="I69" s="49"/>
      <c r="J69" s="96"/>
      <c r="M69" s="45"/>
      <c r="N69" s="45"/>
      <c r="O69" s="194"/>
    </row>
    <row r="70" spans="1:15" ht="20.100000000000001" customHeight="1" x14ac:dyDescent="0.15">
      <c r="A70" s="172"/>
      <c r="B70" s="180" t="s">
        <v>16</v>
      </c>
      <c r="C70" s="10"/>
      <c r="D70" s="10"/>
      <c r="E70" s="10"/>
      <c r="F70" s="32"/>
      <c r="G70" s="142"/>
      <c r="H70" s="142"/>
      <c r="I70" s="55"/>
      <c r="J70" s="164"/>
      <c r="M70" s="121"/>
      <c r="N70" s="121"/>
      <c r="O70" s="195"/>
    </row>
    <row r="71" spans="1:15" ht="20.100000000000001" customHeight="1" x14ac:dyDescent="0.15">
      <c r="A71" s="172"/>
      <c r="B71" s="180" t="s">
        <v>16</v>
      </c>
      <c r="C71" s="10"/>
      <c r="D71" s="10"/>
      <c r="E71" s="10"/>
      <c r="F71" s="32"/>
      <c r="G71" s="142"/>
      <c r="H71" s="142"/>
      <c r="I71" s="55"/>
      <c r="J71" s="164"/>
      <c r="M71" s="121"/>
      <c r="N71" s="121"/>
      <c r="O71" s="195"/>
    </row>
    <row r="72" spans="1:15" ht="21" customHeight="1" thickBot="1" x14ac:dyDescent="0.2">
      <c r="A72" s="172"/>
      <c r="B72" s="174" t="s">
        <v>16</v>
      </c>
      <c r="C72" s="8"/>
      <c r="D72" s="8"/>
      <c r="E72" s="8"/>
      <c r="F72" s="26"/>
      <c r="G72" s="127"/>
      <c r="H72" s="127"/>
      <c r="I72" s="51"/>
      <c r="J72" s="158"/>
      <c r="M72" s="113"/>
      <c r="N72" s="113"/>
      <c r="O72" s="187"/>
    </row>
    <row r="73" spans="1:15" ht="21.95" customHeight="1" x14ac:dyDescent="0.15">
      <c r="A73" s="13"/>
      <c r="B73" s="122"/>
      <c r="C73" s="43"/>
      <c r="D73" s="43"/>
      <c r="E73" s="43"/>
      <c r="F73" s="28">
        <f>SUM(F74:F77)</f>
        <v>0</v>
      </c>
      <c r="G73" s="138"/>
      <c r="H73" s="149"/>
      <c r="I73" s="53"/>
      <c r="J73" s="161"/>
      <c r="K73" s="20">
        <f>F73</f>
        <v>0</v>
      </c>
      <c r="M73" s="117"/>
      <c r="N73" s="117"/>
      <c r="O73" s="190"/>
    </row>
    <row r="74" spans="1:15" ht="21" customHeight="1" x14ac:dyDescent="0.15">
      <c r="A74" s="172"/>
      <c r="B74" s="175" t="s">
        <v>16</v>
      </c>
      <c r="C74" s="6"/>
      <c r="D74" s="6"/>
      <c r="E74" s="6"/>
      <c r="F74" s="24"/>
      <c r="G74" s="134"/>
      <c r="H74" s="134"/>
      <c r="I74" s="49"/>
      <c r="J74" s="96"/>
      <c r="M74" s="45"/>
      <c r="N74" s="45"/>
      <c r="O74" s="194"/>
    </row>
    <row r="75" spans="1:15" ht="21" customHeight="1" x14ac:dyDescent="0.15">
      <c r="A75" s="172"/>
      <c r="B75" s="177" t="s">
        <v>16</v>
      </c>
      <c r="C75" s="9"/>
      <c r="D75" s="9"/>
      <c r="E75" s="9"/>
      <c r="F75" s="30"/>
      <c r="G75" s="98"/>
      <c r="H75" s="98"/>
      <c r="I75" s="40"/>
      <c r="J75" s="166"/>
      <c r="M75" s="46"/>
      <c r="N75" s="46"/>
      <c r="O75" s="197"/>
    </row>
    <row r="76" spans="1:15" ht="21" customHeight="1" x14ac:dyDescent="0.15">
      <c r="A76" s="172"/>
      <c r="B76" s="177" t="s">
        <v>16</v>
      </c>
      <c r="C76" s="9"/>
      <c r="D76" s="9"/>
      <c r="E76" s="9"/>
      <c r="F76" s="30"/>
      <c r="G76" s="98"/>
      <c r="H76" s="98"/>
      <c r="I76" s="40"/>
      <c r="J76" s="166"/>
      <c r="M76" s="46"/>
      <c r="N76" s="46"/>
      <c r="O76" s="197"/>
    </row>
    <row r="77" spans="1:15" ht="21" customHeight="1" thickBot="1" x14ac:dyDescent="0.2">
      <c r="A77" s="181"/>
      <c r="B77" s="180" t="s">
        <v>16</v>
      </c>
      <c r="C77" s="10"/>
      <c r="D77" s="10"/>
      <c r="E77" s="10"/>
      <c r="F77" s="32"/>
      <c r="G77" s="142"/>
      <c r="H77" s="142"/>
      <c r="I77" s="55"/>
      <c r="J77" s="164"/>
      <c r="M77" s="121"/>
      <c r="N77" s="121"/>
      <c r="O77" s="195"/>
    </row>
    <row r="78" spans="1:15" ht="26.25" customHeight="1" thickBot="1" x14ac:dyDescent="0.2">
      <c r="A78" s="285" t="s">
        <v>5</v>
      </c>
      <c r="B78" s="286"/>
      <c r="C78" s="15"/>
      <c r="D78" s="15"/>
      <c r="E78" s="15"/>
      <c r="F78" s="33">
        <f>SUM(L:L)</f>
        <v>0</v>
      </c>
      <c r="G78" s="143"/>
      <c r="H78" s="151"/>
      <c r="I78" s="56"/>
      <c r="J78" s="160"/>
      <c r="M78" s="116"/>
      <c r="N78" s="116"/>
      <c r="O78" s="189"/>
    </row>
    <row r="79" spans="1:15" ht="20.100000000000001" customHeight="1" x14ac:dyDescent="0.15">
      <c r="C79" s="4">
        <v>11</v>
      </c>
      <c r="D79" s="4">
        <v>11</v>
      </c>
      <c r="E79" s="4">
        <v>11</v>
      </c>
      <c r="F79" s="18">
        <v>10000000</v>
      </c>
    </row>
    <row r="80" spans="1:15" x14ac:dyDescent="0.15">
      <c r="A80" s="11" t="s">
        <v>11</v>
      </c>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04D6A7EC-665A-4446-BAFA-ADE5A4E77A10}">
          <x14:formula1>
            <xm:f>リスト!$E$11:$E$13</xm:f>
          </x14:formula1>
          <xm:sqref>O6:O1048576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O80"/>
  <sheetViews>
    <sheetView view="pageBreakPreview" zoomScaleNormal="85" zoomScaleSheetLayoutView="100" workbookViewId="0">
      <pane ySplit="5" topLeftCell="A6" activePane="bottomLeft" state="frozen"/>
      <selection activeCell="J23" sqref="J23"/>
      <selection pane="bottomLeft" activeCell="J23" sqref="J23"/>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x14ac:dyDescent="0.2">
      <c r="J1" s="182" t="s">
        <v>196</v>
      </c>
    </row>
    <row r="2" spans="1:15" ht="30" x14ac:dyDescent="0.15">
      <c r="A2" s="273" t="s">
        <v>230</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s="19" customFormat="1" ht="20.100000000000001" customHeight="1" x14ac:dyDescent="0.15">
      <c r="A33" s="176"/>
      <c r="B33" s="177" t="s">
        <v>15</v>
      </c>
      <c r="C33" s="9"/>
      <c r="D33" s="9"/>
      <c r="E33" s="9"/>
      <c r="F33" s="30"/>
      <c r="G33" s="141"/>
      <c r="H33" s="98"/>
      <c r="I33" s="40"/>
      <c r="J33" s="162"/>
      <c r="M33" s="118"/>
      <c r="N33" s="118"/>
      <c r="O33" s="191"/>
    </row>
    <row r="34" spans="1:15" s="19" customFormat="1" ht="20.100000000000001" customHeight="1" x14ac:dyDescent="0.15">
      <c r="A34" s="172"/>
      <c r="B34" s="178" t="s">
        <v>15</v>
      </c>
      <c r="C34" s="7"/>
      <c r="D34" s="7"/>
      <c r="E34" s="7"/>
      <c r="F34" s="25"/>
      <c r="G34" s="135"/>
      <c r="H34" s="135"/>
      <c r="I34" s="50"/>
      <c r="J34" s="157"/>
      <c r="M34" s="112"/>
      <c r="N34" s="112"/>
      <c r="O34" s="186"/>
    </row>
    <row r="35" spans="1:15" s="19" customFormat="1" ht="20.100000000000001" customHeight="1" x14ac:dyDescent="0.15">
      <c r="A35" s="176"/>
      <c r="B35" s="177" t="s">
        <v>15</v>
      </c>
      <c r="C35" s="9"/>
      <c r="D35" s="9"/>
      <c r="E35" s="9"/>
      <c r="F35" s="30"/>
      <c r="G35" s="141"/>
      <c r="H35" s="98"/>
      <c r="I35" s="40"/>
      <c r="J35" s="162"/>
      <c r="M35" s="118"/>
      <c r="N35" s="118"/>
      <c r="O35" s="191"/>
    </row>
    <row r="36" spans="1:15" s="19" customFormat="1" ht="20.100000000000001" customHeight="1" x14ac:dyDescent="0.15">
      <c r="A36" s="172"/>
      <c r="B36" s="178" t="s">
        <v>15</v>
      </c>
      <c r="C36" s="7"/>
      <c r="D36" s="7"/>
      <c r="E36" s="7"/>
      <c r="F36" s="25"/>
      <c r="G36" s="135"/>
      <c r="H36" s="135"/>
      <c r="I36" s="50"/>
      <c r="J36" s="157"/>
      <c r="M36" s="112"/>
      <c r="N36" s="112"/>
      <c r="O36" s="186"/>
    </row>
    <row r="37" spans="1:15" s="19" customFormat="1" ht="20.100000000000001" customHeight="1" thickBot="1" x14ac:dyDescent="0.2">
      <c r="A37" s="172"/>
      <c r="B37" s="179" t="s">
        <v>15</v>
      </c>
      <c r="C37" s="8"/>
      <c r="D37" s="8"/>
      <c r="E37" s="8"/>
      <c r="F37" s="26"/>
      <c r="G37" s="127"/>
      <c r="H37" s="127"/>
      <c r="I37" s="51"/>
      <c r="J37" s="158"/>
      <c r="M37" s="113"/>
      <c r="N37" s="113"/>
      <c r="O37" s="187"/>
    </row>
    <row r="38" spans="1:15" s="19" customFormat="1" ht="21.95" customHeight="1" x14ac:dyDescent="0.15">
      <c r="A38" s="13"/>
      <c r="B38" s="22" t="s">
        <v>208</v>
      </c>
      <c r="C38" s="44"/>
      <c r="D38" s="44"/>
      <c r="E38" s="44"/>
      <c r="F38" s="31">
        <f>SUM(F39:F42)</f>
        <v>0</v>
      </c>
      <c r="G38" s="139"/>
      <c r="H38" s="150"/>
      <c r="I38" s="54"/>
      <c r="J38" s="163"/>
      <c r="K38" s="20">
        <f>F38</f>
        <v>0</v>
      </c>
      <c r="M38" s="119"/>
      <c r="N38" s="119"/>
      <c r="O38" s="192"/>
    </row>
    <row r="39" spans="1:15" s="19" customFormat="1" ht="20.100000000000001" customHeight="1" x14ac:dyDescent="0.15">
      <c r="A39" s="172"/>
      <c r="B39" s="175" t="s">
        <v>15</v>
      </c>
      <c r="C39" s="6"/>
      <c r="D39" s="6"/>
      <c r="E39" s="6"/>
      <c r="F39" s="24"/>
      <c r="G39" s="134"/>
      <c r="H39" s="134"/>
      <c r="I39" s="49"/>
      <c r="J39" s="111"/>
      <c r="M39" s="115"/>
      <c r="N39" s="115"/>
      <c r="O39" s="97"/>
    </row>
    <row r="40" spans="1:15" s="19" customFormat="1" ht="20.100000000000001" customHeight="1" x14ac:dyDescent="0.15">
      <c r="A40" s="172"/>
      <c r="B40" s="173" t="s">
        <v>15</v>
      </c>
      <c r="C40" s="9"/>
      <c r="D40" s="9"/>
      <c r="E40" s="9"/>
      <c r="F40" s="30"/>
      <c r="G40" s="98"/>
      <c r="H40" s="98"/>
      <c r="I40" s="40"/>
      <c r="J40" s="162"/>
      <c r="M40" s="118"/>
      <c r="N40" s="118"/>
      <c r="O40" s="191"/>
    </row>
    <row r="41" spans="1:15" s="19" customFormat="1" ht="21" customHeight="1" x14ac:dyDescent="0.15">
      <c r="A41" s="172"/>
      <c r="B41" s="173" t="s">
        <v>15</v>
      </c>
      <c r="C41" s="9"/>
      <c r="D41" s="9"/>
      <c r="E41" s="9"/>
      <c r="F41" s="30"/>
      <c r="G41" s="98"/>
      <c r="H41" s="98"/>
      <c r="I41" s="40"/>
      <c r="J41" s="162"/>
      <c r="M41" s="118"/>
      <c r="N41" s="118"/>
      <c r="O41" s="191"/>
    </row>
    <row r="42" spans="1:15" s="19" customFormat="1" ht="20.100000000000001" customHeight="1" thickBot="1" x14ac:dyDescent="0.2">
      <c r="A42" s="172"/>
      <c r="B42" s="179" t="s">
        <v>15</v>
      </c>
      <c r="C42" s="8"/>
      <c r="D42" s="8"/>
      <c r="E42" s="8"/>
      <c r="F42" s="26"/>
      <c r="G42" s="127"/>
      <c r="H42" s="127"/>
      <c r="I42" s="51"/>
      <c r="J42" s="158"/>
      <c r="M42" s="113"/>
      <c r="N42" s="113"/>
      <c r="O42" s="187"/>
    </row>
    <row r="43" spans="1:15" s="19" customFormat="1" ht="21.95" customHeight="1" x14ac:dyDescent="0.15">
      <c r="A43" s="13"/>
      <c r="B43" s="22" t="s">
        <v>210</v>
      </c>
      <c r="C43" s="44"/>
      <c r="D43" s="44"/>
      <c r="E43" s="44"/>
      <c r="F43" s="31">
        <f>SUM(F44:F47)</f>
        <v>0</v>
      </c>
      <c r="G43" s="139"/>
      <c r="H43" s="150"/>
      <c r="I43" s="54"/>
      <c r="J43" s="163"/>
      <c r="K43" s="20">
        <f>F43</f>
        <v>0</v>
      </c>
      <c r="M43" s="119"/>
      <c r="N43" s="119"/>
      <c r="O43" s="192"/>
    </row>
    <row r="44" spans="1:15" s="19" customFormat="1" ht="20.100000000000001" customHeight="1" x14ac:dyDescent="0.15">
      <c r="A44" s="172"/>
      <c r="B44" s="171" t="s">
        <v>15</v>
      </c>
      <c r="C44" s="6"/>
      <c r="D44" s="6"/>
      <c r="E44" s="6"/>
      <c r="F44" s="24"/>
      <c r="G44" s="134"/>
      <c r="H44" s="134"/>
      <c r="I44" s="49"/>
      <c r="J44" s="111"/>
      <c r="M44" s="115"/>
      <c r="N44" s="115"/>
      <c r="O44" s="97"/>
    </row>
    <row r="45" spans="1:15" s="19" customFormat="1" ht="20.100000000000001" customHeight="1" x14ac:dyDescent="0.15">
      <c r="A45" s="172"/>
      <c r="B45" s="173" t="s">
        <v>15</v>
      </c>
      <c r="C45" s="9"/>
      <c r="D45" s="9"/>
      <c r="E45" s="9"/>
      <c r="F45" s="30"/>
      <c r="G45" s="98"/>
      <c r="H45" s="98"/>
      <c r="I45" s="40"/>
      <c r="J45" s="162"/>
      <c r="M45" s="118"/>
      <c r="N45" s="118"/>
      <c r="O45" s="191"/>
    </row>
    <row r="46" spans="1:15" s="19" customFormat="1" ht="21" customHeight="1" x14ac:dyDescent="0.15">
      <c r="A46" s="172"/>
      <c r="B46" s="173" t="s">
        <v>15</v>
      </c>
      <c r="C46" s="9"/>
      <c r="D46" s="9"/>
      <c r="E46" s="9"/>
      <c r="F46" s="30"/>
      <c r="G46" s="98"/>
      <c r="H46" s="98"/>
      <c r="I46" s="40"/>
      <c r="J46" s="162"/>
      <c r="M46" s="118"/>
      <c r="N46" s="118"/>
      <c r="O46" s="191"/>
    </row>
    <row r="47" spans="1:15" s="19" customFormat="1" ht="20.100000000000001" customHeight="1" thickBot="1" x14ac:dyDescent="0.2">
      <c r="A47" s="172"/>
      <c r="B47" s="174" t="s">
        <v>15</v>
      </c>
      <c r="C47" s="8"/>
      <c r="D47" s="8"/>
      <c r="E47" s="8"/>
      <c r="F47" s="26"/>
      <c r="G47" s="127"/>
      <c r="H47" s="127"/>
      <c r="I47" s="51"/>
      <c r="J47" s="158"/>
      <c r="M47" s="113"/>
      <c r="N47" s="113"/>
      <c r="O47" s="187"/>
    </row>
    <row r="48" spans="1:15" s="19" customFormat="1" ht="21.95" customHeight="1" x14ac:dyDescent="0.15">
      <c r="A48" s="13"/>
      <c r="B48" s="22" t="s">
        <v>213</v>
      </c>
      <c r="C48" s="44"/>
      <c r="D48" s="44"/>
      <c r="E48" s="44"/>
      <c r="F48" s="31">
        <f>SUM(F49:F52)</f>
        <v>0</v>
      </c>
      <c r="G48" s="139"/>
      <c r="H48" s="150"/>
      <c r="I48" s="54"/>
      <c r="J48" s="163"/>
      <c r="K48" s="20">
        <f>F48</f>
        <v>0</v>
      </c>
      <c r="M48" s="119"/>
      <c r="N48" s="119"/>
      <c r="O48" s="192"/>
    </row>
    <row r="49" spans="1:15" s="19" customFormat="1" ht="20.100000000000001" customHeight="1" x14ac:dyDescent="0.15">
      <c r="A49" s="172"/>
      <c r="B49" s="175" t="s">
        <v>16</v>
      </c>
      <c r="C49" s="10"/>
      <c r="D49" s="10"/>
      <c r="E49" s="10"/>
      <c r="F49" s="24"/>
      <c r="G49" s="134"/>
      <c r="H49" s="134"/>
      <c r="I49" s="49"/>
      <c r="J49" s="96"/>
      <c r="M49" s="45"/>
      <c r="N49" s="45"/>
      <c r="O49" s="194"/>
    </row>
    <row r="50" spans="1:15" s="19" customFormat="1" ht="20.100000000000001" customHeight="1" x14ac:dyDescent="0.15">
      <c r="A50" s="172"/>
      <c r="B50" s="180" t="s">
        <v>16</v>
      </c>
      <c r="C50" s="10"/>
      <c r="D50" s="10"/>
      <c r="E50" s="10"/>
      <c r="F50" s="32"/>
      <c r="G50" s="142"/>
      <c r="H50" s="142"/>
      <c r="I50" s="55"/>
      <c r="J50" s="164"/>
      <c r="M50" s="121"/>
      <c r="N50" s="121"/>
      <c r="O50" s="195"/>
    </row>
    <row r="51" spans="1:15" s="19" customFormat="1" ht="20.100000000000001" customHeight="1" x14ac:dyDescent="0.15">
      <c r="A51" s="172"/>
      <c r="B51" s="180" t="s">
        <v>16</v>
      </c>
      <c r="C51" s="10"/>
      <c r="D51" s="10"/>
      <c r="E51" s="10"/>
      <c r="F51" s="32"/>
      <c r="G51" s="142"/>
      <c r="H51" s="142"/>
      <c r="I51" s="55"/>
      <c r="J51" s="164"/>
      <c r="M51" s="121"/>
      <c r="N51" s="121"/>
      <c r="O51" s="195"/>
    </row>
    <row r="52" spans="1:15" s="19" customFormat="1" ht="21" customHeight="1" thickBot="1" x14ac:dyDescent="0.2">
      <c r="A52" s="172"/>
      <c r="B52" s="174" t="s">
        <v>16</v>
      </c>
      <c r="C52" s="8"/>
      <c r="D52" s="8"/>
      <c r="E52" s="8"/>
      <c r="F52" s="26"/>
      <c r="G52" s="127"/>
      <c r="H52" s="127"/>
      <c r="I52" s="51"/>
      <c r="J52" s="158"/>
      <c r="M52" s="113"/>
      <c r="N52" s="113"/>
      <c r="O52" s="187"/>
    </row>
    <row r="53" spans="1:15" s="19" customFormat="1" ht="21.95" customHeight="1" x14ac:dyDescent="0.15">
      <c r="A53" s="13"/>
      <c r="B53" s="122" t="s">
        <v>216</v>
      </c>
      <c r="C53" s="43"/>
      <c r="D53" s="43"/>
      <c r="E53" s="43"/>
      <c r="F53" s="28">
        <f>SUM(F54:F57)</f>
        <v>0</v>
      </c>
      <c r="G53" s="138"/>
      <c r="H53" s="149"/>
      <c r="I53" s="53"/>
      <c r="J53" s="161"/>
      <c r="K53" s="20">
        <f>F53</f>
        <v>0</v>
      </c>
      <c r="M53" s="117"/>
      <c r="N53" s="117"/>
      <c r="O53" s="190"/>
    </row>
    <row r="54" spans="1:15" s="19" customFormat="1" ht="21" customHeight="1" x14ac:dyDescent="0.15">
      <c r="A54" s="172"/>
      <c r="B54" s="175" t="s">
        <v>15</v>
      </c>
      <c r="C54" s="6"/>
      <c r="D54" s="6"/>
      <c r="E54" s="6"/>
      <c r="F54" s="24"/>
      <c r="G54" s="134"/>
      <c r="H54" s="134"/>
      <c r="I54" s="49"/>
      <c r="J54" s="111"/>
      <c r="M54" s="115"/>
      <c r="N54" s="115"/>
      <c r="O54" s="97"/>
    </row>
    <row r="55" spans="1:15" s="19" customFormat="1" ht="21" customHeight="1" x14ac:dyDescent="0.15">
      <c r="A55" s="172"/>
      <c r="B55" s="180" t="s">
        <v>15</v>
      </c>
      <c r="C55" s="10"/>
      <c r="D55" s="10"/>
      <c r="E55" s="10"/>
      <c r="F55" s="32"/>
      <c r="G55" s="142"/>
      <c r="H55" s="142"/>
      <c r="I55" s="55"/>
      <c r="J55" s="164"/>
      <c r="M55" s="121"/>
      <c r="N55" s="121"/>
      <c r="O55" s="195"/>
    </row>
    <row r="56" spans="1:15" s="19" customFormat="1" ht="21" customHeight="1" x14ac:dyDescent="0.15">
      <c r="A56" s="172"/>
      <c r="B56" s="180" t="s">
        <v>15</v>
      </c>
      <c r="C56" s="10"/>
      <c r="D56" s="10"/>
      <c r="E56" s="10"/>
      <c r="F56" s="32"/>
      <c r="G56" s="142"/>
      <c r="H56" s="142"/>
      <c r="I56" s="55"/>
      <c r="J56" s="164"/>
      <c r="M56" s="121"/>
      <c r="N56" s="121"/>
      <c r="O56" s="195"/>
    </row>
    <row r="57" spans="1:15" s="19" customFormat="1" ht="20.100000000000001" customHeight="1" thickBot="1" x14ac:dyDescent="0.2">
      <c r="A57" s="14"/>
      <c r="B57" s="123" t="s">
        <v>15</v>
      </c>
      <c r="C57" s="124"/>
      <c r="D57" s="124"/>
      <c r="E57" s="124"/>
      <c r="F57" s="125"/>
      <c r="G57" s="126"/>
      <c r="H57" s="127"/>
      <c r="I57" s="51"/>
      <c r="J57" s="165"/>
      <c r="M57" s="128"/>
      <c r="N57" s="128"/>
      <c r="O57" s="196"/>
    </row>
    <row r="58" spans="1:15" s="19" customFormat="1" ht="21.95" customHeight="1" x14ac:dyDescent="0.15">
      <c r="A58" s="13"/>
      <c r="B58" s="122" t="s">
        <v>219</v>
      </c>
      <c r="C58" s="43"/>
      <c r="D58" s="43"/>
      <c r="E58" s="43"/>
      <c r="F58" s="28">
        <f>SUM(F59:F62)</f>
        <v>0</v>
      </c>
      <c r="G58" s="138"/>
      <c r="H58" s="149"/>
      <c r="I58" s="53"/>
      <c r="J58" s="161"/>
      <c r="K58" s="20">
        <f>F58</f>
        <v>0</v>
      </c>
      <c r="M58" s="117"/>
      <c r="N58" s="117"/>
      <c r="O58" s="190"/>
    </row>
    <row r="59" spans="1:15" s="19" customFormat="1" ht="20.100000000000001" customHeight="1" x14ac:dyDescent="0.15">
      <c r="A59" s="172"/>
      <c r="B59" s="175" t="s">
        <v>16</v>
      </c>
      <c r="C59" s="6"/>
      <c r="D59" s="6"/>
      <c r="E59" s="6"/>
      <c r="F59" s="24"/>
      <c r="G59" s="134"/>
      <c r="H59" s="134"/>
      <c r="I59" s="49"/>
      <c r="J59" s="96"/>
      <c r="M59" s="45"/>
      <c r="N59" s="45"/>
      <c r="O59" s="194"/>
    </row>
    <row r="60" spans="1:15" s="19" customFormat="1" ht="20.100000000000001" customHeight="1" x14ac:dyDescent="0.15">
      <c r="A60" s="172"/>
      <c r="B60" s="180" t="s">
        <v>16</v>
      </c>
      <c r="C60" s="10"/>
      <c r="D60" s="10"/>
      <c r="E60" s="10"/>
      <c r="F60" s="32"/>
      <c r="G60" s="142"/>
      <c r="H60" s="142"/>
      <c r="I60" s="55"/>
      <c r="J60" s="164"/>
      <c r="M60" s="121"/>
      <c r="N60" s="121"/>
      <c r="O60" s="195"/>
    </row>
    <row r="61" spans="1:15" s="19" customFormat="1" ht="20.100000000000001" customHeight="1" x14ac:dyDescent="0.15">
      <c r="A61" s="172"/>
      <c r="B61" s="180" t="s">
        <v>16</v>
      </c>
      <c r="C61" s="10"/>
      <c r="D61" s="10"/>
      <c r="E61" s="10"/>
      <c r="F61" s="32"/>
      <c r="G61" s="142"/>
      <c r="H61" s="142"/>
      <c r="I61" s="55"/>
      <c r="J61" s="164"/>
      <c r="M61" s="121"/>
      <c r="N61" s="121"/>
      <c r="O61" s="195"/>
    </row>
    <row r="62" spans="1:15" s="19" customFormat="1" ht="21.75" customHeight="1" thickBot="1" x14ac:dyDescent="0.2">
      <c r="A62" s="172"/>
      <c r="B62" s="174" t="s">
        <v>16</v>
      </c>
      <c r="C62" s="8"/>
      <c r="D62" s="8"/>
      <c r="E62" s="8"/>
      <c r="F62" s="26"/>
      <c r="G62" s="127"/>
      <c r="H62" s="127"/>
      <c r="I62" s="51"/>
      <c r="J62" s="158"/>
      <c r="M62" s="113"/>
      <c r="N62" s="113"/>
      <c r="O62" s="187"/>
    </row>
    <row r="63" spans="1:15" s="19" customFormat="1" ht="21.95" customHeight="1" x14ac:dyDescent="0.15">
      <c r="A63" s="13"/>
      <c r="B63" s="122" t="s">
        <v>221</v>
      </c>
      <c r="C63" s="43"/>
      <c r="D63" s="43"/>
      <c r="E63" s="43"/>
      <c r="F63" s="28">
        <f>SUM(F64:F67)</f>
        <v>0</v>
      </c>
      <c r="G63" s="138"/>
      <c r="H63" s="149"/>
      <c r="I63" s="53"/>
      <c r="J63" s="161"/>
      <c r="K63" s="20">
        <f>F63</f>
        <v>0</v>
      </c>
      <c r="M63" s="117"/>
      <c r="N63" s="117"/>
      <c r="O63" s="190"/>
    </row>
    <row r="64" spans="1:15" s="19" customFormat="1" ht="20.100000000000001" customHeight="1" x14ac:dyDescent="0.15">
      <c r="A64" s="172"/>
      <c r="B64" s="175" t="s">
        <v>16</v>
      </c>
      <c r="C64" s="6"/>
      <c r="D64" s="6"/>
      <c r="E64" s="6"/>
      <c r="F64" s="24"/>
      <c r="G64" s="134"/>
      <c r="H64" s="134"/>
      <c r="I64" s="49"/>
      <c r="J64" s="96"/>
      <c r="M64" s="45"/>
      <c r="N64" s="45"/>
      <c r="O64" s="194"/>
    </row>
    <row r="65" spans="1:15" s="19" customFormat="1" ht="20.100000000000001" customHeight="1" x14ac:dyDescent="0.15">
      <c r="A65" s="172"/>
      <c r="B65" s="180" t="s">
        <v>16</v>
      </c>
      <c r="C65" s="10"/>
      <c r="D65" s="10"/>
      <c r="E65" s="10"/>
      <c r="F65" s="32"/>
      <c r="G65" s="142"/>
      <c r="H65" s="142"/>
      <c r="I65" s="55"/>
      <c r="J65" s="164"/>
      <c r="M65" s="121"/>
      <c r="N65" s="121"/>
      <c r="O65" s="195"/>
    </row>
    <row r="66" spans="1:15" s="19" customFormat="1" ht="20.100000000000001" customHeight="1" x14ac:dyDescent="0.15">
      <c r="A66" s="172"/>
      <c r="B66" s="180" t="s">
        <v>16</v>
      </c>
      <c r="C66" s="10"/>
      <c r="D66" s="10"/>
      <c r="E66" s="10"/>
      <c r="F66" s="32"/>
      <c r="G66" s="142"/>
      <c r="H66" s="142"/>
      <c r="I66" s="55"/>
      <c r="J66" s="164"/>
      <c r="M66" s="121"/>
      <c r="N66" s="121"/>
      <c r="O66" s="195"/>
    </row>
    <row r="67" spans="1:15" s="19" customFormat="1" ht="21" customHeight="1" thickBot="1" x14ac:dyDescent="0.2">
      <c r="A67" s="172"/>
      <c r="B67" s="174" t="s">
        <v>16</v>
      </c>
      <c r="C67" s="8"/>
      <c r="D67" s="8"/>
      <c r="E67" s="8"/>
      <c r="F67" s="26"/>
      <c r="G67" s="127"/>
      <c r="H67" s="127"/>
      <c r="I67" s="51"/>
      <c r="J67" s="158"/>
      <c r="M67" s="113"/>
      <c r="N67" s="113"/>
      <c r="O67" s="187"/>
    </row>
    <row r="68" spans="1:15" s="19" customFormat="1" ht="21.95" customHeight="1" x14ac:dyDescent="0.15">
      <c r="A68" s="13"/>
      <c r="B68" s="122" t="s">
        <v>227</v>
      </c>
      <c r="C68" s="43"/>
      <c r="D68" s="43"/>
      <c r="E68" s="43"/>
      <c r="F68" s="28">
        <f>SUM(F69:F72)</f>
        <v>0</v>
      </c>
      <c r="G68" s="138"/>
      <c r="H68" s="149"/>
      <c r="I68" s="53"/>
      <c r="J68" s="161"/>
      <c r="K68" s="20">
        <f>F68</f>
        <v>0</v>
      </c>
      <c r="M68" s="117"/>
      <c r="N68" s="117"/>
      <c r="O68" s="190"/>
    </row>
    <row r="69" spans="1:15" s="19" customFormat="1" ht="20.100000000000001" customHeight="1" x14ac:dyDescent="0.15">
      <c r="A69" s="172"/>
      <c r="B69" s="175" t="s">
        <v>16</v>
      </c>
      <c r="C69" s="6"/>
      <c r="D69" s="6"/>
      <c r="E69" s="6"/>
      <c r="F69" s="24"/>
      <c r="G69" s="134"/>
      <c r="H69" s="134"/>
      <c r="I69" s="49"/>
      <c r="J69" s="96"/>
      <c r="M69" s="45"/>
      <c r="N69" s="45"/>
      <c r="O69" s="194"/>
    </row>
    <row r="70" spans="1:15" s="19" customFormat="1" ht="20.100000000000001" customHeight="1" x14ac:dyDescent="0.15">
      <c r="A70" s="172"/>
      <c r="B70" s="180" t="s">
        <v>16</v>
      </c>
      <c r="C70" s="10"/>
      <c r="D70" s="10"/>
      <c r="E70" s="10"/>
      <c r="F70" s="32"/>
      <c r="G70" s="142"/>
      <c r="H70" s="142"/>
      <c r="I70" s="55"/>
      <c r="J70" s="164"/>
      <c r="M70" s="121"/>
      <c r="N70" s="121"/>
      <c r="O70" s="195"/>
    </row>
    <row r="71" spans="1:15" s="19" customFormat="1" ht="20.100000000000001" customHeight="1" x14ac:dyDescent="0.15">
      <c r="A71" s="172"/>
      <c r="B71" s="180" t="s">
        <v>16</v>
      </c>
      <c r="C71" s="10"/>
      <c r="D71" s="10"/>
      <c r="E71" s="10"/>
      <c r="F71" s="32"/>
      <c r="G71" s="142"/>
      <c r="H71" s="142"/>
      <c r="I71" s="55"/>
      <c r="J71" s="164"/>
      <c r="M71" s="121"/>
      <c r="N71" s="121"/>
      <c r="O71" s="195"/>
    </row>
    <row r="72" spans="1:15" s="19" customFormat="1" ht="21" customHeight="1" thickBot="1" x14ac:dyDescent="0.2">
      <c r="A72" s="172"/>
      <c r="B72" s="174" t="s">
        <v>16</v>
      </c>
      <c r="C72" s="8"/>
      <c r="D72" s="8"/>
      <c r="E72" s="8"/>
      <c r="F72" s="26"/>
      <c r="G72" s="127"/>
      <c r="H72" s="127"/>
      <c r="I72" s="51"/>
      <c r="J72" s="158"/>
      <c r="M72" s="113"/>
      <c r="N72" s="113"/>
      <c r="O72" s="187"/>
    </row>
    <row r="73" spans="1:15" s="19" customFormat="1" ht="21.95" customHeight="1" x14ac:dyDescent="0.15">
      <c r="A73" s="13"/>
      <c r="B73" s="122"/>
      <c r="C73" s="43"/>
      <c r="D73" s="43"/>
      <c r="E73" s="43"/>
      <c r="F73" s="28">
        <f>SUM(F74:F77)</f>
        <v>0</v>
      </c>
      <c r="G73" s="138"/>
      <c r="H73" s="149"/>
      <c r="I73" s="53"/>
      <c r="J73" s="161"/>
      <c r="K73" s="20">
        <f>F73</f>
        <v>0</v>
      </c>
      <c r="M73" s="117"/>
      <c r="N73" s="117"/>
      <c r="O73" s="190"/>
    </row>
    <row r="74" spans="1:15" s="19" customFormat="1" ht="21" customHeight="1" x14ac:dyDescent="0.15">
      <c r="A74" s="172"/>
      <c r="B74" s="175" t="s">
        <v>16</v>
      </c>
      <c r="C74" s="6"/>
      <c r="D74" s="6"/>
      <c r="E74" s="6"/>
      <c r="F74" s="24"/>
      <c r="G74" s="134"/>
      <c r="H74" s="134"/>
      <c r="I74" s="49"/>
      <c r="J74" s="96"/>
      <c r="M74" s="45"/>
      <c r="N74" s="45"/>
      <c r="O74" s="194"/>
    </row>
    <row r="75" spans="1:15" s="19" customFormat="1" ht="21" customHeight="1" x14ac:dyDescent="0.15">
      <c r="A75" s="172"/>
      <c r="B75" s="177" t="s">
        <v>16</v>
      </c>
      <c r="C75" s="9"/>
      <c r="D75" s="9"/>
      <c r="E75" s="9"/>
      <c r="F75" s="30"/>
      <c r="G75" s="98"/>
      <c r="H75" s="98"/>
      <c r="I75" s="40"/>
      <c r="J75" s="166"/>
      <c r="M75" s="46"/>
      <c r="N75" s="46"/>
      <c r="O75" s="197"/>
    </row>
    <row r="76" spans="1:15" s="19" customFormat="1" ht="21" customHeight="1" x14ac:dyDescent="0.15">
      <c r="A76" s="172"/>
      <c r="B76" s="177" t="s">
        <v>16</v>
      </c>
      <c r="C76" s="9"/>
      <c r="D76" s="9"/>
      <c r="E76" s="9"/>
      <c r="F76" s="30"/>
      <c r="G76" s="98"/>
      <c r="H76" s="98"/>
      <c r="I76" s="40"/>
      <c r="J76" s="166"/>
      <c r="M76" s="46"/>
      <c r="N76" s="46"/>
      <c r="O76" s="197"/>
    </row>
    <row r="77" spans="1:15" s="19" customFormat="1" ht="21" customHeight="1" thickBot="1" x14ac:dyDescent="0.2">
      <c r="A77" s="181"/>
      <c r="B77" s="180" t="s">
        <v>16</v>
      </c>
      <c r="C77" s="10"/>
      <c r="D77" s="10"/>
      <c r="E77" s="10"/>
      <c r="F77" s="32"/>
      <c r="G77" s="142"/>
      <c r="H77" s="142"/>
      <c r="I77" s="55"/>
      <c r="J77" s="164"/>
      <c r="M77" s="121"/>
      <c r="N77" s="121"/>
      <c r="O77" s="195"/>
    </row>
    <row r="78" spans="1:15" s="19" customFormat="1" ht="26.25" customHeight="1" thickBot="1" x14ac:dyDescent="0.2">
      <c r="A78" s="285" t="s">
        <v>5</v>
      </c>
      <c r="B78" s="286"/>
      <c r="C78" s="15"/>
      <c r="D78" s="15"/>
      <c r="E78" s="15"/>
      <c r="F78" s="33">
        <f>SUM(L:L)</f>
        <v>0</v>
      </c>
      <c r="G78" s="143"/>
      <c r="H78" s="151"/>
      <c r="I78" s="56"/>
      <c r="J78" s="160"/>
      <c r="M78" s="116"/>
      <c r="N78" s="116"/>
      <c r="O78" s="189"/>
    </row>
    <row r="79" spans="1:15" s="19" customFormat="1" ht="20.100000000000001" customHeight="1" x14ac:dyDescent="0.15">
      <c r="A79" s="167"/>
      <c r="B79" s="152"/>
      <c r="C79" s="4">
        <v>11</v>
      </c>
      <c r="D79" s="4">
        <v>11</v>
      </c>
      <c r="E79" s="4">
        <v>11</v>
      </c>
      <c r="F79" s="18">
        <v>10000000</v>
      </c>
      <c r="G79" s="1"/>
      <c r="H79" s="152"/>
      <c r="I79" s="4"/>
      <c r="J79" s="153"/>
      <c r="M79" s="2"/>
      <c r="N79" s="2"/>
      <c r="O79" s="2"/>
    </row>
    <row r="80" spans="1:15" s="19" customFormat="1" x14ac:dyDescent="0.15">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EE9746F8-D538-4EF2-A977-AB26E8FBF150}">
          <x14:formula1>
            <xm:f>リスト!$E$11:$E$13</xm:f>
          </x14:formula1>
          <xm:sqref>O6:O1048576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activeCell="J23" sqref="J23"/>
      <selection pane="bottomLeft" activeCell="J23" sqref="J23"/>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187</v>
      </c>
    </row>
    <row r="2" spans="4:18" ht="30" x14ac:dyDescent="0.15">
      <c r="D2" s="273" t="s">
        <v>186</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x14ac:dyDescent="0.15">
      <c r="D6" s="277" t="s">
        <v>6</v>
      </c>
      <c r="E6" s="278"/>
      <c r="F6" s="41"/>
      <c r="G6" s="41"/>
      <c r="H6" s="41"/>
      <c r="I6" s="34">
        <f>SUM(I7:I9)</f>
        <v>1000000</v>
      </c>
      <c r="J6" s="133"/>
      <c r="K6" s="146"/>
      <c r="L6" s="47"/>
      <c r="M6" s="156"/>
      <c r="O6" s="20">
        <f>I6</f>
        <v>1000000</v>
      </c>
      <c r="P6" s="110"/>
      <c r="Q6" s="110"/>
      <c r="R6" s="110"/>
    </row>
    <row r="7" spans="4:18" ht="31.5" x14ac:dyDescent="0.15">
      <c r="D7" s="279" t="s">
        <v>16</v>
      </c>
      <c r="E7" s="280"/>
      <c r="F7" s="210">
        <v>7</v>
      </c>
      <c r="G7" s="210">
        <v>10</v>
      </c>
      <c r="H7" s="210"/>
      <c r="I7" s="211">
        <v>500000</v>
      </c>
      <c r="J7" s="227" t="s">
        <v>22</v>
      </c>
      <c r="K7" s="227" t="s">
        <v>18</v>
      </c>
      <c r="L7" s="212" t="s">
        <v>242</v>
      </c>
      <c r="M7" s="213" t="s">
        <v>48</v>
      </c>
      <c r="P7" s="111"/>
      <c r="Q7" s="111"/>
      <c r="R7" s="185"/>
    </row>
    <row r="8" spans="4:18" ht="31.5" x14ac:dyDescent="0.15">
      <c r="D8" s="281" t="s">
        <v>16</v>
      </c>
      <c r="E8" s="282"/>
      <c r="F8" s="214" t="s">
        <v>23</v>
      </c>
      <c r="G8" s="214" t="s">
        <v>23</v>
      </c>
      <c r="H8" s="214" t="s">
        <v>23</v>
      </c>
      <c r="I8" s="215">
        <v>300000</v>
      </c>
      <c r="J8" s="228" t="s">
        <v>22</v>
      </c>
      <c r="K8" s="228" t="s">
        <v>20</v>
      </c>
      <c r="L8" s="216" t="s">
        <v>243</v>
      </c>
      <c r="M8" s="229" t="s">
        <v>236</v>
      </c>
      <c r="P8" s="112"/>
      <c r="Q8" s="112"/>
      <c r="R8" s="186"/>
    </row>
    <row r="9" spans="4:18" ht="20.100000000000001" customHeight="1" thickBot="1" x14ac:dyDescent="0.2">
      <c r="D9" s="283" t="s">
        <v>16</v>
      </c>
      <c r="E9" s="284"/>
      <c r="F9" s="217" t="s">
        <v>23</v>
      </c>
      <c r="G9" s="217" t="s">
        <v>23</v>
      </c>
      <c r="H9" s="217" t="s">
        <v>23</v>
      </c>
      <c r="I9" s="218">
        <v>200000</v>
      </c>
      <c r="J9" s="230" t="s">
        <v>22</v>
      </c>
      <c r="K9" s="230" t="s">
        <v>19</v>
      </c>
      <c r="L9" s="219" t="s">
        <v>241</v>
      </c>
      <c r="M9" s="231" t="s">
        <v>49</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t="s">
        <v>245</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20.100000000000001" customHeight="1" x14ac:dyDescent="0.15">
      <c r="D19" s="279" t="s">
        <v>16</v>
      </c>
      <c r="E19" s="280"/>
      <c r="F19" s="210"/>
      <c r="G19" s="210"/>
      <c r="H19" s="210"/>
      <c r="I19" s="211">
        <v>500000</v>
      </c>
      <c r="J19" s="227" t="s">
        <v>21</v>
      </c>
      <c r="K19" s="227" t="s">
        <v>50</v>
      </c>
      <c r="L19" s="212" t="s">
        <v>246</v>
      </c>
      <c r="M19" s="213" t="s">
        <v>130</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2200000</v>
      </c>
      <c r="J22" s="137"/>
      <c r="K22" s="148"/>
      <c r="L22" s="52"/>
      <c r="M22" s="160"/>
      <c r="O22" s="20">
        <f>I22</f>
        <v>2200000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x14ac:dyDescent="0.15">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x14ac:dyDescent="0.15">
      <c r="D31" s="172"/>
      <c r="E31" s="178" t="s">
        <v>15</v>
      </c>
      <c r="F31" s="7"/>
      <c r="G31" s="7"/>
      <c r="H31" s="7"/>
      <c r="I31" s="25"/>
      <c r="J31" s="135"/>
      <c r="K31" s="135"/>
      <c r="L31" s="50"/>
      <c r="M31" s="157"/>
      <c r="P31" s="112"/>
      <c r="Q31" s="112"/>
      <c r="R31" s="186"/>
    </row>
    <row r="32" spans="4:18" ht="20.100000000000001" customHeight="1" x14ac:dyDescent="0.15">
      <c r="D32" s="176"/>
      <c r="E32" s="177" t="s">
        <v>15</v>
      </c>
      <c r="F32" s="9"/>
      <c r="G32" s="9"/>
      <c r="H32" s="9"/>
      <c r="I32" s="30"/>
      <c r="J32" s="141"/>
      <c r="K32" s="98"/>
      <c r="L32" s="40"/>
      <c r="M32" s="162"/>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10000</v>
      </c>
      <c r="J38" s="139"/>
      <c r="K38" s="150"/>
      <c r="L38" s="54"/>
      <c r="M38" s="163"/>
      <c r="N38" s="20">
        <f>I38</f>
        <v>10000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37</v>
      </c>
      <c r="L39" s="212"/>
      <c r="M39" s="213" t="s">
        <v>35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c r="M40" s="234" t="s">
        <v>36</v>
      </c>
      <c r="P40" s="118"/>
      <c r="Q40" s="118"/>
      <c r="R40" s="191"/>
    </row>
    <row r="41" spans="4:18" s="19" customFormat="1" ht="21" customHeight="1" x14ac:dyDescent="0.15">
      <c r="D41" s="172"/>
      <c r="E41" s="173" t="s">
        <v>15</v>
      </c>
      <c r="F41" s="9"/>
      <c r="G41" s="9"/>
      <c r="H41" s="9"/>
      <c r="I41" s="30"/>
      <c r="J41" s="98"/>
      <c r="K41" s="98"/>
      <c r="L41" s="40"/>
      <c r="M41" s="162"/>
      <c r="P41" s="118"/>
      <c r="Q41" s="118"/>
      <c r="R41" s="191"/>
    </row>
    <row r="42" spans="4:18" s="19" customFormat="1" ht="20.100000000000001" customHeight="1" thickBot="1" x14ac:dyDescent="0.2">
      <c r="D42" s="172"/>
      <c r="E42" s="179" t="s">
        <v>15</v>
      </c>
      <c r="F42" s="8"/>
      <c r="G42" s="8"/>
      <c r="H42" s="8"/>
      <c r="I42" s="26"/>
      <c r="J42" s="127"/>
      <c r="K42" s="127"/>
      <c r="L42" s="51"/>
      <c r="M42" s="158"/>
      <c r="P42" s="113"/>
      <c r="Q42" s="113"/>
      <c r="R42" s="187"/>
    </row>
    <row r="43" spans="4:18" s="19" customFormat="1" ht="21.95" customHeight="1" x14ac:dyDescent="0.15">
      <c r="D43" s="13"/>
      <c r="E43" s="22" t="s">
        <v>210</v>
      </c>
      <c r="F43" s="44"/>
      <c r="G43" s="44"/>
      <c r="H43" s="44"/>
      <c r="I43" s="31">
        <f>SUM(I44:I47)</f>
        <v>970000</v>
      </c>
      <c r="J43" s="139"/>
      <c r="K43" s="150"/>
      <c r="L43" s="54"/>
      <c r="M43" s="163"/>
      <c r="N43" s="20">
        <f>I43</f>
        <v>970000</v>
      </c>
      <c r="P43" s="119"/>
      <c r="Q43" s="119"/>
      <c r="R43" s="192"/>
    </row>
    <row r="44" spans="4:18" s="19" customFormat="1" ht="20.100000000000001" customHeight="1" x14ac:dyDescent="0.15">
      <c r="D44" s="172"/>
      <c r="E44" s="171" t="s">
        <v>15</v>
      </c>
      <c r="F44" s="210" t="s">
        <v>23</v>
      </c>
      <c r="G44" s="210" t="s">
        <v>23</v>
      </c>
      <c r="H44" s="210" t="s">
        <v>23</v>
      </c>
      <c r="I44" s="211">
        <v>970000</v>
      </c>
      <c r="J44" s="227" t="s">
        <v>21</v>
      </c>
      <c r="K44" s="227" t="s">
        <v>39</v>
      </c>
      <c r="L44" s="212" t="s">
        <v>247</v>
      </c>
      <c r="M44" s="213" t="s">
        <v>51</v>
      </c>
      <c r="P44" s="115"/>
      <c r="Q44" s="115"/>
      <c r="R44" s="97"/>
    </row>
    <row r="45" spans="4:18" s="19" customFormat="1" ht="20.100000000000001" customHeight="1" x14ac:dyDescent="0.15">
      <c r="D45" s="172"/>
      <c r="E45" s="173" t="s">
        <v>15</v>
      </c>
      <c r="F45" s="9"/>
      <c r="G45" s="9"/>
      <c r="H45" s="9"/>
      <c r="I45" s="30"/>
      <c r="J45" s="98"/>
      <c r="K45" s="98"/>
      <c r="L45" s="40"/>
      <c r="M45" s="162"/>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1000000</v>
      </c>
      <c r="J48" s="139"/>
      <c r="K48" s="150"/>
      <c r="L48" s="54"/>
      <c r="M48" s="163"/>
      <c r="N48" s="20">
        <f>I48</f>
        <v>1000000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x14ac:dyDescent="0.15">
      <c r="D50" s="172"/>
      <c r="E50" s="180" t="s">
        <v>16</v>
      </c>
      <c r="F50" s="224" t="s">
        <v>23</v>
      </c>
      <c r="G50" s="224" t="s">
        <v>23</v>
      </c>
      <c r="H50" s="224" t="s">
        <v>23</v>
      </c>
      <c r="I50" s="225">
        <v>300000</v>
      </c>
      <c r="J50" s="239" t="s">
        <v>21</v>
      </c>
      <c r="K50" s="239" t="s">
        <v>45</v>
      </c>
      <c r="L50" s="226" t="s">
        <v>249</v>
      </c>
      <c r="M50" s="240" t="s">
        <v>47</v>
      </c>
      <c r="P50" s="121"/>
      <c r="Q50" s="121"/>
      <c r="R50" s="195"/>
    </row>
    <row r="51" spans="4:18" s="19" customFormat="1" ht="20.100000000000001" customHeight="1" x14ac:dyDescent="0.15">
      <c r="D51" s="172"/>
      <c r="E51" s="180" t="s">
        <v>16</v>
      </c>
      <c r="F51" s="10"/>
      <c r="G51" s="10"/>
      <c r="H51" s="10"/>
      <c r="I51" s="32"/>
      <c r="J51" s="142"/>
      <c r="K51" s="142"/>
      <c r="L51" s="55"/>
      <c r="M51" s="164"/>
      <c r="P51" s="121"/>
      <c r="Q51" s="121"/>
      <c r="R51" s="195"/>
    </row>
    <row r="52" spans="4:18" s="19" customFormat="1" ht="21" customHeight="1" thickBot="1" x14ac:dyDescent="0.2">
      <c r="D52" s="172"/>
      <c r="E52" s="174" t="s">
        <v>16</v>
      </c>
      <c r="F52" s="8"/>
      <c r="G52" s="8"/>
      <c r="H52" s="8"/>
      <c r="I52" s="26"/>
      <c r="J52" s="127"/>
      <c r="K52" s="127"/>
      <c r="L52" s="51"/>
      <c r="M52" s="158"/>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x14ac:dyDescent="0.15">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x14ac:dyDescent="0.15">
      <c r="D56" s="172"/>
      <c r="E56" s="180" t="s">
        <v>15</v>
      </c>
      <c r="F56" s="10"/>
      <c r="G56" s="10"/>
      <c r="H56" s="10"/>
      <c r="I56" s="32"/>
      <c r="J56" s="142"/>
      <c r="K56" s="142"/>
      <c r="L56" s="55"/>
      <c r="M56" s="164"/>
      <c r="P56" s="121"/>
      <c r="Q56" s="121"/>
      <c r="R56" s="195"/>
    </row>
    <row r="57" spans="4:18" s="19" customFormat="1" ht="20.100000000000001" customHeight="1" thickBot="1" x14ac:dyDescent="0.2">
      <c r="D57" s="14"/>
      <c r="E57" s="123" t="s">
        <v>15</v>
      </c>
      <c r="F57" s="124"/>
      <c r="G57" s="124"/>
      <c r="H57" s="124"/>
      <c r="I57" s="125"/>
      <c r="J57" s="126"/>
      <c r="K57" s="127"/>
      <c r="L57" s="51"/>
      <c r="M57" s="165"/>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6000000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★2-1記入用</vt:lpstr>
      <vt:lpstr>★2-3記入用 </vt:lpstr>
      <vt:lpstr>★2-5記入用</vt:lpstr>
      <vt:lpstr>2-1記載例</vt:lpstr>
      <vt:lpstr>2-5記入例</vt:lpstr>
      <vt:lpstr>★2-2記入用</vt:lpstr>
      <vt:lpstr>★2-4記入用</vt:lpstr>
      <vt:lpstr>★2-6記入用</vt:lpstr>
      <vt:lpstr>2-2記載例</vt:lpstr>
      <vt:lpstr>2-3記載例</vt:lpstr>
      <vt:lpstr>2-4記載例</vt:lpstr>
      <vt:lpstr>2-6記載例</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2024-08-02T06:51:56Z</cp:lastPrinted>
  <dcterms:created xsi:type="dcterms:W3CDTF">1601-01-01T00:00:00Z</dcterms:created>
  <dcterms:modified xsi:type="dcterms:W3CDTF">2026-02-02T09:12:40Z</dcterms:modified>
</cp:coreProperties>
</file>