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29 介護支援ロボット導入促進事業\☆介護ロボット交付要綱等（中貯基金）\☆実施要領様式\実施要領20251007\"/>
    </mc:Choice>
  </mc:AlternateContent>
  <xr:revisionPtr revIDLastSave="0" documentId="13_ncr:1_{C010996C-E4D1-4379-8A0A-E110DD6E92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1" sheetId="17" r:id="rId1"/>
    <sheet name="記載例" sheetId="24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記載例!$A$1:$G$18</definedName>
    <definedName name="_xlnm.Print_Area" localSheetId="0">様式1!$A$1:$G$18</definedName>
    <definedName name="記載例" localSheetId="1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4" l="1"/>
  <c r="C13" i="24"/>
  <c r="E13" i="24" s="1"/>
  <c r="G13" i="24" s="1"/>
  <c r="C12" i="24"/>
  <c r="E12" i="24" s="1"/>
  <c r="G12" i="24" s="1"/>
  <c r="C11" i="24"/>
  <c r="E11" i="24" s="1"/>
  <c r="G11" i="24" s="1"/>
  <c r="C10" i="24"/>
  <c r="E10" i="24" s="1"/>
  <c r="G10" i="24" s="1"/>
  <c r="C9" i="24"/>
  <c r="E9" i="24" s="1"/>
  <c r="G9" i="24" s="1"/>
  <c r="G14" i="24" l="1"/>
  <c r="C11" i="17"/>
  <c r="E11" i="17" s="1"/>
  <c r="F14" i="17" l="1"/>
  <c r="C13" i="17" l="1"/>
  <c r="E13" i="17" s="1"/>
  <c r="G13" i="17" s="1"/>
  <c r="C12" i="17"/>
  <c r="E12" i="17" s="1"/>
  <c r="G12" i="17" s="1"/>
  <c r="C10" i="17"/>
  <c r="E10" i="17" s="1"/>
  <c r="C9" i="17"/>
  <c r="E9" i="17" s="1"/>
  <c r="G9" i="17" l="1"/>
  <c r="G10" i="17" l="1"/>
  <c r="G14" i="17" s="1"/>
</calcChain>
</file>

<file path=xl/sharedStrings.xml><?xml version="1.0" encoding="utf-8"?>
<sst xmlns="http://schemas.openxmlformats.org/spreadsheetml/2006/main" count="62" uniqueCount="32">
  <si>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</si>
  <si>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</si>
  <si>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</si>
  <si>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（F）</t>
    <phoneticPr fontId="2"/>
  </si>
  <si>
    <t>台</t>
    <rPh sb="0" eb="1">
      <t>ダイ</t>
    </rPh>
    <phoneticPr fontId="2"/>
  </si>
  <si>
    <t>台数</t>
    <rPh sb="0" eb="2">
      <t>ダイスウ</t>
    </rPh>
    <phoneticPr fontId="2"/>
  </si>
  <si>
    <t>（C）</t>
    <phoneticPr fontId="2"/>
  </si>
  <si>
    <t>所要経費
（機器購入価格）</t>
    <rPh sb="0" eb="2">
      <t>ショヨウ</t>
    </rPh>
    <rPh sb="2" eb="4">
      <t>ケイヒ</t>
    </rPh>
    <phoneticPr fontId="2"/>
  </si>
  <si>
    <t>　※ １　消費税法（昭和６３年法律第１０８号）に規定する消費税及び地方税法（昭和２５年法律第２２６号）に
         規定する地方消費税は対象経費に含めないこと。</t>
    <phoneticPr fontId="2"/>
  </si>
  <si>
    <t>（A）</t>
    <phoneticPr fontId="2"/>
  </si>
  <si>
    <t>（B）</t>
    <phoneticPr fontId="2"/>
  </si>
  <si>
    <t>（D）</t>
    <phoneticPr fontId="2"/>
  </si>
  <si>
    <t>（E）</t>
    <phoneticPr fontId="2"/>
  </si>
  <si>
    <t>基準額</t>
    <rPh sb="0" eb="2">
      <t>キジュン</t>
    </rPh>
    <rPh sb="2" eb="3">
      <t>ガク</t>
    </rPh>
    <phoneticPr fontId="2"/>
  </si>
  <si>
    <t>別紙様式１</t>
    <rPh sb="2" eb="4">
      <t>ヨウシキ</t>
    </rPh>
    <phoneticPr fontId="2"/>
  </si>
  <si>
    <r>
      <t xml:space="preserve">1台当たり申請額
</t>
    </r>
    <r>
      <rPr>
        <sz val="10"/>
        <rFont val="ＭＳ 明朝"/>
        <family val="1"/>
        <charset val="128"/>
      </rPr>
      <t>※（B）と（C）の
いずれか低い額</t>
    </r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</si>
  <si>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補助金申請額
（D）×（E）</t>
    <rPh sb="0" eb="3">
      <t>ホジョキン</t>
    </rPh>
    <rPh sb="3" eb="5">
      <t>シンセイ</t>
    </rPh>
    <rPh sb="5" eb="6">
      <t>ガク</t>
    </rPh>
    <phoneticPr fontId="2"/>
  </si>
  <si>
    <t>円</t>
    <rPh sb="0" eb="1">
      <t>エン</t>
    </rPh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</si>
  <si>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</si>
  <si>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法人名：        　                             </t>
    <rPh sb="0" eb="2">
      <t>ホウジン</t>
    </rPh>
    <phoneticPr fontId="2"/>
  </si>
  <si>
    <t>福島県介護ロボット普及促進事業経費所要額調書</t>
    <rPh sb="0" eb="3">
      <t>フクシマケン</t>
    </rPh>
    <rPh sb="3" eb="5">
      <t>カイゴ</t>
    </rPh>
    <rPh sb="9" eb="13">
      <t>フキュウソクシン</t>
    </rPh>
    <rPh sb="13" eb="15">
      <t>ジギョウ</t>
    </rPh>
    <rPh sb="15" eb="17">
      <t>ケイヒ</t>
    </rPh>
    <rPh sb="17" eb="20">
      <t>ショヨウガク</t>
    </rPh>
    <rPh sb="20" eb="22">
      <t>チョウショ</t>
    </rPh>
    <phoneticPr fontId="2"/>
  </si>
  <si>
    <t xml:space="preserve">法人名：社会福祉法人●●                       </t>
    <rPh sb="0" eb="2">
      <t>ホウジン</t>
    </rPh>
    <rPh sb="4" eb="10">
      <t>シャカイフクシホウジン</t>
    </rPh>
    <phoneticPr fontId="2"/>
  </si>
  <si>
    <t xml:space="preserve">事業所名：特別養護老人ホーム●●ホーム                           </t>
    <rPh sb="0" eb="3">
      <t>ジギョウショ</t>
    </rPh>
    <rPh sb="3" eb="4">
      <t>メイ</t>
    </rPh>
    <rPh sb="5" eb="11">
      <t>トクベツヨウゴロウジン</t>
    </rPh>
    <phoneticPr fontId="2"/>
  </si>
  <si>
    <t>基礎額
（A）×3/4</t>
    <phoneticPr fontId="2"/>
  </si>
  <si>
    <t xml:space="preserve">     ２　（F）欄の金額に1,000円未満の端数が生じた場合には、これを切り捨てるものとする。</t>
    <phoneticPr fontId="2"/>
  </si>
  <si>
    <t>マッスルスーツ®Exo-Power</t>
    <phoneticPr fontId="2"/>
  </si>
  <si>
    <t>マッスルスーツ®Soft-Power</t>
    <phoneticPr fontId="2"/>
  </si>
  <si>
    <t>離床センサー「AISH」</t>
    <rPh sb="0" eb="2">
      <t>リショウ</t>
    </rPh>
    <phoneticPr fontId="2"/>
  </si>
  <si>
    <t>マッスルスーツ®Exo-Power</t>
  </si>
  <si>
    <t>マッスルスーツ®Soft-Power</t>
  </si>
  <si>
    <t>FTcare-I×業務改善サポートユニットNexusBaseDX</t>
    <rPh sb="9" eb="11">
      <t>ギョウム</t>
    </rPh>
    <rPh sb="11" eb="13">
      <t>カイゼン</t>
    </rPh>
    <phoneticPr fontId="2"/>
  </si>
  <si>
    <t>「移乗です」Ⅱ</t>
    <rPh sb="1" eb="3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</si>
</sst>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u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3" xfId="0" quotePrefix="1" applyNumberFormat="1" applyFont="1" applyBorder="1" applyAlignment="1">
      <alignment horizontal="right" vertical="center"/>
    </xf>
    <xf numFmtId="0" fontId="9" fillId="0" borderId="0" xfId="0" applyFont="1"/>
    <xf numFmtId="38" fontId="5" fillId="2" borderId="2" xfId="1" applyFont="1" applyFill="1" applyBorder="1" applyAlignment="1">
      <alignment horizontal="right" vertical="center" wrapText="1"/>
    </xf>
    <xf numFmtId="38" fontId="5" fillId="2" borderId="4" xfId="0" applyNumberFormat="1" applyFont="1" applyFill="1" applyBorder="1" applyAlignment="1">
      <alignment horizontal="right" vertical="center"/>
    </xf>
    <xf numFmtId="38" fontId="5" fillId="2" borderId="6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38" fontId="5" fillId="0" borderId="5" xfId="0" applyNumberFormat="1" applyFont="1" applyBorder="1" applyAlignment="1">
      <alignment horizontal="right" vertical="center"/>
    </xf>
    <xf numFmtId="3" fontId="5" fillId="0" borderId="7" xfId="0" quotePrefix="1" applyNumberFormat="1" applyFont="1" applyBorder="1" applyAlignment="1">
      <alignment horizontal="right" vertical="center"/>
    </xf>
    <xf numFmtId="38" fontId="5" fillId="3" borderId="2" xfId="1" applyFont="1" applyFill="1" applyBorder="1" applyAlignment="1">
      <alignment horizontal="right" vertical="center" wrapText="1"/>
    </xf>
    <xf numFmtId="38" fontId="5" fillId="3" borderId="7" xfId="1" applyFont="1" applyFill="1" applyBorder="1" applyAlignment="1">
      <alignment horizontal="right" vertical="center" wrapText="1"/>
    </xf>
    <xf numFmtId="38" fontId="5" fillId="2" borderId="8" xfId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38" fontId="5" fillId="2" borderId="7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showZeros="0" tabSelected="1" view="pageBreakPreview" zoomScaleNormal="100" zoomScaleSheetLayoutView="100" workbookViewId="0">
      <selection activeCell="A14" sqref="A14"/>
    </sheetView>
  </sheetViews>
  <sheetFormatPr defaultColWidth="9" defaultRowHeight="13.2"/>
  <cols>
    <col min="1" max="1" width="34.44140625" style="21" bestFit="1" customWidth="1"/>
    <col min="2" max="5" width="19.6640625" style="21" customWidth="1"/>
    <col min="6" max="6" width="13.77734375" style="21" customWidth="1"/>
    <col min="7" max="7" width="19.6640625" style="21" customWidth="1"/>
    <col min="8" max="16384" width="9" style="21"/>
  </cols>
  <sheetData>
    <row r="1" spans="1:9" ht="18.75" customHeight="1">
      <c r="A1" s="1" t="s">
        <v>14</v>
      </c>
      <c r="B1" s="2"/>
      <c r="C1" s="3"/>
      <c r="D1" s="3"/>
      <c r="E1" s="3"/>
      <c r="F1" s="3"/>
      <c r="G1" s="3"/>
      <c r="H1" s="3"/>
      <c r="I1" s="3"/>
    </row>
    <row r="2" spans="1:9" ht="30" customHeight="1">
      <c r="A2" s="33" t="s">
        <v>20</v>
      </c>
      <c r="B2" s="33"/>
      <c r="C2" s="33"/>
      <c r="D2" s="33"/>
      <c r="E2" s="33"/>
      <c r="F2" s="33"/>
      <c r="G2" s="33"/>
      <c r="H2" s="4"/>
      <c r="I2" s="4"/>
    </row>
    <row r="3" spans="1:9" ht="19.5" customHeight="1">
      <c r="A3" s="14"/>
      <c r="B3" s="14"/>
      <c r="C3" s="14"/>
      <c r="D3" s="14"/>
      <c r="E3" s="34" t="s">
        <v>19</v>
      </c>
      <c r="F3" s="34"/>
      <c r="G3" s="34"/>
      <c r="H3" s="15"/>
      <c r="I3" s="4"/>
    </row>
    <row r="4" spans="1:9" ht="18.75" customHeight="1">
      <c r="A4" s="1"/>
      <c r="B4" s="1"/>
      <c r="C4" s="1"/>
      <c r="D4" s="1"/>
      <c r="E4" s="35" t="s">
        <v>18</v>
      </c>
      <c r="F4" s="35"/>
      <c r="G4" s="35"/>
      <c r="H4" s="1"/>
      <c r="I4" s="3"/>
    </row>
    <row r="5" spans="1:9" ht="15" customHeight="1">
      <c r="A5" s="1"/>
      <c r="B5" s="1"/>
      <c r="C5" s="1"/>
      <c r="D5" s="1"/>
      <c r="E5" s="1"/>
      <c r="F5" s="1"/>
      <c r="G5" s="1"/>
      <c r="H5" s="3"/>
      <c r="I5" s="3"/>
    </row>
    <row r="6" spans="1:9" s="22" customFormat="1" ht="60" customHeight="1">
      <c r="A6" s="6" t="s">
        <v>2</v>
      </c>
      <c r="B6" s="6" t="s">
        <v>7</v>
      </c>
      <c r="C6" s="6" t="s">
        <v>23</v>
      </c>
      <c r="D6" s="6" t="s">
        <v>13</v>
      </c>
      <c r="E6" s="6" t="s">
        <v>15</v>
      </c>
      <c r="F6" s="6" t="s">
        <v>5</v>
      </c>
      <c r="G6" s="6" t="s">
        <v>16</v>
      </c>
      <c r="H6" s="7"/>
      <c r="I6" s="7"/>
    </row>
    <row r="7" spans="1:9" ht="15" customHeight="1">
      <c r="A7" s="5"/>
      <c r="B7" s="5" t="s">
        <v>9</v>
      </c>
      <c r="C7" s="5" t="s">
        <v>10</v>
      </c>
      <c r="D7" s="5" t="s">
        <v>6</v>
      </c>
      <c r="E7" s="5" t="s">
        <v>11</v>
      </c>
      <c r="F7" s="5" t="s">
        <v>12</v>
      </c>
      <c r="G7" s="5" t="s">
        <v>3</v>
      </c>
      <c r="H7" s="3"/>
      <c r="I7" s="3"/>
    </row>
    <row r="8" spans="1:9" ht="15" customHeight="1">
      <c r="A8" s="8"/>
      <c r="B8" s="9" t="s">
        <v>0</v>
      </c>
      <c r="C8" s="9" t="s">
        <v>0</v>
      </c>
      <c r="D8" s="9" t="s">
        <v>17</v>
      </c>
      <c r="E8" s="9" t="s">
        <v>0</v>
      </c>
      <c r="F8" s="9" t="s">
        <v>4</v>
      </c>
      <c r="G8" s="9" t="s">
        <v>0</v>
      </c>
      <c r="H8" s="3"/>
      <c r="I8" s="3"/>
    </row>
    <row r="9" spans="1:9" ht="55.2" customHeight="1">
      <c r="A9" s="32" t="s">
        <v>27</v>
      </c>
      <c r="B9" s="10"/>
      <c r="C9" s="18">
        <f>ROUNDDOWN(B9*3/4,0)</f>
        <v>0</v>
      </c>
      <c r="D9" s="26">
        <v>73000</v>
      </c>
      <c r="E9" s="26">
        <f>MIN(C9,D9)</f>
        <v>0</v>
      </c>
      <c r="F9" s="10"/>
      <c r="G9" s="18">
        <f>ROUNDDOWN(E9*F9,-3)</f>
        <v>0</v>
      </c>
      <c r="H9" s="3"/>
      <c r="I9" s="3"/>
    </row>
    <row r="10" spans="1:9" ht="54.9" customHeight="1">
      <c r="A10" s="29" t="s">
        <v>25</v>
      </c>
      <c r="B10" s="16"/>
      <c r="C10" s="18">
        <f>ROUNDDOWN(B10*3/4,0)</f>
        <v>0</v>
      </c>
      <c r="D10" s="26">
        <v>146000</v>
      </c>
      <c r="E10" s="26">
        <f t="shared" ref="E10:E13" si="0">MIN(C10,D10)</f>
        <v>0</v>
      </c>
      <c r="F10" s="16"/>
      <c r="G10" s="18">
        <f>ROUNDDOWN(E10*F10,-3)</f>
        <v>0</v>
      </c>
      <c r="H10" s="3"/>
      <c r="I10" s="3"/>
    </row>
    <row r="11" spans="1:9" ht="54.9" customHeight="1">
      <c r="A11" s="29" t="s">
        <v>26</v>
      </c>
      <c r="B11" s="16"/>
      <c r="C11" s="18">
        <f>ROUNDDOWN(B11*3/4,0)</f>
        <v>0</v>
      </c>
      <c r="D11" s="26">
        <v>40000</v>
      </c>
      <c r="E11" s="26">
        <f t="shared" si="0"/>
        <v>0</v>
      </c>
      <c r="F11" s="16"/>
      <c r="G11" s="18"/>
      <c r="H11" s="3"/>
      <c r="I11" s="3"/>
    </row>
    <row r="12" spans="1:9" ht="54.9" customHeight="1">
      <c r="A12" s="29" t="s">
        <v>30</v>
      </c>
      <c r="B12" s="16"/>
      <c r="C12" s="18">
        <f>ROUNDDOWN(B12*3/4,0)</f>
        <v>0</v>
      </c>
      <c r="D12" s="26">
        <v>465000</v>
      </c>
      <c r="E12" s="26">
        <f t="shared" si="0"/>
        <v>0</v>
      </c>
      <c r="F12" s="16"/>
      <c r="G12" s="18">
        <f>ROUNDDOWN(E12*F12,-3)</f>
        <v>0</v>
      </c>
      <c r="H12" s="3"/>
      <c r="I12" s="3"/>
    </row>
    <row r="13" spans="1:9" ht="54.9" customHeight="1" thickBot="1">
      <c r="A13" s="30" t="s">
        <v>31</v>
      </c>
      <c r="B13" s="25"/>
      <c r="C13" s="31">
        <f>ROUNDDOWN(B13*3/4,0)</f>
        <v>0</v>
      </c>
      <c r="D13" s="27">
        <v>487000</v>
      </c>
      <c r="E13" s="27">
        <f t="shared" si="0"/>
        <v>0</v>
      </c>
      <c r="F13" s="25"/>
      <c r="G13" s="28">
        <f>ROUNDDOWN(E13*F13,-3)</f>
        <v>0</v>
      </c>
      <c r="H13" s="3"/>
      <c r="I13" s="3"/>
    </row>
    <row r="14" spans="1:9" ht="54.9" customHeight="1" thickBot="1">
      <c r="A14" s="11" t="s">
        <v>1</v>
      </c>
      <c r="B14" s="24"/>
      <c r="C14" s="12"/>
      <c r="D14" s="12"/>
      <c r="E14" s="12"/>
      <c r="F14" s="19">
        <f>SUM(F9:F13)</f>
        <v>0</v>
      </c>
      <c r="G14" s="20">
        <f>SUM(G9:G13)</f>
        <v>0</v>
      </c>
      <c r="H14" s="3"/>
      <c r="I14" s="3"/>
    </row>
    <row r="15" spans="1:9" ht="11.25" customHeight="1">
      <c r="A15" s="1"/>
      <c r="B15" s="1"/>
      <c r="C15" s="1"/>
      <c r="D15" s="1"/>
      <c r="E15" s="1"/>
      <c r="F15" s="1"/>
      <c r="G15" s="1"/>
      <c r="H15" s="3"/>
      <c r="I15" s="3"/>
    </row>
    <row r="16" spans="1:9" s="23" customFormat="1" ht="31.5" customHeight="1">
      <c r="A16" s="36" t="s">
        <v>8</v>
      </c>
      <c r="B16" s="36"/>
      <c r="C16" s="36"/>
      <c r="D16" s="36"/>
      <c r="E16" s="36"/>
      <c r="F16" s="36"/>
      <c r="G16" s="36"/>
      <c r="H16" s="13"/>
      <c r="I16" s="13"/>
    </row>
    <row r="17" spans="1:9" s="23" customFormat="1" ht="14.4">
      <c r="A17" s="36" t="s">
        <v>24</v>
      </c>
      <c r="B17" s="36"/>
      <c r="C17" s="36"/>
      <c r="D17" s="36"/>
      <c r="E17" s="36"/>
      <c r="F17" s="36"/>
      <c r="G17" s="36"/>
      <c r="H17" s="13"/>
      <c r="I17" s="13"/>
    </row>
    <row r="18" spans="1:9" ht="15" customHeight="1">
      <c r="A18" s="1"/>
      <c r="B18" s="17"/>
      <c r="C18" s="1"/>
      <c r="D18" s="1"/>
      <c r="E18" s="1"/>
      <c r="F18" s="1"/>
      <c r="G18" s="1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</sheetData>
  <mergeCells count="5">
    <mergeCell ref="A2:G2"/>
    <mergeCell ref="E3:G3"/>
    <mergeCell ref="E4:G4"/>
    <mergeCell ref="A16:G16"/>
    <mergeCell ref="A17:G1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showGridLines="0" showZeros="0" view="pageBreakPreview" topLeftCell="A6" zoomScaleNormal="100" zoomScaleSheetLayoutView="100" workbookViewId="0">
      <selection activeCell="A14" sqref="A14"/>
    </sheetView>
  </sheetViews>
  <sheetFormatPr defaultColWidth="9" defaultRowHeight="13.2"/>
  <cols>
    <col min="1" max="1" width="34.44140625" style="21" bestFit="1" customWidth="1"/>
    <col min="2" max="5" width="19.6640625" style="21" customWidth="1"/>
    <col min="6" max="6" width="13.77734375" style="21" customWidth="1"/>
    <col min="7" max="7" width="19.6640625" style="21" customWidth="1"/>
    <col min="8" max="16384" width="9" style="21"/>
  </cols>
  <sheetData>
    <row r="1" spans="1:9" ht="18.75" customHeight="1">
      <c r="A1" s="1" t="s">
        <v>14</v>
      </c>
      <c r="B1" s="2"/>
      <c r="C1" s="3"/>
      <c r="D1" s="3"/>
      <c r="E1" s="3"/>
      <c r="F1" s="3"/>
      <c r="G1" s="3"/>
      <c r="H1" s="3"/>
      <c r="I1" s="3"/>
    </row>
    <row r="2" spans="1:9" ht="30" customHeight="1">
      <c r="A2" s="33" t="s">
        <v>20</v>
      </c>
      <c r="B2" s="33"/>
      <c r="C2" s="33"/>
      <c r="D2" s="33"/>
      <c r="E2" s="33"/>
      <c r="F2" s="33"/>
      <c r="G2" s="33"/>
      <c r="H2" s="4"/>
      <c r="I2" s="4"/>
    </row>
    <row r="3" spans="1:9" ht="19.5" customHeight="1">
      <c r="A3" s="14"/>
      <c r="B3" s="14"/>
      <c r="C3" s="14"/>
      <c r="D3" s="14"/>
      <c r="E3" s="37" t="s">
        <v>21</v>
      </c>
      <c r="F3" s="37"/>
      <c r="G3" s="37"/>
      <c r="H3" s="15"/>
      <c r="I3" s="4"/>
    </row>
    <row r="4" spans="1:9" ht="18.75" customHeight="1">
      <c r="A4" s="1"/>
      <c r="B4" s="1"/>
      <c r="C4" s="1"/>
      <c r="D4" s="1"/>
      <c r="E4" s="37" t="s">
        <v>22</v>
      </c>
      <c r="F4" s="37"/>
      <c r="G4" s="37"/>
      <c r="H4" s="1"/>
      <c r="I4" s="3"/>
    </row>
    <row r="5" spans="1:9" ht="15" customHeight="1">
      <c r="A5" s="1"/>
      <c r="B5" s="1"/>
      <c r="C5" s="1"/>
      <c r="D5" s="1"/>
      <c r="E5" s="1"/>
      <c r="F5" s="1"/>
      <c r="G5" s="1"/>
      <c r="H5" s="3"/>
      <c r="I5" s="3"/>
    </row>
    <row r="6" spans="1:9" s="22" customFormat="1" ht="60" customHeight="1">
      <c r="A6" s="6" t="s">
        <v>2</v>
      </c>
      <c r="B6" s="6" t="s">
        <v>7</v>
      </c>
      <c r="C6" s="6" t="s">
        <v>23</v>
      </c>
      <c r="D6" s="6" t="s">
        <v>13</v>
      </c>
      <c r="E6" s="6" t="s">
        <v>15</v>
      </c>
      <c r="F6" s="6" t="s">
        <v>5</v>
      </c>
      <c r="G6" s="6" t="s">
        <v>16</v>
      </c>
      <c r="H6" s="7"/>
      <c r="I6" s="7"/>
    </row>
    <row r="7" spans="1:9" ht="15" customHeight="1">
      <c r="A7" s="5"/>
      <c r="B7" s="5" t="s">
        <v>9</v>
      </c>
      <c r="C7" s="5" t="s">
        <v>10</v>
      </c>
      <c r="D7" s="5" t="s">
        <v>6</v>
      </c>
      <c r="E7" s="5" t="s">
        <v>11</v>
      </c>
      <c r="F7" s="5" t="s">
        <v>12</v>
      </c>
      <c r="G7" s="5" t="s">
        <v>3</v>
      </c>
      <c r="H7" s="3"/>
      <c r="I7" s="3"/>
    </row>
    <row r="8" spans="1:9" ht="15" customHeight="1">
      <c r="A8" s="8"/>
      <c r="B8" s="9" t="s">
        <v>0</v>
      </c>
      <c r="C8" s="9" t="s">
        <v>0</v>
      </c>
      <c r="D8" s="9" t="s">
        <v>0</v>
      </c>
      <c r="E8" s="9" t="s">
        <v>0</v>
      </c>
      <c r="F8" s="9" t="s">
        <v>4</v>
      </c>
      <c r="G8" s="9" t="s">
        <v>0</v>
      </c>
      <c r="H8" s="3"/>
      <c r="I8" s="3"/>
    </row>
    <row r="9" spans="1:9" ht="55.2" customHeight="1">
      <c r="A9" s="32" t="s">
        <v>27</v>
      </c>
      <c r="B9" s="10">
        <v>98000</v>
      </c>
      <c r="C9" s="18">
        <f>ROUNDDOWN(B9*3/4,0)</f>
        <v>73500</v>
      </c>
      <c r="D9" s="26">
        <v>73000</v>
      </c>
      <c r="E9" s="26">
        <f>MIN(C9,D9)</f>
        <v>73000</v>
      </c>
      <c r="F9" s="10">
        <v>1</v>
      </c>
      <c r="G9" s="18">
        <f>ROUNDDOWN(E9*F9,-3)</f>
        <v>73000</v>
      </c>
      <c r="H9" s="3"/>
      <c r="I9" s="3"/>
    </row>
    <row r="10" spans="1:9" ht="54.9" customHeight="1">
      <c r="A10" s="29" t="s">
        <v>28</v>
      </c>
      <c r="B10" s="16">
        <v>195000</v>
      </c>
      <c r="C10" s="18">
        <f>ROUNDDOWN(B10*3/4,0)</f>
        <v>146250</v>
      </c>
      <c r="D10" s="26">
        <v>146000</v>
      </c>
      <c r="E10" s="26">
        <f t="shared" ref="E10:E13" si="0">MIN(C10,D10)</f>
        <v>146000</v>
      </c>
      <c r="F10" s="16">
        <v>1</v>
      </c>
      <c r="G10" s="18">
        <f>ROUNDDOWN(E10*F10,-3)</f>
        <v>146000</v>
      </c>
      <c r="H10" s="3"/>
      <c r="I10" s="3"/>
    </row>
    <row r="11" spans="1:9" ht="54.9" customHeight="1">
      <c r="A11" s="29" t="s">
        <v>29</v>
      </c>
      <c r="B11" s="16">
        <v>54000</v>
      </c>
      <c r="C11" s="18">
        <f>ROUNDDOWN(B11*3/4,0)</f>
        <v>40500</v>
      </c>
      <c r="D11" s="26">
        <v>40000</v>
      </c>
      <c r="E11" s="26">
        <f t="shared" si="0"/>
        <v>40000</v>
      </c>
      <c r="F11" s="16">
        <v>1</v>
      </c>
      <c r="G11" s="18">
        <f>ROUNDDOWN(E11*F11,-3)</f>
        <v>40000</v>
      </c>
      <c r="H11" s="3"/>
      <c r="I11" s="3"/>
    </row>
    <row r="12" spans="1:9" ht="54.9" customHeight="1">
      <c r="A12" s="29" t="s">
        <v>30</v>
      </c>
      <c r="B12" s="16">
        <v>620000</v>
      </c>
      <c r="C12" s="18">
        <f>ROUNDDOWN(B12*3/4,0)</f>
        <v>465000</v>
      </c>
      <c r="D12" s="26">
        <v>465000</v>
      </c>
      <c r="E12" s="26">
        <f t="shared" si="0"/>
        <v>465000</v>
      </c>
      <c r="F12" s="16">
        <v>1</v>
      </c>
      <c r="G12" s="18">
        <f>ROUNDDOWN(E12*F12,-3)</f>
        <v>465000</v>
      </c>
      <c r="H12" s="3"/>
      <c r="I12" s="3"/>
    </row>
    <row r="13" spans="1:9" ht="54.9" customHeight="1" thickBot="1">
      <c r="A13" s="30" t="s">
        <v>31</v>
      </c>
      <c r="B13" s="25">
        <v>650000</v>
      </c>
      <c r="C13" s="31">
        <f>ROUNDDOWN(B13*3/4,0)</f>
        <v>487500</v>
      </c>
      <c r="D13" s="27">
        <v>487000</v>
      </c>
      <c r="E13" s="27">
        <f t="shared" si="0"/>
        <v>487000</v>
      </c>
      <c r="F13" s="25">
        <v>1</v>
      </c>
      <c r="G13" s="28">
        <f>ROUNDDOWN(E13*F13,-3)</f>
        <v>487000</v>
      </c>
      <c r="H13" s="3"/>
      <c r="I13" s="3"/>
    </row>
    <row r="14" spans="1:9" ht="54.9" customHeight="1" thickBot="1">
      <c r="A14" s="11" t="s">
        <v>1</v>
      </c>
      <c r="B14" s="24"/>
      <c r="C14" s="12"/>
      <c r="D14" s="12"/>
      <c r="E14" s="12"/>
      <c r="F14" s="19">
        <f>SUM(F9:F13)</f>
        <v>5</v>
      </c>
      <c r="G14" s="20">
        <f>SUM(G9:G13)</f>
        <v>1211000</v>
      </c>
      <c r="H14" s="3"/>
      <c r="I14" s="3"/>
    </row>
    <row r="15" spans="1:9" ht="11.25" customHeight="1">
      <c r="A15" s="1"/>
      <c r="B15" s="1"/>
      <c r="C15" s="1"/>
      <c r="D15" s="1"/>
      <c r="E15" s="1"/>
      <c r="F15" s="1"/>
      <c r="G15" s="1"/>
      <c r="H15" s="3"/>
      <c r="I15" s="3"/>
    </row>
    <row r="16" spans="1:9" s="23" customFormat="1" ht="31.5" customHeight="1">
      <c r="A16" s="36" t="s">
        <v>8</v>
      </c>
      <c r="B16" s="36"/>
      <c r="C16" s="36"/>
      <c r="D16" s="36"/>
      <c r="E16" s="36"/>
      <c r="F16" s="36"/>
      <c r="G16" s="36"/>
      <c r="H16" s="13"/>
      <c r="I16" s="13"/>
    </row>
    <row r="17" spans="1:9" s="23" customFormat="1" ht="14.4">
      <c r="A17" s="36" t="s">
        <v>24</v>
      </c>
      <c r="B17" s="36"/>
      <c r="C17" s="36"/>
      <c r="D17" s="36"/>
      <c r="E17" s="36"/>
      <c r="F17" s="36"/>
      <c r="G17" s="36"/>
      <c r="H17" s="13"/>
      <c r="I17" s="13"/>
    </row>
    <row r="18" spans="1:9" ht="15" customHeight="1">
      <c r="A18" s="1"/>
      <c r="B18" s="17"/>
      <c r="C18" s="1"/>
      <c r="D18" s="1"/>
      <c r="E18" s="1"/>
      <c r="F18" s="1"/>
      <c r="G18" s="1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</sheetData>
  <mergeCells count="5">
    <mergeCell ref="A2:G2"/>
    <mergeCell ref="E3:G3"/>
    <mergeCell ref="E4:G4"/>
    <mergeCell ref="A16:G16"/>
    <mergeCell ref="A17:G1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記載例</vt:lpstr>
      <vt:lpstr>記載例!Print_Area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2025-09-24T05:11:38Z</cp:lastPrinted>
  <dcterms:modified xsi:type="dcterms:W3CDTF">2025-10-07T07:07:39Z</dcterms:modified>
</cp:coreProperties>
</file>