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10.12.51.206\医療人材対策室\02 医師確保\01_各種事業\08_ふくしま医療人材確保事業\09_浜通り医療提供体制強化事業\R7\要綱要領\"/>
    </mc:Choice>
  </mc:AlternateContent>
  <xr:revisionPtr revIDLastSave="0" documentId="8_{9409D5FA-FE68-4425-829F-EAE94C2DE343}" xr6:coauthVersionLast="47" xr6:coauthVersionMax="47" xr10:uidLastSave="{00000000-0000-0000-0000-000000000000}"/>
  <bookViews>
    <workbookView xWindow="-110" yWindow="-110" windowWidth="19420" windowHeight="11500" tabRatio="826" xr2:uid="{DCA8C926-FD62-4DD4-90C4-DB618D20802D}"/>
  </bookViews>
  <sheets>
    <sheet name="第１号" sheetId="39" r:id="rId1"/>
    <sheet name="第２号" sheetId="34" r:id="rId2"/>
    <sheet name="第３号" sheetId="48" r:id="rId3"/>
    <sheet name="第４号" sheetId="50" r:id="rId4"/>
    <sheet name="第５号" sheetId="51" r:id="rId5"/>
    <sheet name="第６号" sheetId="52" r:id="rId6"/>
    <sheet name="共済費額等証明書" sheetId="53" r:id="rId7"/>
  </sheets>
  <definedNames>
    <definedName name="_xlnm.Print_Area" localSheetId="1">第２号!$A$1:$N$29</definedName>
    <definedName name="_xlnm.Print_Area" localSheetId="2">第３号!$A$1:$P$30</definedName>
    <definedName name="_xlnm.Print_Area" localSheetId="3">第４号!$A$1:$I$15</definedName>
    <definedName name="_xlnm.Print_Area" localSheetId="4">第５号!$A$1:$N$29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7" i="52" l="1"/>
  <c r="K27" i="52"/>
  <c r="J27" i="52"/>
  <c r="I27" i="52"/>
  <c r="O26" i="52"/>
  <c r="M26" i="52"/>
  <c r="L26" i="52"/>
  <c r="P26" i="52" s="1"/>
  <c r="O25" i="52"/>
  <c r="M25" i="52"/>
  <c r="L25" i="52"/>
  <c r="P25" i="52" s="1"/>
  <c r="P24" i="52"/>
  <c r="O24" i="52"/>
  <c r="M24" i="52"/>
  <c r="L24" i="52"/>
  <c r="O23" i="52"/>
  <c r="M23" i="52"/>
  <c r="L23" i="52"/>
  <c r="P23" i="52" s="1"/>
  <c r="O22" i="52"/>
  <c r="M22" i="52"/>
  <c r="L22" i="52"/>
  <c r="P22" i="52" s="1"/>
  <c r="P21" i="52"/>
  <c r="O21" i="52"/>
  <c r="M21" i="52"/>
  <c r="L21" i="52"/>
  <c r="O20" i="52"/>
  <c r="M20" i="52"/>
  <c r="L20" i="52"/>
  <c r="P20" i="52" s="1"/>
  <c r="O19" i="52"/>
  <c r="M19" i="52"/>
  <c r="L19" i="52"/>
  <c r="P19" i="52" s="1"/>
  <c r="P18" i="52"/>
  <c r="O18" i="52"/>
  <c r="M18" i="52"/>
  <c r="L18" i="52"/>
  <c r="O17" i="52"/>
  <c r="M17" i="52"/>
  <c r="L17" i="52"/>
  <c r="P17" i="52" s="1"/>
  <c r="O16" i="52"/>
  <c r="M16" i="52"/>
  <c r="L16" i="52"/>
  <c r="P16" i="52" s="1"/>
  <c r="P15" i="52"/>
  <c r="O15" i="52"/>
  <c r="M15" i="52"/>
  <c r="L15" i="52"/>
  <c r="O14" i="52"/>
  <c r="M14" i="52"/>
  <c r="L14" i="52"/>
  <c r="P14" i="52" s="1"/>
  <c r="O13" i="52"/>
  <c r="M13" i="52"/>
  <c r="L13" i="52"/>
  <c r="P13" i="52" s="1"/>
  <c r="P12" i="52"/>
  <c r="O12" i="52"/>
  <c r="M12" i="52"/>
  <c r="L12" i="52"/>
  <c r="O11" i="52"/>
  <c r="M11" i="52"/>
  <c r="L11" i="52"/>
  <c r="P11" i="52" s="1"/>
  <c r="O10" i="52"/>
  <c r="M10" i="52"/>
  <c r="L10" i="52"/>
  <c r="P10" i="52" s="1"/>
  <c r="P9" i="52"/>
  <c r="O9" i="52"/>
  <c r="M9" i="52"/>
  <c r="L9" i="52"/>
  <c r="O8" i="52"/>
  <c r="M8" i="52"/>
  <c r="L8" i="52"/>
  <c r="P8" i="52" s="1"/>
  <c r="O7" i="52"/>
  <c r="O27" i="52" s="1"/>
  <c r="F11" i="50" s="1"/>
  <c r="M7" i="52"/>
  <c r="M27" i="52" s="1"/>
  <c r="L7" i="52"/>
  <c r="P7" i="52" s="1"/>
  <c r="L20" i="51"/>
  <c r="J20" i="51"/>
  <c r="I20" i="51"/>
  <c r="H20" i="51"/>
  <c r="G20" i="51"/>
  <c r="K19" i="51"/>
  <c r="M19" i="51" s="1"/>
  <c r="M18" i="51"/>
  <c r="K18" i="51"/>
  <c r="K17" i="51"/>
  <c r="M17" i="51" s="1"/>
  <c r="K16" i="51"/>
  <c r="M16" i="51" s="1"/>
  <c r="K15" i="51"/>
  <c r="K20" i="51" s="1"/>
  <c r="B10" i="50" s="1"/>
  <c r="D10" i="50" s="1"/>
  <c r="E10" i="50" s="1"/>
  <c r="L14" i="51"/>
  <c r="F9" i="50" s="1"/>
  <c r="J14" i="51"/>
  <c r="I14" i="51"/>
  <c r="H14" i="51"/>
  <c r="G14" i="51"/>
  <c r="M13" i="51"/>
  <c r="K13" i="51"/>
  <c r="M12" i="51"/>
  <c r="K12" i="51"/>
  <c r="M11" i="51"/>
  <c r="K11" i="51"/>
  <c r="M10" i="51"/>
  <c r="K10" i="51"/>
  <c r="K9" i="51"/>
  <c r="M9" i="51" s="1"/>
  <c r="M14" i="51" s="1"/>
  <c r="K8" i="51"/>
  <c r="M8" i="51" s="1"/>
  <c r="F10" i="50"/>
  <c r="O3" i="48"/>
  <c r="M3" i="34"/>
  <c r="C12" i="39"/>
  <c r="L8" i="34"/>
  <c r="M8" i="34" s="1"/>
  <c r="K8" i="34"/>
  <c r="K9" i="34"/>
  <c r="M9" i="34" s="1"/>
  <c r="K10" i="34"/>
  <c r="M10" i="34" s="1"/>
  <c r="K11" i="34"/>
  <c r="M11" i="34" s="1"/>
  <c r="K12" i="34"/>
  <c r="M12" i="34" s="1"/>
  <c r="K13" i="34"/>
  <c r="M13" i="34" s="1"/>
  <c r="G14" i="34"/>
  <c r="H14" i="34"/>
  <c r="I14" i="34"/>
  <c r="J14" i="34"/>
  <c r="K15" i="34"/>
  <c r="M15" i="34" s="1"/>
  <c r="K16" i="34"/>
  <c r="M16" i="34" s="1"/>
  <c r="K17" i="34"/>
  <c r="M17" i="34" s="1"/>
  <c r="K18" i="34"/>
  <c r="M18" i="34" s="1"/>
  <c r="K19" i="34"/>
  <c r="K20" i="34" s="1"/>
  <c r="B10" i="39" s="1"/>
  <c r="D10" i="39" s="1"/>
  <c r="E10" i="39" s="1"/>
  <c r="G20" i="34"/>
  <c r="H20" i="34"/>
  <c r="I20" i="34"/>
  <c r="J20" i="34"/>
  <c r="L20" i="34"/>
  <c r="L21" i="34" s="1"/>
  <c r="L7" i="48"/>
  <c r="P7" i="48" s="1"/>
  <c r="M7" i="48"/>
  <c r="O7" i="48" s="1"/>
  <c r="L8" i="48"/>
  <c r="M8" i="48"/>
  <c r="M27" i="48" s="1"/>
  <c r="L9" i="48"/>
  <c r="P9" i="48" s="1"/>
  <c r="M9" i="48"/>
  <c r="O9" i="48"/>
  <c r="L10" i="48"/>
  <c r="M10" i="48"/>
  <c r="O10" i="48"/>
  <c r="P10" i="48"/>
  <c r="L11" i="48"/>
  <c r="M11" i="48"/>
  <c r="O11" i="48" s="1"/>
  <c r="L12" i="48"/>
  <c r="P12" i="48" s="1"/>
  <c r="M12" i="48"/>
  <c r="O12" i="48"/>
  <c r="L13" i="48"/>
  <c r="M13" i="48"/>
  <c r="O13" i="48"/>
  <c r="P13" i="48"/>
  <c r="L14" i="48"/>
  <c r="M14" i="48"/>
  <c r="O14" i="48" s="1"/>
  <c r="L15" i="48"/>
  <c r="M15" i="48"/>
  <c r="O15" i="48" s="1"/>
  <c r="L16" i="48"/>
  <c r="M16" i="48"/>
  <c r="O16" i="48"/>
  <c r="P16" i="48"/>
  <c r="L17" i="48"/>
  <c r="M17" i="48"/>
  <c r="O17" i="48" s="1"/>
  <c r="L18" i="48"/>
  <c r="P18" i="48" s="1"/>
  <c r="M18" i="48"/>
  <c r="O18" i="48"/>
  <c r="L19" i="48"/>
  <c r="M19" i="48"/>
  <c r="O19" i="48"/>
  <c r="P19" i="48"/>
  <c r="L20" i="48"/>
  <c r="P20" i="48" s="1"/>
  <c r="M20" i="48"/>
  <c r="O20" i="48" s="1"/>
  <c r="L21" i="48"/>
  <c r="M21" i="48"/>
  <c r="O21" i="48" s="1"/>
  <c r="L22" i="48"/>
  <c r="M22" i="48"/>
  <c r="O22" i="48"/>
  <c r="P22" i="48"/>
  <c r="L23" i="48"/>
  <c r="M23" i="48"/>
  <c r="O23" i="48" s="1"/>
  <c r="L24" i="48"/>
  <c r="P24" i="48" s="1"/>
  <c r="M24" i="48"/>
  <c r="O24" i="48"/>
  <c r="L25" i="48"/>
  <c r="M25" i="48"/>
  <c r="O25" i="48"/>
  <c r="P25" i="48"/>
  <c r="L26" i="48"/>
  <c r="M26" i="48"/>
  <c r="O26" i="48" s="1"/>
  <c r="I27" i="48"/>
  <c r="J27" i="48"/>
  <c r="K27" i="48"/>
  <c r="N27" i="48"/>
  <c r="F9" i="39"/>
  <c r="F12" i="50" l="1"/>
  <c r="P27" i="52"/>
  <c r="G11" i="50" s="1"/>
  <c r="I11" i="50" s="1"/>
  <c r="G9" i="50"/>
  <c r="M21" i="51"/>
  <c r="P14" i="48"/>
  <c r="P26" i="48"/>
  <c r="P11" i="48"/>
  <c r="P23" i="48"/>
  <c r="P15" i="48"/>
  <c r="P17" i="48"/>
  <c r="P21" i="48"/>
  <c r="O27" i="48"/>
  <c r="F11" i="39" s="1"/>
  <c r="M15" i="51"/>
  <c r="M20" i="51" s="1"/>
  <c r="G10" i="50" s="1"/>
  <c r="I10" i="50" s="1"/>
  <c r="F10" i="39"/>
  <c r="L27" i="48"/>
  <c r="B11" i="39" s="1"/>
  <c r="D11" i="39" s="1"/>
  <c r="E11" i="39" s="1"/>
  <c r="O8" i="48"/>
  <c r="P8" i="48" s="1"/>
  <c r="P27" i="48" s="1"/>
  <c r="G11" i="39" s="1"/>
  <c r="I11" i="39" s="1"/>
  <c r="L21" i="51"/>
  <c r="L27" i="52"/>
  <c r="B11" i="50" s="1"/>
  <c r="D11" i="50" s="1"/>
  <c r="E11" i="50" s="1"/>
  <c r="K14" i="51"/>
  <c r="K14" i="34"/>
  <c r="B9" i="39" s="1"/>
  <c r="M14" i="34"/>
  <c r="M19" i="34"/>
  <c r="M20" i="34" s="1"/>
  <c r="G10" i="39" s="1"/>
  <c r="I10" i="39" s="1"/>
  <c r="B9" i="50" l="1"/>
  <c r="K21" i="51"/>
  <c r="K21" i="34"/>
  <c r="I9" i="50"/>
  <c r="I12" i="50" s="1"/>
  <c r="G12" i="50"/>
  <c r="F12" i="39"/>
  <c r="G9" i="39"/>
  <c r="M21" i="34"/>
  <c r="B12" i="39"/>
  <c r="D9" i="39"/>
  <c r="B12" i="50" l="1"/>
  <c r="D9" i="50"/>
  <c r="E9" i="39"/>
  <c r="E12" i="39" s="1"/>
  <c r="D12" i="39"/>
  <c r="G12" i="39"/>
  <c r="I9" i="39"/>
  <c r="I12" i="39" s="1"/>
  <c r="E9" i="50" l="1"/>
  <c r="E12" i="50" s="1"/>
  <c r="D12" i="50"/>
</calcChain>
</file>

<file path=xl/sharedStrings.xml><?xml version="1.0" encoding="utf-8"?>
<sst xmlns="http://schemas.openxmlformats.org/spreadsheetml/2006/main" count="217" uniqueCount="112">
  <si>
    <t>合計</t>
    <rPh sb="0" eb="2">
      <t>ゴウケイ</t>
    </rPh>
    <phoneticPr fontId="2"/>
  </si>
  <si>
    <t>氏名</t>
    <rPh sb="0" eb="2">
      <t>シメイ</t>
    </rPh>
    <phoneticPr fontId="2"/>
  </si>
  <si>
    <t>職種</t>
    <rPh sb="0" eb="2">
      <t>ショクシュ</t>
    </rPh>
    <phoneticPr fontId="2"/>
  </si>
  <si>
    <t>前勤務先</t>
    <rPh sb="0" eb="1">
      <t>ゼン</t>
    </rPh>
    <rPh sb="1" eb="4">
      <t>キンムサキ</t>
    </rPh>
    <phoneticPr fontId="2"/>
  </si>
  <si>
    <t>共済費等</t>
    <rPh sb="0" eb="2">
      <t>キョウサイ</t>
    </rPh>
    <rPh sb="2" eb="3">
      <t>ヒ</t>
    </rPh>
    <rPh sb="3" eb="4">
      <t>ナド</t>
    </rPh>
    <phoneticPr fontId="2"/>
  </si>
  <si>
    <t>勤務日数</t>
    <rPh sb="0" eb="2">
      <t>キンム</t>
    </rPh>
    <rPh sb="2" eb="4">
      <t>ニッスウ</t>
    </rPh>
    <rPh sb="3" eb="4">
      <t>テイジツ</t>
    </rPh>
    <phoneticPr fontId="2"/>
  </si>
  <si>
    <t>報酬（非常勤）</t>
    <rPh sb="0" eb="2">
      <t>ホウシュウ</t>
    </rPh>
    <rPh sb="3" eb="6">
      <t>ヒジョウキン</t>
    </rPh>
    <phoneticPr fontId="2"/>
  </si>
  <si>
    <t>要領様式第１号</t>
    <rPh sb="0" eb="2">
      <t>ヨウリョウ</t>
    </rPh>
    <rPh sb="2" eb="4">
      <t>ヨウシキ</t>
    </rPh>
    <rPh sb="4" eb="5">
      <t>ダイ</t>
    </rPh>
    <rPh sb="6" eb="7">
      <t>ゴウ</t>
    </rPh>
    <phoneticPr fontId="5"/>
  </si>
  <si>
    <t>医療機関名</t>
    <rPh sb="0" eb="2">
      <t>イリョウ</t>
    </rPh>
    <rPh sb="2" eb="5">
      <t>キカンメイ</t>
    </rPh>
    <phoneticPr fontId="5"/>
  </si>
  <si>
    <t>（単位：円）</t>
    <rPh sb="1" eb="3">
      <t>タンイ</t>
    </rPh>
    <rPh sb="4" eb="5">
      <t>エン</t>
    </rPh>
    <phoneticPr fontId="5"/>
  </si>
  <si>
    <t>対象経費</t>
  </si>
  <si>
    <t>区分</t>
  </si>
  <si>
    <t>総事業費</t>
  </si>
  <si>
    <t>差引額</t>
  </si>
  <si>
    <t>の 支 出</t>
    <phoneticPr fontId="5"/>
  </si>
  <si>
    <t>基準額</t>
  </si>
  <si>
    <t>選定額</t>
  </si>
  <si>
    <t>補 助 金</t>
    <rPh sb="4" eb="5">
      <t>キン</t>
    </rPh>
    <phoneticPr fontId="5"/>
  </si>
  <si>
    <t>予 定 額</t>
    <rPh sb="0" eb="1">
      <t>ヨ</t>
    </rPh>
    <rPh sb="2" eb="3">
      <t>サダム</t>
    </rPh>
    <rPh sb="4" eb="5">
      <t>ガク</t>
    </rPh>
    <phoneticPr fontId="5"/>
  </si>
  <si>
    <t>所 要 額</t>
  </si>
  <si>
    <t xml:space="preserve">Ａ </t>
  </si>
  <si>
    <t>(A-B)Ｃ</t>
    <phoneticPr fontId="5"/>
  </si>
  <si>
    <t xml:space="preserve">Ｄ </t>
  </si>
  <si>
    <t xml:space="preserve">Ｅ </t>
  </si>
  <si>
    <t xml:space="preserve">Ｆ </t>
  </si>
  <si>
    <t xml:space="preserve">Ｇ </t>
  </si>
  <si>
    <t>合　計</t>
    <rPh sb="0" eb="1">
      <t>ゴウ</t>
    </rPh>
    <rPh sb="2" eb="3">
      <t>ケイ</t>
    </rPh>
    <phoneticPr fontId="5"/>
  </si>
  <si>
    <t>被災失業者等の雇用に係る経費</t>
    <rPh sb="0" eb="2">
      <t>ヒサイ</t>
    </rPh>
    <rPh sb="2" eb="5">
      <t>シツギョウシャ</t>
    </rPh>
    <rPh sb="5" eb="6">
      <t>トウ</t>
    </rPh>
    <rPh sb="7" eb="9">
      <t>コヨウ</t>
    </rPh>
    <rPh sb="10" eb="11">
      <t>カカ</t>
    </rPh>
    <rPh sb="12" eb="14">
      <t>ケイヒ</t>
    </rPh>
    <phoneticPr fontId="5"/>
  </si>
  <si>
    <t>県外医療従事者の雇用に係る経費</t>
    <rPh sb="0" eb="2">
      <t>ケンガイ</t>
    </rPh>
    <rPh sb="2" eb="7">
      <t>イリョウジュウジシャ</t>
    </rPh>
    <rPh sb="8" eb="10">
      <t>コヨウ</t>
    </rPh>
    <rPh sb="11" eb="12">
      <t>カカ</t>
    </rPh>
    <rPh sb="13" eb="15">
      <t>ケイヒ</t>
    </rPh>
    <phoneticPr fontId="2"/>
  </si>
  <si>
    <t>寄附金</t>
    <rPh sb="0" eb="2">
      <t>キフ</t>
    </rPh>
    <phoneticPr fontId="5"/>
  </si>
  <si>
    <t>その他の</t>
    <rPh sb="2" eb="3">
      <t>タ</t>
    </rPh>
    <phoneticPr fontId="5"/>
  </si>
  <si>
    <t>収入額</t>
    <rPh sb="0" eb="3">
      <t>シュウニュウガク</t>
    </rPh>
    <phoneticPr fontId="2"/>
  </si>
  <si>
    <t>Ｂ</t>
    <phoneticPr fontId="5"/>
  </si>
  <si>
    <t>補助率</t>
    <rPh sb="0" eb="3">
      <t>ホジョリツ</t>
    </rPh>
    <phoneticPr fontId="5"/>
  </si>
  <si>
    <t>Ｈ</t>
    <phoneticPr fontId="5"/>
  </si>
  <si>
    <t>No.</t>
    <phoneticPr fontId="2"/>
  </si>
  <si>
    <t>給料等
（常勤）</t>
    <rPh sb="0" eb="2">
      <t>キュウリョウ</t>
    </rPh>
    <rPh sb="2" eb="3">
      <t>トウ</t>
    </rPh>
    <rPh sb="5" eb="7">
      <t>ジョウキン</t>
    </rPh>
    <phoneticPr fontId="2"/>
  </si>
  <si>
    <t>常勤・
非常勤
の別</t>
    <rPh sb="0" eb="2">
      <t>ジョウキン</t>
    </rPh>
    <rPh sb="4" eb="7">
      <t>ヒジョウキン</t>
    </rPh>
    <rPh sb="9" eb="10">
      <t>ベツ</t>
    </rPh>
    <phoneticPr fontId="2"/>
  </si>
  <si>
    <t>非常勤</t>
    <rPh sb="0" eb="3">
      <t>ヒジョウキン</t>
    </rPh>
    <phoneticPr fontId="2"/>
  </si>
  <si>
    <t>勤務開始
年月日</t>
    <rPh sb="0" eb="2">
      <t>キンム</t>
    </rPh>
    <rPh sb="2" eb="4">
      <t>カイシ</t>
    </rPh>
    <rPh sb="5" eb="8">
      <t>ネンガッピ</t>
    </rPh>
    <phoneticPr fontId="2"/>
  </si>
  <si>
    <t>要領様式第２号</t>
    <rPh sb="0" eb="2">
      <t>ヨウリョウ</t>
    </rPh>
    <rPh sb="2" eb="4">
      <t>ヨウシキ</t>
    </rPh>
    <rPh sb="4" eb="5">
      <t>ダイ</t>
    </rPh>
    <rPh sb="6" eb="7">
      <t>ゴウ</t>
    </rPh>
    <phoneticPr fontId="5"/>
  </si>
  <si>
    <t>２　県外医療従事者の雇用に係る調</t>
    <rPh sb="2" eb="4">
      <t>ケンガイ</t>
    </rPh>
    <rPh sb="4" eb="9">
      <t>イリョウジュウジシャ</t>
    </rPh>
    <rPh sb="10" eb="12">
      <t>コヨウ</t>
    </rPh>
    <rPh sb="13" eb="14">
      <t>カカ</t>
    </rPh>
    <rPh sb="15" eb="16">
      <t>シラ</t>
    </rPh>
    <phoneticPr fontId="2"/>
  </si>
  <si>
    <t>被災失業者等、県外医療従事者の別</t>
    <rPh sb="0" eb="2">
      <t>ヒサイ</t>
    </rPh>
    <rPh sb="2" eb="5">
      <t>シツギョウシャ</t>
    </rPh>
    <rPh sb="5" eb="6">
      <t>トウ</t>
    </rPh>
    <rPh sb="7" eb="9">
      <t>ケンガイ</t>
    </rPh>
    <rPh sb="9" eb="14">
      <t>イリョウジュウジシャ</t>
    </rPh>
    <rPh sb="15" eb="16">
      <t>ベツ</t>
    </rPh>
    <phoneticPr fontId="2"/>
  </si>
  <si>
    <t>例</t>
    <rPh sb="0" eb="1">
      <t>レイ</t>
    </rPh>
    <phoneticPr fontId="2"/>
  </si>
  <si>
    <t>医師</t>
    <rPh sb="0" eb="2">
      <t>イシ</t>
    </rPh>
    <phoneticPr fontId="2"/>
  </si>
  <si>
    <t>（単位：人）</t>
    <rPh sb="1" eb="3">
      <t>タンイ</t>
    </rPh>
    <rPh sb="4" eb="5">
      <t>ニン</t>
    </rPh>
    <phoneticPr fontId="2"/>
  </si>
  <si>
    <t>医療法人○○会○○病院
（○○市）</t>
    <rPh sb="0" eb="2">
      <t>イリョウ</t>
    </rPh>
    <rPh sb="2" eb="4">
      <t>ホウジン</t>
    </rPh>
    <rPh sb="6" eb="7">
      <t>カイ</t>
    </rPh>
    <rPh sb="9" eb="11">
      <t>ビョウイン</t>
    </rPh>
    <rPh sb="15" eb="16">
      <t>シ</t>
    </rPh>
    <phoneticPr fontId="2"/>
  </si>
  <si>
    <t>被災失業者等</t>
    <rPh sb="0" eb="2">
      <t>ヒサイ</t>
    </rPh>
    <rPh sb="2" eb="5">
      <t>シツギョウシャ</t>
    </rPh>
    <rPh sb="5" eb="6">
      <t>トウ</t>
    </rPh>
    <phoneticPr fontId="2"/>
  </si>
  <si>
    <t>要領様式第３号</t>
    <rPh sb="0" eb="2">
      <t>ヨウリョウ</t>
    </rPh>
    <rPh sb="2" eb="4">
      <t>ヨウシキ</t>
    </rPh>
    <rPh sb="4" eb="5">
      <t>ダイ</t>
    </rPh>
    <rPh sb="6" eb="7">
      <t>ゴウ</t>
    </rPh>
    <phoneticPr fontId="5"/>
  </si>
  <si>
    <t>補助基準額</t>
    <rPh sb="0" eb="2">
      <t>ホジョ</t>
    </rPh>
    <rPh sb="2" eb="5">
      <t>キジュンガク</t>
    </rPh>
    <phoneticPr fontId="2"/>
  </si>
  <si>
    <t>被災失業者等及び県外医療従事者の雇用に要する経費</t>
    <rPh sb="0" eb="2">
      <t>ヒサイ</t>
    </rPh>
    <rPh sb="2" eb="5">
      <t>シツギョウシャ</t>
    </rPh>
    <rPh sb="5" eb="6">
      <t>トウ</t>
    </rPh>
    <rPh sb="6" eb="7">
      <t>オヨ</t>
    </rPh>
    <rPh sb="8" eb="10">
      <t>ケンガイ</t>
    </rPh>
    <rPh sb="10" eb="15">
      <t>イリョウジュウジシャ</t>
    </rPh>
    <rPh sb="16" eb="18">
      <t>コヨウ</t>
    </rPh>
    <rPh sb="19" eb="20">
      <t>ヨウ</t>
    </rPh>
    <rPh sb="22" eb="24">
      <t>ケイヒ</t>
    </rPh>
    <phoneticPr fontId="2"/>
  </si>
  <si>
    <t>選定額</t>
    <rPh sb="0" eb="2">
      <t>センテイ</t>
    </rPh>
    <rPh sb="2" eb="3">
      <t>ガク</t>
    </rPh>
    <phoneticPr fontId="2"/>
  </si>
  <si>
    <t>※１欄が不足する場合には別葉とし、合計欄は最終葉に記載すること。</t>
    <rPh sb="2" eb="3">
      <t>ラン</t>
    </rPh>
    <rPh sb="4" eb="6">
      <t>フソク</t>
    </rPh>
    <rPh sb="8" eb="10">
      <t>バアイ</t>
    </rPh>
    <rPh sb="12" eb="13">
      <t>ベツ</t>
    </rPh>
    <rPh sb="13" eb="14">
      <t>ヨウ</t>
    </rPh>
    <rPh sb="17" eb="19">
      <t>ゴウケイ</t>
    </rPh>
    <rPh sb="19" eb="20">
      <t>ラン</t>
    </rPh>
    <rPh sb="21" eb="23">
      <t>サイシュウ</t>
    </rPh>
    <rPh sb="23" eb="24">
      <t>ヨウ</t>
    </rPh>
    <rPh sb="25" eb="27">
      <t>キサイ</t>
    </rPh>
    <phoneticPr fontId="2"/>
  </si>
  <si>
    <t>※２選定額欄には実支給額と補助基準額の少ない額を記入すること。</t>
    <rPh sb="2" eb="4">
      <t>センテイ</t>
    </rPh>
    <rPh sb="4" eb="5">
      <t>ガク</t>
    </rPh>
    <rPh sb="5" eb="6">
      <t>ラン</t>
    </rPh>
    <rPh sb="8" eb="9">
      <t>ジツ</t>
    </rPh>
    <rPh sb="9" eb="12">
      <t>シキュウガク</t>
    </rPh>
    <rPh sb="13" eb="15">
      <t>ホジョ</t>
    </rPh>
    <rPh sb="15" eb="18">
      <t>キジュンガク</t>
    </rPh>
    <rPh sb="19" eb="20">
      <t>スク</t>
    </rPh>
    <rPh sb="22" eb="23">
      <t>ガク</t>
    </rPh>
    <rPh sb="24" eb="26">
      <t>キニュウ</t>
    </rPh>
    <phoneticPr fontId="2"/>
  </si>
  <si>
    <t>平成23年3月1日時点</t>
    <rPh sb="0" eb="2">
      <t>ヘイセイ</t>
    </rPh>
    <rPh sb="4" eb="5">
      <t>ネン</t>
    </rPh>
    <rPh sb="6" eb="7">
      <t>ガツ</t>
    </rPh>
    <rPh sb="8" eb="9">
      <t>ニチ</t>
    </rPh>
    <rPh sb="9" eb="11">
      <t>ジテン</t>
    </rPh>
    <phoneticPr fontId="2"/>
  </si>
  <si>
    <t>申請日時点</t>
    <rPh sb="0" eb="2">
      <t>シンセイ</t>
    </rPh>
    <rPh sb="2" eb="3">
      <t>ビ</t>
    </rPh>
    <rPh sb="3" eb="5">
      <t>ジテン</t>
    </rPh>
    <phoneticPr fontId="2"/>
  </si>
  <si>
    <t>浜通り医療提供体制強化事業 所要額調書</t>
    <rPh sb="0" eb="2">
      <t>ハマドオ</t>
    </rPh>
    <rPh sb="3" eb="5">
      <t>イリョウ</t>
    </rPh>
    <rPh sb="5" eb="7">
      <t>テイキョウ</t>
    </rPh>
    <rPh sb="7" eb="9">
      <t>タイセイ</t>
    </rPh>
    <rPh sb="9" eb="11">
      <t>キョウカ</t>
    </rPh>
    <rPh sb="11" eb="13">
      <t>ジギョウ</t>
    </rPh>
    <rPh sb="14" eb="15">
      <t>ショ</t>
    </rPh>
    <rPh sb="15" eb="16">
      <t>ヨウ</t>
    </rPh>
    <rPh sb="16" eb="17">
      <t>ガク</t>
    </rPh>
    <rPh sb="17" eb="19">
      <t>チョウショ</t>
    </rPh>
    <phoneticPr fontId="5"/>
  </si>
  <si>
    <t>２／３</t>
    <phoneticPr fontId="2"/>
  </si>
  <si>
    <t>浜通り医療提供体制強化事業　雇用医療従事者名簿</t>
    <rPh sb="0" eb="2">
      <t>ハマドオ</t>
    </rPh>
    <rPh sb="3" eb="5">
      <t>イリョウ</t>
    </rPh>
    <rPh sb="5" eb="7">
      <t>テイキョウ</t>
    </rPh>
    <rPh sb="7" eb="9">
      <t>タイセイ</t>
    </rPh>
    <rPh sb="9" eb="11">
      <t>キョウカ</t>
    </rPh>
    <rPh sb="11" eb="13">
      <t>ジギョウ</t>
    </rPh>
    <rPh sb="14" eb="16">
      <t>コヨウ</t>
    </rPh>
    <rPh sb="16" eb="18">
      <t>イリョウ</t>
    </rPh>
    <rPh sb="18" eb="21">
      <t>ジュウジシャ</t>
    </rPh>
    <rPh sb="21" eb="23">
      <t>メイボ</t>
    </rPh>
    <phoneticPr fontId="2"/>
  </si>
  <si>
    <t>１　雇用医療従事者名簿</t>
    <rPh sb="2" eb="4">
      <t>コヨウ</t>
    </rPh>
    <rPh sb="4" eb="9">
      <t>イリョウジュウジシャ</t>
    </rPh>
    <rPh sb="9" eb="11">
      <t>メイボ</t>
    </rPh>
    <phoneticPr fontId="2"/>
  </si>
  <si>
    <t>○○　○○</t>
    <phoneticPr fontId="2"/>
  </si>
  <si>
    <t>被災失業者等計</t>
    <rPh sb="0" eb="2">
      <t>ヒサイ</t>
    </rPh>
    <rPh sb="2" eb="5">
      <t>シツギョウシャ</t>
    </rPh>
    <rPh sb="5" eb="6">
      <t>トウ</t>
    </rPh>
    <rPh sb="6" eb="7">
      <t>ケイ</t>
    </rPh>
    <phoneticPr fontId="2"/>
  </si>
  <si>
    <t>県外医療従事者</t>
    <rPh sb="0" eb="2">
      <t>ケンガイ</t>
    </rPh>
    <rPh sb="2" eb="4">
      <t>イリョウ</t>
    </rPh>
    <rPh sb="4" eb="7">
      <t>ジュウジシャ</t>
    </rPh>
    <phoneticPr fontId="2"/>
  </si>
  <si>
    <t>県外医療従事者計</t>
    <rPh sb="0" eb="2">
      <t>ケンガイ</t>
    </rPh>
    <rPh sb="2" eb="4">
      <t>イリョウ</t>
    </rPh>
    <rPh sb="4" eb="7">
      <t>ジュウジシャ</t>
    </rPh>
    <rPh sb="7" eb="8">
      <t>ケイ</t>
    </rPh>
    <phoneticPr fontId="2"/>
  </si>
  <si>
    <t>※１雇用する県外医療従事者の職種のみについて、職種ごとに常勤の従事者数を記載すること。</t>
    <rPh sb="2" eb="4">
      <t>コヨウ</t>
    </rPh>
    <rPh sb="6" eb="8">
      <t>ケンガイ</t>
    </rPh>
    <rPh sb="8" eb="13">
      <t>イリョウジュウジシャ</t>
    </rPh>
    <rPh sb="14" eb="16">
      <t>ショクシュ</t>
    </rPh>
    <rPh sb="23" eb="25">
      <t>ショクシュ</t>
    </rPh>
    <rPh sb="28" eb="30">
      <t>ジョウキン</t>
    </rPh>
    <rPh sb="31" eb="34">
      <t>ジュウジシャ</t>
    </rPh>
    <rPh sb="34" eb="35">
      <t>スウ</t>
    </rPh>
    <rPh sb="36" eb="38">
      <t>キサイ</t>
    </rPh>
    <phoneticPr fontId="2"/>
  </si>
  <si>
    <t>※２看護師、准看護師については、合算して比較することも可とする。</t>
    <rPh sb="2" eb="5">
      <t>カンゴシ</t>
    </rPh>
    <rPh sb="6" eb="10">
      <t>ジュンカンゴシ</t>
    </rPh>
    <rPh sb="16" eb="18">
      <t>ガッサン</t>
    </rPh>
    <rPh sb="20" eb="22">
      <t>ヒカク</t>
    </rPh>
    <rPh sb="27" eb="28">
      <t>カ</t>
    </rPh>
    <phoneticPr fontId="2"/>
  </si>
  <si>
    <t>医療支援に係る経費</t>
    <rPh sb="0" eb="2">
      <t>イリョウ</t>
    </rPh>
    <rPh sb="2" eb="4">
      <t>シエン</t>
    </rPh>
    <rPh sb="5" eb="6">
      <t>カカ</t>
    </rPh>
    <rPh sb="7" eb="9">
      <t>ケイヒ</t>
    </rPh>
    <phoneticPr fontId="2"/>
  </si>
  <si>
    <t>１／２</t>
    <phoneticPr fontId="2"/>
  </si>
  <si>
    <t>　　　２　Ｈ欄には、Ｃ欄とＦ欄を比較して少ない方の金額にＧ欄の補助率を乗じて得た額を記入すること。</t>
    <rPh sb="6" eb="7">
      <t>ラン</t>
    </rPh>
    <rPh sb="11" eb="12">
      <t>ラン</t>
    </rPh>
    <rPh sb="14" eb="15">
      <t>ラン</t>
    </rPh>
    <rPh sb="16" eb="18">
      <t>ヒカク</t>
    </rPh>
    <rPh sb="20" eb="21">
      <t>スク</t>
    </rPh>
    <rPh sb="23" eb="24">
      <t>ホウ</t>
    </rPh>
    <rPh sb="25" eb="27">
      <t>キンガク</t>
    </rPh>
    <rPh sb="29" eb="30">
      <t>ラン</t>
    </rPh>
    <rPh sb="31" eb="34">
      <t>ホジョリツ</t>
    </rPh>
    <rPh sb="35" eb="36">
      <t>ジョウ</t>
    </rPh>
    <rPh sb="38" eb="39">
      <t>エ</t>
    </rPh>
    <rPh sb="40" eb="41">
      <t>ガク</t>
    </rPh>
    <rPh sb="42" eb="44">
      <t>キニュウ</t>
    </rPh>
    <phoneticPr fontId="2"/>
  </si>
  <si>
    <t>　　　　　なお、Ｈ欄の合計は千円未満を切り捨てて記入すること。</t>
    <rPh sb="9" eb="10">
      <t>ラン</t>
    </rPh>
    <rPh sb="11" eb="13">
      <t>ゴウケイ</t>
    </rPh>
    <rPh sb="14" eb="15">
      <t>セン</t>
    </rPh>
    <rPh sb="15" eb="18">
      <t>エンミマン</t>
    </rPh>
    <rPh sb="19" eb="20">
      <t>キ</t>
    </rPh>
    <rPh sb="21" eb="22">
      <t>ス</t>
    </rPh>
    <rPh sb="24" eb="26">
      <t>キニュウ</t>
    </rPh>
    <phoneticPr fontId="5"/>
  </si>
  <si>
    <t>（注）１　Ｆ欄は、要領様式第２号及び第３号の選定額を転記すること。</t>
    <rPh sb="9" eb="11">
      <t>ヨウリョウ</t>
    </rPh>
    <rPh sb="11" eb="13">
      <t>ヨウシキ</t>
    </rPh>
    <rPh sb="13" eb="14">
      <t>ダイ</t>
    </rPh>
    <rPh sb="15" eb="16">
      <t>ゴウ</t>
    </rPh>
    <rPh sb="16" eb="17">
      <t>オヨ</t>
    </rPh>
    <rPh sb="18" eb="19">
      <t>ダイ</t>
    </rPh>
    <rPh sb="20" eb="21">
      <t>ゴウ</t>
    </rPh>
    <rPh sb="22" eb="24">
      <t>センテイ</t>
    </rPh>
    <rPh sb="24" eb="25">
      <t>ガク</t>
    </rPh>
    <rPh sb="26" eb="28">
      <t>テンキ</t>
    </rPh>
    <phoneticPr fontId="2"/>
  </si>
  <si>
    <t>医療支援予定一覧</t>
    <rPh sb="0" eb="2">
      <t>イリョウ</t>
    </rPh>
    <rPh sb="2" eb="4">
      <t>シエン</t>
    </rPh>
    <rPh sb="4" eb="6">
      <t>ヨテイ</t>
    </rPh>
    <rPh sb="6" eb="8">
      <t>イチラン</t>
    </rPh>
    <phoneticPr fontId="2"/>
  </si>
  <si>
    <t>（単位：円）</t>
    <rPh sb="1" eb="3">
      <t>タンイ</t>
    </rPh>
    <rPh sb="4" eb="5">
      <t>エン</t>
    </rPh>
    <phoneticPr fontId="2"/>
  </si>
  <si>
    <t>所属（派遣元）</t>
    <rPh sb="0" eb="2">
      <t>ショゾク</t>
    </rPh>
    <rPh sb="3" eb="6">
      <t>ハケンモト</t>
    </rPh>
    <phoneticPr fontId="2"/>
  </si>
  <si>
    <t>勤務期間</t>
    <rPh sb="0" eb="2">
      <t>キンム</t>
    </rPh>
    <rPh sb="2" eb="4">
      <t>キカン</t>
    </rPh>
    <phoneticPr fontId="2"/>
  </si>
  <si>
    <t>当直
日数</t>
    <rPh sb="0" eb="2">
      <t>トウチョク</t>
    </rPh>
    <rPh sb="3" eb="5">
      <t>ニッスウ</t>
    </rPh>
    <phoneticPr fontId="2"/>
  </si>
  <si>
    <t>外来
日数</t>
    <rPh sb="0" eb="2">
      <t>ガイライ</t>
    </rPh>
    <rPh sb="3" eb="5">
      <t>ニッスウ</t>
    </rPh>
    <phoneticPr fontId="2"/>
  </si>
  <si>
    <t>宿泊
数</t>
    <rPh sb="0" eb="2">
      <t>シュクハク</t>
    </rPh>
    <rPh sb="3" eb="4">
      <t>スウ</t>
    </rPh>
    <phoneticPr fontId="2"/>
  </si>
  <si>
    <t>対象経費の支出予定額</t>
    <rPh sb="0" eb="2">
      <t>タイショウ</t>
    </rPh>
    <rPh sb="2" eb="4">
      <t>ケイヒ</t>
    </rPh>
    <rPh sb="5" eb="7">
      <t>シシュツ</t>
    </rPh>
    <rPh sb="7" eb="10">
      <t>ヨテイガク</t>
    </rPh>
    <phoneticPr fontId="2"/>
  </si>
  <si>
    <t>支出予定額
合計
Ａ＋Ｂ＋Ｃ</t>
    <rPh sb="0" eb="2">
      <t>シシュツ</t>
    </rPh>
    <rPh sb="2" eb="5">
      <t>ヨテイガク</t>
    </rPh>
    <rPh sb="6" eb="8">
      <t>ゴウケイ</t>
    </rPh>
    <phoneticPr fontId="2"/>
  </si>
  <si>
    <t>補助基準額
合計
Ａ＋Ｅ＋Ｆ</t>
    <rPh sb="0" eb="2">
      <t>ホジョ</t>
    </rPh>
    <rPh sb="2" eb="5">
      <t>キジュンガク</t>
    </rPh>
    <rPh sb="6" eb="8">
      <t>ゴウケイ</t>
    </rPh>
    <phoneticPr fontId="2"/>
  </si>
  <si>
    <t>選定額
Ｈ</t>
    <rPh sb="0" eb="2">
      <t>センテイ</t>
    </rPh>
    <rPh sb="2" eb="3">
      <t>ガク</t>
    </rPh>
    <phoneticPr fontId="2"/>
  </si>
  <si>
    <t>交通費
A</t>
    <rPh sb="0" eb="3">
      <t>コウツウヒ</t>
    </rPh>
    <phoneticPr fontId="2"/>
  </si>
  <si>
    <t>宿泊費
B</t>
    <rPh sb="0" eb="3">
      <t>シュクハクヒ</t>
    </rPh>
    <phoneticPr fontId="2"/>
  </si>
  <si>
    <t>報償費等
Ｃ</t>
    <rPh sb="0" eb="3">
      <t>ホウショウヒ</t>
    </rPh>
    <rPh sb="3" eb="4">
      <t>トウ</t>
    </rPh>
    <phoneticPr fontId="2"/>
  </si>
  <si>
    <t>宿泊費
Ｅ</t>
    <rPh sb="0" eb="3">
      <t>シュクハクヒ</t>
    </rPh>
    <phoneticPr fontId="2"/>
  </si>
  <si>
    <t>報償費等
Ｆ</t>
    <rPh sb="0" eb="3">
      <t>ホウショウヒ</t>
    </rPh>
    <rPh sb="3" eb="4">
      <t>トウ</t>
    </rPh>
    <phoneticPr fontId="2"/>
  </si>
  <si>
    <t>（注）</t>
    <rPh sb="1" eb="2">
      <t>チュウ</t>
    </rPh>
    <phoneticPr fontId="2"/>
  </si>
  <si>
    <t>１　Ｅ欄には、宿泊日数に11,800円を乗じて得た額を記載すること。</t>
    <rPh sb="3" eb="4">
      <t>ラン</t>
    </rPh>
    <rPh sb="7" eb="9">
      <t>シュクハク</t>
    </rPh>
    <rPh sb="9" eb="11">
      <t>ニッスウ</t>
    </rPh>
    <rPh sb="18" eb="19">
      <t>エン</t>
    </rPh>
    <rPh sb="20" eb="21">
      <t>ジョウ</t>
    </rPh>
    <rPh sb="23" eb="24">
      <t>エ</t>
    </rPh>
    <rPh sb="25" eb="26">
      <t>ガク</t>
    </rPh>
    <rPh sb="27" eb="29">
      <t>キサイ</t>
    </rPh>
    <phoneticPr fontId="2"/>
  </si>
  <si>
    <t>２　Ｆ欄には、要領第３により算定した基準額を記載すること。</t>
    <rPh sb="3" eb="4">
      <t>ラン</t>
    </rPh>
    <rPh sb="7" eb="9">
      <t>ヨウリョウ</t>
    </rPh>
    <rPh sb="9" eb="10">
      <t>ダイ</t>
    </rPh>
    <rPh sb="14" eb="16">
      <t>サンテイ</t>
    </rPh>
    <rPh sb="18" eb="21">
      <t>キジュンガク</t>
    </rPh>
    <rPh sb="22" eb="24">
      <t>キサイ</t>
    </rPh>
    <phoneticPr fontId="2"/>
  </si>
  <si>
    <t>３　Ｈ欄には、支出予定額合計と補助基準額合計を比較して少ない方の額を記載すること。</t>
    <rPh sb="3" eb="4">
      <t>ラン</t>
    </rPh>
    <rPh sb="7" eb="9">
      <t>シシュツ</t>
    </rPh>
    <rPh sb="9" eb="12">
      <t>ヨテイガク</t>
    </rPh>
    <rPh sb="12" eb="14">
      <t>ゴウケイ</t>
    </rPh>
    <rPh sb="15" eb="17">
      <t>ホジョ</t>
    </rPh>
    <rPh sb="17" eb="20">
      <t>キジュンガク</t>
    </rPh>
    <rPh sb="20" eb="22">
      <t>ゴウケイ</t>
    </rPh>
    <rPh sb="23" eb="25">
      <t>ヒカク</t>
    </rPh>
    <rPh sb="27" eb="28">
      <t>スク</t>
    </rPh>
    <rPh sb="30" eb="31">
      <t>ホウ</t>
    </rPh>
    <rPh sb="32" eb="33">
      <t>ガク</t>
    </rPh>
    <rPh sb="34" eb="36">
      <t>キサイ</t>
    </rPh>
    <phoneticPr fontId="2"/>
  </si>
  <si>
    <t>No.</t>
    <phoneticPr fontId="2"/>
  </si>
  <si>
    <t>要領様式第４号</t>
    <rPh sb="0" eb="2">
      <t>ヨウリョウ</t>
    </rPh>
    <rPh sb="2" eb="4">
      <t>ヨウシキ</t>
    </rPh>
    <rPh sb="4" eb="5">
      <t>ダイ</t>
    </rPh>
    <rPh sb="6" eb="7">
      <t>ゴウ</t>
    </rPh>
    <phoneticPr fontId="5"/>
  </si>
  <si>
    <t>浜通り医療提供体制強化事業 精算額調書</t>
    <rPh sb="0" eb="2">
      <t>ハマドオ</t>
    </rPh>
    <rPh sb="3" eb="5">
      <t>イリョウ</t>
    </rPh>
    <rPh sb="5" eb="7">
      <t>テイキョウ</t>
    </rPh>
    <rPh sb="7" eb="9">
      <t>タイセイ</t>
    </rPh>
    <rPh sb="9" eb="11">
      <t>キョウカ</t>
    </rPh>
    <rPh sb="11" eb="13">
      <t>ジギョウ</t>
    </rPh>
    <rPh sb="14" eb="16">
      <t>セイサン</t>
    </rPh>
    <rPh sb="16" eb="17">
      <t>ガク</t>
    </rPh>
    <rPh sb="17" eb="19">
      <t>チョウショ</t>
    </rPh>
    <phoneticPr fontId="5"/>
  </si>
  <si>
    <t>対象経費の</t>
    <phoneticPr fontId="5"/>
  </si>
  <si>
    <t>実支出額</t>
    <rPh sb="0" eb="1">
      <t>ジツ</t>
    </rPh>
    <rPh sb="3" eb="4">
      <t>ガク</t>
    </rPh>
    <phoneticPr fontId="5"/>
  </si>
  <si>
    <t>（注）１　Ｆ欄は、要領様式第５号及び第６号の選定額を転記すること。</t>
    <rPh sb="9" eb="11">
      <t>ヨウリョウ</t>
    </rPh>
    <rPh sb="11" eb="13">
      <t>ヨウシキ</t>
    </rPh>
    <rPh sb="13" eb="14">
      <t>ダイ</t>
    </rPh>
    <rPh sb="15" eb="16">
      <t>ゴウ</t>
    </rPh>
    <rPh sb="16" eb="17">
      <t>オヨ</t>
    </rPh>
    <rPh sb="18" eb="19">
      <t>ダイ</t>
    </rPh>
    <rPh sb="20" eb="21">
      <t>ゴウ</t>
    </rPh>
    <rPh sb="22" eb="24">
      <t>センテイ</t>
    </rPh>
    <rPh sb="24" eb="25">
      <t>ガク</t>
    </rPh>
    <rPh sb="26" eb="28">
      <t>テンキ</t>
    </rPh>
    <phoneticPr fontId="2"/>
  </si>
  <si>
    <t>要領様式第５号</t>
    <rPh sb="0" eb="2">
      <t>ヨウリョウ</t>
    </rPh>
    <rPh sb="2" eb="4">
      <t>ヨウシキ</t>
    </rPh>
    <rPh sb="4" eb="5">
      <t>ダイ</t>
    </rPh>
    <rPh sb="6" eb="7">
      <t>ゴウ</t>
    </rPh>
    <phoneticPr fontId="5"/>
  </si>
  <si>
    <t>浜通り医療提供体制強化事業　雇用医療従事者勤務実績一覧</t>
    <rPh sb="0" eb="2">
      <t>ハマドオ</t>
    </rPh>
    <rPh sb="3" eb="5">
      <t>イリョウ</t>
    </rPh>
    <rPh sb="5" eb="7">
      <t>テイキョウ</t>
    </rPh>
    <rPh sb="7" eb="9">
      <t>タイセイ</t>
    </rPh>
    <rPh sb="9" eb="11">
      <t>キョウカ</t>
    </rPh>
    <rPh sb="11" eb="13">
      <t>ジギョウ</t>
    </rPh>
    <rPh sb="14" eb="16">
      <t>コヨウ</t>
    </rPh>
    <rPh sb="16" eb="18">
      <t>イリョウ</t>
    </rPh>
    <rPh sb="18" eb="21">
      <t>ジュウジシャ</t>
    </rPh>
    <rPh sb="21" eb="23">
      <t>キンム</t>
    </rPh>
    <rPh sb="23" eb="25">
      <t>ジッセキ</t>
    </rPh>
    <rPh sb="25" eb="27">
      <t>イチラン</t>
    </rPh>
    <phoneticPr fontId="2"/>
  </si>
  <si>
    <t>要領様式第６号</t>
    <rPh sb="0" eb="2">
      <t>ヨウリョウ</t>
    </rPh>
    <rPh sb="2" eb="4">
      <t>ヨウシキ</t>
    </rPh>
    <rPh sb="4" eb="5">
      <t>ダイ</t>
    </rPh>
    <rPh sb="6" eb="7">
      <t>ゴウ</t>
    </rPh>
    <phoneticPr fontId="5"/>
  </si>
  <si>
    <t>医療支援実績一覧</t>
    <rPh sb="0" eb="2">
      <t>イリョウ</t>
    </rPh>
    <rPh sb="2" eb="4">
      <t>シエン</t>
    </rPh>
    <rPh sb="4" eb="6">
      <t>ジッセキ</t>
    </rPh>
    <rPh sb="6" eb="8">
      <t>イチラン</t>
    </rPh>
    <phoneticPr fontId="2"/>
  </si>
  <si>
    <t>共済費額等証明書</t>
    <rPh sb="0" eb="3">
      <t>キョウサイヒ</t>
    </rPh>
    <rPh sb="3" eb="4">
      <t>ガク</t>
    </rPh>
    <rPh sb="4" eb="5">
      <t>トウ</t>
    </rPh>
    <rPh sb="5" eb="8">
      <t>ショウメイショ</t>
    </rPh>
    <phoneticPr fontId="2"/>
  </si>
  <si>
    <t>(単位:円)</t>
    <rPh sb="1" eb="3">
      <t>タンイ</t>
    </rPh>
    <rPh sb="4" eb="5">
      <t>エン</t>
    </rPh>
    <phoneticPr fontId="2"/>
  </si>
  <si>
    <t>健康保険料</t>
    <rPh sb="0" eb="2">
      <t>ケンコウ</t>
    </rPh>
    <rPh sb="2" eb="5">
      <t>ホケンリョウ</t>
    </rPh>
    <phoneticPr fontId="2"/>
  </si>
  <si>
    <t>厚生年金保険料　</t>
    <rPh sb="0" eb="2">
      <t>コウセイ</t>
    </rPh>
    <rPh sb="2" eb="4">
      <t>ネンキン</t>
    </rPh>
    <rPh sb="4" eb="7">
      <t>ホケンリョウ</t>
    </rPh>
    <phoneticPr fontId="2"/>
  </si>
  <si>
    <t>労働保険料</t>
    <rPh sb="0" eb="2">
      <t>ロウドウ</t>
    </rPh>
    <rPh sb="2" eb="5">
      <t>ホケンリョウ</t>
    </rPh>
    <phoneticPr fontId="2"/>
  </si>
  <si>
    <t>令和　　年　　月　　日</t>
    <rPh sb="0" eb="2">
      <t>レイワ</t>
    </rPh>
    <rPh sb="4" eb="5">
      <t>ネン</t>
    </rPh>
    <rPh sb="7" eb="8">
      <t>ツキ</t>
    </rPh>
    <rPh sb="10" eb="11">
      <t>ヒ</t>
    </rPh>
    <phoneticPr fontId="2"/>
  </si>
  <si>
    <t>上記のとおり相違ないことを証明します。</t>
    <rPh sb="0" eb="2">
      <t>ジョウキ</t>
    </rPh>
    <rPh sb="6" eb="8">
      <t>ソウイ</t>
    </rPh>
    <rPh sb="13" eb="15">
      <t>ショウメイ</t>
    </rPh>
    <phoneticPr fontId="2"/>
  </si>
  <si>
    <t>　</t>
    <phoneticPr fontId="2"/>
  </si>
  <si>
    <t>医療法人○○会</t>
    <rPh sb="0" eb="2">
      <t>イリョウ</t>
    </rPh>
    <rPh sb="2" eb="4">
      <t>ホウジン</t>
    </rPh>
    <rPh sb="6" eb="7">
      <t>カイ</t>
    </rPh>
    <phoneticPr fontId="2"/>
  </si>
  <si>
    <t>○○病院</t>
    <rPh sb="2" eb="4">
      <t>ビョウイン</t>
    </rPh>
    <phoneticPr fontId="2"/>
  </si>
  <si>
    <t>理事長</t>
    <rPh sb="0" eb="3">
      <t>リジチョウ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</si>
</sst>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38"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1"/>
      <name val="ＭＳ 明朝"/>
      <family val="1"/>
      <charset val="128"/>
    </font>
    <font>
      <sz val="6"/>
      <name val="ＭＳ Ｐ明朝"/>
      <family val="1"/>
      <charset val="128"/>
    </font>
    <font>
      <sz val="10.5"/>
      <name val="ＭＳ 明朝"/>
      <family val="1"/>
      <charset val="128"/>
    </font>
    <font>
      <sz val="10"/>
      <name val="ＭＳ 明朝"/>
      <family val="1"/>
      <charset val="128"/>
    </font>
    <font>
      <sz val="10.5"/>
      <name val="ＭＳ Ｐゴシック"/>
      <family val="3"/>
      <charset val="128"/>
    </font>
    <font>
      <sz val="9"/>
      <name val="ＭＳ 明朝"/>
      <family val="1"/>
      <charset val="128"/>
    </font>
    <font>
      <sz val="10.5"/>
      <name val="ＭＳ Ｐ明朝"/>
      <family val="1"/>
      <charset val="128"/>
    </font>
    <font>
      <sz val="14"/>
      <name val="ＭＳ ゴシック"/>
      <family val="3"/>
      <charset val="128"/>
    </font>
    <font>
      <sz val="11"/>
      <name val="ＭＳ Ｐ明朝"/>
      <family val="1"/>
      <charset val="128"/>
    </font>
    <font>
      <sz val="9"/>
      <color indexed="8"/>
      <name val="ＭＳ Ｐ明朝"/>
      <family val="1"/>
      <charset val="128"/>
    </font>
    <font>
      <sz val="8"/>
      <color indexed="8"/>
      <name val="ＭＳ Ｐ明朝"/>
      <family val="1"/>
      <charset val="128"/>
    </font>
    <font>
      <u/>
      <sz val="10"/>
      <name val="ＭＳ 明朝"/>
      <family val="1"/>
      <charset val="128"/>
    </font>
    <font>
      <u/>
      <sz val="10.5"/>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color rgb="FFFF0000"/>
      <name val="ＭＳ 明朝"/>
      <family val="1"/>
      <charset val="128"/>
    </font>
    <font>
      <sz val="9"/>
      <color rgb="FFFF0000"/>
      <name val="ＭＳ 明朝"/>
      <family val="1"/>
      <charset val="128"/>
    </font>
    <font>
      <u/>
      <sz val="10"/>
      <color indexed="10"/>
      <name val="ＭＳ 明朝"/>
      <family val="1"/>
      <charset val="128"/>
    </font>
    <font>
      <u/>
      <sz val="10.5"/>
      <color indexed="10"/>
      <name val="ＭＳ 明朝"/>
      <family val="1"/>
      <charset val="128"/>
    </font>
  </fonts>
  <fills count="3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9"/>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4.9989318521683403E-2"/>
        <bgColor indexed="64"/>
      </patternFill>
    </fill>
  </fills>
  <borders count="34">
    <border>
      <left/>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bottom style="thin">
        <color indexed="64"/>
      </bottom>
      <diagonal/>
    </border>
  </borders>
  <cellStyleXfs count="43">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7"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21" borderId="0" applyNumberFormat="0" applyBorder="0" applyAlignment="0" applyProtection="0">
      <alignment vertical="center"/>
    </xf>
    <xf numFmtId="0" fontId="18" fillId="9"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9" fillId="0" borderId="0" applyNumberFormat="0" applyFill="0" applyBorder="0" applyAlignment="0" applyProtection="0">
      <alignment vertical="center"/>
    </xf>
    <xf numFmtId="0" fontId="20" fillId="28" borderId="24" applyNumberFormat="0" applyAlignment="0" applyProtection="0">
      <alignment vertical="center"/>
    </xf>
    <xf numFmtId="0" fontId="21" fillId="29" borderId="0" applyNumberFormat="0" applyBorder="0" applyAlignment="0" applyProtection="0">
      <alignment vertical="center"/>
    </xf>
    <xf numFmtId="0" fontId="1" fillId="10" borderId="25" applyNumberFormat="0" applyFont="0" applyAlignment="0" applyProtection="0">
      <alignment vertical="center"/>
    </xf>
    <xf numFmtId="0" fontId="22" fillId="0" borderId="26" applyNumberFormat="0" applyFill="0" applyAlignment="0" applyProtection="0">
      <alignment vertical="center"/>
    </xf>
    <xf numFmtId="0" fontId="23" fillId="30" borderId="0" applyNumberFormat="0" applyBorder="0" applyAlignment="0" applyProtection="0">
      <alignment vertical="center"/>
    </xf>
    <xf numFmtId="0" fontId="24" fillId="31" borderId="27" applyNumberFormat="0" applyAlignment="0" applyProtection="0">
      <alignment vertical="center"/>
    </xf>
    <xf numFmtId="0" fontId="25" fillId="0" borderId="0" applyNumberFormat="0" applyFill="0" applyBorder="0" applyAlignment="0" applyProtection="0">
      <alignment vertical="center"/>
    </xf>
    <xf numFmtId="38" fontId="1" fillId="0" borderId="0" applyFont="0" applyFill="0" applyBorder="0" applyAlignment="0" applyProtection="0">
      <alignment vertical="center"/>
    </xf>
    <xf numFmtId="0" fontId="26" fillId="0" borderId="28" applyNumberFormat="0" applyFill="0" applyAlignment="0" applyProtection="0">
      <alignment vertical="center"/>
    </xf>
    <xf numFmtId="0" fontId="27" fillId="0" borderId="29" applyNumberFormat="0" applyFill="0" applyAlignment="0" applyProtection="0">
      <alignment vertical="center"/>
    </xf>
    <xf numFmtId="0" fontId="28" fillId="0" borderId="30" applyNumberFormat="0" applyFill="0" applyAlignment="0" applyProtection="0">
      <alignment vertical="center"/>
    </xf>
    <xf numFmtId="0" fontId="28" fillId="0" borderId="0" applyNumberFormat="0" applyFill="0" applyBorder="0" applyAlignment="0" applyProtection="0">
      <alignment vertical="center"/>
    </xf>
    <xf numFmtId="0" fontId="29" fillId="0" borderId="31" applyNumberFormat="0" applyFill="0" applyAlignment="0" applyProtection="0">
      <alignment vertical="center"/>
    </xf>
    <xf numFmtId="0" fontId="30" fillId="31" borderId="32" applyNumberFormat="0" applyAlignment="0" applyProtection="0">
      <alignment vertical="center"/>
    </xf>
    <xf numFmtId="0" fontId="31" fillId="0" borderId="0" applyNumberFormat="0" applyFill="0" applyBorder="0" applyAlignment="0" applyProtection="0">
      <alignment vertical="center"/>
    </xf>
    <xf numFmtId="0" fontId="32" fillId="6" borderId="27" applyNumberFormat="0" applyAlignment="0" applyProtection="0">
      <alignment vertical="center"/>
    </xf>
    <xf numFmtId="0" fontId="33" fillId="32" borderId="0" applyNumberFormat="0" applyBorder="0" applyAlignment="0" applyProtection="0">
      <alignment vertical="center"/>
    </xf>
  </cellStyleXfs>
  <cellXfs count="218">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Alignment="1"/>
    <xf numFmtId="0" fontId="4" fillId="0" borderId="0" xfId="0" applyFont="1" applyAlignment="1">
      <alignment horizontal="centerContinuous"/>
    </xf>
    <xf numFmtId="0" fontId="4" fillId="0" borderId="2" xfId="0" applyFont="1" applyBorder="1" applyAlignment="1"/>
    <xf numFmtId="0" fontId="4" fillId="0" borderId="0" xfId="0" applyFont="1" applyAlignment="1" applyProtection="1">
      <alignment horizontal="center" vertical="top" shrinkToFit="1"/>
      <protection locked="0"/>
    </xf>
    <xf numFmtId="0" fontId="4" fillId="0" borderId="3" xfId="0" applyFont="1" applyBorder="1" applyAlignment="1"/>
    <xf numFmtId="0" fontId="4" fillId="0" borderId="3" xfId="0" applyFont="1" applyBorder="1" applyAlignment="1">
      <alignment horizontal="center"/>
    </xf>
    <xf numFmtId="0" fontId="4" fillId="0" borderId="4" xfId="0" applyFont="1" applyBorder="1" applyAlignment="1"/>
    <xf numFmtId="0" fontId="4" fillId="0" borderId="5" xfId="0" applyFont="1" applyBorder="1" applyAlignment="1">
      <alignment horizontal="distributed"/>
    </xf>
    <xf numFmtId="0" fontId="4" fillId="0" borderId="5" xfId="0" applyFont="1" applyBorder="1" applyAlignment="1">
      <alignment horizontal="center"/>
    </xf>
    <xf numFmtId="0" fontId="4" fillId="0" borderId="5" xfId="0" applyFont="1" applyBorder="1" applyAlignment="1">
      <alignment horizontal="center" vertical="top"/>
    </xf>
    <xf numFmtId="0" fontId="4" fillId="0" borderId="4" xfId="0" applyFont="1" applyBorder="1" applyAlignment="1">
      <alignment horizontal="distributed"/>
    </xf>
    <xf numFmtId="0" fontId="4" fillId="0" borderId="5" xfId="0" applyFont="1" applyBorder="1" applyAlignment="1"/>
    <xf numFmtId="0" fontId="4" fillId="0" borderId="5" xfId="0" applyFont="1" applyBorder="1" applyAlignment="1">
      <alignment horizontal="center" vertical="center"/>
    </xf>
    <xf numFmtId="0" fontId="4" fillId="0" borderId="1" xfId="0" applyFont="1" applyBorder="1">
      <alignment vertical="center"/>
    </xf>
    <xf numFmtId="0" fontId="4" fillId="0" borderId="1" xfId="0" applyFont="1" applyBorder="1" applyAlignment="1">
      <alignment horizontal="right" vertical="center"/>
    </xf>
    <xf numFmtId="0" fontId="4" fillId="0" borderId="4" xfId="0" applyFont="1" applyBorder="1">
      <alignment vertical="center"/>
    </xf>
    <xf numFmtId="38" fontId="4" fillId="11" borderId="3" xfId="33" applyFont="1" applyFill="1" applyBorder="1" applyAlignment="1">
      <alignment horizontal="right" vertical="center" wrapText="1"/>
    </xf>
    <xf numFmtId="0" fontId="7" fillId="0" borderId="4" xfId="0" applyFont="1" applyBorder="1" applyAlignment="1" applyProtection="1">
      <alignment vertical="center" wrapText="1"/>
      <protection locked="0"/>
    </xf>
    <xf numFmtId="38" fontId="4" fillId="0" borderId="6" xfId="33" applyFont="1" applyFill="1" applyBorder="1" applyAlignment="1" applyProtection="1">
      <alignment vertical="center"/>
      <protection locked="0"/>
    </xf>
    <xf numFmtId="38" fontId="4" fillId="0" borderId="1" xfId="33" applyFont="1" applyBorder="1" applyAlignment="1">
      <alignment vertical="center"/>
    </xf>
    <xf numFmtId="0" fontId="4" fillId="0" borderId="2" xfId="0" applyFont="1" applyBorder="1" applyAlignment="1" applyProtection="1">
      <alignment horizontal="center" shrinkToFit="1"/>
      <protection locked="0"/>
    </xf>
    <xf numFmtId="0" fontId="4" fillId="0" borderId="3" xfId="0" applyFont="1" applyBorder="1" applyAlignment="1">
      <alignment vertical="center" wrapText="1"/>
    </xf>
    <xf numFmtId="0" fontId="4" fillId="0" borderId="7" xfId="0" applyFont="1" applyBorder="1" applyAlignment="1">
      <alignment vertical="center" wrapText="1"/>
    </xf>
    <xf numFmtId="38" fontId="4" fillId="0" borderId="3" xfId="33" quotePrefix="1" applyFont="1" applyBorder="1" applyAlignment="1">
      <alignment horizontal="center" vertical="center" wrapText="1"/>
    </xf>
    <xf numFmtId="38" fontId="4" fillId="11" borderId="8" xfId="33" applyFont="1" applyFill="1" applyBorder="1" applyAlignment="1">
      <alignment vertical="center"/>
    </xf>
    <xf numFmtId="38" fontId="4" fillId="0" borderId="3" xfId="33" applyFont="1" applyBorder="1" applyAlignment="1">
      <alignment horizontal="right" vertical="center" wrapText="1"/>
    </xf>
    <xf numFmtId="38" fontId="4" fillId="0" borderId="7" xfId="33" applyFont="1" applyBorder="1" applyAlignment="1">
      <alignment horizontal="right" vertical="center"/>
    </xf>
    <xf numFmtId="0" fontId="6" fillId="0" borderId="4" xfId="0" applyFont="1" applyBorder="1" applyProtection="1">
      <alignment vertical="center"/>
      <protection locked="0"/>
    </xf>
    <xf numFmtId="38" fontId="4" fillId="0" borderId="7" xfId="33" applyFont="1" applyFill="1" applyBorder="1" applyAlignment="1" applyProtection="1">
      <alignment vertical="center"/>
      <protection locked="0"/>
    </xf>
    <xf numFmtId="0" fontId="7" fillId="0" borderId="7" xfId="0" applyFont="1" applyBorder="1" applyAlignment="1">
      <alignment horizontal="center" vertical="center"/>
    </xf>
    <xf numFmtId="0" fontId="6" fillId="0" borderId="7" xfId="0" applyFont="1" applyBorder="1" applyAlignment="1">
      <alignment horizontal="center" vertical="center"/>
    </xf>
    <xf numFmtId="58" fontId="6" fillId="0" borderId="7" xfId="0" applyNumberFormat="1" applyFont="1" applyBorder="1" applyAlignment="1">
      <alignment horizontal="center" vertical="center"/>
    </xf>
    <xf numFmtId="0" fontId="4" fillId="0" borderId="0" xfId="0" applyFont="1" applyAlignment="1">
      <alignment vertical="top"/>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left" vertical="center" shrinkToFit="1"/>
    </xf>
    <xf numFmtId="58" fontId="6" fillId="0" borderId="1" xfId="0" applyNumberFormat="1" applyFont="1" applyBorder="1" applyAlignment="1">
      <alignment horizontal="center" vertical="center" shrinkToFit="1"/>
    </xf>
    <xf numFmtId="0" fontId="6" fillId="0" borderId="1" xfId="0" applyFont="1" applyBorder="1" applyAlignment="1">
      <alignment horizontal="center" vertical="center" shrinkToFit="1"/>
    </xf>
    <xf numFmtId="0" fontId="6" fillId="0" borderId="0" xfId="0" applyFont="1" applyAlignment="1">
      <alignment vertical="center" shrinkToFit="1"/>
    </xf>
    <xf numFmtId="38" fontId="4" fillId="0" borderId="0" xfId="33" applyFont="1" applyAlignment="1"/>
    <xf numFmtId="38" fontId="6" fillId="0" borderId="1" xfId="33" applyFont="1" applyBorder="1" applyAlignment="1">
      <alignment horizontal="center" vertical="center"/>
    </xf>
    <xf numFmtId="38" fontId="6" fillId="0" borderId="0" xfId="33" applyFont="1" applyAlignment="1">
      <alignment horizontal="center" vertical="center"/>
    </xf>
    <xf numFmtId="38" fontId="6" fillId="0" borderId="0" xfId="33" applyFont="1" applyAlignment="1">
      <alignment vertical="center"/>
    </xf>
    <xf numFmtId="38" fontId="4" fillId="0" borderId="0" xfId="33" applyFont="1" applyAlignment="1">
      <alignment horizontal="center" vertical="center"/>
    </xf>
    <xf numFmtId="38" fontId="4" fillId="0" borderId="0" xfId="33" applyFont="1" applyAlignment="1">
      <alignment vertical="center"/>
    </xf>
    <xf numFmtId="0" fontId="6" fillId="0" borderId="0" xfId="0" applyFont="1" applyAlignment="1">
      <alignment vertical="top"/>
    </xf>
    <xf numFmtId="0" fontId="4" fillId="0" borderId="0" xfId="0" applyFont="1" applyAlignment="1">
      <alignment horizontal="left" vertical="top"/>
    </xf>
    <xf numFmtId="0" fontId="4" fillId="0" borderId="0" xfId="0" applyFont="1" applyAlignment="1">
      <alignment horizontal="right"/>
    </xf>
    <xf numFmtId="38" fontId="4" fillId="11" borderId="7" xfId="33" applyFont="1" applyFill="1" applyBorder="1" applyAlignment="1">
      <alignment horizontal="right" vertical="center" wrapText="1"/>
    </xf>
    <xf numFmtId="0" fontId="9" fillId="0" borderId="7" xfId="0" applyFont="1" applyBorder="1" applyAlignment="1">
      <alignment horizontal="center" vertical="center" wrapText="1" shrinkToFit="1"/>
    </xf>
    <xf numFmtId="0" fontId="9" fillId="0" borderId="9" xfId="0" applyFont="1" applyBorder="1" applyAlignment="1">
      <alignment horizontal="center" vertical="center" wrapText="1" shrinkToFit="1"/>
    </xf>
    <xf numFmtId="0" fontId="6" fillId="0" borderId="10" xfId="0" applyFont="1" applyBorder="1" applyAlignment="1">
      <alignment horizontal="center" vertical="center" shrinkToFit="1"/>
    </xf>
    <xf numFmtId="0" fontId="6" fillId="0" borderId="10" xfId="0" applyFont="1" applyBorder="1" applyAlignment="1">
      <alignment horizontal="center" vertical="center"/>
    </xf>
    <xf numFmtId="0" fontId="9" fillId="0" borderId="10" xfId="0" applyFont="1" applyBorder="1" applyAlignment="1">
      <alignment horizontal="center" vertical="center" wrapText="1" shrinkToFit="1"/>
    </xf>
    <xf numFmtId="0" fontId="4" fillId="0" borderId="1" xfId="0" applyFont="1" applyBorder="1" applyAlignment="1">
      <alignment vertical="center" wrapText="1"/>
    </xf>
    <xf numFmtId="38" fontId="4" fillId="0" borderId="1" xfId="33" applyFont="1" applyBorder="1" applyAlignment="1">
      <alignment horizontal="right" vertical="center"/>
    </xf>
    <xf numFmtId="0" fontId="4" fillId="0" borderId="2" xfId="0" applyFont="1" applyBorder="1" applyAlignment="1">
      <alignment horizontal="left"/>
    </xf>
    <xf numFmtId="0" fontId="4" fillId="0" borderId="0" xfId="0" applyFont="1" applyAlignment="1">
      <alignment horizontal="center"/>
    </xf>
    <xf numFmtId="0" fontId="9" fillId="0" borderId="0" xfId="0" applyFont="1" applyAlignment="1">
      <alignment horizontal="right"/>
    </xf>
    <xf numFmtId="38" fontId="13" fillId="0" borderId="7" xfId="33" applyFont="1" applyFill="1" applyBorder="1" applyAlignment="1">
      <alignment horizontal="center" vertical="center" wrapText="1"/>
    </xf>
    <xf numFmtId="38" fontId="13" fillId="0" borderId="3" xfId="33" applyFont="1" applyFill="1" applyBorder="1" applyAlignment="1">
      <alignment horizontal="center" vertical="center" wrapText="1"/>
    </xf>
    <xf numFmtId="0" fontId="12" fillId="11" borderId="7" xfId="0" applyFont="1" applyFill="1" applyBorder="1" applyAlignment="1">
      <alignment horizontal="center" vertical="center"/>
    </xf>
    <xf numFmtId="56" fontId="14" fillId="11" borderId="7" xfId="0" applyNumberFormat="1" applyFont="1" applyFill="1" applyBorder="1" applyAlignment="1">
      <alignment horizontal="left" vertical="center"/>
    </xf>
    <xf numFmtId="0" fontId="14" fillId="11" borderId="7" xfId="0" applyFont="1" applyFill="1" applyBorder="1" applyAlignment="1">
      <alignment horizontal="center" vertical="center"/>
    </xf>
    <xf numFmtId="0" fontId="14" fillId="11" borderId="7" xfId="0" applyFont="1" applyFill="1" applyBorder="1" applyAlignment="1">
      <alignment horizontal="left" vertical="center"/>
    </xf>
    <xf numFmtId="0" fontId="12" fillId="0" borderId="7" xfId="0" applyFont="1" applyBorder="1" applyAlignment="1">
      <alignment horizontal="center" vertical="center"/>
    </xf>
    <xf numFmtId="0" fontId="14" fillId="0" borderId="7" xfId="0" applyFont="1" applyBorder="1">
      <alignment vertical="center"/>
    </xf>
    <xf numFmtId="56" fontId="14" fillId="0" borderId="7" xfId="0" applyNumberFormat="1" applyFont="1" applyBorder="1" applyAlignment="1">
      <alignment horizontal="left" vertical="center"/>
    </xf>
    <xf numFmtId="0" fontId="12" fillId="0" borderId="9" xfId="0" applyFont="1" applyBorder="1" applyAlignment="1">
      <alignment horizontal="center" vertical="center"/>
    </xf>
    <xf numFmtId="56" fontId="14" fillId="0" borderId="9" xfId="0" applyNumberFormat="1" applyFont="1" applyBorder="1">
      <alignment vertical="center"/>
    </xf>
    <xf numFmtId="0" fontId="14" fillId="0" borderId="9" xfId="0" applyFont="1" applyBorder="1">
      <alignment vertical="center"/>
    </xf>
    <xf numFmtId="0" fontId="12" fillId="0" borderId="1" xfId="0" applyFont="1" applyBorder="1">
      <alignment vertical="center"/>
    </xf>
    <xf numFmtId="176" fontId="6" fillId="0" borderId="7" xfId="0" applyNumberFormat="1" applyFont="1" applyBorder="1" applyAlignment="1">
      <alignment horizontal="center" vertical="center" shrinkToFit="1"/>
    </xf>
    <xf numFmtId="176" fontId="6" fillId="0" borderId="7" xfId="0" applyNumberFormat="1" applyFont="1" applyBorder="1">
      <alignment vertical="center"/>
    </xf>
    <xf numFmtId="176" fontId="6" fillId="0" borderId="1" xfId="33" applyNumberFormat="1" applyFont="1" applyBorder="1" applyAlignment="1">
      <alignment horizontal="center" vertical="center" shrinkToFit="1"/>
    </xf>
    <xf numFmtId="176" fontId="6" fillId="0" borderId="1" xfId="33" applyNumberFormat="1" applyFont="1" applyBorder="1" applyAlignment="1">
      <alignment vertical="center" shrinkToFit="1"/>
    </xf>
    <xf numFmtId="176" fontId="6" fillId="0" borderId="5" xfId="33" applyNumberFormat="1" applyFont="1" applyBorder="1" applyAlignment="1">
      <alignment vertical="center" shrinkToFit="1"/>
    </xf>
    <xf numFmtId="176" fontId="6" fillId="0" borderId="7" xfId="33" applyNumberFormat="1" applyFont="1" applyBorder="1" applyAlignment="1">
      <alignment horizontal="center" vertical="center"/>
    </xf>
    <xf numFmtId="176" fontId="6" fillId="0" borderId="7" xfId="33" applyNumberFormat="1" applyFont="1" applyBorder="1" applyAlignment="1">
      <alignment vertical="center"/>
    </xf>
    <xf numFmtId="176" fontId="8" fillId="0" borderId="7" xfId="0" applyNumberFormat="1" applyFont="1" applyBorder="1" applyAlignment="1">
      <alignment horizontal="center" vertical="center"/>
    </xf>
    <xf numFmtId="176" fontId="6" fillId="0" borderId="7" xfId="0" applyNumberFormat="1" applyFont="1" applyBorder="1" applyAlignment="1">
      <alignment horizontal="center" vertical="center"/>
    </xf>
    <xf numFmtId="176" fontId="6" fillId="0" borderId="9" xfId="33" applyNumberFormat="1" applyFont="1" applyBorder="1" applyAlignment="1">
      <alignment horizontal="center" vertical="center"/>
    </xf>
    <xf numFmtId="176" fontId="6" fillId="0" borderId="10" xfId="33" applyNumberFormat="1" applyFont="1" applyBorder="1" applyAlignment="1">
      <alignment horizontal="center" vertical="center"/>
    </xf>
    <xf numFmtId="176" fontId="6" fillId="0" borderId="10" xfId="33" applyNumberFormat="1" applyFont="1" applyBorder="1" applyAlignment="1">
      <alignment vertical="center"/>
    </xf>
    <xf numFmtId="176" fontId="6" fillId="0" borderId="10" xfId="0" applyNumberFormat="1" applyFont="1" applyBorder="1" applyAlignment="1">
      <alignment horizontal="center" vertical="center"/>
    </xf>
    <xf numFmtId="176" fontId="6" fillId="0" borderId="10" xfId="0" applyNumberFormat="1" applyFont="1" applyBorder="1">
      <alignment vertical="center"/>
    </xf>
    <xf numFmtId="176" fontId="6" fillId="0" borderId="0" xfId="33" applyNumberFormat="1" applyFont="1" applyAlignment="1">
      <alignment horizontal="center" vertical="center"/>
    </xf>
    <xf numFmtId="176" fontId="6" fillId="0" borderId="0" xfId="33" applyNumberFormat="1" applyFont="1" applyAlignment="1">
      <alignment vertical="center"/>
    </xf>
    <xf numFmtId="176" fontId="6" fillId="0" borderId="0" xfId="0" applyNumberFormat="1" applyFont="1">
      <alignment vertical="center"/>
    </xf>
    <xf numFmtId="176" fontId="12" fillId="11" borderId="7" xfId="33" applyNumberFormat="1" applyFont="1" applyFill="1" applyBorder="1" applyAlignment="1">
      <alignment horizontal="right" vertical="center"/>
    </xf>
    <xf numFmtId="176" fontId="12" fillId="0" borderId="7" xfId="33" applyNumberFormat="1" applyFont="1" applyBorder="1" applyAlignment="1">
      <alignment horizontal="right" vertical="center"/>
    </xf>
    <xf numFmtId="176" fontId="12" fillId="0" borderId="9" xfId="33" applyNumberFormat="1" applyFont="1" applyBorder="1" applyAlignment="1">
      <alignment horizontal="right" vertical="center"/>
    </xf>
    <xf numFmtId="176" fontId="12" fillId="11" borderId="9" xfId="33" applyNumberFormat="1" applyFont="1" applyFill="1" applyBorder="1" applyAlignment="1">
      <alignment horizontal="right" vertical="center"/>
    </xf>
    <xf numFmtId="176" fontId="12" fillId="0" borderId="1" xfId="0" applyNumberFormat="1" applyFont="1" applyBorder="1">
      <alignment vertical="center"/>
    </xf>
    <xf numFmtId="176" fontId="34" fillId="0" borderId="7" xfId="0" applyNumberFormat="1" applyFont="1" applyBorder="1">
      <alignment vertical="center"/>
    </xf>
    <xf numFmtId="176" fontId="12" fillId="11" borderId="3" xfId="33" applyNumberFormat="1" applyFont="1" applyFill="1" applyBorder="1" applyAlignment="1">
      <alignment horizontal="right" vertical="center"/>
    </xf>
    <xf numFmtId="176" fontId="12" fillId="0" borderId="10" xfId="0" applyNumberFormat="1" applyFont="1" applyBorder="1">
      <alignment vertical="center"/>
    </xf>
    <xf numFmtId="0" fontId="34" fillId="33" borderId="7" xfId="0" applyFont="1" applyFill="1" applyBorder="1" applyAlignment="1">
      <alignment horizontal="left" vertical="center" shrinkToFit="1"/>
    </xf>
    <xf numFmtId="58" fontId="34" fillId="33" borderId="7" xfId="0" applyNumberFormat="1" applyFont="1" applyFill="1" applyBorder="1" applyAlignment="1">
      <alignment horizontal="center" vertical="center" shrinkToFit="1"/>
    </xf>
    <xf numFmtId="0" fontId="34" fillId="33" borderId="7" xfId="0" applyFont="1" applyFill="1" applyBorder="1" applyAlignment="1">
      <alignment horizontal="center" vertical="center" shrinkToFit="1"/>
    </xf>
    <xf numFmtId="176" fontId="34" fillId="33" borderId="7" xfId="33" applyNumberFormat="1" applyFont="1" applyFill="1" applyBorder="1" applyAlignment="1">
      <alignment horizontal="center" vertical="center" shrinkToFit="1"/>
    </xf>
    <xf numFmtId="176" fontId="34" fillId="33" borderId="7" xfId="33" applyNumberFormat="1" applyFont="1" applyFill="1" applyBorder="1" applyAlignment="1">
      <alignment vertical="center" shrinkToFit="1"/>
    </xf>
    <xf numFmtId="176" fontId="34" fillId="33" borderId="7" xfId="0" applyNumberFormat="1" applyFont="1" applyFill="1" applyBorder="1" applyAlignment="1">
      <alignment horizontal="center" vertical="center" shrinkToFit="1"/>
    </xf>
    <xf numFmtId="176" fontId="34" fillId="33" borderId="7" xfId="0" applyNumberFormat="1" applyFont="1" applyFill="1" applyBorder="1">
      <alignment vertical="center"/>
    </xf>
    <xf numFmtId="0" fontId="35" fillId="33" borderId="7" xfId="0" applyFont="1" applyFill="1" applyBorder="1" applyAlignment="1">
      <alignment horizontal="center" vertical="center" wrapText="1" shrinkToFit="1"/>
    </xf>
    <xf numFmtId="0" fontId="6" fillId="33" borderId="0" xfId="0" applyFont="1" applyFill="1" applyAlignment="1">
      <alignment vertical="center" shrinkToFit="1"/>
    </xf>
    <xf numFmtId="38" fontId="4" fillId="0" borderId="3" xfId="33" applyFont="1" applyBorder="1" applyAlignment="1" applyProtection="1">
      <alignment horizontal="right" vertical="center" wrapText="1"/>
    </xf>
    <xf numFmtId="38" fontId="4" fillId="0" borderId="7" xfId="33" applyFont="1" applyBorder="1" applyAlignment="1" applyProtection="1">
      <alignment horizontal="right" vertical="center"/>
    </xf>
    <xf numFmtId="38" fontId="4" fillId="0" borderId="6" xfId="33" applyFont="1" applyBorder="1" applyAlignment="1" applyProtection="1">
      <alignment horizontal="right" vertical="center"/>
    </xf>
    <xf numFmtId="38" fontId="4" fillId="0" borderId="6" xfId="33" applyFont="1" applyFill="1" applyBorder="1" applyAlignment="1" applyProtection="1">
      <alignment vertical="center"/>
    </xf>
    <xf numFmtId="38" fontId="4" fillId="0" borderId="3" xfId="33" applyFont="1" applyBorder="1" applyAlignment="1" applyProtection="1">
      <alignment horizontal="right" vertical="center" wrapText="1"/>
      <protection locked="0"/>
    </xf>
    <xf numFmtId="38" fontId="4" fillId="0" borderId="7" xfId="33" applyFont="1" applyBorder="1" applyAlignment="1" applyProtection="1">
      <alignment horizontal="right" vertical="center"/>
      <protection locked="0"/>
    </xf>
    <xf numFmtId="38" fontId="4" fillId="0" borderId="1" xfId="33" applyFont="1" applyBorder="1" applyAlignment="1" applyProtection="1">
      <alignment horizontal="right" vertical="center"/>
      <protection locked="0"/>
    </xf>
    <xf numFmtId="0" fontId="0" fillId="0" borderId="7" xfId="0" applyBorder="1" applyAlignment="1">
      <alignment horizontal="center" vertical="center"/>
    </xf>
    <xf numFmtId="0" fontId="3" fillId="0" borderId="0" xfId="0" applyFont="1" applyAlignment="1">
      <alignment horizontal="center" vertical="center"/>
    </xf>
    <xf numFmtId="0" fontId="4" fillId="0" borderId="2" xfId="0" applyFont="1" applyBorder="1" applyAlignment="1" applyProtection="1">
      <alignment horizontal="center"/>
      <protection locked="0"/>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1" xfId="0" applyFont="1" applyBorder="1">
      <alignment vertical="center"/>
    </xf>
    <xf numFmtId="0" fontId="0" fillId="0" borderId="12" xfId="0" applyBorder="1">
      <alignmen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7" xfId="0" applyFont="1" applyBorder="1" applyAlignment="1">
      <alignment horizontal="center" vertical="center"/>
    </xf>
    <xf numFmtId="0" fontId="0" fillId="0" borderId="7" xfId="0" applyBorder="1" applyAlignment="1">
      <alignment horizontal="center" vertical="center"/>
    </xf>
    <xf numFmtId="58" fontId="4" fillId="0" borderId="7" xfId="0" applyNumberFormat="1" applyFont="1" applyBorder="1" applyAlignment="1">
      <alignment horizontal="center" vertical="center" shrinkToFit="1"/>
    </xf>
    <xf numFmtId="0" fontId="4" fillId="0" borderId="7" xfId="0" applyFont="1" applyBorder="1" applyAlignment="1">
      <alignment horizontal="center" vertical="center" shrinkToFit="1"/>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9" fillId="0" borderId="7" xfId="0" applyFont="1" applyBorder="1" applyAlignment="1">
      <alignment horizontal="center" vertical="center"/>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1" xfId="0" applyFont="1" applyBorder="1" applyAlignment="1">
      <alignment horizontal="left" vertical="center" wrapText="1"/>
    </xf>
    <xf numFmtId="0" fontId="10" fillId="0" borderId="3" xfId="0" applyFont="1" applyBorder="1" applyAlignment="1">
      <alignment horizontal="left" vertical="center" wrapText="1"/>
    </xf>
    <xf numFmtId="0" fontId="10" fillId="0" borderId="5" xfId="0" applyFont="1" applyBorder="1" applyAlignment="1">
      <alignment horizontal="left" vertical="center" wrapText="1"/>
    </xf>
    <xf numFmtId="0" fontId="10" fillId="0" borderId="1" xfId="0" applyFont="1" applyBorder="1" applyAlignment="1">
      <alignment horizontal="left" vertical="center" wrapText="1"/>
    </xf>
    <xf numFmtId="0" fontId="6" fillId="0" borderId="14" xfId="0" applyFont="1" applyBorder="1" applyAlignment="1">
      <alignment horizontal="center" vertical="center"/>
    </xf>
    <xf numFmtId="0" fontId="8" fillId="0" borderId="15" xfId="0" applyFont="1" applyBorder="1" applyAlignment="1">
      <alignment horizontal="center" vertical="center"/>
    </xf>
    <xf numFmtId="0" fontId="6" fillId="0" borderId="7" xfId="0" applyFont="1" applyBorder="1" applyAlignment="1">
      <alignment horizontal="center" vertical="center"/>
    </xf>
    <xf numFmtId="0" fontId="8" fillId="0" borderId="7" xfId="0" applyFont="1" applyBorder="1">
      <alignment vertical="center"/>
    </xf>
    <xf numFmtId="0" fontId="6" fillId="0" borderId="3" xfId="0" applyFont="1" applyBorder="1" applyAlignment="1">
      <alignment horizontal="center" vertical="center" wrapText="1" shrinkToFit="1"/>
    </xf>
    <xf numFmtId="0" fontId="6" fillId="0" borderId="5"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15" fillId="0" borderId="16" xfId="0" applyFont="1" applyBorder="1" applyAlignment="1">
      <alignment horizontal="center" vertical="center" textRotation="255"/>
    </xf>
    <xf numFmtId="0" fontId="15" fillId="0" borderId="5" xfId="0" applyFont="1" applyBorder="1" applyAlignment="1">
      <alignment horizontal="center" vertical="center" textRotation="255"/>
    </xf>
    <xf numFmtId="0" fontId="15" fillId="0" borderId="17" xfId="0" applyFont="1" applyBorder="1" applyAlignment="1">
      <alignment horizontal="center" vertical="center" textRotation="255"/>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3" fillId="0" borderId="0" xfId="0" applyFont="1" applyAlignment="1">
      <alignment horizontal="center" vertical="center" wrapText="1"/>
    </xf>
    <xf numFmtId="0" fontId="4" fillId="0" borderId="2" xfId="0" applyFont="1" applyBorder="1" applyAlignment="1">
      <alignment horizontal="center"/>
    </xf>
    <xf numFmtId="0" fontId="6" fillId="0" borderId="7" xfId="0" applyFont="1" applyBorder="1" applyAlignment="1">
      <alignment horizontal="center" vertical="center" wrapText="1" shrinkToFit="1"/>
    </xf>
    <xf numFmtId="0" fontId="34" fillId="33" borderId="11" xfId="0" applyFont="1" applyFill="1" applyBorder="1" applyAlignment="1">
      <alignment horizontal="center" vertical="center" shrinkToFit="1"/>
    </xf>
    <xf numFmtId="0" fontId="34" fillId="33" borderId="12" xfId="0" applyFont="1" applyFill="1" applyBorder="1" applyAlignment="1">
      <alignment horizontal="center" vertical="center" shrinkToFit="1"/>
    </xf>
    <xf numFmtId="0" fontId="15" fillId="0" borderId="3" xfId="0" applyFont="1" applyBorder="1" applyAlignment="1">
      <alignment horizontal="center" vertical="center" textRotation="255" shrinkToFit="1"/>
    </xf>
    <xf numFmtId="0" fontId="15" fillId="0" borderId="5" xfId="0" applyFont="1" applyBorder="1" applyAlignment="1">
      <alignment horizontal="center" vertical="center" textRotation="255" shrinkToFit="1"/>
    </xf>
    <xf numFmtId="0" fontId="15" fillId="0" borderId="17" xfId="0" applyFont="1" applyBorder="1" applyAlignment="1">
      <alignment horizontal="center" vertical="center" textRotation="255" shrinkToFit="1"/>
    </xf>
    <xf numFmtId="38" fontId="6" fillId="0" borderId="3" xfId="33" applyFont="1" applyBorder="1" applyAlignment="1">
      <alignment horizontal="center" vertical="center" wrapText="1"/>
    </xf>
    <xf numFmtId="38" fontId="8" fillId="0" borderId="1" xfId="33"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center" vertical="center"/>
    </xf>
    <xf numFmtId="0" fontId="13" fillId="0" borderId="3" xfId="0" applyFont="1" applyBorder="1" applyAlignment="1">
      <alignment horizontal="center" vertical="center"/>
    </xf>
    <xf numFmtId="0" fontId="13" fillId="0" borderId="1" xfId="0" applyFont="1" applyBorder="1" applyAlignment="1">
      <alignment horizontal="center" vertical="center"/>
    </xf>
    <xf numFmtId="0" fontId="13" fillId="0" borderId="3" xfId="0" applyFont="1" applyBorder="1" applyAlignment="1">
      <alignment horizontal="center" vertical="center" wrapText="1"/>
    </xf>
    <xf numFmtId="0" fontId="13" fillId="0" borderId="1" xfId="0" applyFont="1" applyBorder="1" applyAlignment="1">
      <alignment horizontal="center" vertical="center" wrapText="1"/>
    </xf>
    <xf numFmtId="38" fontId="13" fillId="0" borderId="11" xfId="33" applyFont="1" applyFill="1" applyBorder="1" applyAlignment="1">
      <alignment horizontal="center" vertical="center" wrapText="1"/>
    </xf>
    <xf numFmtId="38" fontId="13" fillId="0" borderId="13" xfId="33" applyFont="1" applyFill="1" applyBorder="1" applyAlignment="1">
      <alignment horizontal="center" vertical="center" wrapText="1"/>
    </xf>
    <xf numFmtId="38" fontId="13" fillId="0" borderId="12" xfId="33" applyFont="1" applyFill="1" applyBorder="1" applyAlignment="1">
      <alignment horizontal="center" vertical="center" wrapText="1"/>
    </xf>
    <xf numFmtId="38" fontId="13" fillId="0" borderId="3" xfId="33" applyFont="1" applyFill="1" applyBorder="1" applyAlignment="1">
      <alignment horizontal="center" vertical="center" wrapText="1"/>
    </xf>
    <xf numFmtId="38" fontId="13" fillId="0" borderId="1" xfId="33" applyFont="1" applyFill="1" applyBorder="1" applyAlignment="1">
      <alignment horizontal="center" vertical="center" wrapText="1"/>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38" fontId="0" fillId="0" borderId="7" xfId="33" applyFont="1" applyBorder="1" applyAlignment="1">
      <alignment vertical="center"/>
    </xf>
    <xf numFmtId="38" fontId="4" fillId="0" borderId="6" xfId="33" applyFont="1" applyBorder="1" applyAlignment="1">
      <alignment horizontal="right" vertical="center"/>
    </xf>
    <xf numFmtId="38" fontId="0" fillId="0" borderId="6" xfId="33" applyFont="1" applyBorder="1" applyAlignment="1">
      <alignment vertical="center"/>
    </xf>
    <xf numFmtId="38" fontId="4" fillId="0" borderId="1" xfId="33" applyFont="1" applyFill="1" applyBorder="1" applyAlignment="1" applyProtection="1">
      <alignment vertical="center"/>
      <protection locked="0"/>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7" xfId="0" applyFont="1" applyBorder="1" applyAlignment="1">
      <alignment horizontal="left" vertical="center" shrinkToFit="1"/>
    </xf>
    <xf numFmtId="58" fontId="6" fillId="0" borderId="7" xfId="0" applyNumberFormat="1" applyFont="1" applyBorder="1" applyAlignment="1">
      <alignment horizontal="center" vertical="center" shrinkToFit="1"/>
    </xf>
    <xf numFmtId="0" fontId="6" fillId="0" borderId="7" xfId="0" applyFont="1" applyBorder="1" applyAlignment="1">
      <alignment horizontal="center" vertical="center" shrinkToFit="1"/>
    </xf>
    <xf numFmtId="38" fontId="6" fillId="0" borderId="7" xfId="33" applyFont="1" applyBorder="1" applyAlignment="1">
      <alignment horizontal="center" vertical="center" shrinkToFit="1"/>
    </xf>
    <xf numFmtId="38" fontId="6" fillId="0" borderId="7" xfId="33" applyFont="1" applyBorder="1" applyAlignment="1">
      <alignment vertical="center" shrinkToFit="1"/>
    </xf>
    <xf numFmtId="38" fontId="6" fillId="0" borderId="7" xfId="0" applyNumberFormat="1" applyFont="1" applyBorder="1">
      <alignment vertical="center"/>
    </xf>
    <xf numFmtId="0" fontId="36" fillId="0" borderId="3" xfId="0" applyFont="1" applyBorder="1" applyAlignment="1">
      <alignment horizontal="center" vertical="center" textRotation="255" shrinkToFit="1"/>
    </xf>
    <xf numFmtId="0" fontId="36" fillId="0" borderId="5" xfId="0" applyFont="1" applyBorder="1" applyAlignment="1">
      <alignment horizontal="center" vertical="center" textRotation="255" shrinkToFit="1"/>
    </xf>
    <xf numFmtId="0" fontId="36" fillId="0" borderId="17" xfId="0" applyFont="1" applyBorder="1" applyAlignment="1">
      <alignment horizontal="center" vertical="center" textRotation="255" shrinkToFit="1"/>
    </xf>
    <xf numFmtId="0" fontId="37" fillId="0" borderId="18" xfId="0" applyFont="1" applyBorder="1" applyAlignment="1">
      <alignment horizontal="center" vertical="center"/>
    </xf>
    <xf numFmtId="0" fontId="37" fillId="0" borderId="19" xfId="0" applyFont="1" applyBorder="1" applyAlignment="1">
      <alignment horizontal="center" vertical="center"/>
    </xf>
    <xf numFmtId="0" fontId="37" fillId="0" borderId="20" xfId="0" applyFont="1" applyBorder="1" applyAlignment="1">
      <alignment horizontal="center" vertical="center"/>
    </xf>
    <xf numFmtId="0" fontId="36" fillId="0" borderId="16" xfId="0" applyFont="1" applyBorder="1" applyAlignment="1">
      <alignment horizontal="center" vertical="center" textRotation="255"/>
    </xf>
    <xf numFmtId="0" fontId="36" fillId="0" borderId="5" xfId="0" applyFont="1" applyBorder="1" applyAlignment="1">
      <alignment horizontal="center" vertical="center" textRotation="255"/>
    </xf>
    <xf numFmtId="0" fontId="36" fillId="0" borderId="17" xfId="0" applyFont="1" applyBorder="1" applyAlignment="1">
      <alignment horizontal="center" vertical="center" textRotation="255"/>
    </xf>
    <xf numFmtId="38" fontId="13" fillId="0" borderId="7" xfId="33" applyFont="1" applyFill="1" applyBorder="1" applyAlignment="1">
      <alignment horizontal="center" vertical="center" wrapText="1"/>
    </xf>
    <xf numFmtId="38" fontId="13" fillId="0" borderId="1" xfId="33" applyFont="1" applyFill="1" applyBorder="1" applyAlignment="1">
      <alignment horizontal="center" vertical="center"/>
    </xf>
    <xf numFmtId="38" fontId="12" fillId="11" borderId="7" xfId="33" applyFont="1" applyFill="1" applyBorder="1" applyAlignment="1">
      <alignment horizontal="right" vertical="center"/>
    </xf>
    <xf numFmtId="38" fontId="12" fillId="0" borderId="7" xfId="33" applyFont="1" applyBorder="1" applyAlignment="1">
      <alignment horizontal="right" vertical="center"/>
    </xf>
    <xf numFmtId="38" fontId="12" fillId="0" borderId="9" xfId="33" applyFont="1" applyBorder="1" applyAlignment="1">
      <alignment horizontal="right" vertical="center"/>
    </xf>
    <xf numFmtId="38" fontId="12" fillId="11" borderId="9" xfId="33" applyFont="1" applyFill="1" applyBorder="1" applyAlignment="1">
      <alignment horizontal="right" vertical="center"/>
    </xf>
    <xf numFmtId="0" fontId="12" fillId="0" borderId="33" xfId="0" applyFont="1" applyBorder="1" applyAlignment="1">
      <alignment horizontal="center" vertical="center"/>
    </xf>
    <xf numFmtId="0" fontId="12" fillId="0" borderId="2" xfId="0" applyFont="1" applyBorder="1" applyAlignment="1">
      <alignment horizontal="center" vertical="center"/>
    </xf>
    <xf numFmtId="0" fontId="12" fillId="0" borderId="6" xfId="0" applyFont="1" applyBorder="1" applyAlignment="1">
      <alignment horizontal="center" vertical="center"/>
    </xf>
    <xf numFmtId="38" fontId="12" fillId="0" borderId="1" xfId="0" applyNumberFormat="1" applyFont="1" applyBorder="1">
      <alignmen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horizontal="center" vertical="center"/>
    </xf>
    <xf numFmtId="0" fontId="0" fillId="0" borderId="7" xfId="0" applyBorder="1">
      <alignment vertical="center"/>
    </xf>
    <xf numFmtId="0" fontId="0" fillId="0" borderId="7" xfId="0" applyBorder="1" applyAlignment="1">
      <alignment horizontal="right" vertical="center"/>
    </xf>
    <xf numFmtId="58" fontId="0" fillId="0" borderId="0" xfId="0" applyNumberFormat="1">
      <alignmen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B2FA6-3959-40E0-9A6C-1E2CC07394B8}">
  <dimension ref="A1:J15"/>
  <sheetViews>
    <sheetView showZeros="0" tabSelected="1" view="pageBreakPreview" topLeftCell="A5" zoomScaleNormal="100" zoomScaleSheetLayoutView="100" workbookViewId="0">
      <selection activeCell="G9" sqref="G9"/>
    </sheetView>
  </sheetViews>
  <sheetFormatPr defaultColWidth="9" defaultRowHeight="13" x14ac:dyDescent="0.2"/>
  <cols>
    <col min="1" max="1" width="19.36328125" style="4" customWidth="1"/>
    <col min="2" max="9" width="12.6328125" style="4" customWidth="1"/>
    <col min="10" max="10" width="11.08984375" style="4" customWidth="1"/>
    <col min="11" max="16384" width="9" style="4"/>
  </cols>
  <sheetData>
    <row r="1" spans="1:10" x14ac:dyDescent="0.2">
      <c r="A1" s="4" t="s">
        <v>7</v>
      </c>
    </row>
    <row r="2" spans="1:10" ht="34.5" customHeight="1" x14ac:dyDescent="0.2">
      <c r="A2" s="118" t="s">
        <v>56</v>
      </c>
      <c r="B2" s="118"/>
      <c r="C2" s="118"/>
      <c r="D2" s="118"/>
      <c r="E2" s="118"/>
      <c r="F2" s="118"/>
      <c r="G2" s="118"/>
      <c r="H2" s="118"/>
      <c r="I2" s="118"/>
      <c r="J2" s="5"/>
    </row>
    <row r="3" spans="1:10" ht="17.25" customHeight="1" x14ac:dyDescent="0.2">
      <c r="G3" s="6" t="s">
        <v>8</v>
      </c>
      <c r="H3" s="119"/>
      <c r="I3" s="119"/>
      <c r="J3" s="7"/>
    </row>
    <row r="4" spans="1:10" ht="24" customHeight="1" x14ac:dyDescent="0.2">
      <c r="I4" s="24" t="s">
        <v>9</v>
      </c>
      <c r="J4" s="7"/>
    </row>
    <row r="5" spans="1:10" ht="20.25" customHeight="1" x14ac:dyDescent="0.2">
      <c r="A5" s="8"/>
      <c r="B5" s="9"/>
      <c r="C5" s="9" t="s">
        <v>29</v>
      </c>
      <c r="D5" s="9"/>
      <c r="E5" s="9" t="s">
        <v>10</v>
      </c>
      <c r="F5" s="9"/>
      <c r="G5" s="9"/>
      <c r="H5" s="9"/>
      <c r="I5" s="9"/>
      <c r="J5" s="10"/>
    </row>
    <row r="6" spans="1:10" ht="20.25" customHeight="1" x14ac:dyDescent="0.2">
      <c r="A6" s="11" t="s">
        <v>11</v>
      </c>
      <c r="B6" s="12" t="s">
        <v>12</v>
      </c>
      <c r="C6" s="12" t="s">
        <v>30</v>
      </c>
      <c r="D6" s="11" t="s">
        <v>13</v>
      </c>
      <c r="E6" s="12" t="s">
        <v>14</v>
      </c>
      <c r="F6" s="11" t="s">
        <v>15</v>
      </c>
      <c r="G6" s="11" t="s">
        <v>16</v>
      </c>
      <c r="H6" s="12" t="s">
        <v>33</v>
      </c>
      <c r="I6" s="13" t="s">
        <v>17</v>
      </c>
      <c r="J6" s="14"/>
    </row>
    <row r="7" spans="1:10" ht="20.25" customHeight="1" x14ac:dyDescent="0.2">
      <c r="A7" s="15"/>
      <c r="B7" s="12"/>
      <c r="C7" s="12" t="s">
        <v>31</v>
      </c>
      <c r="D7" s="12"/>
      <c r="E7" s="12" t="s">
        <v>18</v>
      </c>
      <c r="F7" s="12"/>
      <c r="G7" s="12"/>
      <c r="H7" s="12"/>
      <c r="I7" s="16" t="s">
        <v>19</v>
      </c>
      <c r="J7" s="10"/>
    </row>
    <row r="8" spans="1:10" s="1" customFormat="1" ht="25.5" customHeight="1" x14ac:dyDescent="0.2">
      <c r="A8" s="17"/>
      <c r="B8" s="18" t="s">
        <v>20</v>
      </c>
      <c r="C8" s="18" t="s">
        <v>32</v>
      </c>
      <c r="D8" s="18" t="s">
        <v>21</v>
      </c>
      <c r="E8" s="18" t="s">
        <v>22</v>
      </c>
      <c r="F8" s="18" t="s">
        <v>23</v>
      </c>
      <c r="G8" s="18" t="s">
        <v>24</v>
      </c>
      <c r="H8" s="18" t="s">
        <v>25</v>
      </c>
      <c r="I8" s="18" t="s">
        <v>34</v>
      </c>
      <c r="J8" s="19"/>
    </row>
    <row r="9" spans="1:10" s="1" customFormat="1" ht="47.15" customHeight="1" x14ac:dyDescent="0.2">
      <c r="A9" s="25" t="s">
        <v>27</v>
      </c>
      <c r="B9" s="110">
        <f>第２号!K14</f>
        <v>0</v>
      </c>
      <c r="C9" s="114"/>
      <c r="D9" s="29">
        <f>B9-C9</f>
        <v>0</v>
      </c>
      <c r="E9" s="20">
        <f>D9</f>
        <v>0</v>
      </c>
      <c r="F9" s="20">
        <f>第２号!L14</f>
        <v>0</v>
      </c>
      <c r="G9" s="20">
        <f>第２号!M14</f>
        <v>0</v>
      </c>
      <c r="H9" s="27" t="s">
        <v>67</v>
      </c>
      <c r="I9" s="29">
        <f>ROUNDDOWN(G9*1/2,-3)</f>
        <v>0</v>
      </c>
      <c r="J9" s="31"/>
    </row>
    <row r="10" spans="1:10" s="1" customFormat="1" ht="47.15" customHeight="1" x14ac:dyDescent="0.2">
      <c r="A10" s="26" t="s">
        <v>28</v>
      </c>
      <c r="B10" s="111">
        <f>第２号!K20</f>
        <v>0</v>
      </c>
      <c r="C10" s="115"/>
      <c r="D10" s="30">
        <f>B10-C10</f>
        <v>0</v>
      </c>
      <c r="E10" s="32">
        <f>D10</f>
        <v>0</v>
      </c>
      <c r="F10" s="32">
        <f>第２号!L20</f>
        <v>0</v>
      </c>
      <c r="G10" s="52">
        <f>第２号!M20</f>
        <v>0</v>
      </c>
      <c r="H10" s="27" t="s">
        <v>57</v>
      </c>
      <c r="I10" s="29">
        <f>ROUNDDOWN(G10*2/3,-3)</f>
        <v>0</v>
      </c>
      <c r="J10" s="21"/>
    </row>
    <row r="11" spans="1:10" s="1" customFormat="1" ht="47.15" customHeight="1" x14ac:dyDescent="0.2">
      <c r="A11" s="58" t="s">
        <v>66</v>
      </c>
      <c r="B11" s="112">
        <f>第３号!L27</f>
        <v>0</v>
      </c>
      <c r="C11" s="116"/>
      <c r="D11" s="59">
        <f>B11-C11</f>
        <v>0</v>
      </c>
      <c r="E11" s="22">
        <f>D11</f>
        <v>0</v>
      </c>
      <c r="F11" s="22">
        <f>第３号!O27</f>
        <v>0</v>
      </c>
      <c r="G11" s="52">
        <f>第３号!P27</f>
        <v>0</v>
      </c>
      <c r="H11" s="27" t="s">
        <v>67</v>
      </c>
      <c r="I11" s="29">
        <f>ROUNDDOWN(G11*1/2,-3)</f>
        <v>0</v>
      </c>
      <c r="J11" s="21"/>
    </row>
    <row r="12" spans="1:10" s="1" customFormat="1" ht="49.5" customHeight="1" x14ac:dyDescent="0.2">
      <c r="A12" s="3" t="s">
        <v>26</v>
      </c>
      <c r="B12" s="113">
        <f t="shared" ref="B12:G12" si="0">SUM(B9:B11)</f>
        <v>0</v>
      </c>
      <c r="C12" s="113">
        <f t="shared" si="0"/>
        <v>0</v>
      </c>
      <c r="D12" s="23">
        <f t="shared" si="0"/>
        <v>0</v>
      </c>
      <c r="E12" s="22">
        <f t="shared" si="0"/>
        <v>0</v>
      </c>
      <c r="F12" s="22">
        <f t="shared" si="0"/>
        <v>0</v>
      </c>
      <c r="G12" s="32">
        <f t="shared" si="0"/>
        <v>0</v>
      </c>
      <c r="H12" s="28"/>
      <c r="I12" s="32">
        <f>ROUNDDOWN(SUM(I9:I11),-3)</f>
        <v>0</v>
      </c>
      <c r="J12" s="31"/>
    </row>
    <row r="13" spans="1:10" ht="20.25" customHeight="1" x14ac:dyDescent="0.2">
      <c r="A13" s="4" t="s">
        <v>70</v>
      </c>
    </row>
    <row r="14" spans="1:10" ht="20.25" customHeight="1" x14ac:dyDescent="0.2">
      <c r="A14" s="4" t="s">
        <v>68</v>
      </c>
    </row>
    <row r="15" spans="1:10" ht="16.5" customHeight="1" x14ac:dyDescent="0.2">
      <c r="A15" s="4" t="s">
        <v>69</v>
      </c>
    </row>
  </sheetData>
  <sheetProtection algorithmName="SHA-512" hashValue="bbh26MI8VMh29ezDbW4bUPx6Uue9hIwoVBOKi764veH7UfDtG4RoGPKeGs5RZgPuNB0TPRYJqyTUruYsNSUSlw==" saltValue="pLW0mZJWipZFX9OwR/2JGw==" spinCount="100000" sheet="1"/>
  <mergeCells count="2">
    <mergeCell ref="A2:I2"/>
    <mergeCell ref="H3:I3"/>
  </mergeCells>
  <phoneticPr fontId="2"/>
  <printOptions horizontalCentered="1"/>
  <pageMargins left="0.70866141732283472" right="0.70866141732283472" top="0.86614173228346458" bottom="0.70866141732283472" header="0.6692913385826772" footer="0.31496062992125984"/>
  <pageSetup paperSize="9" orientation="landscape" r:id="rId1"/>
  <headerFooter>
    <oddHeader>&amp;R&amp;"ＭＳ 明朝,標準"&amp;10（改正後）</oddHeader>
  </headerFooter>
  <ignoredErrors>
    <ignoredError sqref="H12"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C4155-DD2C-4725-B716-9BFD35928E6E}">
  <sheetPr codeName="Sheet2"/>
  <dimension ref="A1:N29"/>
  <sheetViews>
    <sheetView showZeros="0" view="pageBreakPreview" zoomScaleNormal="80" zoomScaleSheetLayoutView="100" workbookViewId="0">
      <selection activeCell="L8" sqref="L8"/>
    </sheetView>
  </sheetViews>
  <sheetFormatPr defaultColWidth="9" defaultRowHeight="24.9" customHeight="1" x14ac:dyDescent="0.2"/>
  <cols>
    <col min="1" max="1" width="3.6328125" style="1" customWidth="1"/>
    <col min="2" max="2" width="12.6328125" style="2" customWidth="1"/>
    <col min="3" max="3" width="9.6328125" style="2" customWidth="1"/>
    <col min="4" max="4" width="12.6328125" style="2" customWidth="1"/>
    <col min="5" max="5" width="12.90625" style="1" customWidth="1"/>
    <col min="6" max="6" width="8.36328125" style="1" customWidth="1"/>
    <col min="7" max="7" width="12.6328125" style="1" customWidth="1"/>
    <col min="8" max="8" width="10.6328125" style="1" customWidth="1"/>
    <col min="9" max="9" width="8.6328125" style="47" customWidth="1"/>
    <col min="10" max="10" width="10.36328125" style="48" customWidth="1"/>
    <col min="11" max="11" width="11.90625" style="1" customWidth="1"/>
    <col min="12" max="12" width="11.36328125" style="1" customWidth="1"/>
    <col min="13" max="13" width="11.453125" style="1" customWidth="1"/>
    <col min="14" max="14" width="21" style="1" customWidth="1"/>
    <col min="15" max="16384" width="9" style="1"/>
  </cols>
  <sheetData>
    <row r="1" spans="1:14" s="4" customFormat="1" ht="13" x14ac:dyDescent="0.2">
      <c r="A1" s="4" t="s">
        <v>40</v>
      </c>
      <c r="I1" s="43"/>
      <c r="J1" s="43"/>
    </row>
    <row r="2" spans="1:14" ht="20.25" customHeight="1" x14ac:dyDescent="0.2">
      <c r="A2" s="156" t="s">
        <v>58</v>
      </c>
      <c r="B2" s="156"/>
      <c r="C2" s="156"/>
      <c r="D2" s="156"/>
      <c r="E2" s="156"/>
      <c r="F2" s="156"/>
      <c r="G2" s="156"/>
      <c r="H2" s="156"/>
      <c r="I2" s="156"/>
      <c r="J2" s="156"/>
      <c r="K2" s="156"/>
      <c r="L2" s="156"/>
      <c r="M2" s="156"/>
      <c r="N2" s="156"/>
    </row>
    <row r="3" spans="1:14" s="4" customFormat="1" ht="17.25" customHeight="1" x14ac:dyDescent="0.2">
      <c r="K3" s="157" t="s">
        <v>8</v>
      </c>
      <c r="L3" s="157"/>
      <c r="M3" s="157">
        <f>第１号!H3</f>
        <v>0</v>
      </c>
      <c r="N3" s="157"/>
    </row>
    <row r="4" spans="1:14" s="4" customFormat="1" ht="18" customHeight="1" x14ac:dyDescent="0.2">
      <c r="A4" s="50" t="s">
        <v>59</v>
      </c>
      <c r="I4" s="43"/>
      <c r="J4" s="43"/>
      <c r="N4" s="24" t="s">
        <v>9</v>
      </c>
    </row>
    <row r="5" spans="1:14" s="37" customFormat="1" ht="18" customHeight="1" x14ac:dyDescent="0.2">
      <c r="A5" s="136" t="s">
        <v>35</v>
      </c>
      <c r="B5" s="140" t="s">
        <v>42</v>
      </c>
      <c r="C5" s="147" t="s">
        <v>2</v>
      </c>
      <c r="D5" s="147" t="s">
        <v>1</v>
      </c>
      <c r="E5" s="147" t="s">
        <v>39</v>
      </c>
      <c r="F5" s="137" t="s">
        <v>37</v>
      </c>
      <c r="G5" s="133" t="s">
        <v>50</v>
      </c>
      <c r="H5" s="134"/>
      <c r="I5" s="134"/>
      <c r="J5" s="134"/>
      <c r="K5" s="135"/>
      <c r="L5" s="126" t="s">
        <v>49</v>
      </c>
      <c r="M5" s="126" t="s">
        <v>51</v>
      </c>
      <c r="N5" s="130" t="s">
        <v>3</v>
      </c>
    </row>
    <row r="6" spans="1:14" s="37" customFormat="1" ht="18" customHeight="1" x14ac:dyDescent="0.2">
      <c r="A6" s="136"/>
      <c r="B6" s="141"/>
      <c r="C6" s="148"/>
      <c r="D6" s="148"/>
      <c r="E6" s="148"/>
      <c r="F6" s="138"/>
      <c r="G6" s="164" t="s">
        <v>36</v>
      </c>
      <c r="H6" s="143" t="s">
        <v>6</v>
      </c>
      <c r="I6" s="144"/>
      <c r="J6" s="145" t="s">
        <v>4</v>
      </c>
      <c r="K6" s="158" t="s">
        <v>0</v>
      </c>
      <c r="L6" s="127"/>
      <c r="M6" s="127"/>
      <c r="N6" s="131"/>
    </row>
    <row r="7" spans="1:14" s="37" customFormat="1" ht="18" customHeight="1" x14ac:dyDescent="0.2">
      <c r="A7" s="136"/>
      <c r="B7" s="142"/>
      <c r="C7" s="149"/>
      <c r="D7" s="149"/>
      <c r="E7" s="149"/>
      <c r="F7" s="139"/>
      <c r="G7" s="165"/>
      <c r="H7" s="44"/>
      <c r="I7" s="33" t="s">
        <v>5</v>
      </c>
      <c r="J7" s="146"/>
      <c r="K7" s="158"/>
      <c r="L7" s="127"/>
      <c r="M7" s="127"/>
      <c r="N7" s="132"/>
    </row>
    <row r="8" spans="1:14" s="109" customFormat="1" ht="21.9" customHeight="1" x14ac:dyDescent="0.2">
      <c r="A8" s="159" t="s">
        <v>43</v>
      </c>
      <c r="B8" s="160"/>
      <c r="C8" s="101" t="s">
        <v>44</v>
      </c>
      <c r="D8" s="101" t="s">
        <v>60</v>
      </c>
      <c r="E8" s="102">
        <v>41325</v>
      </c>
      <c r="F8" s="103" t="s">
        <v>38</v>
      </c>
      <c r="G8" s="104"/>
      <c r="H8" s="105">
        <v>10000000</v>
      </c>
      <c r="I8" s="106">
        <v>80</v>
      </c>
      <c r="J8" s="105">
        <v>2000000</v>
      </c>
      <c r="K8" s="107">
        <f t="shared" ref="K8:K13" si="0">SUM(G8:H8,J8)</f>
        <v>12000000</v>
      </c>
      <c r="L8" s="107">
        <f>I8*46000</f>
        <v>3680000</v>
      </c>
      <c r="M8" s="107">
        <f t="shared" ref="M8:M13" si="1">MIN(K8,L8)</f>
        <v>3680000</v>
      </c>
      <c r="N8" s="108" t="s">
        <v>46</v>
      </c>
    </row>
    <row r="9" spans="1:14" s="42" customFormat="1" ht="21.9" customHeight="1" x14ac:dyDescent="0.2">
      <c r="A9" s="161" t="s">
        <v>47</v>
      </c>
      <c r="B9" s="41">
        <v>1</v>
      </c>
      <c r="C9" s="39"/>
      <c r="D9" s="39"/>
      <c r="E9" s="40"/>
      <c r="F9" s="41"/>
      <c r="G9" s="78"/>
      <c r="H9" s="79"/>
      <c r="I9" s="76"/>
      <c r="J9" s="80"/>
      <c r="K9" s="77">
        <f t="shared" si="0"/>
        <v>0</v>
      </c>
      <c r="L9" s="98"/>
      <c r="M9" s="77">
        <f>MIN(K9,L9)</f>
        <v>0</v>
      </c>
      <c r="N9" s="53"/>
    </row>
    <row r="10" spans="1:14" s="37" customFormat="1" ht="24" customHeight="1" x14ac:dyDescent="0.2">
      <c r="A10" s="162"/>
      <c r="B10" s="41">
        <v>2</v>
      </c>
      <c r="C10" s="34"/>
      <c r="D10" s="34"/>
      <c r="E10" s="35"/>
      <c r="F10" s="34"/>
      <c r="G10" s="81"/>
      <c r="H10" s="82"/>
      <c r="I10" s="83"/>
      <c r="J10" s="83"/>
      <c r="K10" s="77">
        <f t="shared" si="0"/>
        <v>0</v>
      </c>
      <c r="L10" s="98"/>
      <c r="M10" s="77">
        <f t="shared" si="1"/>
        <v>0</v>
      </c>
      <c r="N10" s="53"/>
    </row>
    <row r="11" spans="1:14" s="37" customFormat="1" ht="24" customHeight="1" x14ac:dyDescent="0.2">
      <c r="A11" s="162"/>
      <c r="B11" s="41">
        <v>3</v>
      </c>
      <c r="C11" s="34"/>
      <c r="D11" s="34"/>
      <c r="E11" s="34"/>
      <c r="F11" s="34"/>
      <c r="G11" s="81"/>
      <c r="H11" s="82"/>
      <c r="I11" s="84"/>
      <c r="J11" s="84"/>
      <c r="K11" s="77">
        <f t="shared" si="0"/>
        <v>0</v>
      </c>
      <c r="L11" s="98"/>
      <c r="M11" s="77">
        <f t="shared" si="1"/>
        <v>0</v>
      </c>
      <c r="N11" s="53"/>
    </row>
    <row r="12" spans="1:14" s="37" customFormat="1" ht="24" customHeight="1" x14ac:dyDescent="0.2">
      <c r="A12" s="162"/>
      <c r="B12" s="41">
        <v>4</v>
      </c>
      <c r="C12" s="34"/>
      <c r="D12" s="34"/>
      <c r="E12" s="34"/>
      <c r="F12" s="34"/>
      <c r="G12" s="81"/>
      <c r="H12" s="82"/>
      <c r="I12" s="84"/>
      <c r="J12" s="84"/>
      <c r="K12" s="77">
        <f t="shared" si="0"/>
        <v>0</v>
      </c>
      <c r="L12" s="98"/>
      <c r="M12" s="77">
        <f t="shared" si="1"/>
        <v>0</v>
      </c>
      <c r="N12" s="53"/>
    </row>
    <row r="13" spans="1:14" s="37" customFormat="1" ht="24" customHeight="1" x14ac:dyDescent="0.2">
      <c r="A13" s="162"/>
      <c r="B13" s="41">
        <v>5</v>
      </c>
      <c r="C13" s="34"/>
      <c r="D13" s="34"/>
      <c r="E13" s="34"/>
      <c r="F13" s="34"/>
      <c r="G13" s="81"/>
      <c r="H13" s="82"/>
      <c r="I13" s="84"/>
      <c r="J13" s="84"/>
      <c r="K13" s="77">
        <f t="shared" si="0"/>
        <v>0</v>
      </c>
      <c r="L13" s="98"/>
      <c r="M13" s="77">
        <f t="shared" si="1"/>
        <v>0</v>
      </c>
      <c r="N13" s="53"/>
    </row>
    <row r="14" spans="1:14" s="37" customFormat="1" ht="24" customHeight="1" thickBot="1" x14ac:dyDescent="0.25">
      <c r="A14" s="163"/>
      <c r="B14" s="153" t="s">
        <v>61</v>
      </c>
      <c r="C14" s="154"/>
      <c r="D14" s="154"/>
      <c r="E14" s="154"/>
      <c r="F14" s="155"/>
      <c r="G14" s="85">
        <f>SUM(G9:G13)</f>
        <v>0</v>
      </c>
      <c r="H14" s="85">
        <f>SUM(H9:H13)</f>
        <v>0</v>
      </c>
      <c r="I14" s="85">
        <f>SUM(I9:I13)</f>
        <v>0</v>
      </c>
      <c r="J14" s="85">
        <f>SUM(J9:J13)</f>
        <v>0</v>
      </c>
      <c r="K14" s="85">
        <f>SUM(K9:K13)</f>
        <v>0</v>
      </c>
      <c r="L14" s="85"/>
      <c r="M14" s="85">
        <f>SUM(M9:M13)</f>
        <v>0</v>
      </c>
      <c r="N14" s="54"/>
    </row>
    <row r="15" spans="1:14" s="37" customFormat="1" ht="24" customHeight="1" thickTop="1" x14ac:dyDescent="0.2">
      <c r="A15" s="150" t="s">
        <v>62</v>
      </c>
      <c r="B15" s="55">
        <v>1</v>
      </c>
      <c r="C15" s="56"/>
      <c r="D15" s="56"/>
      <c r="E15" s="56"/>
      <c r="F15" s="56"/>
      <c r="G15" s="86"/>
      <c r="H15" s="87"/>
      <c r="I15" s="88"/>
      <c r="J15" s="88"/>
      <c r="K15" s="89">
        <f>SUM(G15:H15,J15)</f>
        <v>0</v>
      </c>
      <c r="L15" s="77"/>
      <c r="M15" s="89">
        <f>MIN(K15,L15)</f>
        <v>0</v>
      </c>
      <c r="N15" s="57"/>
    </row>
    <row r="16" spans="1:14" s="37" customFormat="1" ht="24" customHeight="1" x14ac:dyDescent="0.2">
      <c r="A16" s="151"/>
      <c r="B16" s="41">
        <v>2</v>
      </c>
      <c r="C16" s="34"/>
      <c r="D16" s="34"/>
      <c r="E16" s="34"/>
      <c r="F16" s="34"/>
      <c r="G16" s="81"/>
      <c r="H16" s="82"/>
      <c r="I16" s="84"/>
      <c r="J16" s="84"/>
      <c r="K16" s="77">
        <f>SUM(G16:H16,J16)</f>
        <v>0</v>
      </c>
      <c r="L16" s="77"/>
      <c r="M16" s="77">
        <f>MIN(K16,L16)</f>
        <v>0</v>
      </c>
      <c r="N16" s="53"/>
    </row>
    <row r="17" spans="1:14" s="37" customFormat="1" ht="24" customHeight="1" x14ac:dyDescent="0.2">
      <c r="A17" s="151"/>
      <c r="B17" s="41">
        <v>3</v>
      </c>
      <c r="C17" s="34"/>
      <c r="D17" s="34"/>
      <c r="E17" s="34"/>
      <c r="F17" s="34"/>
      <c r="G17" s="81"/>
      <c r="H17" s="82"/>
      <c r="I17" s="84"/>
      <c r="J17" s="84"/>
      <c r="K17" s="77">
        <f>SUM(G17:H17,J17)</f>
        <v>0</v>
      </c>
      <c r="L17" s="77"/>
      <c r="M17" s="77">
        <f>MIN(K17,L17)</f>
        <v>0</v>
      </c>
      <c r="N17" s="53"/>
    </row>
    <row r="18" spans="1:14" s="37" customFormat="1" ht="24" customHeight="1" x14ac:dyDescent="0.2">
      <c r="A18" s="151"/>
      <c r="B18" s="41">
        <v>4</v>
      </c>
      <c r="C18" s="34"/>
      <c r="D18" s="34"/>
      <c r="E18" s="34"/>
      <c r="F18" s="34"/>
      <c r="G18" s="81"/>
      <c r="H18" s="82"/>
      <c r="I18" s="84"/>
      <c r="J18" s="84"/>
      <c r="K18" s="77">
        <f>SUM(G18:H18,J18)</f>
        <v>0</v>
      </c>
      <c r="L18" s="77"/>
      <c r="M18" s="77">
        <f>MIN(K18,L18)</f>
        <v>0</v>
      </c>
      <c r="N18" s="53"/>
    </row>
    <row r="19" spans="1:14" s="37" customFormat="1" ht="24" customHeight="1" x14ac:dyDescent="0.2">
      <c r="A19" s="151"/>
      <c r="B19" s="41">
        <v>5</v>
      </c>
      <c r="C19" s="34"/>
      <c r="D19" s="34"/>
      <c r="E19" s="34"/>
      <c r="F19" s="34"/>
      <c r="G19" s="81"/>
      <c r="H19" s="82"/>
      <c r="I19" s="84"/>
      <c r="J19" s="84"/>
      <c r="K19" s="77">
        <f>SUM(G19:H19,J19)</f>
        <v>0</v>
      </c>
      <c r="L19" s="77"/>
      <c r="M19" s="77">
        <f>MIN(K19,L19)</f>
        <v>0</v>
      </c>
      <c r="N19" s="53"/>
    </row>
    <row r="20" spans="1:14" s="37" customFormat="1" ht="24" customHeight="1" thickBot="1" x14ac:dyDescent="0.25">
      <c r="A20" s="152"/>
      <c r="B20" s="153" t="s">
        <v>63</v>
      </c>
      <c r="C20" s="154"/>
      <c r="D20" s="154"/>
      <c r="E20" s="154"/>
      <c r="F20" s="155"/>
      <c r="G20" s="85">
        <f t="shared" ref="G20:M20" si="2">SUM(G15:G19)</f>
        <v>0</v>
      </c>
      <c r="H20" s="85">
        <f t="shared" si="2"/>
        <v>0</v>
      </c>
      <c r="I20" s="85">
        <f t="shared" si="2"/>
        <v>0</v>
      </c>
      <c r="J20" s="85">
        <f t="shared" si="2"/>
        <v>0</v>
      </c>
      <c r="K20" s="85">
        <f t="shared" si="2"/>
        <v>0</v>
      </c>
      <c r="L20" s="85">
        <f t="shared" si="2"/>
        <v>0</v>
      </c>
      <c r="M20" s="85">
        <f t="shared" si="2"/>
        <v>0</v>
      </c>
      <c r="N20" s="54"/>
    </row>
    <row r="21" spans="1:14" s="37" customFormat="1" ht="18.75" customHeight="1" thickTop="1" x14ac:dyDescent="0.2">
      <c r="A21" s="49" t="s">
        <v>52</v>
      </c>
      <c r="B21" s="38"/>
      <c r="C21" s="38"/>
      <c r="D21" s="38"/>
      <c r="G21" s="90"/>
      <c r="H21" s="91"/>
      <c r="I21" s="92"/>
      <c r="J21" s="84" t="s">
        <v>0</v>
      </c>
      <c r="K21" s="77">
        <f>SUM(K14,K20)</f>
        <v>0</v>
      </c>
      <c r="L21" s="77">
        <f>SUM(L14,L20)</f>
        <v>0</v>
      </c>
      <c r="M21" s="77">
        <f>SUM(M14,M20)</f>
        <v>0</v>
      </c>
    </row>
    <row r="22" spans="1:14" s="37" customFormat="1" ht="18.75" customHeight="1" x14ac:dyDescent="0.2">
      <c r="A22" s="49" t="s">
        <v>53</v>
      </c>
      <c r="B22" s="38"/>
      <c r="C22" s="38"/>
      <c r="D22" s="38"/>
      <c r="I22" s="45"/>
      <c r="J22" s="46"/>
      <c r="N22" s="38"/>
    </row>
    <row r="23" spans="1:14" s="37" customFormat="1" ht="12" customHeight="1" x14ac:dyDescent="0.2">
      <c r="A23" s="49"/>
      <c r="B23" s="38"/>
      <c r="C23" s="38"/>
      <c r="D23" s="38"/>
      <c r="I23" s="45"/>
      <c r="J23" s="46"/>
      <c r="N23" s="38"/>
    </row>
    <row r="24" spans="1:14" ht="19.5" customHeight="1" x14ac:dyDescent="0.2">
      <c r="A24" s="50" t="s">
        <v>41</v>
      </c>
      <c r="B24" s="1"/>
      <c r="J24" s="51" t="s">
        <v>45</v>
      </c>
      <c r="L24" s="51"/>
      <c r="M24" s="51"/>
    </row>
    <row r="25" spans="1:14" ht="20.149999999999999" customHeight="1" x14ac:dyDescent="0.2">
      <c r="A25" s="129" t="s">
        <v>2</v>
      </c>
      <c r="B25" s="129"/>
      <c r="C25" s="124"/>
      <c r="D25" s="125"/>
      <c r="E25" s="124"/>
      <c r="F25" s="125"/>
      <c r="G25" s="124"/>
      <c r="H25" s="125"/>
      <c r="I25" s="126"/>
      <c r="J25" s="127"/>
      <c r="K25" s="2"/>
      <c r="L25" s="2"/>
      <c r="M25" s="2"/>
    </row>
    <row r="26" spans="1:14" ht="20.149999999999999" customHeight="1" x14ac:dyDescent="0.2">
      <c r="A26" s="128" t="s">
        <v>54</v>
      </c>
      <c r="B26" s="128"/>
      <c r="C26" s="122"/>
      <c r="D26" s="123"/>
      <c r="E26" s="122"/>
      <c r="F26" s="123"/>
      <c r="G26" s="124"/>
      <c r="H26" s="125"/>
      <c r="I26" s="126"/>
      <c r="J26" s="127"/>
      <c r="K26" s="2"/>
      <c r="L26" s="2"/>
      <c r="M26" s="2"/>
    </row>
    <row r="27" spans="1:14" ht="19.5" customHeight="1" x14ac:dyDescent="0.2">
      <c r="A27" s="120" t="s">
        <v>55</v>
      </c>
      <c r="B27" s="121"/>
      <c r="C27" s="122"/>
      <c r="D27" s="123"/>
      <c r="E27" s="122"/>
      <c r="F27" s="123"/>
      <c r="G27" s="124"/>
      <c r="H27" s="125"/>
      <c r="I27" s="126"/>
      <c r="J27" s="127"/>
      <c r="K27" s="2"/>
      <c r="L27" s="2"/>
      <c r="M27" s="2"/>
    </row>
    <row r="28" spans="1:14" ht="15" customHeight="1" x14ac:dyDescent="0.2">
      <c r="A28" s="36" t="s">
        <v>64</v>
      </c>
    </row>
    <row r="29" spans="1:14" ht="15" customHeight="1" x14ac:dyDescent="0.2">
      <c r="A29" s="36" t="s">
        <v>65</v>
      </c>
    </row>
  </sheetData>
  <mergeCells count="37">
    <mergeCell ref="A9:A14"/>
    <mergeCell ref="B14:F14"/>
    <mergeCell ref="G6:G7"/>
    <mergeCell ref="A2:N2"/>
    <mergeCell ref="K3:L3"/>
    <mergeCell ref="M3:N3"/>
    <mergeCell ref="K6:K7"/>
    <mergeCell ref="A8:B8"/>
    <mergeCell ref="A26:B26"/>
    <mergeCell ref="A25:B25"/>
    <mergeCell ref="N5:N7"/>
    <mergeCell ref="G5:K5"/>
    <mergeCell ref="A5:A7"/>
    <mergeCell ref="F5:F7"/>
    <mergeCell ref="B5:B7"/>
    <mergeCell ref="L5:L7"/>
    <mergeCell ref="M5:M7"/>
    <mergeCell ref="H6:I6"/>
    <mergeCell ref="J6:J7"/>
    <mergeCell ref="C5:C7"/>
    <mergeCell ref="D5:D7"/>
    <mergeCell ref="E5:E7"/>
    <mergeCell ref="A15:A20"/>
    <mergeCell ref="B20:F20"/>
    <mergeCell ref="I25:J25"/>
    <mergeCell ref="I26:J26"/>
    <mergeCell ref="C25:D25"/>
    <mergeCell ref="C26:D26"/>
    <mergeCell ref="E25:F25"/>
    <mergeCell ref="E26:F26"/>
    <mergeCell ref="G25:H25"/>
    <mergeCell ref="G26:H26"/>
    <mergeCell ref="A27:B27"/>
    <mergeCell ref="C27:D27"/>
    <mergeCell ref="E27:F27"/>
    <mergeCell ref="G27:H27"/>
    <mergeCell ref="I27:J27"/>
  </mergeCells>
  <phoneticPr fontId="2"/>
  <pageMargins left="0.51181102362204722" right="0.19685039370078741" top="0.86614173228346458" bottom="0.70866141732283472" header="0.70866141732283472" footer="0.31496062992125984"/>
  <pageSetup paperSize="9" scale="86" orientation="landscape" r:id="rId1"/>
  <headerFooter>
    <oddHeader>&amp;R&amp;"ＭＳ 明朝,標準"&amp;10（改正後）</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4C8D5-D24B-48C7-9CBC-1D3255459981}">
  <dimension ref="A1:P30"/>
  <sheetViews>
    <sheetView view="pageBreakPreview" zoomScaleNormal="100" zoomScaleSheetLayoutView="100" workbookViewId="0">
      <selection activeCell="I9" sqref="I9"/>
    </sheetView>
  </sheetViews>
  <sheetFormatPr defaultRowHeight="18" customHeight="1" x14ac:dyDescent="0.2"/>
  <cols>
    <col min="1" max="1" width="5.08984375" customWidth="1"/>
    <col min="2" max="2" width="13.6328125" customWidth="1"/>
    <col min="3" max="3" width="8" customWidth="1"/>
    <col min="4" max="5" width="13.6328125" customWidth="1"/>
    <col min="6" max="6" width="4.453125" customWidth="1"/>
    <col min="7" max="7" width="4.6328125" customWidth="1"/>
    <col min="8" max="8" width="4.453125" customWidth="1"/>
    <col min="9" max="11" width="10.6328125" customWidth="1"/>
    <col min="12" max="12" width="12.6328125" customWidth="1"/>
    <col min="13" max="15" width="10.6328125" customWidth="1"/>
    <col min="16" max="16" width="12.6328125" customWidth="1"/>
  </cols>
  <sheetData>
    <row r="1" spans="1:16" ht="18" customHeight="1" x14ac:dyDescent="0.2">
      <c r="A1" s="4" t="s">
        <v>48</v>
      </c>
      <c r="B1" s="4"/>
      <c r="C1" s="4"/>
      <c r="D1" s="4"/>
      <c r="E1" s="4"/>
      <c r="F1" s="4"/>
      <c r="G1" s="4"/>
      <c r="H1" s="4"/>
      <c r="I1" s="4"/>
      <c r="J1" s="4"/>
      <c r="K1" s="43"/>
      <c r="L1" s="43"/>
      <c r="M1" s="43"/>
      <c r="N1" s="4"/>
      <c r="O1" s="4"/>
      <c r="P1" s="4"/>
    </row>
    <row r="2" spans="1:16" ht="18" customHeight="1" x14ac:dyDescent="0.2">
      <c r="A2" s="166" t="s">
        <v>71</v>
      </c>
      <c r="B2" s="166"/>
      <c r="C2" s="166"/>
      <c r="D2" s="166"/>
      <c r="E2" s="166"/>
      <c r="F2" s="166"/>
      <c r="G2" s="166"/>
      <c r="H2" s="166"/>
      <c r="I2" s="166"/>
      <c r="J2" s="166"/>
      <c r="K2" s="166"/>
      <c r="L2" s="166"/>
      <c r="M2" s="166"/>
      <c r="N2" s="166"/>
      <c r="O2" s="166"/>
      <c r="P2" s="166"/>
    </row>
    <row r="3" spans="1:16" ht="18" customHeight="1" x14ac:dyDescent="0.2">
      <c r="A3" s="4"/>
      <c r="B3" s="4"/>
      <c r="C3" s="4"/>
      <c r="D3" s="4"/>
      <c r="E3" s="4"/>
      <c r="F3" s="4"/>
      <c r="G3" s="4"/>
      <c r="H3" s="4"/>
      <c r="I3" s="4"/>
      <c r="J3" s="4"/>
      <c r="K3" s="4"/>
      <c r="L3" s="4"/>
      <c r="M3" s="4"/>
      <c r="N3" s="60" t="s">
        <v>8</v>
      </c>
      <c r="O3" s="157">
        <f>第１号!H3</f>
        <v>0</v>
      </c>
      <c r="P3" s="157"/>
    </row>
    <row r="4" spans="1:16" ht="18" customHeight="1" x14ac:dyDescent="0.2">
      <c r="A4" s="4"/>
      <c r="B4" s="4"/>
      <c r="C4" s="4"/>
      <c r="D4" s="4"/>
      <c r="E4" s="4"/>
      <c r="F4" s="4"/>
      <c r="G4" s="4"/>
      <c r="H4" s="4"/>
      <c r="I4" s="4"/>
      <c r="J4" s="4"/>
      <c r="K4" s="61"/>
      <c r="L4" s="61"/>
      <c r="M4" s="43"/>
      <c r="N4" s="61"/>
      <c r="O4" s="61"/>
      <c r="P4" s="62" t="s">
        <v>72</v>
      </c>
    </row>
    <row r="5" spans="1:16" ht="14.25" customHeight="1" x14ac:dyDescent="0.2">
      <c r="A5" s="167" t="s">
        <v>91</v>
      </c>
      <c r="B5" s="169" t="s">
        <v>73</v>
      </c>
      <c r="C5" s="147" t="s">
        <v>2</v>
      </c>
      <c r="D5" s="169" t="s">
        <v>1</v>
      </c>
      <c r="E5" s="169" t="s">
        <v>74</v>
      </c>
      <c r="F5" s="171" t="s">
        <v>75</v>
      </c>
      <c r="G5" s="171" t="s">
        <v>76</v>
      </c>
      <c r="H5" s="171" t="s">
        <v>77</v>
      </c>
      <c r="I5" s="173" t="s">
        <v>78</v>
      </c>
      <c r="J5" s="174"/>
      <c r="K5" s="175"/>
      <c r="L5" s="176" t="s">
        <v>79</v>
      </c>
      <c r="M5" s="173" t="s">
        <v>49</v>
      </c>
      <c r="N5" s="175"/>
      <c r="O5" s="176" t="s">
        <v>80</v>
      </c>
      <c r="P5" s="176" t="s">
        <v>81</v>
      </c>
    </row>
    <row r="6" spans="1:16" ht="24" customHeight="1" x14ac:dyDescent="0.2">
      <c r="A6" s="168"/>
      <c r="B6" s="170"/>
      <c r="C6" s="149"/>
      <c r="D6" s="170"/>
      <c r="E6" s="170"/>
      <c r="F6" s="172"/>
      <c r="G6" s="172"/>
      <c r="H6" s="172"/>
      <c r="I6" s="63" t="s">
        <v>82</v>
      </c>
      <c r="J6" s="63" t="s">
        <v>83</v>
      </c>
      <c r="K6" s="63" t="s">
        <v>84</v>
      </c>
      <c r="L6" s="177"/>
      <c r="M6" s="64" t="s">
        <v>85</v>
      </c>
      <c r="N6" s="63" t="s">
        <v>86</v>
      </c>
      <c r="O6" s="177"/>
      <c r="P6" s="177"/>
    </row>
    <row r="7" spans="1:16" ht="18" customHeight="1" x14ac:dyDescent="0.2">
      <c r="A7" s="65">
        <v>1</v>
      </c>
      <c r="B7" s="66"/>
      <c r="C7" s="66"/>
      <c r="D7" s="67"/>
      <c r="E7" s="68"/>
      <c r="F7" s="65"/>
      <c r="G7" s="65"/>
      <c r="H7" s="65"/>
      <c r="I7" s="93"/>
      <c r="J7" s="93"/>
      <c r="K7" s="93"/>
      <c r="L7" s="93">
        <f>SUM(I7:K7)</f>
        <v>0</v>
      </c>
      <c r="M7" s="93">
        <f>11800*H7</f>
        <v>0</v>
      </c>
      <c r="N7" s="93"/>
      <c r="O7" s="93">
        <f>SUM(I7,M7,N7)</f>
        <v>0</v>
      </c>
      <c r="P7" s="93">
        <f>MIN(L7,O7)</f>
        <v>0</v>
      </c>
    </row>
    <row r="8" spans="1:16" ht="18" customHeight="1" x14ac:dyDescent="0.2">
      <c r="A8" s="69">
        <v>2</v>
      </c>
      <c r="B8" s="70"/>
      <c r="C8" s="70"/>
      <c r="D8" s="70"/>
      <c r="E8" s="70"/>
      <c r="F8" s="69"/>
      <c r="G8" s="69"/>
      <c r="H8" s="69"/>
      <c r="I8" s="94"/>
      <c r="J8" s="94"/>
      <c r="K8" s="94"/>
      <c r="L8" s="93">
        <f t="shared" ref="L8:L26" si="0">SUM(I8:K8)</f>
        <v>0</v>
      </c>
      <c r="M8" s="93">
        <f t="shared" ref="M8:M26" si="1">11800*H8</f>
        <v>0</v>
      </c>
      <c r="N8" s="93"/>
      <c r="O8" s="93">
        <f>SUM(I8,M8,N8)</f>
        <v>0</v>
      </c>
      <c r="P8" s="93">
        <f t="shared" ref="P8:P26" si="2">MIN(L8,O8)</f>
        <v>0</v>
      </c>
    </row>
    <row r="9" spans="1:16" ht="18" customHeight="1" x14ac:dyDescent="0.2">
      <c r="A9" s="65">
        <v>3</v>
      </c>
      <c r="B9" s="70"/>
      <c r="C9" s="70"/>
      <c r="D9" s="70"/>
      <c r="E9" s="70"/>
      <c r="F9" s="69"/>
      <c r="G9" s="69"/>
      <c r="H9" s="69"/>
      <c r="I9" s="94"/>
      <c r="J9" s="94"/>
      <c r="K9" s="94"/>
      <c r="L9" s="93">
        <f t="shared" si="0"/>
        <v>0</v>
      </c>
      <c r="M9" s="93">
        <f t="shared" si="1"/>
        <v>0</v>
      </c>
      <c r="N9" s="93"/>
      <c r="O9" s="93">
        <f t="shared" ref="O9:O26" si="3">SUM(I9,M9,N9)</f>
        <v>0</v>
      </c>
      <c r="P9" s="93">
        <f t="shared" si="2"/>
        <v>0</v>
      </c>
    </row>
    <row r="10" spans="1:16" ht="18" customHeight="1" x14ac:dyDescent="0.2">
      <c r="A10" s="69">
        <v>4</v>
      </c>
      <c r="B10" s="70"/>
      <c r="C10" s="70"/>
      <c r="D10" s="70"/>
      <c r="E10" s="70"/>
      <c r="F10" s="69"/>
      <c r="G10" s="69"/>
      <c r="H10" s="69"/>
      <c r="I10" s="94"/>
      <c r="J10" s="94"/>
      <c r="K10" s="94"/>
      <c r="L10" s="93">
        <f t="shared" si="0"/>
        <v>0</v>
      </c>
      <c r="M10" s="93">
        <f t="shared" si="1"/>
        <v>0</v>
      </c>
      <c r="N10" s="93"/>
      <c r="O10" s="93">
        <f t="shared" si="3"/>
        <v>0</v>
      </c>
      <c r="P10" s="93">
        <f t="shared" si="2"/>
        <v>0</v>
      </c>
    </row>
    <row r="11" spans="1:16" ht="18" customHeight="1" x14ac:dyDescent="0.2">
      <c r="A11" s="65">
        <v>5</v>
      </c>
      <c r="B11" s="71"/>
      <c r="C11" s="71"/>
      <c r="D11" s="70"/>
      <c r="E11" s="68"/>
      <c r="F11" s="65"/>
      <c r="G11" s="65"/>
      <c r="H11" s="65"/>
      <c r="I11" s="93"/>
      <c r="J11" s="93"/>
      <c r="K11" s="93"/>
      <c r="L11" s="93">
        <f t="shared" si="0"/>
        <v>0</v>
      </c>
      <c r="M11" s="93">
        <f t="shared" si="1"/>
        <v>0</v>
      </c>
      <c r="N11" s="93"/>
      <c r="O11" s="93">
        <f t="shared" si="3"/>
        <v>0</v>
      </c>
      <c r="P11" s="93">
        <f t="shared" si="2"/>
        <v>0</v>
      </c>
    </row>
    <row r="12" spans="1:16" ht="18" customHeight="1" x14ac:dyDescent="0.2">
      <c r="A12" s="69">
        <v>6</v>
      </c>
      <c r="B12" s="70"/>
      <c r="C12" s="70"/>
      <c r="D12" s="70"/>
      <c r="E12" s="70"/>
      <c r="F12" s="69"/>
      <c r="G12" s="69"/>
      <c r="H12" s="69"/>
      <c r="I12" s="94"/>
      <c r="J12" s="94"/>
      <c r="K12" s="94"/>
      <c r="L12" s="93">
        <f t="shared" si="0"/>
        <v>0</v>
      </c>
      <c r="M12" s="93">
        <f t="shared" si="1"/>
        <v>0</v>
      </c>
      <c r="N12" s="93"/>
      <c r="O12" s="93">
        <f t="shared" si="3"/>
        <v>0</v>
      </c>
      <c r="P12" s="93">
        <f t="shared" si="2"/>
        <v>0</v>
      </c>
    </row>
    <row r="13" spans="1:16" ht="18" customHeight="1" x14ac:dyDescent="0.2">
      <c r="A13" s="65">
        <v>7</v>
      </c>
      <c r="B13" s="70"/>
      <c r="C13" s="70"/>
      <c r="D13" s="70"/>
      <c r="E13" s="70"/>
      <c r="F13" s="69"/>
      <c r="G13" s="69"/>
      <c r="H13" s="69"/>
      <c r="I13" s="94"/>
      <c r="J13" s="94"/>
      <c r="K13" s="94"/>
      <c r="L13" s="93">
        <f t="shared" si="0"/>
        <v>0</v>
      </c>
      <c r="M13" s="93">
        <f t="shared" si="1"/>
        <v>0</v>
      </c>
      <c r="N13" s="93"/>
      <c r="O13" s="93">
        <f t="shared" si="3"/>
        <v>0</v>
      </c>
      <c r="P13" s="93">
        <f t="shared" si="2"/>
        <v>0</v>
      </c>
    </row>
    <row r="14" spans="1:16" ht="18" customHeight="1" x14ac:dyDescent="0.2">
      <c r="A14" s="69">
        <v>8</v>
      </c>
      <c r="B14" s="70"/>
      <c r="C14" s="70"/>
      <c r="D14" s="70"/>
      <c r="E14" s="70"/>
      <c r="F14" s="69"/>
      <c r="G14" s="69"/>
      <c r="H14" s="69"/>
      <c r="I14" s="94"/>
      <c r="J14" s="94"/>
      <c r="K14" s="94"/>
      <c r="L14" s="93">
        <f t="shared" si="0"/>
        <v>0</v>
      </c>
      <c r="M14" s="93">
        <f t="shared" si="1"/>
        <v>0</v>
      </c>
      <c r="N14" s="93"/>
      <c r="O14" s="93">
        <f t="shared" si="3"/>
        <v>0</v>
      </c>
      <c r="P14" s="93">
        <f t="shared" si="2"/>
        <v>0</v>
      </c>
    </row>
    <row r="15" spans="1:16" ht="18" customHeight="1" x14ac:dyDescent="0.2">
      <c r="A15" s="65">
        <v>9</v>
      </c>
      <c r="B15" s="71"/>
      <c r="C15" s="71"/>
      <c r="D15" s="70"/>
      <c r="E15" s="68"/>
      <c r="F15" s="65"/>
      <c r="G15" s="65"/>
      <c r="H15" s="65"/>
      <c r="I15" s="93"/>
      <c r="J15" s="93"/>
      <c r="K15" s="93"/>
      <c r="L15" s="93">
        <f t="shared" si="0"/>
        <v>0</v>
      </c>
      <c r="M15" s="93">
        <f t="shared" si="1"/>
        <v>0</v>
      </c>
      <c r="N15" s="93"/>
      <c r="O15" s="93">
        <f t="shared" si="3"/>
        <v>0</v>
      </c>
      <c r="P15" s="93">
        <f t="shared" si="2"/>
        <v>0</v>
      </c>
    </row>
    <row r="16" spans="1:16" ht="18" customHeight="1" x14ac:dyDescent="0.2">
      <c r="A16" s="69">
        <v>10</v>
      </c>
      <c r="B16" s="70"/>
      <c r="C16" s="70"/>
      <c r="D16" s="70"/>
      <c r="E16" s="70"/>
      <c r="F16" s="69"/>
      <c r="G16" s="69"/>
      <c r="H16" s="69"/>
      <c r="I16" s="94"/>
      <c r="J16" s="94"/>
      <c r="K16" s="94"/>
      <c r="L16" s="93">
        <f t="shared" si="0"/>
        <v>0</v>
      </c>
      <c r="M16" s="93">
        <f t="shared" si="1"/>
        <v>0</v>
      </c>
      <c r="N16" s="93"/>
      <c r="O16" s="93">
        <f t="shared" si="3"/>
        <v>0</v>
      </c>
      <c r="P16" s="93">
        <f t="shared" si="2"/>
        <v>0</v>
      </c>
    </row>
    <row r="17" spans="1:16" ht="18" customHeight="1" x14ac:dyDescent="0.2">
      <c r="A17" s="65">
        <v>11</v>
      </c>
      <c r="B17" s="70"/>
      <c r="C17" s="70"/>
      <c r="D17" s="70"/>
      <c r="E17" s="70"/>
      <c r="F17" s="69"/>
      <c r="G17" s="69"/>
      <c r="H17" s="69"/>
      <c r="I17" s="94"/>
      <c r="J17" s="94"/>
      <c r="K17" s="94"/>
      <c r="L17" s="93">
        <f t="shared" si="0"/>
        <v>0</v>
      </c>
      <c r="M17" s="93">
        <f t="shared" si="1"/>
        <v>0</v>
      </c>
      <c r="N17" s="93"/>
      <c r="O17" s="93">
        <f t="shared" si="3"/>
        <v>0</v>
      </c>
      <c r="P17" s="93">
        <f t="shared" si="2"/>
        <v>0</v>
      </c>
    </row>
    <row r="18" spans="1:16" ht="18" customHeight="1" x14ac:dyDescent="0.2">
      <c r="A18" s="69">
        <v>12</v>
      </c>
      <c r="B18" s="70"/>
      <c r="C18" s="70"/>
      <c r="D18" s="70"/>
      <c r="E18" s="70"/>
      <c r="F18" s="69"/>
      <c r="G18" s="69"/>
      <c r="H18" s="69"/>
      <c r="I18" s="94"/>
      <c r="J18" s="94"/>
      <c r="K18" s="94"/>
      <c r="L18" s="93">
        <f t="shared" si="0"/>
        <v>0</v>
      </c>
      <c r="M18" s="93">
        <f t="shared" si="1"/>
        <v>0</v>
      </c>
      <c r="N18" s="93"/>
      <c r="O18" s="93">
        <f t="shared" si="3"/>
        <v>0</v>
      </c>
      <c r="P18" s="93">
        <f t="shared" si="2"/>
        <v>0</v>
      </c>
    </row>
    <row r="19" spans="1:16" ht="18" customHeight="1" x14ac:dyDescent="0.2">
      <c r="A19" s="65">
        <v>13</v>
      </c>
      <c r="B19" s="70"/>
      <c r="C19" s="70"/>
      <c r="D19" s="70"/>
      <c r="E19" s="70"/>
      <c r="F19" s="69"/>
      <c r="G19" s="69"/>
      <c r="H19" s="69"/>
      <c r="I19" s="94"/>
      <c r="J19" s="94"/>
      <c r="K19" s="94"/>
      <c r="L19" s="93">
        <f t="shared" si="0"/>
        <v>0</v>
      </c>
      <c r="M19" s="93">
        <f t="shared" si="1"/>
        <v>0</v>
      </c>
      <c r="N19" s="93"/>
      <c r="O19" s="93">
        <f t="shared" si="3"/>
        <v>0</v>
      </c>
      <c r="P19" s="93">
        <f t="shared" si="2"/>
        <v>0</v>
      </c>
    </row>
    <row r="20" spans="1:16" ht="18" customHeight="1" x14ac:dyDescent="0.2">
      <c r="A20" s="69">
        <v>14</v>
      </c>
      <c r="B20" s="71"/>
      <c r="C20" s="71"/>
      <c r="D20" s="70"/>
      <c r="E20" s="68"/>
      <c r="F20" s="65"/>
      <c r="G20" s="65"/>
      <c r="H20" s="65"/>
      <c r="I20" s="93"/>
      <c r="J20" s="93"/>
      <c r="K20" s="93"/>
      <c r="L20" s="93">
        <f t="shared" si="0"/>
        <v>0</v>
      </c>
      <c r="M20" s="93">
        <f t="shared" si="1"/>
        <v>0</v>
      </c>
      <c r="N20" s="93"/>
      <c r="O20" s="93">
        <f t="shared" si="3"/>
        <v>0</v>
      </c>
      <c r="P20" s="93">
        <f t="shared" si="2"/>
        <v>0</v>
      </c>
    </row>
    <row r="21" spans="1:16" ht="18" customHeight="1" x14ac:dyDescent="0.2">
      <c r="A21" s="65">
        <v>15</v>
      </c>
      <c r="B21" s="70"/>
      <c r="C21" s="70"/>
      <c r="D21" s="70"/>
      <c r="E21" s="70"/>
      <c r="F21" s="69"/>
      <c r="G21" s="69"/>
      <c r="H21" s="69"/>
      <c r="I21" s="94"/>
      <c r="J21" s="94"/>
      <c r="K21" s="94"/>
      <c r="L21" s="93">
        <f t="shared" si="0"/>
        <v>0</v>
      </c>
      <c r="M21" s="93">
        <f t="shared" si="1"/>
        <v>0</v>
      </c>
      <c r="N21" s="93"/>
      <c r="O21" s="93">
        <f t="shared" si="3"/>
        <v>0</v>
      </c>
      <c r="P21" s="93">
        <f t="shared" si="2"/>
        <v>0</v>
      </c>
    </row>
    <row r="22" spans="1:16" ht="18" customHeight="1" x14ac:dyDescent="0.2">
      <c r="A22" s="69">
        <v>16</v>
      </c>
      <c r="B22" s="70"/>
      <c r="C22" s="70"/>
      <c r="D22" s="70"/>
      <c r="E22" s="70"/>
      <c r="F22" s="69"/>
      <c r="G22" s="69"/>
      <c r="H22" s="69"/>
      <c r="I22" s="94"/>
      <c r="J22" s="94"/>
      <c r="K22" s="94"/>
      <c r="L22" s="93">
        <f t="shared" si="0"/>
        <v>0</v>
      </c>
      <c r="M22" s="93">
        <f t="shared" si="1"/>
        <v>0</v>
      </c>
      <c r="N22" s="93"/>
      <c r="O22" s="93">
        <f t="shared" si="3"/>
        <v>0</v>
      </c>
      <c r="P22" s="93">
        <f t="shared" si="2"/>
        <v>0</v>
      </c>
    </row>
    <row r="23" spans="1:16" ht="18" customHeight="1" x14ac:dyDescent="0.2">
      <c r="A23" s="65">
        <v>17</v>
      </c>
      <c r="B23" s="70"/>
      <c r="C23" s="70"/>
      <c r="D23" s="70"/>
      <c r="E23" s="70"/>
      <c r="F23" s="69"/>
      <c r="G23" s="69"/>
      <c r="H23" s="69"/>
      <c r="I23" s="94"/>
      <c r="J23" s="94"/>
      <c r="K23" s="94"/>
      <c r="L23" s="93">
        <f t="shared" si="0"/>
        <v>0</v>
      </c>
      <c r="M23" s="93">
        <f t="shared" si="1"/>
        <v>0</v>
      </c>
      <c r="N23" s="93"/>
      <c r="O23" s="93">
        <f t="shared" si="3"/>
        <v>0</v>
      </c>
      <c r="P23" s="93">
        <f t="shared" si="2"/>
        <v>0</v>
      </c>
    </row>
    <row r="24" spans="1:16" ht="18" customHeight="1" x14ac:dyDescent="0.2">
      <c r="A24" s="69">
        <v>18</v>
      </c>
      <c r="B24" s="71"/>
      <c r="C24" s="71"/>
      <c r="D24" s="70"/>
      <c r="E24" s="68"/>
      <c r="F24" s="65"/>
      <c r="G24" s="65"/>
      <c r="H24" s="65"/>
      <c r="I24" s="93"/>
      <c r="J24" s="93"/>
      <c r="K24" s="93"/>
      <c r="L24" s="93">
        <f t="shared" si="0"/>
        <v>0</v>
      </c>
      <c r="M24" s="93">
        <f t="shared" si="1"/>
        <v>0</v>
      </c>
      <c r="N24" s="93"/>
      <c r="O24" s="93">
        <f t="shared" si="3"/>
        <v>0</v>
      </c>
      <c r="P24" s="93">
        <f t="shared" si="2"/>
        <v>0</v>
      </c>
    </row>
    <row r="25" spans="1:16" ht="18" customHeight="1" x14ac:dyDescent="0.2">
      <c r="A25" s="65">
        <v>19</v>
      </c>
      <c r="B25" s="70"/>
      <c r="C25" s="70"/>
      <c r="D25" s="70"/>
      <c r="E25" s="70"/>
      <c r="F25" s="69"/>
      <c r="G25" s="69"/>
      <c r="H25" s="69"/>
      <c r="I25" s="94"/>
      <c r="J25" s="94"/>
      <c r="K25" s="94"/>
      <c r="L25" s="93">
        <f t="shared" si="0"/>
        <v>0</v>
      </c>
      <c r="M25" s="93">
        <f t="shared" si="1"/>
        <v>0</v>
      </c>
      <c r="N25" s="93"/>
      <c r="O25" s="93">
        <f t="shared" si="3"/>
        <v>0</v>
      </c>
      <c r="P25" s="93">
        <f t="shared" si="2"/>
        <v>0</v>
      </c>
    </row>
    <row r="26" spans="1:16" ht="18" customHeight="1" thickBot="1" x14ac:dyDescent="0.25">
      <c r="A26" s="72">
        <v>20</v>
      </c>
      <c r="B26" s="73"/>
      <c r="C26" s="73"/>
      <c r="D26" s="74"/>
      <c r="E26" s="74"/>
      <c r="F26" s="72"/>
      <c r="G26" s="72"/>
      <c r="H26" s="72"/>
      <c r="I26" s="95"/>
      <c r="J26" s="95"/>
      <c r="K26" s="95"/>
      <c r="L26" s="96">
        <f t="shared" si="0"/>
        <v>0</v>
      </c>
      <c r="M26" s="99">
        <f t="shared" si="1"/>
        <v>0</v>
      </c>
      <c r="N26" s="96"/>
      <c r="O26" s="96">
        <f t="shared" si="3"/>
        <v>0</v>
      </c>
      <c r="P26" s="96">
        <f t="shared" si="2"/>
        <v>0</v>
      </c>
    </row>
    <row r="27" spans="1:16" ht="18" customHeight="1" thickTop="1" x14ac:dyDescent="0.2">
      <c r="A27" s="178" t="s">
        <v>0</v>
      </c>
      <c r="B27" s="179"/>
      <c r="C27" s="179"/>
      <c r="D27" s="179"/>
      <c r="E27" s="180"/>
      <c r="F27" s="75"/>
      <c r="G27" s="75"/>
      <c r="H27" s="75"/>
      <c r="I27" s="97">
        <f>SUM(I7:I26)</f>
        <v>0</v>
      </c>
      <c r="J27" s="97">
        <f t="shared" ref="J27:P27" si="4">SUM(J7:J26)</f>
        <v>0</v>
      </c>
      <c r="K27" s="97">
        <f t="shared" si="4"/>
        <v>0</v>
      </c>
      <c r="L27" s="97">
        <f t="shared" si="4"/>
        <v>0</v>
      </c>
      <c r="M27" s="100">
        <f t="shared" si="4"/>
        <v>0</v>
      </c>
      <c r="N27" s="97">
        <f t="shared" si="4"/>
        <v>0</v>
      </c>
      <c r="O27" s="97">
        <f t="shared" si="4"/>
        <v>0</v>
      </c>
      <c r="P27" s="97">
        <f t="shared" si="4"/>
        <v>0</v>
      </c>
    </row>
    <row r="28" spans="1:16" ht="18" customHeight="1" x14ac:dyDescent="0.2">
      <c r="A28" s="38" t="s">
        <v>87</v>
      </c>
      <c r="B28" s="37" t="s">
        <v>88</v>
      </c>
      <c r="C28" s="37"/>
      <c r="D28" s="37"/>
      <c r="E28" s="37"/>
      <c r="F28" s="37"/>
      <c r="G28" s="37"/>
      <c r="H28" s="37"/>
      <c r="I28" s="37"/>
      <c r="J28" s="37"/>
      <c r="K28" s="37"/>
      <c r="L28" s="37"/>
      <c r="M28" s="37"/>
      <c r="N28" s="37"/>
      <c r="O28" s="37"/>
      <c r="P28" s="37"/>
    </row>
    <row r="29" spans="1:16" ht="18" customHeight="1" x14ac:dyDescent="0.2">
      <c r="A29" s="38"/>
      <c r="B29" s="37" t="s">
        <v>89</v>
      </c>
      <c r="C29" s="37"/>
      <c r="D29" s="37"/>
      <c r="E29" s="37"/>
      <c r="F29" s="37"/>
      <c r="G29" s="37"/>
      <c r="H29" s="37"/>
      <c r="I29" s="37"/>
      <c r="J29" s="37"/>
      <c r="K29" s="37"/>
      <c r="L29" s="37"/>
      <c r="M29" s="37"/>
      <c r="N29" s="37"/>
      <c r="O29" s="37"/>
      <c r="P29" s="37"/>
    </row>
    <row r="30" spans="1:16" ht="18" customHeight="1" x14ac:dyDescent="0.2">
      <c r="A30" s="38"/>
      <c r="B30" s="37" t="s">
        <v>90</v>
      </c>
      <c r="C30" s="37"/>
      <c r="D30" s="37"/>
      <c r="E30" s="37"/>
      <c r="F30" s="37"/>
      <c r="G30" s="37"/>
      <c r="H30" s="37"/>
      <c r="I30" s="37"/>
      <c r="J30" s="37"/>
      <c r="K30" s="37"/>
      <c r="L30" s="37"/>
      <c r="M30" s="37"/>
      <c r="N30" s="37"/>
      <c r="O30" s="37"/>
      <c r="P30" s="37"/>
    </row>
  </sheetData>
  <mergeCells count="16">
    <mergeCell ref="A27:E27"/>
    <mergeCell ref="A2:P2"/>
    <mergeCell ref="O3:P3"/>
    <mergeCell ref="A5:A6"/>
    <mergeCell ref="B5:B6"/>
    <mergeCell ref="C5:C6"/>
    <mergeCell ref="D5:D6"/>
    <mergeCell ref="E5:E6"/>
    <mergeCell ref="F5:F6"/>
    <mergeCell ref="G5:G6"/>
    <mergeCell ref="H5:H6"/>
    <mergeCell ref="I5:K5"/>
    <mergeCell ref="L5:L6"/>
    <mergeCell ref="M5:N5"/>
    <mergeCell ref="O5:O6"/>
    <mergeCell ref="P5:P6"/>
  </mergeCells>
  <phoneticPr fontId="2"/>
  <pageMargins left="0.7" right="0.7" top="0.75" bottom="0.75" header="0.3" footer="0.3"/>
  <pageSetup paperSize="9" scale="80"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C4C96-04B4-481E-A8A1-C87C6FF84FA0}">
  <dimension ref="A1:J15"/>
  <sheetViews>
    <sheetView showZeros="0" view="pageBreakPreview" topLeftCell="A4" zoomScaleNormal="100" zoomScaleSheetLayoutView="100" workbookViewId="0">
      <selection activeCell="G9" sqref="G9"/>
    </sheetView>
  </sheetViews>
  <sheetFormatPr defaultColWidth="9" defaultRowHeight="13" x14ac:dyDescent="0.2"/>
  <cols>
    <col min="1" max="1" width="19.36328125" style="4" customWidth="1"/>
    <col min="2" max="9" width="12.6328125" style="4" customWidth="1"/>
    <col min="10" max="10" width="11.08984375" style="4" customWidth="1"/>
    <col min="11" max="256" width="9" style="4"/>
    <col min="257" max="257" width="19.36328125" style="4" customWidth="1"/>
    <col min="258" max="265" width="12.6328125" style="4" customWidth="1"/>
    <col min="266" max="266" width="11.08984375" style="4" customWidth="1"/>
    <col min="267" max="512" width="9" style="4"/>
    <col min="513" max="513" width="19.36328125" style="4" customWidth="1"/>
    <col min="514" max="521" width="12.6328125" style="4" customWidth="1"/>
    <col min="522" max="522" width="11.08984375" style="4" customWidth="1"/>
    <col min="523" max="768" width="9" style="4"/>
    <col min="769" max="769" width="19.36328125" style="4" customWidth="1"/>
    <col min="770" max="777" width="12.6328125" style="4" customWidth="1"/>
    <col min="778" max="778" width="11.08984375" style="4" customWidth="1"/>
    <col min="779" max="1024" width="9" style="4"/>
    <col min="1025" max="1025" width="19.36328125" style="4" customWidth="1"/>
    <col min="1026" max="1033" width="12.6328125" style="4" customWidth="1"/>
    <col min="1034" max="1034" width="11.08984375" style="4" customWidth="1"/>
    <col min="1035" max="1280" width="9" style="4"/>
    <col min="1281" max="1281" width="19.36328125" style="4" customWidth="1"/>
    <col min="1282" max="1289" width="12.6328125" style="4" customWidth="1"/>
    <col min="1290" max="1290" width="11.08984375" style="4" customWidth="1"/>
    <col min="1291" max="1536" width="9" style="4"/>
    <col min="1537" max="1537" width="19.36328125" style="4" customWidth="1"/>
    <col min="1538" max="1545" width="12.6328125" style="4" customWidth="1"/>
    <col min="1546" max="1546" width="11.08984375" style="4" customWidth="1"/>
    <col min="1547" max="1792" width="9" style="4"/>
    <col min="1793" max="1793" width="19.36328125" style="4" customWidth="1"/>
    <col min="1794" max="1801" width="12.6328125" style="4" customWidth="1"/>
    <col min="1802" max="1802" width="11.08984375" style="4" customWidth="1"/>
    <col min="1803" max="2048" width="9" style="4"/>
    <col min="2049" max="2049" width="19.36328125" style="4" customWidth="1"/>
    <col min="2050" max="2057" width="12.6328125" style="4" customWidth="1"/>
    <col min="2058" max="2058" width="11.08984375" style="4" customWidth="1"/>
    <col min="2059" max="2304" width="9" style="4"/>
    <col min="2305" max="2305" width="19.36328125" style="4" customWidth="1"/>
    <col min="2306" max="2313" width="12.6328125" style="4" customWidth="1"/>
    <col min="2314" max="2314" width="11.08984375" style="4" customWidth="1"/>
    <col min="2315" max="2560" width="9" style="4"/>
    <col min="2561" max="2561" width="19.36328125" style="4" customWidth="1"/>
    <col min="2562" max="2569" width="12.6328125" style="4" customWidth="1"/>
    <col min="2570" max="2570" width="11.08984375" style="4" customWidth="1"/>
    <col min="2571" max="2816" width="9" style="4"/>
    <col min="2817" max="2817" width="19.36328125" style="4" customWidth="1"/>
    <col min="2818" max="2825" width="12.6328125" style="4" customWidth="1"/>
    <col min="2826" max="2826" width="11.08984375" style="4" customWidth="1"/>
    <col min="2827" max="3072" width="9" style="4"/>
    <col min="3073" max="3073" width="19.36328125" style="4" customWidth="1"/>
    <col min="3074" max="3081" width="12.6328125" style="4" customWidth="1"/>
    <col min="3082" max="3082" width="11.08984375" style="4" customWidth="1"/>
    <col min="3083" max="3328" width="9" style="4"/>
    <col min="3329" max="3329" width="19.36328125" style="4" customWidth="1"/>
    <col min="3330" max="3337" width="12.6328125" style="4" customWidth="1"/>
    <col min="3338" max="3338" width="11.08984375" style="4" customWidth="1"/>
    <col min="3339" max="3584" width="9" style="4"/>
    <col min="3585" max="3585" width="19.36328125" style="4" customWidth="1"/>
    <col min="3586" max="3593" width="12.6328125" style="4" customWidth="1"/>
    <col min="3594" max="3594" width="11.08984375" style="4" customWidth="1"/>
    <col min="3595" max="3840" width="9" style="4"/>
    <col min="3841" max="3841" width="19.36328125" style="4" customWidth="1"/>
    <col min="3842" max="3849" width="12.6328125" style="4" customWidth="1"/>
    <col min="3850" max="3850" width="11.08984375" style="4" customWidth="1"/>
    <col min="3851" max="4096" width="9" style="4"/>
    <col min="4097" max="4097" width="19.36328125" style="4" customWidth="1"/>
    <col min="4098" max="4105" width="12.6328125" style="4" customWidth="1"/>
    <col min="4106" max="4106" width="11.08984375" style="4" customWidth="1"/>
    <col min="4107" max="4352" width="9" style="4"/>
    <col min="4353" max="4353" width="19.36328125" style="4" customWidth="1"/>
    <col min="4354" max="4361" width="12.6328125" style="4" customWidth="1"/>
    <col min="4362" max="4362" width="11.08984375" style="4" customWidth="1"/>
    <col min="4363" max="4608" width="9" style="4"/>
    <col min="4609" max="4609" width="19.36328125" style="4" customWidth="1"/>
    <col min="4610" max="4617" width="12.6328125" style="4" customWidth="1"/>
    <col min="4618" max="4618" width="11.08984375" style="4" customWidth="1"/>
    <col min="4619" max="4864" width="9" style="4"/>
    <col min="4865" max="4865" width="19.36328125" style="4" customWidth="1"/>
    <col min="4866" max="4873" width="12.6328125" style="4" customWidth="1"/>
    <col min="4874" max="4874" width="11.08984375" style="4" customWidth="1"/>
    <col min="4875" max="5120" width="9" style="4"/>
    <col min="5121" max="5121" width="19.36328125" style="4" customWidth="1"/>
    <col min="5122" max="5129" width="12.6328125" style="4" customWidth="1"/>
    <col min="5130" max="5130" width="11.08984375" style="4" customWidth="1"/>
    <col min="5131" max="5376" width="9" style="4"/>
    <col min="5377" max="5377" width="19.36328125" style="4" customWidth="1"/>
    <col min="5378" max="5385" width="12.6328125" style="4" customWidth="1"/>
    <col min="5386" max="5386" width="11.08984375" style="4" customWidth="1"/>
    <col min="5387" max="5632" width="9" style="4"/>
    <col min="5633" max="5633" width="19.36328125" style="4" customWidth="1"/>
    <col min="5634" max="5641" width="12.6328125" style="4" customWidth="1"/>
    <col min="5642" max="5642" width="11.08984375" style="4" customWidth="1"/>
    <col min="5643" max="5888" width="9" style="4"/>
    <col min="5889" max="5889" width="19.36328125" style="4" customWidth="1"/>
    <col min="5890" max="5897" width="12.6328125" style="4" customWidth="1"/>
    <col min="5898" max="5898" width="11.08984375" style="4" customWidth="1"/>
    <col min="5899" max="6144" width="9" style="4"/>
    <col min="6145" max="6145" width="19.36328125" style="4" customWidth="1"/>
    <col min="6146" max="6153" width="12.6328125" style="4" customWidth="1"/>
    <col min="6154" max="6154" width="11.08984375" style="4" customWidth="1"/>
    <col min="6155" max="6400" width="9" style="4"/>
    <col min="6401" max="6401" width="19.36328125" style="4" customWidth="1"/>
    <col min="6402" max="6409" width="12.6328125" style="4" customWidth="1"/>
    <col min="6410" max="6410" width="11.08984375" style="4" customWidth="1"/>
    <col min="6411" max="6656" width="9" style="4"/>
    <col min="6657" max="6657" width="19.36328125" style="4" customWidth="1"/>
    <col min="6658" max="6665" width="12.6328125" style="4" customWidth="1"/>
    <col min="6666" max="6666" width="11.08984375" style="4" customWidth="1"/>
    <col min="6667" max="6912" width="9" style="4"/>
    <col min="6913" max="6913" width="19.36328125" style="4" customWidth="1"/>
    <col min="6914" max="6921" width="12.6328125" style="4" customWidth="1"/>
    <col min="6922" max="6922" width="11.08984375" style="4" customWidth="1"/>
    <col min="6923" max="7168" width="9" style="4"/>
    <col min="7169" max="7169" width="19.36328125" style="4" customWidth="1"/>
    <col min="7170" max="7177" width="12.6328125" style="4" customWidth="1"/>
    <col min="7178" max="7178" width="11.08984375" style="4" customWidth="1"/>
    <col min="7179" max="7424" width="9" style="4"/>
    <col min="7425" max="7425" width="19.36328125" style="4" customWidth="1"/>
    <col min="7426" max="7433" width="12.6328125" style="4" customWidth="1"/>
    <col min="7434" max="7434" width="11.08984375" style="4" customWidth="1"/>
    <col min="7435" max="7680" width="9" style="4"/>
    <col min="7681" max="7681" width="19.36328125" style="4" customWidth="1"/>
    <col min="7682" max="7689" width="12.6328125" style="4" customWidth="1"/>
    <col min="7690" max="7690" width="11.08984375" style="4" customWidth="1"/>
    <col min="7691" max="7936" width="9" style="4"/>
    <col min="7937" max="7937" width="19.36328125" style="4" customWidth="1"/>
    <col min="7938" max="7945" width="12.6328125" style="4" customWidth="1"/>
    <col min="7946" max="7946" width="11.08984375" style="4" customWidth="1"/>
    <col min="7947" max="8192" width="9" style="4"/>
    <col min="8193" max="8193" width="19.36328125" style="4" customWidth="1"/>
    <col min="8194" max="8201" width="12.6328125" style="4" customWidth="1"/>
    <col min="8202" max="8202" width="11.08984375" style="4" customWidth="1"/>
    <col min="8203" max="8448" width="9" style="4"/>
    <col min="8449" max="8449" width="19.36328125" style="4" customWidth="1"/>
    <col min="8450" max="8457" width="12.6328125" style="4" customWidth="1"/>
    <col min="8458" max="8458" width="11.08984375" style="4" customWidth="1"/>
    <col min="8459" max="8704" width="9" style="4"/>
    <col min="8705" max="8705" width="19.36328125" style="4" customWidth="1"/>
    <col min="8706" max="8713" width="12.6328125" style="4" customWidth="1"/>
    <col min="8714" max="8714" width="11.08984375" style="4" customWidth="1"/>
    <col min="8715" max="8960" width="9" style="4"/>
    <col min="8961" max="8961" width="19.36328125" style="4" customWidth="1"/>
    <col min="8962" max="8969" width="12.6328125" style="4" customWidth="1"/>
    <col min="8970" max="8970" width="11.08984375" style="4" customWidth="1"/>
    <col min="8971" max="9216" width="9" style="4"/>
    <col min="9217" max="9217" width="19.36328125" style="4" customWidth="1"/>
    <col min="9218" max="9225" width="12.6328125" style="4" customWidth="1"/>
    <col min="9226" max="9226" width="11.08984375" style="4" customWidth="1"/>
    <col min="9227" max="9472" width="9" style="4"/>
    <col min="9473" max="9473" width="19.36328125" style="4" customWidth="1"/>
    <col min="9474" max="9481" width="12.6328125" style="4" customWidth="1"/>
    <col min="9482" max="9482" width="11.08984375" style="4" customWidth="1"/>
    <col min="9483" max="9728" width="9" style="4"/>
    <col min="9729" max="9729" width="19.36328125" style="4" customWidth="1"/>
    <col min="9730" max="9737" width="12.6328125" style="4" customWidth="1"/>
    <col min="9738" max="9738" width="11.08984375" style="4" customWidth="1"/>
    <col min="9739" max="9984" width="9" style="4"/>
    <col min="9985" max="9985" width="19.36328125" style="4" customWidth="1"/>
    <col min="9986" max="9993" width="12.6328125" style="4" customWidth="1"/>
    <col min="9994" max="9994" width="11.08984375" style="4" customWidth="1"/>
    <col min="9995" max="10240" width="9" style="4"/>
    <col min="10241" max="10241" width="19.36328125" style="4" customWidth="1"/>
    <col min="10242" max="10249" width="12.6328125" style="4" customWidth="1"/>
    <col min="10250" max="10250" width="11.08984375" style="4" customWidth="1"/>
    <col min="10251" max="10496" width="9" style="4"/>
    <col min="10497" max="10497" width="19.36328125" style="4" customWidth="1"/>
    <col min="10498" max="10505" width="12.6328125" style="4" customWidth="1"/>
    <col min="10506" max="10506" width="11.08984375" style="4" customWidth="1"/>
    <col min="10507" max="10752" width="9" style="4"/>
    <col min="10753" max="10753" width="19.36328125" style="4" customWidth="1"/>
    <col min="10754" max="10761" width="12.6328125" style="4" customWidth="1"/>
    <col min="10762" max="10762" width="11.08984375" style="4" customWidth="1"/>
    <col min="10763" max="11008" width="9" style="4"/>
    <col min="11009" max="11009" width="19.36328125" style="4" customWidth="1"/>
    <col min="11010" max="11017" width="12.6328125" style="4" customWidth="1"/>
    <col min="11018" max="11018" width="11.08984375" style="4" customWidth="1"/>
    <col min="11019" max="11264" width="9" style="4"/>
    <col min="11265" max="11265" width="19.36328125" style="4" customWidth="1"/>
    <col min="11266" max="11273" width="12.6328125" style="4" customWidth="1"/>
    <col min="11274" max="11274" width="11.08984375" style="4" customWidth="1"/>
    <col min="11275" max="11520" width="9" style="4"/>
    <col min="11521" max="11521" width="19.36328125" style="4" customWidth="1"/>
    <col min="11522" max="11529" width="12.6328125" style="4" customWidth="1"/>
    <col min="11530" max="11530" width="11.08984375" style="4" customWidth="1"/>
    <col min="11531" max="11776" width="9" style="4"/>
    <col min="11777" max="11777" width="19.36328125" style="4" customWidth="1"/>
    <col min="11778" max="11785" width="12.6328125" style="4" customWidth="1"/>
    <col min="11786" max="11786" width="11.08984375" style="4" customWidth="1"/>
    <col min="11787" max="12032" width="9" style="4"/>
    <col min="12033" max="12033" width="19.36328125" style="4" customWidth="1"/>
    <col min="12034" max="12041" width="12.6328125" style="4" customWidth="1"/>
    <col min="12042" max="12042" width="11.08984375" style="4" customWidth="1"/>
    <col min="12043" max="12288" width="9" style="4"/>
    <col min="12289" max="12289" width="19.36328125" style="4" customWidth="1"/>
    <col min="12290" max="12297" width="12.6328125" style="4" customWidth="1"/>
    <col min="12298" max="12298" width="11.08984375" style="4" customWidth="1"/>
    <col min="12299" max="12544" width="9" style="4"/>
    <col min="12545" max="12545" width="19.36328125" style="4" customWidth="1"/>
    <col min="12546" max="12553" width="12.6328125" style="4" customWidth="1"/>
    <col min="12554" max="12554" width="11.08984375" style="4" customWidth="1"/>
    <col min="12555" max="12800" width="9" style="4"/>
    <col min="12801" max="12801" width="19.36328125" style="4" customWidth="1"/>
    <col min="12802" max="12809" width="12.6328125" style="4" customWidth="1"/>
    <col min="12810" max="12810" width="11.08984375" style="4" customWidth="1"/>
    <col min="12811" max="13056" width="9" style="4"/>
    <col min="13057" max="13057" width="19.36328125" style="4" customWidth="1"/>
    <col min="13058" max="13065" width="12.6328125" style="4" customWidth="1"/>
    <col min="13066" max="13066" width="11.08984375" style="4" customWidth="1"/>
    <col min="13067" max="13312" width="9" style="4"/>
    <col min="13313" max="13313" width="19.36328125" style="4" customWidth="1"/>
    <col min="13314" max="13321" width="12.6328125" style="4" customWidth="1"/>
    <col min="13322" max="13322" width="11.08984375" style="4" customWidth="1"/>
    <col min="13323" max="13568" width="9" style="4"/>
    <col min="13569" max="13569" width="19.36328125" style="4" customWidth="1"/>
    <col min="13570" max="13577" width="12.6328125" style="4" customWidth="1"/>
    <col min="13578" max="13578" width="11.08984375" style="4" customWidth="1"/>
    <col min="13579" max="13824" width="9" style="4"/>
    <col min="13825" max="13825" width="19.36328125" style="4" customWidth="1"/>
    <col min="13826" max="13833" width="12.6328125" style="4" customWidth="1"/>
    <col min="13834" max="13834" width="11.08984375" style="4" customWidth="1"/>
    <col min="13835" max="14080" width="9" style="4"/>
    <col min="14081" max="14081" width="19.36328125" style="4" customWidth="1"/>
    <col min="14082" max="14089" width="12.6328125" style="4" customWidth="1"/>
    <col min="14090" max="14090" width="11.08984375" style="4" customWidth="1"/>
    <col min="14091" max="14336" width="9" style="4"/>
    <col min="14337" max="14337" width="19.36328125" style="4" customWidth="1"/>
    <col min="14338" max="14345" width="12.6328125" style="4" customWidth="1"/>
    <col min="14346" max="14346" width="11.08984375" style="4" customWidth="1"/>
    <col min="14347" max="14592" width="9" style="4"/>
    <col min="14593" max="14593" width="19.36328125" style="4" customWidth="1"/>
    <col min="14594" max="14601" width="12.6328125" style="4" customWidth="1"/>
    <col min="14602" max="14602" width="11.08984375" style="4" customWidth="1"/>
    <col min="14603" max="14848" width="9" style="4"/>
    <col min="14849" max="14849" width="19.36328125" style="4" customWidth="1"/>
    <col min="14850" max="14857" width="12.6328125" style="4" customWidth="1"/>
    <col min="14858" max="14858" width="11.08984375" style="4" customWidth="1"/>
    <col min="14859" max="15104" width="9" style="4"/>
    <col min="15105" max="15105" width="19.36328125" style="4" customWidth="1"/>
    <col min="15106" max="15113" width="12.6328125" style="4" customWidth="1"/>
    <col min="15114" max="15114" width="11.08984375" style="4" customWidth="1"/>
    <col min="15115" max="15360" width="9" style="4"/>
    <col min="15361" max="15361" width="19.36328125" style="4" customWidth="1"/>
    <col min="15362" max="15369" width="12.6328125" style="4" customWidth="1"/>
    <col min="15370" max="15370" width="11.08984375" style="4" customWidth="1"/>
    <col min="15371" max="15616" width="9" style="4"/>
    <col min="15617" max="15617" width="19.36328125" style="4" customWidth="1"/>
    <col min="15618" max="15625" width="12.6328125" style="4" customWidth="1"/>
    <col min="15626" max="15626" width="11.08984375" style="4" customWidth="1"/>
    <col min="15627" max="15872" width="9" style="4"/>
    <col min="15873" max="15873" width="19.36328125" style="4" customWidth="1"/>
    <col min="15874" max="15881" width="12.6328125" style="4" customWidth="1"/>
    <col min="15882" max="15882" width="11.08984375" style="4" customWidth="1"/>
    <col min="15883" max="16128" width="9" style="4"/>
    <col min="16129" max="16129" width="19.36328125" style="4" customWidth="1"/>
    <col min="16130" max="16137" width="12.6328125" style="4" customWidth="1"/>
    <col min="16138" max="16138" width="11.08984375" style="4" customWidth="1"/>
    <col min="16139" max="16384" width="9" style="4"/>
  </cols>
  <sheetData>
    <row r="1" spans="1:10" x14ac:dyDescent="0.2">
      <c r="A1" s="4" t="s">
        <v>92</v>
      </c>
    </row>
    <row r="2" spans="1:10" ht="34.5" customHeight="1" x14ac:dyDescent="0.2">
      <c r="A2" s="118" t="s">
        <v>93</v>
      </c>
      <c r="B2" s="118"/>
      <c r="C2" s="118"/>
      <c r="D2" s="118"/>
      <c r="E2" s="118"/>
      <c r="F2" s="118"/>
      <c r="G2" s="118"/>
      <c r="H2" s="118"/>
      <c r="I2" s="118"/>
      <c r="J2" s="5"/>
    </row>
    <row r="3" spans="1:10" ht="17.25" customHeight="1" x14ac:dyDescent="0.2">
      <c r="G3" s="6" t="s">
        <v>8</v>
      </c>
      <c r="H3" s="157"/>
      <c r="I3" s="157"/>
      <c r="J3" s="7"/>
    </row>
    <row r="4" spans="1:10" ht="24" customHeight="1" x14ac:dyDescent="0.2">
      <c r="I4" s="24" t="s">
        <v>9</v>
      </c>
      <c r="J4" s="7"/>
    </row>
    <row r="5" spans="1:10" ht="20.25" customHeight="1" x14ac:dyDescent="0.2">
      <c r="A5" s="8"/>
      <c r="B5" s="9"/>
      <c r="C5" s="9" t="s">
        <v>29</v>
      </c>
      <c r="D5" s="9"/>
      <c r="E5" s="9"/>
      <c r="F5" s="9"/>
      <c r="G5" s="9"/>
      <c r="H5" s="9"/>
      <c r="I5" s="9"/>
      <c r="J5" s="10"/>
    </row>
    <row r="6" spans="1:10" ht="20.25" customHeight="1" x14ac:dyDescent="0.2">
      <c r="A6" s="11" t="s">
        <v>11</v>
      </c>
      <c r="B6" s="12" t="s">
        <v>12</v>
      </c>
      <c r="C6" s="12" t="s">
        <v>30</v>
      </c>
      <c r="D6" s="11" t="s">
        <v>13</v>
      </c>
      <c r="E6" s="12" t="s">
        <v>94</v>
      </c>
      <c r="F6" s="11" t="s">
        <v>15</v>
      </c>
      <c r="G6" s="11" t="s">
        <v>16</v>
      </c>
      <c r="H6" s="12" t="s">
        <v>33</v>
      </c>
      <c r="I6" s="13" t="s">
        <v>17</v>
      </c>
      <c r="J6" s="14"/>
    </row>
    <row r="7" spans="1:10" ht="20.25" customHeight="1" x14ac:dyDescent="0.2">
      <c r="A7" s="15"/>
      <c r="B7" s="12"/>
      <c r="C7" s="12" t="s">
        <v>31</v>
      </c>
      <c r="D7" s="12"/>
      <c r="E7" s="12" t="s">
        <v>95</v>
      </c>
      <c r="F7" s="12"/>
      <c r="G7" s="12"/>
      <c r="H7" s="12"/>
      <c r="I7" s="16" t="s">
        <v>19</v>
      </c>
      <c r="J7" s="10"/>
    </row>
    <row r="8" spans="1:10" s="1" customFormat="1" ht="25.5" customHeight="1" x14ac:dyDescent="0.2">
      <c r="A8" s="17"/>
      <c r="B8" s="18" t="s">
        <v>20</v>
      </c>
      <c r="C8" s="18" t="s">
        <v>32</v>
      </c>
      <c r="D8" s="18" t="s">
        <v>21</v>
      </c>
      <c r="E8" s="18" t="s">
        <v>22</v>
      </c>
      <c r="F8" s="18" t="s">
        <v>23</v>
      </c>
      <c r="G8" s="18" t="s">
        <v>24</v>
      </c>
      <c r="H8" s="18" t="s">
        <v>25</v>
      </c>
      <c r="I8" s="18" t="s">
        <v>34</v>
      </c>
      <c r="J8" s="19"/>
    </row>
    <row r="9" spans="1:10" s="1" customFormat="1" ht="47.15" customHeight="1" x14ac:dyDescent="0.2">
      <c r="A9" s="25" t="s">
        <v>27</v>
      </c>
      <c r="B9" s="29">
        <f>第５号!K14</f>
        <v>0</v>
      </c>
      <c r="C9" s="29"/>
      <c r="D9" s="29">
        <f>B9-C9</f>
        <v>0</v>
      </c>
      <c r="E9" s="20">
        <f>D9</f>
        <v>0</v>
      </c>
      <c r="F9" s="20">
        <f>第５号!L14</f>
        <v>0</v>
      </c>
      <c r="G9" s="20">
        <f>第５号!M14</f>
        <v>0</v>
      </c>
      <c r="H9" s="27" t="s">
        <v>67</v>
      </c>
      <c r="I9" s="29">
        <f>ROUNDDOWN(G9*1/2,-3)</f>
        <v>0</v>
      </c>
      <c r="J9" s="31"/>
    </row>
    <row r="10" spans="1:10" s="1" customFormat="1" ht="47.15" customHeight="1" x14ac:dyDescent="0.2">
      <c r="A10" s="26" t="s">
        <v>28</v>
      </c>
      <c r="B10" s="30">
        <f>第５号!K20</f>
        <v>0</v>
      </c>
      <c r="C10" s="30"/>
      <c r="D10" s="30">
        <f>B10-C10</f>
        <v>0</v>
      </c>
      <c r="E10" s="20">
        <f>D10</f>
        <v>0</v>
      </c>
      <c r="F10" s="32">
        <f>第５号!L20</f>
        <v>0</v>
      </c>
      <c r="G10" s="181">
        <f>第５号!M20</f>
        <v>0</v>
      </c>
      <c r="H10" s="27" t="s">
        <v>57</v>
      </c>
      <c r="I10" s="29">
        <f>ROUNDDOWN(G10*2/3,-3)</f>
        <v>0</v>
      </c>
      <c r="J10" s="21"/>
    </row>
    <row r="11" spans="1:10" s="1" customFormat="1" ht="47.15" customHeight="1" x14ac:dyDescent="0.2">
      <c r="A11" s="58" t="s">
        <v>66</v>
      </c>
      <c r="B11" s="182">
        <f>第６号!L27</f>
        <v>0</v>
      </c>
      <c r="C11" s="59"/>
      <c r="D11" s="59">
        <f>B11-C11</f>
        <v>0</v>
      </c>
      <c r="E11" s="52">
        <f>D11</f>
        <v>0</v>
      </c>
      <c r="F11" s="22">
        <f>第６号!O27</f>
        <v>0</v>
      </c>
      <c r="G11" s="183">
        <f>第６号!P27</f>
        <v>0</v>
      </c>
      <c r="H11" s="27" t="s">
        <v>67</v>
      </c>
      <c r="I11" s="29">
        <f>ROUNDDOWN(G11*1/2,-3)</f>
        <v>0</v>
      </c>
      <c r="J11" s="21"/>
    </row>
    <row r="12" spans="1:10" s="1" customFormat="1" ht="49.5" customHeight="1" x14ac:dyDescent="0.2">
      <c r="A12" s="3" t="s">
        <v>26</v>
      </c>
      <c r="B12" s="22">
        <f>SUM(B9:B11)</f>
        <v>0</v>
      </c>
      <c r="C12" s="184"/>
      <c r="D12" s="23">
        <f>SUM(D9:D11)</f>
        <v>0</v>
      </c>
      <c r="E12" s="22">
        <f>SUM(E9:E11)</f>
        <v>0</v>
      </c>
      <c r="F12" s="22">
        <f>SUM(F9:F11)</f>
        <v>0</v>
      </c>
      <c r="G12" s="22">
        <f>SUM(G9:G11)</f>
        <v>0</v>
      </c>
      <c r="H12" s="28"/>
      <c r="I12" s="32">
        <f>ROUNDDOWN(SUM(I9:I11),-3)</f>
        <v>0</v>
      </c>
      <c r="J12" s="31"/>
    </row>
    <row r="13" spans="1:10" ht="20.25" customHeight="1" x14ac:dyDescent="0.2">
      <c r="A13" s="4" t="s">
        <v>96</v>
      </c>
    </row>
    <row r="14" spans="1:10" ht="20.25" customHeight="1" x14ac:dyDescent="0.2">
      <c r="A14" s="4" t="s">
        <v>68</v>
      </c>
    </row>
    <row r="15" spans="1:10" ht="16.5" customHeight="1" x14ac:dyDescent="0.2">
      <c r="A15" s="4" t="s">
        <v>69</v>
      </c>
    </row>
  </sheetData>
  <mergeCells count="2">
    <mergeCell ref="A2:I2"/>
    <mergeCell ref="H3:I3"/>
  </mergeCells>
  <phoneticPr fontId="2"/>
  <printOptions horizontalCentered="1"/>
  <pageMargins left="0.70866141732283472" right="0.70866141732283472" top="0.86614173228346458" bottom="0.70866141732283472" header="0.69" footer="0.31496062992125984"/>
  <pageSetup paperSize="9" orientation="landscape" r:id="rId1"/>
  <headerFooter>
    <oddHeader>&amp;R&amp;"ＭＳ 明朝,標準"&amp;10（改正後）</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51899-A9FC-4559-AA4F-A8C73107BC61}">
  <dimension ref="A1:N29"/>
  <sheetViews>
    <sheetView showZeros="0" view="pageBreakPreview" topLeftCell="A5" zoomScale="115" zoomScaleNormal="80" zoomScaleSheetLayoutView="115" workbookViewId="0">
      <selection activeCell="G12" sqref="G12"/>
    </sheetView>
  </sheetViews>
  <sheetFormatPr defaultColWidth="9" defaultRowHeight="24.9" customHeight="1" x14ac:dyDescent="0.2"/>
  <cols>
    <col min="1" max="1" width="3.6328125" style="1" customWidth="1"/>
    <col min="2" max="2" width="12.6328125" style="2" customWidth="1"/>
    <col min="3" max="3" width="9.6328125" style="2" customWidth="1"/>
    <col min="4" max="4" width="12.6328125" style="2" customWidth="1"/>
    <col min="5" max="5" width="12.90625" style="1" customWidth="1"/>
    <col min="6" max="6" width="6.6328125" style="1" customWidth="1"/>
    <col min="7" max="7" width="12.6328125" style="1" customWidth="1"/>
    <col min="8" max="8" width="10.6328125" style="1" customWidth="1"/>
    <col min="9" max="9" width="8.6328125" style="47" customWidth="1"/>
    <col min="10" max="10" width="10.36328125" style="48" customWidth="1"/>
    <col min="11" max="11" width="11.54296875" style="1" customWidth="1"/>
    <col min="12" max="13" width="10.6328125" style="1" customWidth="1"/>
    <col min="14" max="14" width="21" style="1" customWidth="1"/>
    <col min="15" max="256" width="9" style="1"/>
    <col min="257" max="257" width="3.6328125" style="1" customWidth="1"/>
    <col min="258" max="258" width="12.6328125" style="1" customWidth="1"/>
    <col min="259" max="259" width="9.6328125" style="1" customWidth="1"/>
    <col min="260" max="260" width="12.6328125" style="1" customWidth="1"/>
    <col min="261" max="261" width="12.90625" style="1" customWidth="1"/>
    <col min="262" max="262" width="6.6328125" style="1" customWidth="1"/>
    <col min="263" max="263" width="12.6328125" style="1" customWidth="1"/>
    <col min="264" max="264" width="10.6328125" style="1" customWidth="1"/>
    <col min="265" max="265" width="8.6328125" style="1" customWidth="1"/>
    <col min="266" max="266" width="10.36328125" style="1" customWidth="1"/>
    <col min="267" max="267" width="11.54296875" style="1" customWidth="1"/>
    <col min="268" max="269" width="10.6328125" style="1" customWidth="1"/>
    <col min="270" max="270" width="21" style="1" customWidth="1"/>
    <col min="271" max="512" width="9" style="1"/>
    <col min="513" max="513" width="3.6328125" style="1" customWidth="1"/>
    <col min="514" max="514" width="12.6328125" style="1" customWidth="1"/>
    <col min="515" max="515" width="9.6328125" style="1" customWidth="1"/>
    <col min="516" max="516" width="12.6328125" style="1" customWidth="1"/>
    <col min="517" max="517" width="12.90625" style="1" customWidth="1"/>
    <col min="518" max="518" width="6.6328125" style="1" customWidth="1"/>
    <col min="519" max="519" width="12.6328125" style="1" customWidth="1"/>
    <col min="520" max="520" width="10.6328125" style="1" customWidth="1"/>
    <col min="521" max="521" width="8.6328125" style="1" customWidth="1"/>
    <col min="522" max="522" width="10.36328125" style="1" customWidth="1"/>
    <col min="523" max="523" width="11.54296875" style="1" customWidth="1"/>
    <col min="524" max="525" width="10.6328125" style="1" customWidth="1"/>
    <col min="526" max="526" width="21" style="1" customWidth="1"/>
    <col min="527" max="768" width="9" style="1"/>
    <col min="769" max="769" width="3.6328125" style="1" customWidth="1"/>
    <col min="770" max="770" width="12.6328125" style="1" customWidth="1"/>
    <col min="771" max="771" width="9.6328125" style="1" customWidth="1"/>
    <col min="772" max="772" width="12.6328125" style="1" customWidth="1"/>
    <col min="773" max="773" width="12.90625" style="1" customWidth="1"/>
    <col min="774" max="774" width="6.6328125" style="1" customWidth="1"/>
    <col min="775" max="775" width="12.6328125" style="1" customWidth="1"/>
    <col min="776" max="776" width="10.6328125" style="1" customWidth="1"/>
    <col min="777" max="777" width="8.6328125" style="1" customWidth="1"/>
    <col min="778" max="778" width="10.36328125" style="1" customWidth="1"/>
    <col min="779" max="779" width="11.54296875" style="1" customWidth="1"/>
    <col min="780" max="781" width="10.6328125" style="1" customWidth="1"/>
    <col min="782" max="782" width="21" style="1" customWidth="1"/>
    <col min="783" max="1024" width="9" style="1"/>
    <col min="1025" max="1025" width="3.6328125" style="1" customWidth="1"/>
    <col min="1026" max="1026" width="12.6328125" style="1" customWidth="1"/>
    <col min="1027" max="1027" width="9.6328125" style="1" customWidth="1"/>
    <col min="1028" max="1028" width="12.6328125" style="1" customWidth="1"/>
    <col min="1029" max="1029" width="12.90625" style="1" customWidth="1"/>
    <col min="1030" max="1030" width="6.6328125" style="1" customWidth="1"/>
    <col min="1031" max="1031" width="12.6328125" style="1" customWidth="1"/>
    <col min="1032" max="1032" width="10.6328125" style="1" customWidth="1"/>
    <col min="1033" max="1033" width="8.6328125" style="1" customWidth="1"/>
    <col min="1034" max="1034" width="10.36328125" style="1" customWidth="1"/>
    <col min="1035" max="1035" width="11.54296875" style="1" customWidth="1"/>
    <col min="1036" max="1037" width="10.6328125" style="1" customWidth="1"/>
    <col min="1038" max="1038" width="21" style="1" customWidth="1"/>
    <col min="1039" max="1280" width="9" style="1"/>
    <col min="1281" max="1281" width="3.6328125" style="1" customWidth="1"/>
    <col min="1282" max="1282" width="12.6328125" style="1" customWidth="1"/>
    <col min="1283" max="1283" width="9.6328125" style="1" customWidth="1"/>
    <col min="1284" max="1284" width="12.6328125" style="1" customWidth="1"/>
    <col min="1285" max="1285" width="12.90625" style="1" customWidth="1"/>
    <col min="1286" max="1286" width="6.6328125" style="1" customWidth="1"/>
    <col min="1287" max="1287" width="12.6328125" style="1" customWidth="1"/>
    <col min="1288" max="1288" width="10.6328125" style="1" customWidth="1"/>
    <col min="1289" max="1289" width="8.6328125" style="1" customWidth="1"/>
    <col min="1290" max="1290" width="10.36328125" style="1" customWidth="1"/>
    <col min="1291" max="1291" width="11.54296875" style="1" customWidth="1"/>
    <col min="1292" max="1293" width="10.6328125" style="1" customWidth="1"/>
    <col min="1294" max="1294" width="21" style="1" customWidth="1"/>
    <col min="1295" max="1536" width="9" style="1"/>
    <col min="1537" max="1537" width="3.6328125" style="1" customWidth="1"/>
    <col min="1538" max="1538" width="12.6328125" style="1" customWidth="1"/>
    <col min="1539" max="1539" width="9.6328125" style="1" customWidth="1"/>
    <col min="1540" max="1540" width="12.6328125" style="1" customWidth="1"/>
    <col min="1541" max="1541" width="12.90625" style="1" customWidth="1"/>
    <col min="1542" max="1542" width="6.6328125" style="1" customWidth="1"/>
    <col min="1543" max="1543" width="12.6328125" style="1" customWidth="1"/>
    <col min="1544" max="1544" width="10.6328125" style="1" customWidth="1"/>
    <col min="1545" max="1545" width="8.6328125" style="1" customWidth="1"/>
    <col min="1546" max="1546" width="10.36328125" style="1" customWidth="1"/>
    <col min="1547" max="1547" width="11.54296875" style="1" customWidth="1"/>
    <col min="1548" max="1549" width="10.6328125" style="1" customWidth="1"/>
    <col min="1550" max="1550" width="21" style="1" customWidth="1"/>
    <col min="1551" max="1792" width="9" style="1"/>
    <col min="1793" max="1793" width="3.6328125" style="1" customWidth="1"/>
    <col min="1794" max="1794" width="12.6328125" style="1" customWidth="1"/>
    <col min="1795" max="1795" width="9.6328125" style="1" customWidth="1"/>
    <col min="1796" max="1796" width="12.6328125" style="1" customWidth="1"/>
    <col min="1797" max="1797" width="12.90625" style="1" customWidth="1"/>
    <col min="1798" max="1798" width="6.6328125" style="1" customWidth="1"/>
    <col min="1799" max="1799" width="12.6328125" style="1" customWidth="1"/>
    <col min="1800" max="1800" width="10.6328125" style="1" customWidth="1"/>
    <col min="1801" max="1801" width="8.6328125" style="1" customWidth="1"/>
    <col min="1802" max="1802" width="10.36328125" style="1" customWidth="1"/>
    <col min="1803" max="1803" width="11.54296875" style="1" customWidth="1"/>
    <col min="1804" max="1805" width="10.6328125" style="1" customWidth="1"/>
    <col min="1806" max="1806" width="21" style="1" customWidth="1"/>
    <col min="1807" max="2048" width="9" style="1"/>
    <col min="2049" max="2049" width="3.6328125" style="1" customWidth="1"/>
    <col min="2050" max="2050" width="12.6328125" style="1" customWidth="1"/>
    <col min="2051" max="2051" width="9.6328125" style="1" customWidth="1"/>
    <col min="2052" max="2052" width="12.6328125" style="1" customWidth="1"/>
    <col min="2053" max="2053" width="12.90625" style="1" customWidth="1"/>
    <col min="2054" max="2054" width="6.6328125" style="1" customWidth="1"/>
    <col min="2055" max="2055" width="12.6328125" style="1" customWidth="1"/>
    <col min="2056" max="2056" width="10.6328125" style="1" customWidth="1"/>
    <col min="2057" max="2057" width="8.6328125" style="1" customWidth="1"/>
    <col min="2058" max="2058" width="10.36328125" style="1" customWidth="1"/>
    <col min="2059" max="2059" width="11.54296875" style="1" customWidth="1"/>
    <col min="2060" max="2061" width="10.6328125" style="1" customWidth="1"/>
    <col min="2062" max="2062" width="21" style="1" customWidth="1"/>
    <col min="2063" max="2304" width="9" style="1"/>
    <col min="2305" max="2305" width="3.6328125" style="1" customWidth="1"/>
    <col min="2306" max="2306" width="12.6328125" style="1" customWidth="1"/>
    <col min="2307" max="2307" width="9.6328125" style="1" customWidth="1"/>
    <col min="2308" max="2308" width="12.6328125" style="1" customWidth="1"/>
    <col min="2309" max="2309" width="12.90625" style="1" customWidth="1"/>
    <col min="2310" max="2310" width="6.6328125" style="1" customWidth="1"/>
    <col min="2311" max="2311" width="12.6328125" style="1" customWidth="1"/>
    <col min="2312" max="2312" width="10.6328125" style="1" customWidth="1"/>
    <col min="2313" max="2313" width="8.6328125" style="1" customWidth="1"/>
    <col min="2314" max="2314" width="10.36328125" style="1" customWidth="1"/>
    <col min="2315" max="2315" width="11.54296875" style="1" customWidth="1"/>
    <col min="2316" max="2317" width="10.6328125" style="1" customWidth="1"/>
    <col min="2318" max="2318" width="21" style="1" customWidth="1"/>
    <col min="2319" max="2560" width="9" style="1"/>
    <col min="2561" max="2561" width="3.6328125" style="1" customWidth="1"/>
    <col min="2562" max="2562" width="12.6328125" style="1" customWidth="1"/>
    <col min="2563" max="2563" width="9.6328125" style="1" customWidth="1"/>
    <col min="2564" max="2564" width="12.6328125" style="1" customWidth="1"/>
    <col min="2565" max="2565" width="12.90625" style="1" customWidth="1"/>
    <col min="2566" max="2566" width="6.6328125" style="1" customWidth="1"/>
    <col min="2567" max="2567" width="12.6328125" style="1" customWidth="1"/>
    <col min="2568" max="2568" width="10.6328125" style="1" customWidth="1"/>
    <col min="2569" max="2569" width="8.6328125" style="1" customWidth="1"/>
    <col min="2570" max="2570" width="10.36328125" style="1" customWidth="1"/>
    <col min="2571" max="2571" width="11.54296875" style="1" customWidth="1"/>
    <col min="2572" max="2573" width="10.6328125" style="1" customWidth="1"/>
    <col min="2574" max="2574" width="21" style="1" customWidth="1"/>
    <col min="2575" max="2816" width="9" style="1"/>
    <col min="2817" max="2817" width="3.6328125" style="1" customWidth="1"/>
    <col min="2818" max="2818" width="12.6328125" style="1" customWidth="1"/>
    <col min="2819" max="2819" width="9.6328125" style="1" customWidth="1"/>
    <col min="2820" max="2820" width="12.6328125" style="1" customWidth="1"/>
    <col min="2821" max="2821" width="12.90625" style="1" customWidth="1"/>
    <col min="2822" max="2822" width="6.6328125" style="1" customWidth="1"/>
    <col min="2823" max="2823" width="12.6328125" style="1" customWidth="1"/>
    <col min="2824" max="2824" width="10.6328125" style="1" customWidth="1"/>
    <col min="2825" max="2825" width="8.6328125" style="1" customWidth="1"/>
    <col min="2826" max="2826" width="10.36328125" style="1" customWidth="1"/>
    <col min="2827" max="2827" width="11.54296875" style="1" customWidth="1"/>
    <col min="2828" max="2829" width="10.6328125" style="1" customWidth="1"/>
    <col min="2830" max="2830" width="21" style="1" customWidth="1"/>
    <col min="2831" max="3072" width="9" style="1"/>
    <col min="3073" max="3073" width="3.6328125" style="1" customWidth="1"/>
    <col min="3074" max="3074" width="12.6328125" style="1" customWidth="1"/>
    <col min="3075" max="3075" width="9.6328125" style="1" customWidth="1"/>
    <col min="3076" max="3076" width="12.6328125" style="1" customWidth="1"/>
    <col min="3077" max="3077" width="12.90625" style="1" customWidth="1"/>
    <col min="3078" max="3078" width="6.6328125" style="1" customWidth="1"/>
    <col min="3079" max="3079" width="12.6328125" style="1" customWidth="1"/>
    <col min="3080" max="3080" width="10.6328125" style="1" customWidth="1"/>
    <col min="3081" max="3081" width="8.6328125" style="1" customWidth="1"/>
    <col min="3082" max="3082" width="10.36328125" style="1" customWidth="1"/>
    <col min="3083" max="3083" width="11.54296875" style="1" customWidth="1"/>
    <col min="3084" max="3085" width="10.6328125" style="1" customWidth="1"/>
    <col min="3086" max="3086" width="21" style="1" customWidth="1"/>
    <col min="3087" max="3328" width="9" style="1"/>
    <col min="3329" max="3329" width="3.6328125" style="1" customWidth="1"/>
    <col min="3330" max="3330" width="12.6328125" style="1" customWidth="1"/>
    <col min="3331" max="3331" width="9.6328125" style="1" customWidth="1"/>
    <col min="3332" max="3332" width="12.6328125" style="1" customWidth="1"/>
    <col min="3333" max="3333" width="12.90625" style="1" customWidth="1"/>
    <col min="3334" max="3334" width="6.6328125" style="1" customWidth="1"/>
    <col min="3335" max="3335" width="12.6328125" style="1" customWidth="1"/>
    <col min="3336" max="3336" width="10.6328125" style="1" customWidth="1"/>
    <col min="3337" max="3337" width="8.6328125" style="1" customWidth="1"/>
    <col min="3338" max="3338" width="10.36328125" style="1" customWidth="1"/>
    <col min="3339" max="3339" width="11.54296875" style="1" customWidth="1"/>
    <col min="3340" max="3341" width="10.6328125" style="1" customWidth="1"/>
    <col min="3342" max="3342" width="21" style="1" customWidth="1"/>
    <col min="3343" max="3584" width="9" style="1"/>
    <col min="3585" max="3585" width="3.6328125" style="1" customWidth="1"/>
    <col min="3586" max="3586" width="12.6328125" style="1" customWidth="1"/>
    <col min="3587" max="3587" width="9.6328125" style="1" customWidth="1"/>
    <col min="3588" max="3588" width="12.6328125" style="1" customWidth="1"/>
    <col min="3589" max="3589" width="12.90625" style="1" customWidth="1"/>
    <col min="3590" max="3590" width="6.6328125" style="1" customWidth="1"/>
    <col min="3591" max="3591" width="12.6328125" style="1" customWidth="1"/>
    <col min="3592" max="3592" width="10.6328125" style="1" customWidth="1"/>
    <col min="3593" max="3593" width="8.6328125" style="1" customWidth="1"/>
    <col min="3594" max="3594" width="10.36328125" style="1" customWidth="1"/>
    <col min="3595" max="3595" width="11.54296875" style="1" customWidth="1"/>
    <col min="3596" max="3597" width="10.6328125" style="1" customWidth="1"/>
    <col min="3598" max="3598" width="21" style="1" customWidth="1"/>
    <col min="3599" max="3840" width="9" style="1"/>
    <col min="3841" max="3841" width="3.6328125" style="1" customWidth="1"/>
    <col min="3842" max="3842" width="12.6328125" style="1" customWidth="1"/>
    <col min="3843" max="3843" width="9.6328125" style="1" customWidth="1"/>
    <col min="3844" max="3844" width="12.6328125" style="1" customWidth="1"/>
    <col min="3845" max="3845" width="12.90625" style="1" customWidth="1"/>
    <col min="3846" max="3846" width="6.6328125" style="1" customWidth="1"/>
    <col min="3847" max="3847" width="12.6328125" style="1" customWidth="1"/>
    <col min="3848" max="3848" width="10.6328125" style="1" customWidth="1"/>
    <col min="3849" max="3849" width="8.6328125" style="1" customWidth="1"/>
    <col min="3850" max="3850" width="10.36328125" style="1" customWidth="1"/>
    <col min="3851" max="3851" width="11.54296875" style="1" customWidth="1"/>
    <col min="3852" max="3853" width="10.6328125" style="1" customWidth="1"/>
    <col min="3854" max="3854" width="21" style="1" customWidth="1"/>
    <col min="3855" max="4096" width="9" style="1"/>
    <col min="4097" max="4097" width="3.6328125" style="1" customWidth="1"/>
    <col min="4098" max="4098" width="12.6328125" style="1" customWidth="1"/>
    <col min="4099" max="4099" width="9.6328125" style="1" customWidth="1"/>
    <col min="4100" max="4100" width="12.6328125" style="1" customWidth="1"/>
    <col min="4101" max="4101" width="12.90625" style="1" customWidth="1"/>
    <col min="4102" max="4102" width="6.6328125" style="1" customWidth="1"/>
    <col min="4103" max="4103" width="12.6328125" style="1" customWidth="1"/>
    <col min="4104" max="4104" width="10.6328125" style="1" customWidth="1"/>
    <col min="4105" max="4105" width="8.6328125" style="1" customWidth="1"/>
    <col min="4106" max="4106" width="10.36328125" style="1" customWidth="1"/>
    <col min="4107" max="4107" width="11.54296875" style="1" customWidth="1"/>
    <col min="4108" max="4109" width="10.6328125" style="1" customWidth="1"/>
    <col min="4110" max="4110" width="21" style="1" customWidth="1"/>
    <col min="4111" max="4352" width="9" style="1"/>
    <col min="4353" max="4353" width="3.6328125" style="1" customWidth="1"/>
    <col min="4354" max="4354" width="12.6328125" style="1" customWidth="1"/>
    <col min="4355" max="4355" width="9.6328125" style="1" customWidth="1"/>
    <col min="4356" max="4356" width="12.6328125" style="1" customWidth="1"/>
    <col min="4357" max="4357" width="12.90625" style="1" customWidth="1"/>
    <col min="4358" max="4358" width="6.6328125" style="1" customWidth="1"/>
    <col min="4359" max="4359" width="12.6328125" style="1" customWidth="1"/>
    <col min="4360" max="4360" width="10.6328125" style="1" customWidth="1"/>
    <col min="4361" max="4361" width="8.6328125" style="1" customWidth="1"/>
    <col min="4362" max="4362" width="10.36328125" style="1" customWidth="1"/>
    <col min="4363" max="4363" width="11.54296875" style="1" customWidth="1"/>
    <col min="4364" max="4365" width="10.6328125" style="1" customWidth="1"/>
    <col min="4366" max="4366" width="21" style="1" customWidth="1"/>
    <col min="4367" max="4608" width="9" style="1"/>
    <col min="4609" max="4609" width="3.6328125" style="1" customWidth="1"/>
    <col min="4610" max="4610" width="12.6328125" style="1" customWidth="1"/>
    <col min="4611" max="4611" width="9.6328125" style="1" customWidth="1"/>
    <col min="4612" max="4612" width="12.6328125" style="1" customWidth="1"/>
    <col min="4613" max="4613" width="12.90625" style="1" customWidth="1"/>
    <col min="4614" max="4614" width="6.6328125" style="1" customWidth="1"/>
    <col min="4615" max="4615" width="12.6328125" style="1" customWidth="1"/>
    <col min="4616" max="4616" width="10.6328125" style="1" customWidth="1"/>
    <col min="4617" max="4617" width="8.6328125" style="1" customWidth="1"/>
    <col min="4618" max="4618" width="10.36328125" style="1" customWidth="1"/>
    <col min="4619" max="4619" width="11.54296875" style="1" customWidth="1"/>
    <col min="4620" max="4621" width="10.6328125" style="1" customWidth="1"/>
    <col min="4622" max="4622" width="21" style="1" customWidth="1"/>
    <col min="4623" max="4864" width="9" style="1"/>
    <col min="4865" max="4865" width="3.6328125" style="1" customWidth="1"/>
    <col min="4866" max="4866" width="12.6328125" style="1" customWidth="1"/>
    <col min="4867" max="4867" width="9.6328125" style="1" customWidth="1"/>
    <col min="4868" max="4868" width="12.6328125" style="1" customWidth="1"/>
    <col min="4869" max="4869" width="12.90625" style="1" customWidth="1"/>
    <col min="4870" max="4870" width="6.6328125" style="1" customWidth="1"/>
    <col min="4871" max="4871" width="12.6328125" style="1" customWidth="1"/>
    <col min="4872" max="4872" width="10.6328125" style="1" customWidth="1"/>
    <col min="4873" max="4873" width="8.6328125" style="1" customWidth="1"/>
    <col min="4874" max="4874" width="10.36328125" style="1" customWidth="1"/>
    <col min="4875" max="4875" width="11.54296875" style="1" customWidth="1"/>
    <col min="4876" max="4877" width="10.6328125" style="1" customWidth="1"/>
    <col min="4878" max="4878" width="21" style="1" customWidth="1"/>
    <col min="4879" max="5120" width="9" style="1"/>
    <col min="5121" max="5121" width="3.6328125" style="1" customWidth="1"/>
    <col min="5122" max="5122" width="12.6328125" style="1" customWidth="1"/>
    <col min="5123" max="5123" width="9.6328125" style="1" customWidth="1"/>
    <col min="5124" max="5124" width="12.6328125" style="1" customWidth="1"/>
    <col min="5125" max="5125" width="12.90625" style="1" customWidth="1"/>
    <col min="5126" max="5126" width="6.6328125" style="1" customWidth="1"/>
    <col min="5127" max="5127" width="12.6328125" style="1" customWidth="1"/>
    <col min="5128" max="5128" width="10.6328125" style="1" customWidth="1"/>
    <col min="5129" max="5129" width="8.6328125" style="1" customWidth="1"/>
    <col min="5130" max="5130" width="10.36328125" style="1" customWidth="1"/>
    <col min="5131" max="5131" width="11.54296875" style="1" customWidth="1"/>
    <col min="5132" max="5133" width="10.6328125" style="1" customWidth="1"/>
    <col min="5134" max="5134" width="21" style="1" customWidth="1"/>
    <col min="5135" max="5376" width="9" style="1"/>
    <col min="5377" max="5377" width="3.6328125" style="1" customWidth="1"/>
    <col min="5378" max="5378" width="12.6328125" style="1" customWidth="1"/>
    <col min="5379" max="5379" width="9.6328125" style="1" customWidth="1"/>
    <col min="5380" max="5380" width="12.6328125" style="1" customWidth="1"/>
    <col min="5381" max="5381" width="12.90625" style="1" customWidth="1"/>
    <col min="5382" max="5382" width="6.6328125" style="1" customWidth="1"/>
    <col min="5383" max="5383" width="12.6328125" style="1" customWidth="1"/>
    <col min="5384" max="5384" width="10.6328125" style="1" customWidth="1"/>
    <col min="5385" max="5385" width="8.6328125" style="1" customWidth="1"/>
    <col min="5386" max="5386" width="10.36328125" style="1" customWidth="1"/>
    <col min="5387" max="5387" width="11.54296875" style="1" customWidth="1"/>
    <col min="5388" max="5389" width="10.6328125" style="1" customWidth="1"/>
    <col min="5390" max="5390" width="21" style="1" customWidth="1"/>
    <col min="5391" max="5632" width="9" style="1"/>
    <col min="5633" max="5633" width="3.6328125" style="1" customWidth="1"/>
    <col min="5634" max="5634" width="12.6328125" style="1" customWidth="1"/>
    <col min="5635" max="5635" width="9.6328125" style="1" customWidth="1"/>
    <col min="5636" max="5636" width="12.6328125" style="1" customWidth="1"/>
    <col min="5637" max="5637" width="12.90625" style="1" customWidth="1"/>
    <col min="5638" max="5638" width="6.6328125" style="1" customWidth="1"/>
    <col min="5639" max="5639" width="12.6328125" style="1" customWidth="1"/>
    <col min="5640" max="5640" width="10.6328125" style="1" customWidth="1"/>
    <col min="5641" max="5641" width="8.6328125" style="1" customWidth="1"/>
    <col min="5642" max="5642" width="10.36328125" style="1" customWidth="1"/>
    <col min="5643" max="5643" width="11.54296875" style="1" customWidth="1"/>
    <col min="5644" max="5645" width="10.6328125" style="1" customWidth="1"/>
    <col min="5646" max="5646" width="21" style="1" customWidth="1"/>
    <col min="5647" max="5888" width="9" style="1"/>
    <col min="5889" max="5889" width="3.6328125" style="1" customWidth="1"/>
    <col min="5890" max="5890" width="12.6328125" style="1" customWidth="1"/>
    <col min="5891" max="5891" width="9.6328125" style="1" customWidth="1"/>
    <col min="5892" max="5892" width="12.6328125" style="1" customWidth="1"/>
    <col min="5893" max="5893" width="12.90625" style="1" customWidth="1"/>
    <col min="5894" max="5894" width="6.6328125" style="1" customWidth="1"/>
    <col min="5895" max="5895" width="12.6328125" style="1" customWidth="1"/>
    <col min="5896" max="5896" width="10.6328125" style="1" customWidth="1"/>
    <col min="5897" max="5897" width="8.6328125" style="1" customWidth="1"/>
    <col min="5898" max="5898" width="10.36328125" style="1" customWidth="1"/>
    <col min="5899" max="5899" width="11.54296875" style="1" customWidth="1"/>
    <col min="5900" max="5901" width="10.6328125" style="1" customWidth="1"/>
    <col min="5902" max="5902" width="21" style="1" customWidth="1"/>
    <col min="5903" max="6144" width="9" style="1"/>
    <col min="6145" max="6145" width="3.6328125" style="1" customWidth="1"/>
    <col min="6146" max="6146" width="12.6328125" style="1" customWidth="1"/>
    <col min="6147" max="6147" width="9.6328125" style="1" customWidth="1"/>
    <col min="6148" max="6148" width="12.6328125" style="1" customWidth="1"/>
    <col min="6149" max="6149" width="12.90625" style="1" customWidth="1"/>
    <col min="6150" max="6150" width="6.6328125" style="1" customWidth="1"/>
    <col min="6151" max="6151" width="12.6328125" style="1" customWidth="1"/>
    <col min="6152" max="6152" width="10.6328125" style="1" customWidth="1"/>
    <col min="6153" max="6153" width="8.6328125" style="1" customWidth="1"/>
    <col min="6154" max="6154" width="10.36328125" style="1" customWidth="1"/>
    <col min="6155" max="6155" width="11.54296875" style="1" customWidth="1"/>
    <col min="6156" max="6157" width="10.6328125" style="1" customWidth="1"/>
    <col min="6158" max="6158" width="21" style="1" customWidth="1"/>
    <col min="6159" max="6400" width="9" style="1"/>
    <col min="6401" max="6401" width="3.6328125" style="1" customWidth="1"/>
    <col min="6402" max="6402" width="12.6328125" style="1" customWidth="1"/>
    <col min="6403" max="6403" width="9.6328125" style="1" customWidth="1"/>
    <col min="6404" max="6404" width="12.6328125" style="1" customWidth="1"/>
    <col min="6405" max="6405" width="12.90625" style="1" customWidth="1"/>
    <col min="6406" max="6406" width="6.6328125" style="1" customWidth="1"/>
    <col min="6407" max="6407" width="12.6328125" style="1" customWidth="1"/>
    <col min="6408" max="6408" width="10.6328125" style="1" customWidth="1"/>
    <col min="6409" max="6409" width="8.6328125" style="1" customWidth="1"/>
    <col min="6410" max="6410" width="10.36328125" style="1" customWidth="1"/>
    <col min="6411" max="6411" width="11.54296875" style="1" customWidth="1"/>
    <col min="6412" max="6413" width="10.6328125" style="1" customWidth="1"/>
    <col min="6414" max="6414" width="21" style="1" customWidth="1"/>
    <col min="6415" max="6656" width="9" style="1"/>
    <col min="6657" max="6657" width="3.6328125" style="1" customWidth="1"/>
    <col min="6658" max="6658" width="12.6328125" style="1" customWidth="1"/>
    <col min="6659" max="6659" width="9.6328125" style="1" customWidth="1"/>
    <col min="6660" max="6660" width="12.6328125" style="1" customWidth="1"/>
    <col min="6661" max="6661" width="12.90625" style="1" customWidth="1"/>
    <col min="6662" max="6662" width="6.6328125" style="1" customWidth="1"/>
    <col min="6663" max="6663" width="12.6328125" style="1" customWidth="1"/>
    <col min="6664" max="6664" width="10.6328125" style="1" customWidth="1"/>
    <col min="6665" max="6665" width="8.6328125" style="1" customWidth="1"/>
    <col min="6666" max="6666" width="10.36328125" style="1" customWidth="1"/>
    <col min="6667" max="6667" width="11.54296875" style="1" customWidth="1"/>
    <col min="6668" max="6669" width="10.6328125" style="1" customWidth="1"/>
    <col min="6670" max="6670" width="21" style="1" customWidth="1"/>
    <col min="6671" max="6912" width="9" style="1"/>
    <col min="6913" max="6913" width="3.6328125" style="1" customWidth="1"/>
    <col min="6914" max="6914" width="12.6328125" style="1" customWidth="1"/>
    <col min="6915" max="6915" width="9.6328125" style="1" customWidth="1"/>
    <col min="6916" max="6916" width="12.6328125" style="1" customWidth="1"/>
    <col min="6917" max="6917" width="12.90625" style="1" customWidth="1"/>
    <col min="6918" max="6918" width="6.6328125" style="1" customWidth="1"/>
    <col min="6919" max="6919" width="12.6328125" style="1" customWidth="1"/>
    <col min="6920" max="6920" width="10.6328125" style="1" customWidth="1"/>
    <col min="6921" max="6921" width="8.6328125" style="1" customWidth="1"/>
    <col min="6922" max="6922" width="10.36328125" style="1" customWidth="1"/>
    <col min="6923" max="6923" width="11.54296875" style="1" customWidth="1"/>
    <col min="6924" max="6925" width="10.6328125" style="1" customWidth="1"/>
    <col min="6926" max="6926" width="21" style="1" customWidth="1"/>
    <col min="6927" max="7168" width="9" style="1"/>
    <col min="7169" max="7169" width="3.6328125" style="1" customWidth="1"/>
    <col min="7170" max="7170" width="12.6328125" style="1" customWidth="1"/>
    <col min="7171" max="7171" width="9.6328125" style="1" customWidth="1"/>
    <col min="7172" max="7172" width="12.6328125" style="1" customWidth="1"/>
    <col min="7173" max="7173" width="12.90625" style="1" customWidth="1"/>
    <col min="7174" max="7174" width="6.6328125" style="1" customWidth="1"/>
    <col min="7175" max="7175" width="12.6328125" style="1" customWidth="1"/>
    <col min="7176" max="7176" width="10.6328125" style="1" customWidth="1"/>
    <col min="7177" max="7177" width="8.6328125" style="1" customWidth="1"/>
    <col min="7178" max="7178" width="10.36328125" style="1" customWidth="1"/>
    <col min="7179" max="7179" width="11.54296875" style="1" customWidth="1"/>
    <col min="7180" max="7181" width="10.6328125" style="1" customWidth="1"/>
    <col min="7182" max="7182" width="21" style="1" customWidth="1"/>
    <col min="7183" max="7424" width="9" style="1"/>
    <col min="7425" max="7425" width="3.6328125" style="1" customWidth="1"/>
    <col min="7426" max="7426" width="12.6328125" style="1" customWidth="1"/>
    <col min="7427" max="7427" width="9.6328125" style="1" customWidth="1"/>
    <col min="7428" max="7428" width="12.6328125" style="1" customWidth="1"/>
    <col min="7429" max="7429" width="12.90625" style="1" customWidth="1"/>
    <col min="7430" max="7430" width="6.6328125" style="1" customWidth="1"/>
    <col min="7431" max="7431" width="12.6328125" style="1" customWidth="1"/>
    <col min="7432" max="7432" width="10.6328125" style="1" customWidth="1"/>
    <col min="7433" max="7433" width="8.6328125" style="1" customWidth="1"/>
    <col min="7434" max="7434" width="10.36328125" style="1" customWidth="1"/>
    <col min="7435" max="7435" width="11.54296875" style="1" customWidth="1"/>
    <col min="7436" max="7437" width="10.6328125" style="1" customWidth="1"/>
    <col min="7438" max="7438" width="21" style="1" customWidth="1"/>
    <col min="7439" max="7680" width="9" style="1"/>
    <col min="7681" max="7681" width="3.6328125" style="1" customWidth="1"/>
    <col min="7682" max="7682" width="12.6328125" style="1" customWidth="1"/>
    <col min="7683" max="7683" width="9.6328125" style="1" customWidth="1"/>
    <col min="7684" max="7684" width="12.6328125" style="1" customWidth="1"/>
    <col min="7685" max="7685" width="12.90625" style="1" customWidth="1"/>
    <col min="7686" max="7686" width="6.6328125" style="1" customWidth="1"/>
    <col min="7687" max="7687" width="12.6328125" style="1" customWidth="1"/>
    <col min="7688" max="7688" width="10.6328125" style="1" customWidth="1"/>
    <col min="7689" max="7689" width="8.6328125" style="1" customWidth="1"/>
    <col min="7690" max="7690" width="10.36328125" style="1" customWidth="1"/>
    <col min="7691" max="7691" width="11.54296875" style="1" customWidth="1"/>
    <col min="7692" max="7693" width="10.6328125" style="1" customWidth="1"/>
    <col min="7694" max="7694" width="21" style="1" customWidth="1"/>
    <col min="7695" max="7936" width="9" style="1"/>
    <col min="7937" max="7937" width="3.6328125" style="1" customWidth="1"/>
    <col min="7938" max="7938" width="12.6328125" style="1" customWidth="1"/>
    <col min="7939" max="7939" width="9.6328125" style="1" customWidth="1"/>
    <col min="7940" max="7940" width="12.6328125" style="1" customWidth="1"/>
    <col min="7941" max="7941" width="12.90625" style="1" customWidth="1"/>
    <col min="7942" max="7942" width="6.6328125" style="1" customWidth="1"/>
    <col min="7943" max="7943" width="12.6328125" style="1" customWidth="1"/>
    <col min="7944" max="7944" width="10.6328125" style="1" customWidth="1"/>
    <col min="7945" max="7945" width="8.6328125" style="1" customWidth="1"/>
    <col min="7946" max="7946" width="10.36328125" style="1" customWidth="1"/>
    <col min="7947" max="7947" width="11.54296875" style="1" customWidth="1"/>
    <col min="7948" max="7949" width="10.6328125" style="1" customWidth="1"/>
    <col min="7950" max="7950" width="21" style="1" customWidth="1"/>
    <col min="7951" max="8192" width="9" style="1"/>
    <col min="8193" max="8193" width="3.6328125" style="1" customWidth="1"/>
    <col min="8194" max="8194" width="12.6328125" style="1" customWidth="1"/>
    <col min="8195" max="8195" width="9.6328125" style="1" customWidth="1"/>
    <col min="8196" max="8196" width="12.6328125" style="1" customWidth="1"/>
    <col min="8197" max="8197" width="12.90625" style="1" customWidth="1"/>
    <col min="8198" max="8198" width="6.6328125" style="1" customWidth="1"/>
    <col min="8199" max="8199" width="12.6328125" style="1" customWidth="1"/>
    <col min="8200" max="8200" width="10.6328125" style="1" customWidth="1"/>
    <col min="8201" max="8201" width="8.6328125" style="1" customWidth="1"/>
    <col min="8202" max="8202" width="10.36328125" style="1" customWidth="1"/>
    <col min="8203" max="8203" width="11.54296875" style="1" customWidth="1"/>
    <col min="8204" max="8205" width="10.6328125" style="1" customWidth="1"/>
    <col min="8206" max="8206" width="21" style="1" customWidth="1"/>
    <col min="8207" max="8448" width="9" style="1"/>
    <col min="8449" max="8449" width="3.6328125" style="1" customWidth="1"/>
    <col min="8450" max="8450" width="12.6328125" style="1" customWidth="1"/>
    <col min="8451" max="8451" width="9.6328125" style="1" customWidth="1"/>
    <col min="8452" max="8452" width="12.6328125" style="1" customWidth="1"/>
    <col min="8453" max="8453" width="12.90625" style="1" customWidth="1"/>
    <col min="8454" max="8454" width="6.6328125" style="1" customWidth="1"/>
    <col min="8455" max="8455" width="12.6328125" style="1" customWidth="1"/>
    <col min="8456" max="8456" width="10.6328125" style="1" customWidth="1"/>
    <col min="8457" max="8457" width="8.6328125" style="1" customWidth="1"/>
    <col min="8458" max="8458" width="10.36328125" style="1" customWidth="1"/>
    <col min="8459" max="8459" width="11.54296875" style="1" customWidth="1"/>
    <col min="8460" max="8461" width="10.6328125" style="1" customWidth="1"/>
    <col min="8462" max="8462" width="21" style="1" customWidth="1"/>
    <col min="8463" max="8704" width="9" style="1"/>
    <col min="8705" max="8705" width="3.6328125" style="1" customWidth="1"/>
    <col min="8706" max="8706" width="12.6328125" style="1" customWidth="1"/>
    <col min="8707" max="8707" width="9.6328125" style="1" customWidth="1"/>
    <col min="8708" max="8708" width="12.6328125" style="1" customWidth="1"/>
    <col min="8709" max="8709" width="12.90625" style="1" customWidth="1"/>
    <col min="8710" max="8710" width="6.6328125" style="1" customWidth="1"/>
    <col min="8711" max="8711" width="12.6328125" style="1" customWidth="1"/>
    <col min="8712" max="8712" width="10.6328125" style="1" customWidth="1"/>
    <col min="8713" max="8713" width="8.6328125" style="1" customWidth="1"/>
    <col min="8714" max="8714" width="10.36328125" style="1" customWidth="1"/>
    <col min="8715" max="8715" width="11.54296875" style="1" customWidth="1"/>
    <col min="8716" max="8717" width="10.6328125" style="1" customWidth="1"/>
    <col min="8718" max="8718" width="21" style="1" customWidth="1"/>
    <col min="8719" max="8960" width="9" style="1"/>
    <col min="8961" max="8961" width="3.6328125" style="1" customWidth="1"/>
    <col min="8962" max="8962" width="12.6328125" style="1" customWidth="1"/>
    <col min="8963" max="8963" width="9.6328125" style="1" customWidth="1"/>
    <col min="8964" max="8964" width="12.6328125" style="1" customWidth="1"/>
    <col min="8965" max="8965" width="12.90625" style="1" customWidth="1"/>
    <col min="8966" max="8966" width="6.6328125" style="1" customWidth="1"/>
    <col min="8967" max="8967" width="12.6328125" style="1" customWidth="1"/>
    <col min="8968" max="8968" width="10.6328125" style="1" customWidth="1"/>
    <col min="8969" max="8969" width="8.6328125" style="1" customWidth="1"/>
    <col min="8970" max="8970" width="10.36328125" style="1" customWidth="1"/>
    <col min="8971" max="8971" width="11.54296875" style="1" customWidth="1"/>
    <col min="8972" max="8973" width="10.6328125" style="1" customWidth="1"/>
    <col min="8974" max="8974" width="21" style="1" customWidth="1"/>
    <col min="8975" max="9216" width="9" style="1"/>
    <col min="9217" max="9217" width="3.6328125" style="1" customWidth="1"/>
    <col min="9218" max="9218" width="12.6328125" style="1" customWidth="1"/>
    <col min="9219" max="9219" width="9.6328125" style="1" customWidth="1"/>
    <col min="9220" max="9220" width="12.6328125" style="1" customWidth="1"/>
    <col min="9221" max="9221" width="12.90625" style="1" customWidth="1"/>
    <col min="9222" max="9222" width="6.6328125" style="1" customWidth="1"/>
    <col min="9223" max="9223" width="12.6328125" style="1" customWidth="1"/>
    <col min="9224" max="9224" width="10.6328125" style="1" customWidth="1"/>
    <col min="9225" max="9225" width="8.6328125" style="1" customWidth="1"/>
    <col min="9226" max="9226" width="10.36328125" style="1" customWidth="1"/>
    <col min="9227" max="9227" width="11.54296875" style="1" customWidth="1"/>
    <col min="9228" max="9229" width="10.6328125" style="1" customWidth="1"/>
    <col min="9230" max="9230" width="21" style="1" customWidth="1"/>
    <col min="9231" max="9472" width="9" style="1"/>
    <col min="9473" max="9473" width="3.6328125" style="1" customWidth="1"/>
    <col min="9474" max="9474" width="12.6328125" style="1" customWidth="1"/>
    <col min="9475" max="9475" width="9.6328125" style="1" customWidth="1"/>
    <col min="9476" max="9476" width="12.6328125" style="1" customWidth="1"/>
    <col min="9477" max="9477" width="12.90625" style="1" customWidth="1"/>
    <col min="9478" max="9478" width="6.6328125" style="1" customWidth="1"/>
    <col min="9479" max="9479" width="12.6328125" style="1" customWidth="1"/>
    <col min="9480" max="9480" width="10.6328125" style="1" customWidth="1"/>
    <col min="9481" max="9481" width="8.6328125" style="1" customWidth="1"/>
    <col min="9482" max="9482" width="10.36328125" style="1" customWidth="1"/>
    <col min="9483" max="9483" width="11.54296875" style="1" customWidth="1"/>
    <col min="9484" max="9485" width="10.6328125" style="1" customWidth="1"/>
    <col min="9486" max="9486" width="21" style="1" customWidth="1"/>
    <col min="9487" max="9728" width="9" style="1"/>
    <col min="9729" max="9729" width="3.6328125" style="1" customWidth="1"/>
    <col min="9730" max="9730" width="12.6328125" style="1" customWidth="1"/>
    <col min="9731" max="9731" width="9.6328125" style="1" customWidth="1"/>
    <col min="9732" max="9732" width="12.6328125" style="1" customWidth="1"/>
    <col min="9733" max="9733" width="12.90625" style="1" customWidth="1"/>
    <col min="9734" max="9734" width="6.6328125" style="1" customWidth="1"/>
    <col min="9735" max="9735" width="12.6328125" style="1" customWidth="1"/>
    <col min="9736" max="9736" width="10.6328125" style="1" customWidth="1"/>
    <col min="9737" max="9737" width="8.6328125" style="1" customWidth="1"/>
    <col min="9738" max="9738" width="10.36328125" style="1" customWidth="1"/>
    <col min="9739" max="9739" width="11.54296875" style="1" customWidth="1"/>
    <col min="9740" max="9741" width="10.6328125" style="1" customWidth="1"/>
    <col min="9742" max="9742" width="21" style="1" customWidth="1"/>
    <col min="9743" max="9984" width="9" style="1"/>
    <col min="9985" max="9985" width="3.6328125" style="1" customWidth="1"/>
    <col min="9986" max="9986" width="12.6328125" style="1" customWidth="1"/>
    <col min="9987" max="9987" width="9.6328125" style="1" customWidth="1"/>
    <col min="9988" max="9988" width="12.6328125" style="1" customWidth="1"/>
    <col min="9989" max="9989" width="12.90625" style="1" customWidth="1"/>
    <col min="9990" max="9990" width="6.6328125" style="1" customWidth="1"/>
    <col min="9991" max="9991" width="12.6328125" style="1" customWidth="1"/>
    <col min="9992" max="9992" width="10.6328125" style="1" customWidth="1"/>
    <col min="9993" max="9993" width="8.6328125" style="1" customWidth="1"/>
    <col min="9994" max="9994" width="10.36328125" style="1" customWidth="1"/>
    <col min="9995" max="9995" width="11.54296875" style="1" customWidth="1"/>
    <col min="9996" max="9997" width="10.6328125" style="1" customWidth="1"/>
    <col min="9998" max="9998" width="21" style="1" customWidth="1"/>
    <col min="9999" max="10240" width="9" style="1"/>
    <col min="10241" max="10241" width="3.6328125" style="1" customWidth="1"/>
    <col min="10242" max="10242" width="12.6328125" style="1" customWidth="1"/>
    <col min="10243" max="10243" width="9.6328125" style="1" customWidth="1"/>
    <col min="10244" max="10244" width="12.6328125" style="1" customWidth="1"/>
    <col min="10245" max="10245" width="12.90625" style="1" customWidth="1"/>
    <col min="10246" max="10246" width="6.6328125" style="1" customWidth="1"/>
    <col min="10247" max="10247" width="12.6328125" style="1" customWidth="1"/>
    <col min="10248" max="10248" width="10.6328125" style="1" customWidth="1"/>
    <col min="10249" max="10249" width="8.6328125" style="1" customWidth="1"/>
    <col min="10250" max="10250" width="10.36328125" style="1" customWidth="1"/>
    <col min="10251" max="10251" width="11.54296875" style="1" customWidth="1"/>
    <col min="10252" max="10253" width="10.6328125" style="1" customWidth="1"/>
    <col min="10254" max="10254" width="21" style="1" customWidth="1"/>
    <col min="10255" max="10496" width="9" style="1"/>
    <col min="10497" max="10497" width="3.6328125" style="1" customWidth="1"/>
    <col min="10498" max="10498" width="12.6328125" style="1" customWidth="1"/>
    <col min="10499" max="10499" width="9.6328125" style="1" customWidth="1"/>
    <col min="10500" max="10500" width="12.6328125" style="1" customWidth="1"/>
    <col min="10501" max="10501" width="12.90625" style="1" customWidth="1"/>
    <col min="10502" max="10502" width="6.6328125" style="1" customWidth="1"/>
    <col min="10503" max="10503" width="12.6328125" style="1" customWidth="1"/>
    <col min="10504" max="10504" width="10.6328125" style="1" customWidth="1"/>
    <col min="10505" max="10505" width="8.6328125" style="1" customWidth="1"/>
    <col min="10506" max="10506" width="10.36328125" style="1" customWidth="1"/>
    <col min="10507" max="10507" width="11.54296875" style="1" customWidth="1"/>
    <col min="10508" max="10509" width="10.6328125" style="1" customWidth="1"/>
    <col min="10510" max="10510" width="21" style="1" customWidth="1"/>
    <col min="10511" max="10752" width="9" style="1"/>
    <col min="10753" max="10753" width="3.6328125" style="1" customWidth="1"/>
    <col min="10754" max="10754" width="12.6328125" style="1" customWidth="1"/>
    <col min="10755" max="10755" width="9.6328125" style="1" customWidth="1"/>
    <col min="10756" max="10756" width="12.6328125" style="1" customWidth="1"/>
    <col min="10757" max="10757" width="12.90625" style="1" customWidth="1"/>
    <col min="10758" max="10758" width="6.6328125" style="1" customWidth="1"/>
    <col min="10759" max="10759" width="12.6328125" style="1" customWidth="1"/>
    <col min="10760" max="10760" width="10.6328125" style="1" customWidth="1"/>
    <col min="10761" max="10761" width="8.6328125" style="1" customWidth="1"/>
    <col min="10762" max="10762" width="10.36328125" style="1" customWidth="1"/>
    <col min="10763" max="10763" width="11.54296875" style="1" customWidth="1"/>
    <col min="10764" max="10765" width="10.6328125" style="1" customWidth="1"/>
    <col min="10766" max="10766" width="21" style="1" customWidth="1"/>
    <col min="10767" max="11008" width="9" style="1"/>
    <col min="11009" max="11009" width="3.6328125" style="1" customWidth="1"/>
    <col min="11010" max="11010" width="12.6328125" style="1" customWidth="1"/>
    <col min="11011" max="11011" width="9.6328125" style="1" customWidth="1"/>
    <col min="11012" max="11012" width="12.6328125" style="1" customWidth="1"/>
    <col min="11013" max="11013" width="12.90625" style="1" customWidth="1"/>
    <col min="11014" max="11014" width="6.6328125" style="1" customWidth="1"/>
    <col min="11015" max="11015" width="12.6328125" style="1" customWidth="1"/>
    <col min="11016" max="11016" width="10.6328125" style="1" customWidth="1"/>
    <col min="11017" max="11017" width="8.6328125" style="1" customWidth="1"/>
    <col min="11018" max="11018" width="10.36328125" style="1" customWidth="1"/>
    <col min="11019" max="11019" width="11.54296875" style="1" customWidth="1"/>
    <col min="11020" max="11021" width="10.6328125" style="1" customWidth="1"/>
    <col min="11022" max="11022" width="21" style="1" customWidth="1"/>
    <col min="11023" max="11264" width="9" style="1"/>
    <col min="11265" max="11265" width="3.6328125" style="1" customWidth="1"/>
    <col min="11266" max="11266" width="12.6328125" style="1" customWidth="1"/>
    <col min="11267" max="11267" width="9.6328125" style="1" customWidth="1"/>
    <col min="11268" max="11268" width="12.6328125" style="1" customWidth="1"/>
    <col min="11269" max="11269" width="12.90625" style="1" customWidth="1"/>
    <col min="11270" max="11270" width="6.6328125" style="1" customWidth="1"/>
    <col min="11271" max="11271" width="12.6328125" style="1" customWidth="1"/>
    <col min="11272" max="11272" width="10.6328125" style="1" customWidth="1"/>
    <col min="11273" max="11273" width="8.6328125" style="1" customWidth="1"/>
    <col min="11274" max="11274" width="10.36328125" style="1" customWidth="1"/>
    <col min="11275" max="11275" width="11.54296875" style="1" customWidth="1"/>
    <col min="11276" max="11277" width="10.6328125" style="1" customWidth="1"/>
    <col min="11278" max="11278" width="21" style="1" customWidth="1"/>
    <col min="11279" max="11520" width="9" style="1"/>
    <col min="11521" max="11521" width="3.6328125" style="1" customWidth="1"/>
    <col min="11522" max="11522" width="12.6328125" style="1" customWidth="1"/>
    <col min="11523" max="11523" width="9.6328125" style="1" customWidth="1"/>
    <col min="11524" max="11524" width="12.6328125" style="1" customWidth="1"/>
    <col min="11525" max="11525" width="12.90625" style="1" customWidth="1"/>
    <col min="11526" max="11526" width="6.6328125" style="1" customWidth="1"/>
    <col min="11527" max="11527" width="12.6328125" style="1" customWidth="1"/>
    <col min="11528" max="11528" width="10.6328125" style="1" customWidth="1"/>
    <col min="11529" max="11529" width="8.6328125" style="1" customWidth="1"/>
    <col min="11530" max="11530" width="10.36328125" style="1" customWidth="1"/>
    <col min="11531" max="11531" width="11.54296875" style="1" customWidth="1"/>
    <col min="11532" max="11533" width="10.6328125" style="1" customWidth="1"/>
    <col min="11534" max="11534" width="21" style="1" customWidth="1"/>
    <col min="11535" max="11776" width="9" style="1"/>
    <col min="11777" max="11777" width="3.6328125" style="1" customWidth="1"/>
    <col min="11778" max="11778" width="12.6328125" style="1" customWidth="1"/>
    <col min="11779" max="11779" width="9.6328125" style="1" customWidth="1"/>
    <col min="11780" max="11780" width="12.6328125" style="1" customWidth="1"/>
    <col min="11781" max="11781" width="12.90625" style="1" customWidth="1"/>
    <col min="11782" max="11782" width="6.6328125" style="1" customWidth="1"/>
    <col min="11783" max="11783" width="12.6328125" style="1" customWidth="1"/>
    <col min="11784" max="11784" width="10.6328125" style="1" customWidth="1"/>
    <col min="11785" max="11785" width="8.6328125" style="1" customWidth="1"/>
    <col min="11786" max="11786" width="10.36328125" style="1" customWidth="1"/>
    <col min="11787" max="11787" width="11.54296875" style="1" customWidth="1"/>
    <col min="11788" max="11789" width="10.6328125" style="1" customWidth="1"/>
    <col min="11790" max="11790" width="21" style="1" customWidth="1"/>
    <col min="11791" max="12032" width="9" style="1"/>
    <col min="12033" max="12033" width="3.6328125" style="1" customWidth="1"/>
    <col min="12034" max="12034" width="12.6328125" style="1" customWidth="1"/>
    <col min="12035" max="12035" width="9.6328125" style="1" customWidth="1"/>
    <col min="12036" max="12036" width="12.6328125" style="1" customWidth="1"/>
    <col min="12037" max="12037" width="12.90625" style="1" customWidth="1"/>
    <col min="12038" max="12038" width="6.6328125" style="1" customWidth="1"/>
    <col min="12039" max="12039" width="12.6328125" style="1" customWidth="1"/>
    <col min="12040" max="12040" width="10.6328125" style="1" customWidth="1"/>
    <col min="12041" max="12041" width="8.6328125" style="1" customWidth="1"/>
    <col min="12042" max="12042" width="10.36328125" style="1" customWidth="1"/>
    <col min="12043" max="12043" width="11.54296875" style="1" customWidth="1"/>
    <col min="12044" max="12045" width="10.6328125" style="1" customWidth="1"/>
    <col min="12046" max="12046" width="21" style="1" customWidth="1"/>
    <col min="12047" max="12288" width="9" style="1"/>
    <col min="12289" max="12289" width="3.6328125" style="1" customWidth="1"/>
    <col min="12290" max="12290" width="12.6328125" style="1" customWidth="1"/>
    <col min="12291" max="12291" width="9.6328125" style="1" customWidth="1"/>
    <col min="12292" max="12292" width="12.6328125" style="1" customWidth="1"/>
    <col min="12293" max="12293" width="12.90625" style="1" customWidth="1"/>
    <col min="12294" max="12294" width="6.6328125" style="1" customWidth="1"/>
    <col min="12295" max="12295" width="12.6328125" style="1" customWidth="1"/>
    <col min="12296" max="12296" width="10.6328125" style="1" customWidth="1"/>
    <col min="12297" max="12297" width="8.6328125" style="1" customWidth="1"/>
    <col min="12298" max="12298" width="10.36328125" style="1" customWidth="1"/>
    <col min="12299" max="12299" width="11.54296875" style="1" customWidth="1"/>
    <col min="12300" max="12301" width="10.6328125" style="1" customWidth="1"/>
    <col min="12302" max="12302" width="21" style="1" customWidth="1"/>
    <col min="12303" max="12544" width="9" style="1"/>
    <col min="12545" max="12545" width="3.6328125" style="1" customWidth="1"/>
    <col min="12546" max="12546" width="12.6328125" style="1" customWidth="1"/>
    <col min="12547" max="12547" width="9.6328125" style="1" customWidth="1"/>
    <col min="12548" max="12548" width="12.6328125" style="1" customWidth="1"/>
    <col min="12549" max="12549" width="12.90625" style="1" customWidth="1"/>
    <col min="12550" max="12550" width="6.6328125" style="1" customWidth="1"/>
    <col min="12551" max="12551" width="12.6328125" style="1" customWidth="1"/>
    <col min="12552" max="12552" width="10.6328125" style="1" customWidth="1"/>
    <col min="12553" max="12553" width="8.6328125" style="1" customWidth="1"/>
    <col min="12554" max="12554" width="10.36328125" style="1" customWidth="1"/>
    <col min="12555" max="12555" width="11.54296875" style="1" customWidth="1"/>
    <col min="12556" max="12557" width="10.6328125" style="1" customWidth="1"/>
    <col min="12558" max="12558" width="21" style="1" customWidth="1"/>
    <col min="12559" max="12800" width="9" style="1"/>
    <col min="12801" max="12801" width="3.6328125" style="1" customWidth="1"/>
    <col min="12802" max="12802" width="12.6328125" style="1" customWidth="1"/>
    <col min="12803" max="12803" width="9.6328125" style="1" customWidth="1"/>
    <col min="12804" max="12804" width="12.6328125" style="1" customWidth="1"/>
    <col min="12805" max="12805" width="12.90625" style="1" customWidth="1"/>
    <col min="12806" max="12806" width="6.6328125" style="1" customWidth="1"/>
    <col min="12807" max="12807" width="12.6328125" style="1" customWidth="1"/>
    <col min="12808" max="12808" width="10.6328125" style="1" customWidth="1"/>
    <col min="12809" max="12809" width="8.6328125" style="1" customWidth="1"/>
    <col min="12810" max="12810" width="10.36328125" style="1" customWidth="1"/>
    <col min="12811" max="12811" width="11.54296875" style="1" customWidth="1"/>
    <col min="12812" max="12813" width="10.6328125" style="1" customWidth="1"/>
    <col min="12814" max="12814" width="21" style="1" customWidth="1"/>
    <col min="12815" max="13056" width="9" style="1"/>
    <col min="13057" max="13057" width="3.6328125" style="1" customWidth="1"/>
    <col min="13058" max="13058" width="12.6328125" style="1" customWidth="1"/>
    <col min="13059" max="13059" width="9.6328125" style="1" customWidth="1"/>
    <col min="13060" max="13060" width="12.6328125" style="1" customWidth="1"/>
    <col min="13061" max="13061" width="12.90625" style="1" customWidth="1"/>
    <col min="13062" max="13062" width="6.6328125" style="1" customWidth="1"/>
    <col min="13063" max="13063" width="12.6328125" style="1" customWidth="1"/>
    <col min="13064" max="13064" width="10.6328125" style="1" customWidth="1"/>
    <col min="13065" max="13065" width="8.6328125" style="1" customWidth="1"/>
    <col min="13066" max="13066" width="10.36328125" style="1" customWidth="1"/>
    <col min="13067" max="13067" width="11.54296875" style="1" customWidth="1"/>
    <col min="13068" max="13069" width="10.6328125" style="1" customWidth="1"/>
    <col min="13070" max="13070" width="21" style="1" customWidth="1"/>
    <col min="13071" max="13312" width="9" style="1"/>
    <col min="13313" max="13313" width="3.6328125" style="1" customWidth="1"/>
    <col min="13314" max="13314" width="12.6328125" style="1" customWidth="1"/>
    <col min="13315" max="13315" width="9.6328125" style="1" customWidth="1"/>
    <col min="13316" max="13316" width="12.6328125" style="1" customWidth="1"/>
    <col min="13317" max="13317" width="12.90625" style="1" customWidth="1"/>
    <col min="13318" max="13318" width="6.6328125" style="1" customWidth="1"/>
    <col min="13319" max="13319" width="12.6328125" style="1" customWidth="1"/>
    <col min="13320" max="13320" width="10.6328125" style="1" customWidth="1"/>
    <col min="13321" max="13321" width="8.6328125" style="1" customWidth="1"/>
    <col min="13322" max="13322" width="10.36328125" style="1" customWidth="1"/>
    <col min="13323" max="13323" width="11.54296875" style="1" customWidth="1"/>
    <col min="13324" max="13325" width="10.6328125" style="1" customWidth="1"/>
    <col min="13326" max="13326" width="21" style="1" customWidth="1"/>
    <col min="13327" max="13568" width="9" style="1"/>
    <col min="13569" max="13569" width="3.6328125" style="1" customWidth="1"/>
    <col min="13570" max="13570" width="12.6328125" style="1" customWidth="1"/>
    <col min="13571" max="13571" width="9.6328125" style="1" customWidth="1"/>
    <col min="13572" max="13572" width="12.6328125" style="1" customWidth="1"/>
    <col min="13573" max="13573" width="12.90625" style="1" customWidth="1"/>
    <col min="13574" max="13574" width="6.6328125" style="1" customWidth="1"/>
    <col min="13575" max="13575" width="12.6328125" style="1" customWidth="1"/>
    <col min="13576" max="13576" width="10.6328125" style="1" customWidth="1"/>
    <col min="13577" max="13577" width="8.6328125" style="1" customWidth="1"/>
    <col min="13578" max="13578" width="10.36328125" style="1" customWidth="1"/>
    <col min="13579" max="13579" width="11.54296875" style="1" customWidth="1"/>
    <col min="13580" max="13581" width="10.6328125" style="1" customWidth="1"/>
    <col min="13582" max="13582" width="21" style="1" customWidth="1"/>
    <col min="13583" max="13824" width="9" style="1"/>
    <col min="13825" max="13825" width="3.6328125" style="1" customWidth="1"/>
    <col min="13826" max="13826" width="12.6328125" style="1" customWidth="1"/>
    <col min="13827" max="13827" width="9.6328125" style="1" customWidth="1"/>
    <col min="13828" max="13828" width="12.6328125" style="1" customWidth="1"/>
    <col min="13829" max="13829" width="12.90625" style="1" customWidth="1"/>
    <col min="13830" max="13830" width="6.6328125" style="1" customWidth="1"/>
    <col min="13831" max="13831" width="12.6328125" style="1" customWidth="1"/>
    <col min="13832" max="13832" width="10.6328125" style="1" customWidth="1"/>
    <col min="13833" max="13833" width="8.6328125" style="1" customWidth="1"/>
    <col min="13834" max="13834" width="10.36328125" style="1" customWidth="1"/>
    <col min="13835" max="13835" width="11.54296875" style="1" customWidth="1"/>
    <col min="13836" max="13837" width="10.6328125" style="1" customWidth="1"/>
    <col min="13838" max="13838" width="21" style="1" customWidth="1"/>
    <col min="13839" max="14080" width="9" style="1"/>
    <col min="14081" max="14081" width="3.6328125" style="1" customWidth="1"/>
    <col min="14082" max="14082" width="12.6328125" style="1" customWidth="1"/>
    <col min="14083" max="14083" width="9.6328125" style="1" customWidth="1"/>
    <col min="14084" max="14084" width="12.6328125" style="1" customWidth="1"/>
    <col min="14085" max="14085" width="12.90625" style="1" customWidth="1"/>
    <col min="14086" max="14086" width="6.6328125" style="1" customWidth="1"/>
    <col min="14087" max="14087" width="12.6328125" style="1" customWidth="1"/>
    <col min="14088" max="14088" width="10.6328125" style="1" customWidth="1"/>
    <col min="14089" max="14089" width="8.6328125" style="1" customWidth="1"/>
    <col min="14090" max="14090" width="10.36328125" style="1" customWidth="1"/>
    <col min="14091" max="14091" width="11.54296875" style="1" customWidth="1"/>
    <col min="14092" max="14093" width="10.6328125" style="1" customWidth="1"/>
    <col min="14094" max="14094" width="21" style="1" customWidth="1"/>
    <col min="14095" max="14336" width="9" style="1"/>
    <col min="14337" max="14337" width="3.6328125" style="1" customWidth="1"/>
    <col min="14338" max="14338" width="12.6328125" style="1" customWidth="1"/>
    <col min="14339" max="14339" width="9.6328125" style="1" customWidth="1"/>
    <col min="14340" max="14340" width="12.6328125" style="1" customWidth="1"/>
    <col min="14341" max="14341" width="12.90625" style="1" customWidth="1"/>
    <col min="14342" max="14342" width="6.6328125" style="1" customWidth="1"/>
    <col min="14343" max="14343" width="12.6328125" style="1" customWidth="1"/>
    <col min="14344" max="14344" width="10.6328125" style="1" customWidth="1"/>
    <col min="14345" max="14345" width="8.6328125" style="1" customWidth="1"/>
    <col min="14346" max="14346" width="10.36328125" style="1" customWidth="1"/>
    <col min="14347" max="14347" width="11.54296875" style="1" customWidth="1"/>
    <col min="14348" max="14349" width="10.6328125" style="1" customWidth="1"/>
    <col min="14350" max="14350" width="21" style="1" customWidth="1"/>
    <col min="14351" max="14592" width="9" style="1"/>
    <col min="14593" max="14593" width="3.6328125" style="1" customWidth="1"/>
    <col min="14594" max="14594" width="12.6328125" style="1" customWidth="1"/>
    <col min="14595" max="14595" width="9.6328125" style="1" customWidth="1"/>
    <col min="14596" max="14596" width="12.6328125" style="1" customWidth="1"/>
    <col min="14597" max="14597" width="12.90625" style="1" customWidth="1"/>
    <col min="14598" max="14598" width="6.6328125" style="1" customWidth="1"/>
    <col min="14599" max="14599" width="12.6328125" style="1" customWidth="1"/>
    <col min="14600" max="14600" width="10.6328125" style="1" customWidth="1"/>
    <col min="14601" max="14601" width="8.6328125" style="1" customWidth="1"/>
    <col min="14602" max="14602" width="10.36328125" style="1" customWidth="1"/>
    <col min="14603" max="14603" width="11.54296875" style="1" customWidth="1"/>
    <col min="14604" max="14605" width="10.6328125" style="1" customWidth="1"/>
    <col min="14606" max="14606" width="21" style="1" customWidth="1"/>
    <col min="14607" max="14848" width="9" style="1"/>
    <col min="14849" max="14849" width="3.6328125" style="1" customWidth="1"/>
    <col min="14850" max="14850" width="12.6328125" style="1" customWidth="1"/>
    <col min="14851" max="14851" width="9.6328125" style="1" customWidth="1"/>
    <col min="14852" max="14852" width="12.6328125" style="1" customWidth="1"/>
    <col min="14853" max="14853" width="12.90625" style="1" customWidth="1"/>
    <col min="14854" max="14854" width="6.6328125" style="1" customWidth="1"/>
    <col min="14855" max="14855" width="12.6328125" style="1" customWidth="1"/>
    <col min="14856" max="14856" width="10.6328125" style="1" customWidth="1"/>
    <col min="14857" max="14857" width="8.6328125" style="1" customWidth="1"/>
    <col min="14858" max="14858" width="10.36328125" style="1" customWidth="1"/>
    <col min="14859" max="14859" width="11.54296875" style="1" customWidth="1"/>
    <col min="14860" max="14861" width="10.6328125" style="1" customWidth="1"/>
    <col min="14862" max="14862" width="21" style="1" customWidth="1"/>
    <col min="14863" max="15104" width="9" style="1"/>
    <col min="15105" max="15105" width="3.6328125" style="1" customWidth="1"/>
    <col min="15106" max="15106" width="12.6328125" style="1" customWidth="1"/>
    <col min="15107" max="15107" width="9.6328125" style="1" customWidth="1"/>
    <col min="15108" max="15108" width="12.6328125" style="1" customWidth="1"/>
    <col min="15109" max="15109" width="12.90625" style="1" customWidth="1"/>
    <col min="15110" max="15110" width="6.6328125" style="1" customWidth="1"/>
    <col min="15111" max="15111" width="12.6328125" style="1" customWidth="1"/>
    <col min="15112" max="15112" width="10.6328125" style="1" customWidth="1"/>
    <col min="15113" max="15113" width="8.6328125" style="1" customWidth="1"/>
    <col min="15114" max="15114" width="10.36328125" style="1" customWidth="1"/>
    <col min="15115" max="15115" width="11.54296875" style="1" customWidth="1"/>
    <col min="15116" max="15117" width="10.6328125" style="1" customWidth="1"/>
    <col min="15118" max="15118" width="21" style="1" customWidth="1"/>
    <col min="15119" max="15360" width="9" style="1"/>
    <col min="15361" max="15361" width="3.6328125" style="1" customWidth="1"/>
    <col min="15362" max="15362" width="12.6328125" style="1" customWidth="1"/>
    <col min="15363" max="15363" width="9.6328125" style="1" customWidth="1"/>
    <col min="15364" max="15364" width="12.6328125" style="1" customWidth="1"/>
    <col min="15365" max="15365" width="12.90625" style="1" customWidth="1"/>
    <col min="15366" max="15366" width="6.6328125" style="1" customWidth="1"/>
    <col min="15367" max="15367" width="12.6328125" style="1" customWidth="1"/>
    <col min="15368" max="15368" width="10.6328125" style="1" customWidth="1"/>
    <col min="15369" max="15369" width="8.6328125" style="1" customWidth="1"/>
    <col min="15370" max="15370" width="10.36328125" style="1" customWidth="1"/>
    <col min="15371" max="15371" width="11.54296875" style="1" customWidth="1"/>
    <col min="15372" max="15373" width="10.6328125" style="1" customWidth="1"/>
    <col min="15374" max="15374" width="21" style="1" customWidth="1"/>
    <col min="15375" max="15616" width="9" style="1"/>
    <col min="15617" max="15617" width="3.6328125" style="1" customWidth="1"/>
    <col min="15618" max="15618" width="12.6328125" style="1" customWidth="1"/>
    <col min="15619" max="15619" width="9.6328125" style="1" customWidth="1"/>
    <col min="15620" max="15620" width="12.6328125" style="1" customWidth="1"/>
    <col min="15621" max="15621" width="12.90625" style="1" customWidth="1"/>
    <col min="15622" max="15622" width="6.6328125" style="1" customWidth="1"/>
    <col min="15623" max="15623" width="12.6328125" style="1" customWidth="1"/>
    <col min="15624" max="15624" width="10.6328125" style="1" customWidth="1"/>
    <col min="15625" max="15625" width="8.6328125" style="1" customWidth="1"/>
    <col min="15626" max="15626" width="10.36328125" style="1" customWidth="1"/>
    <col min="15627" max="15627" width="11.54296875" style="1" customWidth="1"/>
    <col min="15628" max="15629" width="10.6328125" style="1" customWidth="1"/>
    <col min="15630" max="15630" width="21" style="1" customWidth="1"/>
    <col min="15631" max="15872" width="9" style="1"/>
    <col min="15873" max="15873" width="3.6328125" style="1" customWidth="1"/>
    <col min="15874" max="15874" width="12.6328125" style="1" customWidth="1"/>
    <col min="15875" max="15875" width="9.6328125" style="1" customWidth="1"/>
    <col min="15876" max="15876" width="12.6328125" style="1" customWidth="1"/>
    <col min="15877" max="15877" width="12.90625" style="1" customWidth="1"/>
    <col min="15878" max="15878" width="6.6328125" style="1" customWidth="1"/>
    <col min="15879" max="15879" width="12.6328125" style="1" customWidth="1"/>
    <col min="15880" max="15880" width="10.6328125" style="1" customWidth="1"/>
    <col min="15881" max="15881" width="8.6328125" style="1" customWidth="1"/>
    <col min="15882" max="15882" width="10.36328125" style="1" customWidth="1"/>
    <col min="15883" max="15883" width="11.54296875" style="1" customWidth="1"/>
    <col min="15884" max="15885" width="10.6328125" style="1" customWidth="1"/>
    <col min="15886" max="15886" width="21" style="1" customWidth="1"/>
    <col min="15887" max="16128" width="9" style="1"/>
    <col min="16129" max="16129" width="3.6328125" style="1" customWidth="1"/>
    <col min="16130" max="16130" width="12.6328125" style="1" customWidth="1"/>
    <col min="16131" max="16131" width="9.6328125" style="1" customWidth="1"/>
    <col min="16132" max="16132" width="12.6328125" style="1" customWidth="1"/>
    <col min="16133" max="16133" width="12.90625" style="1" customWidth="1"/>
    <col min="16134" max="16134" width="6.6328125" style="1" customWidth="1"/>
    <col min="16135" max="16135" width="12.6328125" style="1" customWidth="1"/>
    <col min="16136" max="16136" width="10.6328125" style="1" customWidth="1"/>
    <col min="16137" max="16137" width="8.6328125" style="1" customWidth="1"/>
    <col min="16138" max="16138" width="10.36328125" style="1" customWidth="1"/>
    <col min="16139" max="16139" width="11.54296875" style="1" customWidth="1"/>
    <col min="16140" max="16141" width="10.6328125" style="1" customWidth="1"/>
    <col min="16142" max="16142" width="21" style="1" customWidth="1"/>
    <col min="16143" max="16384" width="9" style="1"/>
  </cols>
  <sheetData>
    <row r="1" spans="1:14" s="4" customFormat="1" ht="13" x14ac:dyDescent="0.2">
      <c r="A1" s="4" t="s">
        <v>97</v>
      </c>
      <c r="I1" s="43"/>
      <c r="J1" s="43"/>
    </row>
    <row r="2" spans="1:14" ht="20.25" customHeight="1" x14ac:dyDescent="0.2">
      <c r="A2" s="156" t="s">
        <v>98</v>
      </c>
      <c r="B2" s="156"/>
      <c r="C2" s="156"/>
      <c r="D2" s="156"/>
      <c r="E2" s="156"/>
      <c r="F2" s="156"/>
      <c r="G2" s="156"/>
      <c r="H2" s="156"/>
      <c r="I2" s="156"/>
      <c r="J2" s="156"/>
      <c r="K2" s="156"/>
      <c r="L2" s="156"/>
      <c r="M2" s="156"/>
      <c r="N2" s="156"/>
    </row>
    <row r="3" spans="1:14" s="4" customFormat="1" ht="17.25" customHeight="1" x14ac:dyDescent="0.2">
      <c r="K3" s="157" t="s">
        <v>8</v>
      </c>
      <c r="L3" s="157"/>
      <c r="M3" s="157"/>
      <c r="N3" s="157"/>
    </row>
    <row r="4" spans="1:14" s="4" customFormat="1" ht="18" customHeight="1" x14ac:dyDescent="0.2">
      <c r="A4" s="50" t="s">
        <v>59</v>
      </c>
      <c r="I4" s="43"/>
      <c r="J4" s="43"/>
      <c r="N4" s="24" t="s">
        <v>9</v>
      </c>
    </row>
    <row r="5" spans="1:14" s="37" customFormat="1" ht="18" customHeight="1" x14ac:dyDescent="0.2">
      <c r="A5" s="136" t="s">
        <v>35</v>
      </c>
      <c r="B5" s="140" t="s">
        <v>42</v>
      </c>
      <c r="C5" s="147" t="s">
        <v>2</v>
      </c>
      <c r="D5" s="147" t="s">
        <v>1</v>
      </c>
      <c r="E5" s="147" t="s">
        <v>39</v>
      </c>
      <c r="F5" s="137" t="s">
        <v>37</v>
      </c>
      <c r="G5" s="133" t="s">
        <v>50</v>
      </c>
      <c r="H5" s="134"/>
      <c r="I5" s="134"/>
      <c r="J5" s="134"/>
      <c r="K5" s="135"/>
      <c r="L5" s="126" t="s">
        <v>49</v>
      </c>
      <c r="M5" s="126" t="s">
        <v>51</v>
      </c>
      <c r="N5" s="130" t="s">
        <v>3</v>
      </c>
    </row>
    <row r="6" spans="1:14" s="37" customFormat="1" ht="18" customHeight="1" x14ac:dyDescent="0.2">
      <c r="A6" s="136"/>
      <c r="B6" s="141"/>
      <c r="C6" s="148"/>
      <c r="D6" s="148"/>
      <c r="E6" s="148"/>
      <c r="F6" s="138"/>
      <c r="G6" s="164" t="s">
        <v>36</v>
      </c>
      <c r="H6" s="143" t="s">
        <v>6</v>
      </c>
      <c r="I6" s="144"/>
      <c r="J6" s="145" t="s">
        <v>4</v>
      </c>
      <c r="K6" s="158" t="s">
        <v>0</v>
      </c>
      <c r="L6" s="127"/>
      <c r="M6" s="127"/>
      <c r="N6" s="131"/>
    </row>
    <row r="7" spans="1:14" s="37" customFormat="1" ht="18" customHeight="1" x14ac:dyDescent="0.2">
      <c r="A7" s="136"/>
      <c r="B7" s="142"/>
      <c r="C7" s="149"/>
      <c r="D7" s="149"/>
      <c r="E7" s="149"/>
      <c r="F7" s="139"/>
      <c r="G7" s="165"/>
      <c r="H7" s="44"/>
      <c r="I7" s="33" t="s">
        <v>5</v>
      </c>
      <c r="J7" s="146"/>
      <c r="K7" s="158"/>
      <c r="L7" s="127"/>
      <c r="M7" s="127"/>
      <c r="N7" s="132"/>
    </row>
    <row r="8" spans="1:14" s="42" customFormat="1" ht="21.9" customHeight="1" x14ac:dyDescent="0.2">
      <c r="A8" s="185" t="s">
        <v>43</v>
      </c>
      <c r="B8" s="186"/>
      <c r="C8" s="187" t="s">
        <v>44</v>
      </c>
      <c r="D8" s="187" t="s">
        <v>60</v>
      </c>
      <c r="E8" s="188">
        <v>41325</v>
      </c>
      <c r="F8" s="189" t="s">
        <v>38</v>
      </c>
      <c r="G8" s="190"/>
      <c r="H8" s="191">
        <v>10000000</v>
      </c>
      <c r="I8" s="189">
        <v>80</v>
      </c>
      <c r="J8" s="191">
        <v>2000000</v>
      </c>
      <c r="K8" s="192">
        <f>SUM(G8:H8,J8)</f>
        <v>12000000</v>
      </c>
      <c r="L8" s="192">
        <v>3200000</v>
      </c>
      <c r="M8" s="192">
        <f>MIN(K8,L8)</f>
        <v>3200000</v>
      </c>
      <c r="N8" s="53" t="s">
        <v>46</v>
      </c>
    </row>
    <row r="9" spans="1:14" s="42" customFormat="1" ht="21.9" customHeight="1" x14ac:dyDescent="0.2">
      <c r="A9" s="193" t="s">
        <v>47</v>
      </c>
      <c r="B9" s="41">
        <v>1</v>
      </c>
      <c r="C9" s="39"/>
      <c r="D9" s="39"/>
      <c r="E9" s="40"/>
      <c r="F9" s="41"/>
      <c r="G9" s="78"/>
      <c r="H9" s="79"/>
      <c r="I9" s="76"/>
      <c r="J9" s="80"/>
      <c r="K9" s="77">
        <f>G9+H9+J9</f>
        <v>0</v>
      </c>
      <c r="L9" s="77"/>
      <c r="M9" s="77">
        <f t="shared" ref="M8:M13" si="0">MIN(K9,L9)</f>
        <v>0</v>
      </c>
      <c r="N9" s="53"/>
    </row>
    <row r="10" spans="1:14" s="37" customFormat="1" ht="24" customHeight="1" x14ac:dyDescent="0.2">
      <c r="A10" s="194"/>
      <c r="B10" s="41">
        <v>2</v>
      </c>
      <c r="C10" s="34"/>
      <c r="D10" s="34"/>
      <c r="E10" s="35"/>
      <c r="F10" s="34"/>
      <c r="G10" s="81"/>
      <c r="H10" s="82"/>
      <c r="I10" s="83"/>
      <c r="J10" s="83"/>
      <c r="K10" s="77">
        <f>G10+H10+J10</f>
        <v>0</v>
      </c>
      <c r="L10" s="77"/>
      <c r="M10" s="77">
        <f t="shared" si="0"/>
        <v>0</v>
      </c>
      <c r="N10" s="53"/>
    </row>
    <row r="11" spans="1:14" s="37" customFormat="1" ht="24" customHeight="1" x14ac:dyDescent="0.2">
      <c r="A11" s="194"/>
      <c r="B11" s="41">
        <v>3</v>
      </c>
      <c r="C11" s="34"/>
      <c r="D11" s="34"/>
      <c r="E11" s="34"/>
      <c r="F11" s="34"/>
      <c r="G11" s="81"/>
      <c r="H11" s="82"/>
      <c r="I11" s="84"/>
      <c r="J11" s="84"/>
      <c r="K11" s="77">
        <f>G11+H11+J11</f>
        <v>0</v>
      </c>
      <c r="L11" s="77"/>
      <c r="M11" s="77">
        <f t="shared" si="0"/>
        <v>0</v>
      </c>
      <c r="N11" s="53"/>
    </row>
    <row r="12" spans="1:14" s="37" customFormat="1" ht="24" customHeight="1" x14ac:dyDescent="0.2">
      <c r="A12" s="194"/>
      <c r="B12" s="41">
        <v>4</v>
      </c>
      <c r="C12" s="34"/>
      <c r="D12" s="34"/>
      <c r="E12" s="34"/>
      <c r="F12" s="34"/>
      <c r="G12" s="81"/>
      <c r="H12" s="82"/>
      <c r="I12" s="84"/>
      <c r="J12" s="84"/>
      <c r="K12" s="77">
        <f>G12+H12+J12</f>
        <v>0</v>
      </c>
      <c r="L12" s="77"/>
      <c r="M12" s="77">
        <f t="shared" si="0"/>
        <v>0</v>
      </c>
      <c r="N12" s="53"/>
    </row>
    <row r="13" spans="1:14" s="37" customFormat="1" ht="24" customHeight="1" x14ac:dyDescent="0.2">
      <c r="A13" s="194"/>
      <c r="B13" s="41">
        <v>5</v>
      </c>
      <c r="C13" s="34"/>
      <c r="D13" s="34"/>
      <c r="E13" s="34"/>
      <c r="F13" s="34"/>
      <c r="G13" s="81"/>
      <c r="H13" s="82"/>
      <c r="I13" s="84"/>
      <c r="J13" s="84"/>
      <c r="K13" s="77">
        <f>G13+H13+J13</f>
        <v>0</v>
      </c>
      <c r="L13" s="77"/>
      <c r="M13" s="77">
        <f t="shared" si="0"/>
        <v>0</v>
      </c>
      <c r="N13" s="53"/>
    </row>
    <row r="14" spans="1:14" s="37" customFormat="1" ht="24" customHeight="1" thickBot="1" x14ac:dyDescent="0.25">
      <c r="A14" s="195"/>
      <c r="B14" s="196" t="s">
        <v>61</v>
      </c>
      <c r="C14" s="197"/>
      <c r="D14" s="197"/>
      <c r="E14" s="197"/>
      <c r="F14" s="198"/>
      <c r="G14" s="85">
        <f t="shared" ref="G14:M14" si="1">SUM(G9:G13)</f>
        <v>0</v>
      </c>
      <c r="H14" s="85">
        <f t="shared" si="1"/>
        <v>0</v>
      </c>
      <c r="I14" s="85">
        <f t="shared" si="1"/>
        <v>0</v>
      </c>
      <c r="J14" s="85">
        <f t="shared" si="1"/>
        <v>0</v>
      </c>
      <c r="K14" s="85">
        <f t="shared" si="1"/>
        <v>0</v>
      </c>
      <c r="L14" s="85">
        <f t="shared" si="1"/>
        <v>0</v>
      </c>
      <c r="M14" s="85">
        <f t="shared" si="1"/>
        <v>0</v>
      </c>
      <c r="N14" s="54"/>
    </row>
    <row r="15" spans="1:14" s="37" customFormat="1" ht="24" customHeight="1" thickTop="1" x14ac:dyDescent="0.2">
      <c r="A15" s="199" t="s">
        <v>62</v>
      </c>
      <c r="B15" s="55">
        <v>1</v>
      </c>
      <c r="C15" s="56"/>
      <c r="D15" s="56"/>
      <c r="E15" s="56"/>
      <c r="F15" s="56"/>
      <c r="G15" s="86"/>
      <c r="H15" s="87"/>
      <c r="I15" s="88"/>
      <c r="J15" s="88"/>
      <c r="K15" s="89">
        <f>SUM(G15+H15+J15)</f>
        <v>0</v>
      </c>
      <c r="L15" s="89"/>
      <c r="M15" s="89">
        <f>MIN(K15,L15)</f>
        <v>0</v>
      </c>
      <c r="N15" s="57"/>
    </row>
    <row r="16" spans="1:14" s="37" customFormat="1" ht="24" customHeight="1" x14ac:dyDescent="0.2">
      <c r="A16" s="200"/>
      <c r="B16" s="41">
        <v>2</v>
      </c>
      <c r="C16" s="34"/>
      <c r="D16" s="34"/>
      <c r="E16" s="34"/>
      <c r="F16" s="34"/>
      <c r="G16" s="81"/>
      <c r="H16" s="82"/>
      <c r="I16" s="84"/>
      <c r="J16" s="84"/>
      <c r="K16" s="77">
        <f>SUM(G16+H16+J16)</f>
        <v>0</v>
      </c>
      <c r="L16" s="77"/>
      <c r="M16" s="77">
        <f>MIN(K16,L16)</f>
        <v>0</v>
      </c>
      <c r="N16" s="53"/>
    </row>
    <row r="17" spans="1:14" s="37" customFormat="1" ht="24" customHeight="1" x14ac:dyDescent="0.2">
      <c r="A17" s="200"/>
      <c r="B17" s="41">
        <v>3</v>
      </c>
      <c r="C17" s="34"/>
      <c r="D17" s="34"/>
      <c r="E17" s="34"/>
      <c r="F17" s="34"/>
      <c r="G17" s="81"/>
      <c r="H17" s="82"/>
      <c r="I17" s="84"/>
      <c r="J17" s="84"/>
      <c r="K17" s="77">
        <f>SUM(G17+H17+J17)</f>
        <v>0</v>
      </c>
      <c r="L17" s="77"/>
      <c r="M17" s="77">
        <f>MIN(K17,L17)</f>
        <v>0</v>
      </c>
      <c r="N17" s="53"/>
    </row>
    <row r="18" spans="1:14" s="37" customFormat="1" ht="24" customHeight="1" x14ac:dyDescent="0.2">
      <c r="A18" s="200"/>
      <c r="B18" s="41">
        <v>4</v>
      </c>
      <c r="C18" s="34"/>
      <c r="D18" s="34"/>
      <c r="E18" s="34"/>
      <c r="F18" s="34"/>
      <c r="G18" s="81"/>
      <c r="H18" s="82"/>
      <c r="I18" s="84"/>
      <c r="J18" s="84"/>
      <c r="K18" s="77">
        <f>SUM(G18+H18+J18)</f>
        <v>0</v>
      </c>
      <c r="L18" s="77"/>
      <c r="M18" s="77">
        <f>MIN(K18,L18)</f>
        <v>0</v>
      </c>
      <c r="N18" s="53"/>
    </row>
    <row r="19" spans="1:14" s="37" customFormat="1" ht="24" customHeight="1" x14ac:dyDescent="0.2">
      <c r="A19" s="200"/>
      <c r="B19" s="41">
        <v>5</v>
      </c>
      <c r="C19" s="34"/>
      <c r="D19" s="34"/>
      <c r="E19" s="34"/>
      <c r="F19" s="34"/>
      <c r="G19" s="81"/>
      <c r="H19" s="82"/>
      <c r="I19" s="84"/>
      <c r="J19" s="84"/>
      <c r="K19" s="77">
        <f>SUM(G19+H19+J19)</f>
        <v>0</v>
      </c>
      <c r="L19" s="77"/>
      <c r="M19" s="77">
        <f>MIN(K19,L19)</f>
        <v>0</v>
      </c>
      <c r="N19" s="53"/>
    </row>
    <row r="20" spans="1:14" s="37" customFormat="1" ht="24" customHeight="1" thickBot="1" x14ac:dyDescent="0.25">
      <c r="A20" s="201"/>
      <c r="B20" s="196" t="s">
        <v>63</v>
      </c>
      <c r="C20" s="197"/>
      <c r="D20" s="197"/>
      <c r="E20" s="197"/>
      <c r="F20" s="198"/>
      <c r="G20" s="85">
        <f t="shared" ref="G20:M20" si="2">SUM(G15:G19)</f>
        <v>0</v>
      </c>
      <c r="H20" s="85">
        <f t="shared" si="2"/>
        <v>0</v>
      </c>
      <c r="I20" s="85">
        <f t="shared" si="2"/>
        <v>0</v>
      </c>
      <c r="J20" s="85">
        <f t="shared" si="2"/>
        <v>0</v>
      </c>
      <c r="K20" s="85">
        <f t="shared" si="2"/>
        <v>0</v>
      </c>
      <c r="L20" s="85">
        <f t="shared" si="2"/>
        <v>0</v>
      </c>
      <c r="M20" s="85">
        <f t="shared" si="2"/>
        <v>0</v>
      </c>
      <c r="N20" s="54"/>
    </row>
    <row r="21" spans="1:14" s="37" customFormat="1" ht="18.75" customHeight="1" thickTop="1" x14ac:dyDescent="0.2">
      <c r="A21" s="49" t="s">
        <v>52</v>
      </c>
      <c r="B21" s="38"/>
      <c r="C21" s="38"/>
      <c r="D21" s="38"/>
      <c r="G21" s="90"/>
      <c r="H21" s="91"/>
      <c r="I21" s="92"/>
      <c r="J21" s="84" t="s">
        <v>0</v>
      </c>
      <c r="K21" s="77">
        <f>SUM(K14,K20)</f>
        <v>0</v>
      </c>
      <c r="L21" s="77">
        <f>SUM(L14,L20)</f>
        <v>0</v>
      </c>
      <c r="M21" s="77">
        <f>SUM(M14,M20)</f>
        <v>0</v>
      </c>
    </row>
    <row r="22" spans="1:14" s="37" customFormat="1" ht="16.5" customHeight="1" x14ac:dyDescent="0.2">
      <c r="A22" s="49" t="s">
        <v>53</v>
      </c>
      <c r="B22" s="38"/>
      <c r="C22" s="38"/>
      <c r="D22" s="38"/>
      <c r="I22" s="45"/>
      <c r="J22" s="46"/>
      <c r="N22" s="38"/>
    </row>
    <row r="23" spans="1:14" s="37" customFormat="1" ht="12" customHeight="1" x14ac:dyDescent="0.2">
      <c r="A23" s="49"/>
      <c r="B23" s="38"/>
      <c r="C23" s="38"/>
      <c r="D23" s="38"/>
      <c r="I23" s="45"/>
      <c r="J23" s="46"/>
      <c r="N23" s="38"/>
    </row>
    <row r="24" spans="1:14" ht="21" customHeight="1" x14ac:dyDescent="0.2">
      <c r="A24" s="50" t="s">
        <v>41</v>
      </c>
      <c r="B24" s="1"/>
      <c r="J24" s="51" t="s">
        <v>45</v>
      </c>
      <c r="L24" s="51"/>
      <c r="M24" s="51"/>
    </row>
    <row r="25" spans="1:14" ht="20.149999999999999" customHeight="1" x14ac:dyDescent="0.2">
      <c r="A25" s="129" t="s">
        <v>2</v>
      </c>
      <c r="B25" s="129"/>
      <c r="C25" s="124"/>
      <c r="D25" s="125"/>
      <c r="E25" s="124"/>
      <c r="F25" s="125"/>
      <c r="G25" s="124"/>
      <c r="H25" s="125"/>
      <c r="I25" s="126"/>
      <c r="J25" s="127"/>
      <c r="K25" s="2"/>
      <c r="L25" s="2"/>
      <c r="M25" s="2"/>
    </row>
    <row r="26" spans="1:14" ht="20.149999999999999" customHeight="1" x14ac:dyDescent="0.2">
      <c r="A26" s="128" t="s">
        <v>54</v>
      </c>
      <c r="B26" s="128"/>
      <c r="C26" s="122"/>
      <c r="D26" s="123"/>
      <c r="E26" s="122"/>
      <c r="F26" s="123"/>
      <c r="G26" s="124"/>
      <c r="H26" s="125"/>
      <c r="I26" s="126"/>
      <c r="J26" s="127"/>
      <c r="K26" s="2"/>
      <c r="L26" s="2"/>
      <c r="M26" s="2"/>
    </row>
    <row r="27" spans="1:14" ht="19.5" customHeight="1" x14ac:dyDescent="0.2">
      <c r="A27" s="120" t="s">
        <v>55</v>
      </c>
      <c r="B27" s="121"/>
      <c r="C27" s="122"/>
      <c r="D27" s="123"/>
      <c r="E27" s="122"/>
      <c r="F27" s="123"/>
      <c r="G27" s="124"/>
      <c r="H27" s="125"/>
      <c r="I27" s="126"/>
      <c r="J27" s="127"/>
      <c r="K27" s="2"/>
      <c r="L27" s="2"/>
      <c r="M27" s="2"/>
    </row>
    <row r="28" spans="1:14" ht="15" customHeight="1" x14ac:dyDescent="0.2">
      <c r="A28" s="36" t="s">
        <v>64</v>
      </c>
    </row>
    <row r="29" spans="1:14" ht="15" customHeight="1" x14ac:dyDescent="0.2">
      <c r="A29" s="36" t="s">
        <v>65</v>
      </c>
    </row>
  </sheetData>
  <mergeCells count="37">
    <mergeCell ref="A27:B27"/>
    <mergeCell ref="C27:D27"/>
    <mergeCell ref="E27:F27"/>
    <mergeCell ref="G27:H27"/>
    <mergeCell ref="I27:J27"/>
    <mergeCell ref="G25:H25"/>
    <mergeCell ref="I25:J25"/>
    <mergeCell ref="A26:B26"/>
    <mergeCell ref="C26:D26"/>
    <mergeCell ref="E26:F26"/>
    <mergeCell ref="G26:H26"/>
    <mergeCell ref="I26:J26"/>
    <mergeCell ref="A8:B8"/>
    <mergeCell ref="A9:A14"/>
    <mergeCell ref="B14:F14"/>
    <mergeCell ref="A15:A20"/>
    <mergeCell ref="B20:F20"/>
    <mergeCell ref="A25:B25"/>
    <mergeCell ref="C25:D25"/>
    <mergeCell ref="E25:F25"/>
    <mergeCell ref="L5:L7"/>
    <mergeCell ref="M5:M7"/>
    <mergeCell ref="N5:N7"/>
    <mergeCell ref="G6:G7"/>
    <mergeCell ref="H6:I6"/>
    <mergeCell ref="J6:J7"/>
    <mergeCell ref="K6:K7"/>
    <mergeCell ref="A2:N2"/>
    <mergeCell ref="K3:L3"/>
    <mergeCell ref="M3:N3"/>
    <mergeCell ref="A5:A7"/>
    <mergeCell ref="B5:B7"/>
    <mergeCell ref="C5:C7"/>
    <mergeCell ref="D5:D7"/>
    <mergeCell ref="E5:E7"/>
    <mergeCell ref="F5:F7"/>
    <mergeCell ref="G5:K5"/>
  </mergeCells>
  <phoneticPr fontId="2"/>
  <pageMargins left="0.51181102362204722" right="0.19685039370078741" top="0.86614173228346458" bottom="0.70866141732283472" header="0.70866141732283472" footer="0.31496062992125984"/>
  <pageSetup paperSize="9" scale="88" orientation="landscape" r:id="rId1"/>
  <headerFooter>
    <oddHeader>&amp;R&amp;"ＭＳ 明朝,標準"&amp;10（改正後）</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0F79D-69B7-4B55-927D-3233A0B89D72}">
  <dimension ref="A1:P30"/>
  <sheetViews>
    <sheetView view="pageBreakPreview" topLeftCell="C1" zoomScale="112" zoomScaleNormal="100" zoomScaleSheetLayoutView="112" workbookViewId="0">
      <selection activeCell="I10" sqref="I10"/>
    </sheetView>
  </sheetViews>
  <sheetFormatPr defaultRowHeight="17.25" customHeight="1" x14ac:dyDescent="0.2"/>
  <cols>
    <col min="1" max="1" width="3.6328125" customWidth="1"/>
    <col min="2" max="2" width="13.6328125" customWidth="1"/>
    <col min="3" max="3" width="8" customWidth="1"/>
    <col min="4" max="4" width="13.81640625" customWidth="1"/>
    <col min="5" max="5" width="13.6328125" customWidth="1"/>
    <col min="6" max="8" width="4.6328125" customWidth="1"/>
    <col min="9" max="14" width="10.6328125" customWidth="1"/>
    <col min="15" max="16" width="12.6328125" customWidth="1"/>
    <col min="257" max="257" width="3.6328125" customWidth="1"/>
    <col min="258" max="258" width="13.6328125" customWidth="1"/>
    <col min="259" max="259" width="8" customWidth="1"/>
    <col min="260" max="260" width="13.81640625" customWidth="1"/>
    <col min="261" max="261" width="13.6328125" customWidth="1"/>
    <col min="262" max="264" width="4.6328125" customWidth="1"/>
    <col min="265" max="270" width="10.6328125" customWidth="1"/>
    <col min="271" max="272" width="12.6328125" customWidth="1"/>
    <col min="513" max="513" width="3.6328125" customWidth="1"/>
    <col min="514" max="514" width="13.6328125" customWidth="1"/>
    <col min="515" max="515" width="8" customWidth="1"/>
    <col min="516" max="516" width="13.81640625" customWidth="1"/>
    <col min="517" max="517" width="13.6328125" customWidth="1"/>
    <col min="518" max="520" width="4.6328125" customWidth="1"/>
    <col min="521" max="526" width="10.6328125" customWidth="1"/>
    <col min="527" max="528" width="12.6328125" customWidth="1"/>
    <col min="769" max="769" width="3.6328125" customWidth="1"/>
    <col min="770" max="770" width="13.6328125" customWidth="1"/>
    <col min="771" max="771" width="8" customWidth="1"/>
    <col min="772" max="772" width="13.81640625" customWidth="1"/>
    <col min="773" max="773" width="13.6328125" customWidth="1"/>
    <col min="774" max="776" width="4.6328125" customWidth="1"/>
    <col min="777" max="782" width="10.6328125" customWidth="1"/>
    <col min="783" max="784" width="12.6328125" customWidth="1"/>
    <col min="1025" max="1025" width="3.6328125" customWidth="1"/>
    <col min="1026" max="1026" width="13.6328125" customWidth="1"/>
    <col min="1027" max="1027" width="8" customWidth="1"/>
    <col min="1028" max="1028" width="13.81640625" customWidth="1"/>
    <col min="1029" max="1029" width="13.6328125" customWidth="1"/>
    <col min="1030" max="1032" width="4.6328125" customWidth="1"/>
    <col min="1033" max="1038" width="10.6328125" customWidth="1"/>
    <col min="1039" max="1040" width="12.6328125" customWidth="1"/>
    <col min="1281" max="1281" width="3.6328125" customWidth="1"/>
    <col min="1282" max="1282" width="13.6328125" customWidth="1"/>
    <col min="1283" max="1283" width="8" customWidth="1"/>
    <col min="1284" max="1284" width="13.81640625" customWidth="1"/>
    <col min="1285" max="1285" width="13.6328125" customWidth="1"/>
    <col min="1286" max="1288" width="4.6328125" customWidth="1"/>
    <col min="1289" max="1294" width="10.6328125" customWidth="1"/>
    <col min="1295" max="1296" width="12.6328125" customWidth="1"/>
    <col min="1537" max="1537" width="3.6328125" customWidth="1"/>
    <col min="1538" max="1538" width="13.6328125" customWidth="1"/>
    <col min="1539" max="1539" width="8" customWidth="1"/>
    <col min="1540" max="1540" width="13.81640625" customWidth="1"/>
    <col min="1541" max="1541" width="13.6328125" customWidth="1"/>
    <col min="1542" max="1544" width="4.6328125" customWidth="1"/>
    <col min="1545" max="1550" width="10.6328125" customWidth="1"/>
    <col min="1551" max="1552" width="12.6328125" customWidth="1"/>
    <col min="1793" max="1793" width="3.6328125" customWidth="1"/>
    <col min="1794" max="1794" width="13.6328125" customWidth="1"/>
    <col min="1795" max="1795" width="8" customWidth="1"/>
    <col min="1796" max="1796" width="13.81640625" customWidth="1"/>
    <col min="1797" max="1797" width="13.6328125" customWidth="1"/>
    <col min="1798" max="1800" width="4.6328125" customWidth="1"/>
    <col min="1801" max="1806" width="10.6328125" customWidth="1"/>
    <col min="1807" max="1808" width="12.6328125" customWidth="1"/>
    <col min="2049" max="2049" width="3.6328125" customWidth="1"/>
    <col min="2050" max="2050" width="13.6328125" customWidth="1"/>
    <col min="2051" max="2051" width="8" customWidth="1"/>
    <col min="2052" max="2052" width="13.81640625" customWidth="1"/>
    <col min="2053" max="2053" width="13.6328125" customWidth="1"/>
    <col min="2054" max="2056" width="4.6328125" customWidth="1"/>
    <col min="2057" max="2062" width="10.6328125" customWidth="1"/>
    <col min="2063" max="2064" width="12.6328125" customWidth="1"/>
    <col min="2305" max="2305" width="3.6328125" customWidth="1"/>
    <col min="2306" max="2306" width="13.6328125" customWidth="1"/>
    <col min="2307" max="2307" width="8" customWidth="1"/>
    <col min="2308" max="2308" width="13.81640625" customWidth="1"/>
    <col min="2309" max="2309" width="13.6328125" customWidth="1"/>
    <col min="2310" max="2312" width="4.6328125" customWidth="1"/>
    <col min="2313" max="2318" width="10.6328125" customWidth="1"/>
    <col min="2319" max="2320" width="12.6328125" customWidth="1"/>
    <col min="2561" max="2561" width="3.6328125" customWidth="1"/>
    <col min="2562" max="2562" width="13.6328125" customWidth="1"/>
    <col min="2563" max="2563" width="8" customWidth="1"/>
    <col min="2564" max="2564" width="13.81640625" customWidth="1"/>
    <col min="2565" max="2565" width="13.6328125" customWidth="1"/>
    <col min="2566" max="2568" width="4.6328125" customWidth="1"/>
    <col min="2569" max="2574" width="10.6328125" customWidth="1"/>
    <col min="2575" max="2576" width="12.6328125" customWidth="1"/>
    <col min="2817" max="2817" width="3.6328125" customWidth="1"/>
    <col min="2818" max="2818" width="13.6328125" customWidth="1"/>
    <col min="2819" max="2819" width="8" customWidth="1"/>
    <col min="2820" max="2820" width="13.81640625" customWidth="1"/>
    <col min="2821" max="2821" width="13.6328125" customWidth="1"/>
    <col min="2822" max="2824" width="4.6328125" customWidth="1"/>
    <col min="2825" max="2830" width="10.6328125" customWidth="1"/>
    <col min="2831" max="2832" width="12.6328125" customWidth="1"/>
    <col min="3073" max="3073" width="3.6328125" customWidth="1"/>
    <col min="3074" max="3074" width="13.6328125" customWidth="1"/>
    <col min="3075" max="3075" width="8" customWidth="1"/>
    <col min="3076" max="3076" width="13.81640625" customWidth="1"/>
    <col min="3077" max="3077" width="13.6328125" customWidth="1"/>
    <col min="3078" max="3080" width="4.6328125" customWidth="1"/>
    <col min="3081" max="3086" width="10.6328125" customWidth="1"/>
    <col min="3087" max="3088" width="12.6328125" customWidth="1"/>
    <col min="3329" max="3329" width="3.6328125" customWidth="1"/>
    <col min="3330" max="3330" width="13.6328125" customWidth="1"/>
    <col min="3331" max="3331" width="8" customWidth="1"/>
    <col min="3332" max="3332" width="13.81640625" customWidth="1"/>
    <col min="3333" max="3333" width="13.6328125" customWidth="1"/>
    <col min="3334" max="3336" width="4.6328125" customWidth="1"/>
    <col min="3337" max="3342" width="10.6328125" customWidth="1"/>
    <col min="3343" max="3344" width="12.6328125" customWidth="1"/>
    <col min="3585" max="3585" width="3.6328125" customWidth="1"/>
    <col min="3586" max="3586" width="13.6328125" customWidth="1"/>
    <col min="3587" max="3587" width="8" customWidth="1"/>
    <col min="3588" max="3588" width="13.81640625" customWidth="1"/>
    <col min="3589" max="3589" width="13.6328125" customWidth="1"/>
    <col min="3590" max="3592" width="4.6328125" customWidth="1"/>
    <col min="3593" max="3598" width="10.6328125" customWidth="1"/>
    <col min="3599" max="3600" width="12.6328125" customWidth="1"/>
    <col min="3841" max="3841" width="3.6328125" customWidth="1"/>
    <col min="3842" max="3842" width="13.6328125" customWidth="1"/>
    <col min="3843" max="3843" width="8" customWidth="1"/>
    <col min="3844" max="3844" width="13.81640625" customWidth="1"/>
    <col min="3845" max="3845" width="13.6328125" customWidth="1"/>
    <col min="3846" max="3848" width="4.6328125" customWidth="1"/>
    <col min="3849" max="3854" width="10.6328125" customWidth="1"/>
    <col min="3855" max="3856" width="12.6328125" customWidth="1"/>
    <col min="4097" max="4097" width="3.6328125" customWidth="1"/>
    <col min="4098" max="4098" width="13.6328125" customWidth="1"/>
    <col min="4099" max="4099" width="8" customWidth="1"/>
    <col min="4100" max="4100" width="13.81640625" customWidth="1"/>
    <col min="4101" max="4101" width="13.6328125" customWidth="1"/>
    <col min="4102" max="4104" width="4.6328125" customWidth="1"/>
    <col min="4105" max="4110" width="10.6328125" customWidth="1"/>
    <col min="4111" max="4112" width="12.6328125" customWidth="1"/>
    <col min="4353" max="4353" width="3.6328125" customWidth="1"/>
    <col min="4354" max="4354" width="13.6328125" customWidth="1"/>
    <col min="4355" max="4355" width="8" customWidth="1"/>
    <col min="4356" max="4356" width="13.81640625" customWidth="1"/>
    <col min="4357" max="4357" width="13.6328125" customWidth="1"/>
    <col min="4358" max="4360" width="4.6328125" customWidth="1"/>
    <col min="4361" max="4366" width="10.6328125" customWidth="1"/>
    <col min="4367" max="4368" width="12.6328125" customWidth="1"/>
    <col min="4609" max="4609" width="3.6328125" customWidth="1"/>
    <col min="4610" max="4610" width="13.6328125" customWidth="1"/>
    <col min="4611" max="4611" width="8" customWidth="1"/>
    <col min="4612" max="4612" width="13.81640625" customWidth="1"/>
    <col min="4613" max="4613" width="13.6328125" customWidth="1"/>
    <col min="4614" max="4616" width="4.6328125" customWidth="1"/>
    <col min="4617" max="4622" width="10.6328125" customWidth="1"/>
    <col min="4623" max="4624" width="12.6328125" customWidth="1"/>
    <col min="4865" max="4865" width="3.6328125" customWidth="1"/>
    <col min="4866" max="4866" width="13.6328125" customWidth="1"/>
    <col min="4867" max="4867" width="8" customWidth="1"/>
    <col min="4868" max="4868" width="13.81640625" customWidth="1"/>
    <col min="4869" max="4869" width="13.6328125" customWidth="1"/>
    <col min="4870" max="4872" width="4.6328125" customWidth="1"/>
    <col min="4873" max="4878" width="10.6328125" customWidth="1"/>
    <col min="4879" max="4880" width="12.6328125" customWidth="1"/>
    <col min="5121" max="5121" width="3.6328125" customWidth="1"/>
    <col min="5122" max="5122" width="13.6328125" customWidth="1"/>
    <col min="5123" max="5123" width="8" customWidth="1"/>
    <col min="5124" max="5124" width="13.81640625" customWidth="1"/>
    <col min="5125" max="5125" width="13.6328125" customWidth="1"/>
    <col min="5126" max="5128" width="4.6328125" customWidth="1"/>
    <col min="5129" max="5134" width="10.6328125" customWidth="1"/>
    <col min="5135" max="5136" width="12.6328125" customWidth="1"/>
    <col min="5377" max="5377" width="3.6328125" customWidth="1"/>
    <col min="5378" max="5378" width="13.6328125" customWidth="1"/>
    <col min="5379" max="5379" width="8" customWidth="1"/>
    <col min="5380" max="5380" width="13.81640625" customWidth="1"/>
    <col min="5381" max="5381" width="13.6328125" customWidth="1"/>
    <col min="5382" max="5384" width="4.6328125" customWidth="1"/>
    <col min="5385" max="5390" width="10.6328125" customWidth="1"/>
    <col min="5391" max="5392" width="12.6328125" customWidth="1"/>
    <col min="5633" max="5633" width="3.6328125" customWidth="1"/>
    <col min="5634" max="5634" width="13.6328125" customWidth="1"/>
    <col min="5635" max="5635" width="8" customWidth="1"/>
    <col min="5636" max="5636" width="13.81640625" customWidth="1"/>
    <col min="5637" max="5637" width="13.6328125" customWidth="1"/>
    <col min="5638" max="5640" width="4.6328125" customWidth="1"/>
    <col min="5641" max="5646" width="10.6328125" customWidth="1"/>
    <col min="5647" max="5648" width="12.6328125" customWidth="1"/>
    <col min="5889" max="5889" width="3.6328125" customWidth="1"/>
    <col min="5890" max="5890" width="13.6328125" customWidth="1"/>
    <col min="5891" max="5891" width="8" customWidth="1"/>
    <col min="5892" max="5892" width="13.81640625" customWidth="1"/>
    <col min="5893" max="5893" width="13.6328125" customWidth="1"/>
    <col min="5894" max="5896" width="4.6328125" customWidth="1"/>
    <col min="5897" max="5902" width="10.6328125" customWidth="1"/>
    <col min="5903" max="5904" width="12.6328125" customWidth="1"/>
    <col min="6145" max="6145" width="3.6328125" customWidth="1"/>
    <col min="6146" max="6146" width="13.6328125" customWidth="1"/>
    <col min="6147" max="6147" width="8" customWidth="1"/>
    <col min="6148" max="6148" width="13.81640625" customWidth="1"/>
    <col min="6149" max="6149" width="13.6328125" customWidth="1"/>
    <col min="6150" max="6152" width="4.6328125" customWidth="1"/>
    <col min="6153" max="6158" width="10.6328125" customWidth="1"/>
    <col min="6159" max="6160" width="12.6328125" customWidth="1"/>
    <col min="6401" max="6401" width="3.6328125" customWidth="1"/>
    <col min="6402" max="6402" width="13.6328125" customWidth="1"/>
    <col min="6403" max="6403" width="8" customWidth="1"/>
    <col min="6404" max="6404" width="13.81640625" customWidth="1"/>
    <col min="6405" max="6405" width="13.6328125" customWidth="1"/>
    <col min="6406" max="6408" width="4.6328125" customWidth="1"/>
    <col min="6409" max="6414" width="10.6328125" customWidth="1"/>
    <col min="6415" max="6416" width="12.6328125" customWidth="1"/>
    <col min="6657" max="6657" width="3.6328125" customWidth="1"/>
    <col min="6658" max="6658" width="13.6328125" customWidth="1"/>
    <col min="6659" max="6659" width="8" customWidth="1"/>
    <col min="6660" max="6660" width="13.81640625" customWidth="1"/>
    <col min="6661" max="6661" width="13.6328125" customWidth="1"/>
    <col min="6662" max="6664" width="4.6328125" customWidth="1"/>
    <col min="6665" max="6670" width="10.6328125" customWidth="1"/>
    <col min="6671" max="6672" width="12.6328125" customWidth="1"/>
    <col min="6913" max="6913" width="3.6328125" customWidth="1"/>
    <col min="6914" max="6914" width="13.6328125" customWidth="1"/>
    <col min="6915" max="6915" width="8" customWidth="1"/>
    <col min="6916" max="6916" width="13.81640625" customWidth="1"/>
    <col min="6917" max="6917" width="13.6328125" customWidth="1"/>
    <col min="6918" max="6920" width="4.6328125" customWidth="1"/>
    <col min="6921" max="6926" width="10.6328125" customWidth="1"/>
    <col min="6927" max="6928" width="12.6328125" customWidth="1"/>
    <col min="7169" max="7169" width="3.6328125" customWidth="1"/>
    <col min="7170" max="7170" width="13.6328125" customWidth="1"/>
    <col min="7171" max="7171" width="8" customWidth="1"/>
    <col min="7172" max="7172" width="13.81640625" customWidth="1"/>
    <col min="7173" max="7173" width="13.6328125" customWidth="1"/>
    <col min="7174" max="7176" width="4.6328125" customWidth="1"/>
    <col min="7177" max="7182" width="10.6328125" customWidth="1"/>
    <col min="7183" max="7184" width="12.6328125" customWidth="1"/>
    <col min="7425" max="7425" width="3.6328125" customWidth="1"/>
    <col min="7426" max="7426" width="13.6328125" customWidth="1"/>
    <col min="7427" max="7427" width="8" customWidth="1"/>
    <col min="7428" max="7428" width="13.81640625" customWidth="1"/>
    <col min="7429" max="7429" width="13.6328125" customWidth="1"/>
    <col min="7430" max="7432" width="4.6328125" customWidth="1"/>
    <col min="7433" max="7438" width="10.6328125" customWidth="1"/>
    <col min="7439" max="7440" width="12.6328125" customWidth="1"/>
    <col min="7681" max="7681" width="3.6328125" customWidth="1"/>
    <col min="7682" max="7682" width="13.6328125" customWidth="1"/>
    <col min="7683" max="7683" width="8" customWidth="1"/>
    <col min="7684" max="7684" width="13.81640625" customWidth="1"/>
    <col min="7685" max="7685" width="13.6328125" customWidth="1"/>
    <col min="7686" max="7688" width="4.6328125" customWidth="1"/>
    <col min="7689" max="7694" width="10.6328125" customWidth="1"/>
    <col min="7695" max="7696" width="12.6328125" customWidth="1"/>
    <col min="7937" max="7937" width="3.6328125" customWidth="1"/>
    <col min="7938" max="7938" width="13.6328125" customWidth="1"/>
    <col min="7939" max="7939" width="8" customWidth="1"/>
    <col min="7940" max="7940" width="13.81640625" customWidth="1"/>
    <col min="7941" max="7941" width="13.6328125" customWidth="1"/>
    <col min="7942" max="7944" width="4.6328125" customWidth="1"/>
    <col min="7945" max="7950" width="10.6328125" customWidth="1"/>
    <col min="7951" max="7952" width="12.6328125" customWidth="1"/>
    <col min="8193" max="8193" width="3.6328125" customWidth="1"/>
    <col min="8194" max="8194" width="13.6328125" customWidth="1"/>
    <col min="8195" max="8195" width="8" customWidth="1"/>
    <col min="8196" max="8196" width="13.81640625" customWidth="1"/>
    <col min="8197" max="8197" width="13.6328125" customWidth="1"/>
    <col min="8198" max="8200" width="4.6328125" customWidth="1"/>
    <col min="8201" max="8206" width="10.6328125" customWidth="1"/>
    <col min="8207" max="8208" width="12.6328125" customWidth="1"/>
    <col min="8449" max="8449" width="3.6328125" customWidth="1"/>
    <col min="8450" max="8450" width="13.6328125" customWidth="1"/>
    <col min="8451" max="8451" width="8" customWidth="1"/>
    <col min="8452" max="8452" width="13.81640625" customWidth="1"/>
    <col min="8453" max="8453" width="13.6328125" customWidth="1"/>
    <col min="8454" max="8456" width="4.6328125" customWidth="1"/>
    <col min="8457" max="8462" width="10.6328125" customWidth="1"/>
    <col min="8463" max="8464" width="12.6328125" customWidth="1"/>
    <col min="8705" max="8705" width="3.6328125" customWidth="1"/>
    <col min="8706" max="8706" width="13.6328125" customWidth="1"/>
    <col min="8707" max="8707" width="8" customWidth="1"/>
    <col min="8708" max="8708" width="13.81640625" customWidth="1"/>
    <col min="8709" max="8709" width="13.6328125" customWidth="1"/>
    <col min="8710" max="8712" width="4.6328125" customWidth="1"/>
    <col min="8713" max="8718" width="10.6328125" customWidth="1"/>
    <col min="8719" max="8720" width="12.6328125" customWidth="1"/>
    <col min="8961" max="8961" width="3.6328125" customWidth="1"/>
    <col min="8962" max="8962" width="13.6328125" customWidth="1"/>
    <col min="8963" max="8963" width="8" customWidth="1"/>
    <col min="8964" max="8964" width="13.81640625" customWidth="1"/>
    <col min="8965" max="8965" width="13.6328125" customWidth="1"/>
    <col min="8966" max="8968" width="4.6328125" customWidth="1"/>
    <col min="8969" max="8974" width="10.6328125" customWidth="1"/>
    <col min="8975" max="8976" width="12.6328125" customWidth="1"/>
    <col min="9217" max="9217" width="3.6328125" customWidth="1"/>
    <col min="9218" max="9218" width="13.6328125" customWidth="1"/>
    <col min="9219" max="9219" width="8" customWidth="1"/>
    <col min="9220" max="9220" width="13.81640625" customWidth="1"/>
    <col min="9221" max="9221" width="13.6328125" customWidth="1"/>
    <col min="9222" max="9224" width="4.6328125" customWidth="1"/>
    <col min="9225" max="9230" width="10.6328125" customWidth="1"/>
    <col min="9231" max="9232" width="12.6328125" customWidth="1"/>
    <col min="9473" max="9473" width="3.6328125" customWidth="1"/>
    <col min="9474" max="9474" width="13.6328125" customWidth="1"/>
    <col min="9475" max="9475" width="8" customWidth="1"/>
    <col min="9476" max="9476" width="13.81640625" customWidth="1"/>
    <col min="9477" max="9477" width="13.6328125" customWidth="1"/>
    <col min="9478" max="9480" width="4.6328125" customWidth="1"/>
    <col min="9481" max="9486" width="10.6328125" customWidth="1"/>
    <col min="9487" max="9488" width="12.6328125" customWidth="1"/>
    <col min="9729" max="9729" width="3.6328125" customWidth="1"/>
    <col min="9730" max="9730" width="13.6328125" customWidth="1"/>
    <col min="9731" max="9731" width="8" customWidth="1"/>
    <col min="9732" max="9732" width="13.81640625" customWidth="1"/>
    <col min="9733" max="9733" width="13.6328125" customWidth="1"/>
    <col min="9734" max="9736" width="4.6328125" customWidth="1"/>
    <col min="9737" max="9742" width="10.6328125" customWidth="1"/>
    <col min="9743" max="9744" width="12.6328125" customWidth="1"/>
    <col min="9985" max="9985" width="3.6328125" customWidth="1"/>
    <col min="9986" max="9986" width="13.6328125" customWidth="1"/>
    <col min="9987" max="9987" width="8" customWidth="1"/>
    <col min="9988" max="9988" width="13.81640625" customWidth="1"/>
    <col min="9989" max="9989" width="13.6328125" customWidth="1"/>
    <col min="9990" max="9992" width="4.6328125" customWidth="1"/>
    <col min="9993" max="9998" width="10.6328125" customWidth="1"/>
    <col min="9999" max="10000" width="12.6328125" customWidth="1"/>
    <col min="10241" max="10241" width="3.6328125" customWidth="1"/>
    <col min="10242" max="10242" width="13.6328125" customWidth="1"/>
    <col min="10243" max="10243" width="8" customWidth="1"/>
    <col min="10244" max="10244" width="13.81640625" customWidth="1"/>
    <col min="10245" max="10245" width="13.6328125" customWidth="1"/>
    <col min="10246" max="10248" width="4.6328125" customWidth="1"/>
    <col min="10249" max="10254" width="10.6328125" customWidth="1"/>
    <col min="10255" max="10256" width="12.6328125" customWidth="1"/>
    <col min="10497" max="10497" width="3.6328125" customWidth="1"/>
    <col min="10498" max="10498" width="13.6328125" customWidth="1"/>
    <col min="10499" max="10499" width="8" customWidth="1"/>
    <col min="10500" max="10500" width="13.81640625" customWidth="1"/>
    <col min="10501" max="10501" width="13.6328125" customWidth="1"/>
    <col min="10502" max="10504" width="4.6328125" customWidth="1"/>
    <col min="10505" max="10510" width="10.6328125" customWidth="1"/>
    <col min="10511" max="10512" width="12.6328125" customWidth="1"/>
    <col min="10753" max="10753" width="3.6328125" customWidth="1"/>
    <col min="10754" max="10754" width="13.6328125" customWidth="1"/>
    <col min="10755" max="10755" width="8" customWidth="1"/>
    <col min="10756" max="10756" width="13.81640625" customWidth="1"/>
    <col min="10757" max="10757" width="13.6328125" customWidth="1"/>
    <col min="10758" max="10760" width="4.6328125" customWidth="1"/>
    <col min="10761" max="10766" width="10.6328125" customWidth="1"/>
    <col min="10767" max="10768" width="12.6328125" customWidth="1"/>
    <col min="11009" max="11009" width="3.6328125" customWidth="1"/>
    <col min="11010" max="11010" width="13.6328125" customWidth="1"/>
    <col min="11011" max="11011" width="8" customWidth="1"/>
    <col min="11012" max="11012" width="13.81640625" customWidth="1"/>
    <col min="11013" max="11013" width="13.6328125" customWidth="1"/>
    <col min="11014" max="11016" width="4.6328125" customWidth="1"/>
    <col min="11017" max="11022" width="10.6328125" customWidth="1"/>
    <col min="11023" max="11024" width="12.6328125" customWidth="1"/>
    <col min="11265" max="11265" width="3.6328125" customWidth="1"/>
    <col min="11266" max="11266" width="13.6328125" customWidth="1"/>
    <col min="11267" max="11267" width="8" customWidth="1"/>
    <col min="11268" max="11268" width="13.81640625" customWidth="1"/>
    <col min="11269" max="11269" width="13.6328125" customWidth="1"/>
    <col min="11270" max="11272" width="4.6328125" customWidth="1"/>
    <col min="11273" max="11278" width="10.6328125" customWidth="1"/>
    <col min="11279" max="11280" width="12.6328125" customWidth="1"/>
    <col min="11521" max="11521" width="3.6328125" customWidth="1"/>
    <col min="11522" max="11522" width="13.6328125" customWidth="1"/>
    <col min="11523" max="11523" width="8" customWidth="1"/>
    <col min="11524" max="11524" width="13.81640625" customWidth="1"/>
    <col min="11525" max="11525" width="13.6328125" customWidth="1"/>
    <col min="11526" max="11528" width="4.6328125" customWidth="1"/>
    <col min="11529" max="11534" width="10.6328125" customWidth="1"/>
    <col min="11535" max="11536" width="12.6328125" customWidth="1"/>
    <col min="11777" max="11777" width="3.6328125" customWidth="1"/>
    <col min="11778" max="11778" width="13.6328125" customWidth="1"/>
    <col min="11779" max="11779" width="8" customWidth="1"/>
    <col min="11780" max="11780" width="13.81640625" customWidth="1"/>
    <col min="11781" max="11781" width="13.6328125" customWidth="1"/>
    <col min="11782" max="11784" width="4.6328125" customWidth="1"/>
    <col min="11785" max="11790" width="10.6328125" customWidth="1"/>
    <col min="11791" max="11792" width="12.6328125" customWidth="1"/>
    <col min="12033" max="12033" width="3.6328125" customWidth="1"/>
    <col min="12034" max="12034" width="13.6328125" customWidth="1"/>
    <col min="12035" max="12035" width="8" customWidth="1"/>
    <col min="12036" max="12036" width="13.81640625" customWidth="1"/>
    <col min="12037" max="12037" width="13.6328125" customWidth="1"/>
    <col min="12038" max="12040" width="4.6328125" customWidth="1"/>
    <col min="12041" max="12046" width="10.6328125" customWidth="1"/>
    <col min="12047" max="12048" width="12.6328125" customWidth="1"/>
    <col min="12289" max="12289" width="3.6328125" customWidth="1"/>
    <col min="12290" max="12290" width="13.6328125" customWidth="1"/>
    <col min="12291" max="12291" width="8" customWidth="1"/>
    <col min="12292" max="12292" width="13.81640625" customWidth="1"/>
    <col min="12293" max="12293" width="13.6328125" customWidth="1"/>
    <col min="12294" max="12296" width="4.6328125" customWidth="1"/>
    <col min="12297" max="12302" width="10.6328125" customWidth="1"/>
    <col min="12303" max="12304" width="12.6328125" customWidth="1"/>
    <col min="12545" max="12545" width="3.6328125" customWidth="1"/>
    <col min="12546" max="12546" width="13.6328125" customWidth="1"/>
    <col min="12547" max="12547" width="8" customWidth="1"/>
    <col min="12548" max="12548" width="13.81640625" customWidth="1"/>
    <col min="12549" max="12549" width="13.6328125" customWidth="1"/>
    <col min="12550" max="12552" width="4.6328125" customWidth="1"/>
    <col min="12553" max="12558" width="10.6328125" customWidth="1"/>
    <col min="12559" max="12560" width="12.6328125" customWidth="1"/>
    <col min="12801" max="12801" width="3.6328125" customWidth="1"/>
    <col min="12802" max="12802" width="13.6328125" customWidth="1"/>
    <col min="12803" max="12803" width="8" customWidth="1"/>
    <col min="12804" max="12804" width="13.81640625" customWidth="1"/>
    <col min="12805" max="12805" width="13.6328125" customWidth="1"/>
    <col min="12806" max="12808" width="4.6328125" customWidth="1"/>
    <col min="12809" max="12814" width="10.6328125" customWidth="1"/>
    <col min="12815" max="12816" width="12.6328125" customWidth="1"/>
    <col min="13057" max="13057" width="3.6328125" customWidth="1"/>
    <col min="13058" max="13058" width="13.6328125" customWidth="1"/>
    <col min="13059" max="13059" width="8" customWidth="1"/>
    <col min="13060" max="13060" width="13.81640625" customWidth="1"/>
    <col min="13061" max="13061" width="13.6328125" customWidth="1"/>
    <col min="13062" max="13064" width="4.6328125" customWidth="1"/>
    <col min="13065" max="13070" width="10.6328125" customWidth="1"/>
    <col min="13071" max="13072" width="12.6328125" customWidth="1"/>
    <col min="13313" max="13313" width="3.6328125" customWidth="1"/>
    <col min="13314" max="13314" width="13.6328125" customWidth="1"/>
    <col min="13315" max="13315" width="8" customWidth="1"/>
    <col min="13316" max="13316" width="13.81640625" customWidth="1"/>
    <col min="13317" max="13317" width="13.6328125" customWidth="1"/>
    <col min="13318" max="13320" width="4.6328125" customWidth="1"/>
    <col min="13321" max="13326" width="10.6328125" customWidth="1"/>
    <col min="13327" max="13328" width="12.6328125" customWidth="1"/>
    <col min="13569" max="13569" width="3.6328125" customWidth="1"/>
    <col min="13570" max="13570" width="13.6328125" customWidth="1"/>
    <col min="13571" max="13571" width="8" customWidth="1"/>
    <col min="13572" max="13572" width="13.81640625" customWidth="1"/>
    <col min="13573" max="13573" width="13.6328125" customWidth="1"/>
    <col min="13574" max="13576" width="4.6328125" customWidth="1"/>
    <col min="13577" max="13582" width="10.6328125" customWidth="1"/>
    <col min="13583" max="13584" width="12.6328125" customWidth="1"/>
    <col min="13825" max="13825" width="3.6328125" customWidth="1"/>
    <col min="13826" max="13826" width="13.6328125" customWidth="1"/>
    <col min="13827" max="13827" width="8" customWidth="1"/>
    <col min="13828" max="13828" width="13.81640625" customWidth="1"/>
    <col min="13829" max="13829" width="13.6328125" customWidth="1"/>
    <col min="13830" max="13832" width="4.6328125" customWidth="1"/>
    <col min="13833" max="13838" width="10.6328125" customWidth="1"/>
    <col min="13839" max="13840" width="12.6328125" customWidth="1"/>
    <col min="14081" max="14081" width="3.6328125" customWidth="1"/>
    <col min="14082" max="14082" width="13.6328125" customWidth="1"/>
    <col min="14083" max="14083" width="8" customWidth="1"/>
    <col min="14084" max="14084" width="13.81640625" customWidth="1"/>
    <col min="14085" max="14085" width="13.6328125" customWidth="1"/>
    <col min="14086" max="14088" width="4.6328125" customWidth="1"/>
    <col min="14089" max="14094" width="10.6328125" customWidth="1"/>
    <col min="14095" max="14096" width="12.6328125" customWidth="1"/>
    <col min="14337" max="14337" width="3.6328125" customWidth="1"/>
    <col min="14338" max="14338" width="13.6328125" customWidth="1"/>
    <col min="14339" max="14339" width="8" customWidth="1"/>
    <col min="14340" max="14340" width="13.81640625" customWidth="1"/>
    <col min="14341" max="14341" width="13.6328125" customWidth="1"/>
    <col min="14342" max="14344" width="4.6328125" customWidth="1"/>
    <col min="14345" max="14350" width="10.6328125" customWidth="1"/>
    <col min="14351" max="14352" width="12.6328125" customWidth="1"/>
    <col min="14593" max="14593" width="3.6328125" customWidth="1"/>
    <col min="14594" max="14594" width="13.6328125" customWidth="1"/>
    <col min="14595" max="14595" width="8" customWidth="1"/>
    <col min="14596" max="14596" width="13.81640625" customWidth="1"/>
    <col min="14597" max="14597" width="13.6328125" customWidth="1"/>
    <col min="14598" max="14600" width="4.6328125" customWidth="1"/>
    <col min="14601" max="14606" width="10.6328125" customWidth="1"/>
    <col min="14607" max="14608" width="12.6328125" customWidth="1"/>
    <col min="14849" max="14849" width="3.6328125" customWidth="1"/>
    <col min="14850" max="14850" width="13.6328125" customWidth="1"/>
    <col min="14851" max="14851" width="8" customWidth="1"/>
    <col min="14852" max="14852" width="13.81640625" customWidth="1"/>
    <col min="14853" max="14853" width="13.6328125" customWidth="1"/>
    <col min="14854" max="14856" width="4.6328125" customWidth="1"/>
    <col min="14857" max="14862" width="10.6328125" customWidth="1"/>
    <col min="14863" max="14864" width="12.6328125" customWidth="1"/>
    <col min="15105" max="15105" width="3.6328125" customWidth="1"/>
    <col min="15106" max="15106" width="13.6328125" customWidth="1"/>
    <col min="15107" max="15107" width="8" customWidth="1"/>
    <col min="15108" max="15108" width="13.81640625" customWidth="1"/>
    <col min="15109" max="15109" width="13.6328125" customWidth="1"/>
    <col min="15110" max="15112" width="4.6328125" customWidth="1"/>
    <col min="15113" max="15118" width="10.6328125" customWidth="1"/>
    <col min="15119" max="15120" width="12.6328125" customWidth="1"/>
    <col min="15361" max="15361" width="3.6328125" customWidth="1"/>
    <col min="15362" max="15362" width="13.6328125" customWidth="1"/>
    <col min="15363" max="15363" width="8" customWidth="1"/>
    <col min="15364" max="15364" width="13.81640625" customWidth="1"/>
    <col min="15365" max="15365" width="13.6328125" customWidth="1"/>
    <col min="15366" max="15368" width="4.6328125" customWidth="1"/>
    <col min="15369" max="15374" width="10.6328125" customWidth="1"/>
    <col min="15375" max="15376" width="12.6328125" customWidth="1"/>
    <col min="15617" max="15617" width="3.6328125" customWidth="1"/>
    <col min="15618" max="15618" width="13.6328125" customWidth="1"/>
    <col min="15619" max="15619" width="8" customWidth="1"/>
    <col min="15620" max="15620" width="13.81640625" customWidth="1"/>
    <col min="15621" max="15621" width="13.6328125" customWidth="1"/>
    <col min="15622" max="15624" width="4.6328125" customWidth="1"/>
    <col min="15625" max="15630" width="10.6328125" customWidth="1"/>
    <col min="15631" max="15632" width="12.6328125" customWidth="1"/>
    <col min="15873" max="15873" width="3.6328125" customWidth="1"/>
    <col min="15874" max="15874" width="13.6328125" customWidth="1"/>
    <col min="15875" max="15875" width="8" customWidth="1"/>
    <col min="15876" max="15876" width="13.81640625" customWidth="1"/>
    <col min="15877" max="15877" width="13.6328125" customWidth="1"/>
    <col min="15878" max="15880" width="4.6328125" customWidth="1"/>
    <col min="15881" max="15886" width="10.6328125" customWidth="1"/>
    <col min="15887" max="15888" width="12.6328125" customWidth="1"/>
    <col min="16129" max="16129" width="3.6328125" customWidth="1"/>
    <col min="16130" max="16130" width="13.6328125" customWidth="1"/>
    <col min="16131" max="16131" width="8" customWidth="1"/>
    <col min="16132" max="16132" width="13.81640625" customWidth="1"/>
    <col min="16133" max="16133" width="13.6328125" customWidth="1"/>
    <col min="16134" max="16136" width="4.6328125" customWidth="1"/>
    <col min="16137" max="16142" width="10.6328125" customWidth="1"/>
    <col min="16143" max="16144" width="12.6328125" customWidth="1"/>
  </cols>
  <sheetData>
    <row r="1" spans="1:16" ht="17.25" customHeight="1" x14ac:dyDescent="0.2">
      <c r="A1" s="4" t="s">
        <v>99</v>
      </c>
      <c r="B1" s="4"/>
      <c r="C1" s="4"/>
      <c r="D1" s="4"/>
      <c r="E1" s="4"/>
      <c r="F1" s="4"/>
      <c r="G1" s="4"/>
      <c r="H1" s="4"/>
      <c r="I1" s="4"/>
      <c r="J1" s="4"/>
      <c r="K1" s="43"/>
      <c r="L1" s="43"/>
      <c r="M1" s="43"/>
      <c r="N1" s="4"/>
      <c r="O1" s="4"/>
      <c r="P1" s="4"/>
    </row>
    <row r="2" spans="1:16" ht="17.25" customHeight="1" x14ac:dyDescent="0.2">
      <c r="A2" s="166" t="s">
        <v>100</v>
      </c>
      <c r="B2" s="166"/>
      <c r="C2" s="166"/>
      <c r="D2" s="166"/>
      <c r="E2" s="166"/>
      <c r="F2" s="166"/>
      <c r="G2" s="166"/>
      <c r="H2" s="166"/>
      <c r="I2" s="166"/>
      <c r="J2" s="166"/>
      <c r="K2" s="166"/>
      <c r="L2" s="166"/>
      <c r="M2" s="166"/>
      <c r="N2" s="166"/>
      <c r="O2" s="166"/>
      <c r="P2" s="166"/>
    </row>
    <row r="3" spans="1:16" ht="17.25" customHeight="1" x14ac:dyDescent="0.2">
      <c r="A3" s="4"/>
      <c r="B3" s="4"/>
      <c r="C3" s="4"/>
      <c r="D3" s="4"/>
      <c r="E3" s="4"/>
      <c r="F3" s="4"/>
      <c r="G3" s="4"/>
      <c r="H3" s="4"/>
      <c r="I3" s="4"/>
      <c r="J3" s="4"/>
      <c r="K3" s="4"/>
      <c r="L3" s="4"/>
      <c r="M3" s="4"/>
      <c r="N3" s="60" t="s">
        <v>8</v>
      </c>
      <c r="O3" s="157"/>
      <c r="P3" s="157"/>
    </row>
    <row r="4" spans="1:16" ht="17.25" customHeight="1" x14ac:dyDescent="0.2">
      <c r="A4" s="4"/>
      <c r="B4" s="4"/>
      <c r="C4" s="4"/>
      <c r="D4" s="4"/>
      <c r="E4" s="4"/>
      <c r="F4" s="4"/>
      <c r="G4" s="4"/>
      <c r="H4" s="4"/>
      <c r="I4" s="4"/>
      <c r="J4" s="4"/>
      <c r="K4" s="61"/>
      <c r="L4" s="61"/>
      <c r="M4" s="43"/>
      <c r="N4" s="61"/>
      <c r="O4" s="61"/>
      <c r="P4" s="62" t="s">
        <v>72</v>
      </c>
    </row>
    <row r="5" spans="1:16" ht="14.25" customHeight="1" x14ac:dyDescent="0.2">
      <c r="A5" s="167" t="s">
        <v>35</v>
      </c>
      <c r="B5" s="169" t="s">
        <v>73</v>
      </c>
      <c r="C5" s="147" t="s">
        <v>2</v>
      </c>
      <c r="D5" s="169" t="s">
        <v>1</v>
      </c>
      <c r="E5" s="169" t="s">
        <v>74</v>
      </c>
      <c r="F5" s="171" t="s">
        <v>75</v>
      </c>
      <c r="G5" s="171" t="s">
        <v>76</v>
      </c>
      <c r="H5" s="171" t="s">
        <v>77</v>
      </c>
      <c r="I5" s="173" t="s">
        <v>78</v>
      </c>
      <c r="J5" s="174"/>
      <c r="K5" s="175"/>
      <c r="L5" s="176" t="s">
        <v>79</v>
      </c>
      <c r="M5" s="202" t="s">
        <v>49</v>
      </c>
      <c r="N5" s="202"/>
      <c r="O5" s="176" t="s">
        <v>80</v>
      </c>
      <c r="P5" s="176" t="s">
        <v>81</v>
      </c>
    </row>
    <row r="6" spans="1:16" ht="24" customHeight="1" x14ac:dyDescent="0.2">
      <c r="A6" s="168"/>
      <c r="B6" s="170"/>
      <c r="C6" s="148"/>
      <c r="D6" s="170"/>
      <c r="E6" s="170"/>
      <c r="F6" s="172"/>
      <c r="G6" s="172"/>
      <c r="H6" s="172"/>
      <c r="I6" s="63" t="s">
        <v>82</v>
      </c>
      <c r="J6" s="63" t="s">
        <v>83</v>
      </c>
      <c r="K6" s="63" t="s">
        <v>84</v>
      </c>
      <c r="L6" s="177"/>
      <c r="M6" s="64" t="s">
        <v>85</v>
      </c>
      <c r="N6" s="63" t="s">
        <v>86</v>
      </c>
      <c r="O6" s="177"/>
      <c r="P6" s="203"/>
    </row>
    <row r="7" spans="1:16" ht="17.25" customHeight="1" x14ac:dyDescent="0.2">
      <c r="A7" s="65">
        <v>1</v>
      </c>
      <c r="B7" s="66"/>
      <c r="C7" s="66"/>
      <c r="D7" s="67"/>
      <c r="E7" s="68"/>
      <c r="F7" s="65"/>
      <c r="G7" s="65"/>
      <c r="H7" s="65"/>
      <c r="I7" s="204"/>
      <c r="J7" s="204"/>
      <c r="K7" s="204"/>
      <c r="L7" s="204">
        <f>SUM(I7:K7)</f>
        <v>0</v>
      </c>
      <c r="M7" s="204">
        <f>H7*11800</f>
        <v>0</v>
      </c>
      <c r="N7" s="204"/>
      <c r="O7" s="204">
        <f>SUM(I7,M7,N7)</f>
        <v>0</v>
      </c>
      <c r="P7" s="204">
        <f>MIN(L7,O7)</f>
        <v>0</v>
      </c>
    </row>
    <row r="8" spans="1:16" ht="17.25" customHeight="1" x14ac:dyDescent="0.2">
      <c r="A8" s="69">
        <v>2</v>
      </c>
      <c r="B8" s="70"/>
      <c r="C8" s="70"/>
      <c r="D8" s="70"/>
      <c r="E8" s="70"/>
      <c r="F8" s="69"/>
      <c r="G8" s="69"/>
      <c r="H8" s="69"/>
      <c r="I8" s="205"/>
      <c r="J8" s="205"/>
      <c r="K8" s="205"/>
      <c r="L8" s="204">
        <f t="shared" ref="L8:L26" si="0">SUM(I8:K8)</f>
        <v>0</v>
      </c>
      <c r="M8" s="204">
        <f t="shared" ref="M8:M26" si="1">H8*11800</f>
        <v>0</v>
      </c>
      <c r="N8" s="204"/>
      <c r="O8" s="204">
        <f>SUM(I8,M8,N8)</f>
        <v>0</v>
      </c>
      <c r="P8" s="204">
        <f t="shared" ref="P8:P26" si="2">MIN(L8,O8)</f>
        <v>0</v>
      </c>
    </row>
    <row r="9" spans="1:16" ht="17.25" customHeight="1" x14ac:dyDescent="0.2">
      <c r="A9" s="65">
        <v>3</v>
      </c>
      <c r="B9" s="70"/>
      <c r="C9" s="70"/>
      <c r="D9" s="70"/>
      <c r="E9" s="70"/>
      <c r="F9" s="69"/>
      <c r="G9" s="69"/>
      <c r="H9" s="69"/>
      <c r="I9" s="205"/>
      <c r="J9" s="205"/>
      <c r="K9" s="205"/>
      <c r="L9" s="204">
        <f t="shared" si="0"/>
        <v>0</v>
      </c>
      <c r="M9" s="204">
        <f t="shared" si="1"/>
        <v>0</v>
      </c>
      <c r="N9" s="204"/>
      <c r="O9" s="204">
        <f t="shared" ref="O9:O26" si="3">SUM(I9,M9,N9)</f>
        <v>0</v>
      </c>
      <c r="P9" s="204">
        <f t="shared" si="2"/>
        <v>0</v>
      </c>
    </row>
    <row r="10" spans="1:16" ht="17.25" customHeight="1" x14ac:dyDescent="0.2">
      <c r="A10" s="69">
        <v>4</v>
      </c>
      <c r="B10" s="70"/>
      <c r="C10" s="70"/>
      <c r="D10" s="70"/>
      <c r="E10" s="70"/>
      <c r="F10" s="69"/>
      <c r="G10" s="69"/>
      <c r="H10" s="69"/>
      <c r="I10" s="205"/>
      <c r="J10" s="205"/>
      <c r="K10" s="205"/>
      <c r="L10" s="204">
        <f t="shared" si="0"/>
        <v>0</v>
      </c>
      <c r="M10" s="204">
        <f t="shared" si="1"/>
        <v>0</v>
      </c>
      <c r="N10" s="204"/>
      <c r="O10" s="204">
        <f t="shared" si="3"/>
        <v>0</v>
      </c>
      <c r="P10" s="204">
        <f t="shared" si="2"/>
        <v>0</v>
      </c>
    </row>
    <row r="11" spans="1:16" ht="17.25" customHeight="1" x14ac:dyDescent="0.2">
      <c r="A11" s="65">
        <v>5</v>
      </c>
      <c r="B11" s="71"/>
      <c r="C11" s="71"/>
      <c r="D11" s="70"/>
      <c r="E11" s="68"/>
      <c r="F11" s="65"/>
      <c r="G11" s="65"/>
      <c r="H11" s="65"/>
      <c r="I11" s="204"/>
      <c r="J11" s="204"/>
      <c r="K11" s="204"/>
      <c r="L11" s="204">
        <f t="shared" si="0"/>
        <v>0</v>
      </c>
      <c r="M11" s="204">
        <f t="shared" si="1"/>
        <v>0</v>
      </c>
      <c r="N11" s="204"/>
      <c r="O11" s="204">
        <f t="shared" si="3"/>
        <v>0</v>
      </c>
      <c r="P11" s="204">
        <f t="shared" si="2"/>
        <v>0</v>
      </c>
    </row>
    <row r="12" spans="1:16" ht="17.25" customHeight="1" x14ac:dyDescent="0.2">
      <c r="A12" s="69">
        <v>6</v>
      </c>
      <c r="B12" s="70"/>
      <c r="C12" s="70"/>
      <c r="D12" s="70"/>
      <c r="E12" s="70"/>
      <c r="F12" s="69"/>
      <c r="G12" s="69"/>
      <c r="H12" s="69"/>
      <c r="I12" s="205"/>
      <c r="J12" s="205"/>
      <c r="K12" s="205"/>
      <c r="L12" s="204">
        <f t="shared" si="0"/>
        <v>0</v>
      </c>
      <c r="M12" s="204">
        <f t="shared" si="1"/>
        <v>0</v>
      </c>
      <c r="N12" s="204"/>
      <c r="O12" s="204">
        <f t="shared" si="3"/>
        <v>0</v>
      </c>
      <c r="P12" s="204">
        <f t="shared" si="2"/>
        <v>0</v>
      </c>
    </row>
    <row r="13" spans="1:16" ht="17.25" customHeight="1" x14ac:dyDescent="0.2">
      <c r="A13" s="65">
        <v>7</v>
      </c>
      <c r="B13" s="70"/>
      <c r="C13" s="70"/>
      <c r="D13" s="70"/>
      <c r="E13" s="70"/>
      <c r="F13" s="69"/>
      <c r="G13" s="69"/>
      <c r="H13" s="69"/>
      <c r="I13" s="205"/>
      <c r="J13" s="205"/>
      <c r="K13" s="205"/>
      <c r="L13" s="204">
        <f t="shared" si="0"/>
        <v>0</v>
      </c>
      <c r="M13" s="204">
        <f t="shared" si="1"/>
        <v>0</v>
      </c>
      <c r="N13" s="204"/>
      <c r="O13" s="204">
        <f t="shared" si="3"/>
        <v>0</v>
      </c>
      <c r="P13" s="204">
        <f t="shared" si="2"/>
        <v>0</v>
      </c>
    </row>
    <row r="14" spans="1:16" ht="17.25" customHeight="1" x14ac:dyDescent="0.2">
      <c r="A14" s="69">
        <v>8</v>
      </c>
      <c r="B14" s="70"/>
      <c r="C14" s="70"/>
      <c r="D14" s="70"/>
      <c r="E14" s="70"/>
      <c r="F14" s="69"/>
      <c r="G14" s="69"/>
      <c r="H14" s="69"/>
      <c r="I14" s="205"/>
      <c r="J14" s="205"/>
      <c r="K14" s="205"/>
      <c r="L14" s="204">
        <f t="shared" si="0"/>
        <v>0</v>
      </c>
      <c r="M14" s="204">
        <f t="shared" si="1"/>
        <v>0</v>
      </c>
      <c r="N14" s="204"/>
      <c r="O14" s="204">
        <f t="shared" si="3"/>
        <v>0</v>
      </c>
      <c r="P14" s="204">
        <f t="shared" si="2"/>
        <v>0</v>
      </c>
    </row>
    <row r="15" spans="1:16" ht="17.25" customHeight="1" x14ac:dyDescent="0.2">
      <c r="A15" s="65">
        <v>9</v>
      </c>
      <c r="B15" s="71"/>
      <c r="C15" s="71"/>
      <c r="D15" s="70"/>
      <c r="E15" s="68"/>
      <c r="F15" s="65"/>
      <c r="G15" s="65"/>
      <c r="H15" s="65"/>
      <c r="I15" s="204"/>
      <c r="J15" s="204"/>
      <c r="K15" s="204"/>
      <c r="L15" s="204">
        <f t="shared" si="0"/>
        <v>0</v>
      </c>
      <c r="M15" s="204">
        <f t="shared" si="1"/>
        <v>0</v>
      </c>
      <c r="N15" s="204"/>
      <c r="O15" s="204">
        <f t="shared" si="3"/>
        <v>0</v>
      </c>
      <c r="P15" s="204">
        <f t="shared" si="2"/>
        <v>0</v>
      </c>
    </row>
    <row r="16" spans="1:16" ht="17.25" customHeight="1" x14ac:dyDescent="0.2">
      <c r="A16" s="69">
        <v>10</v>
      </c>
      <c r="B16" s="70"/>
      <c r="C16" s="70"/>
      <c r="D16" s="70"/>
      <c r="E16" s="70"/>
      <c r="F16" s="69"/>
      <c r="G16" s="69"/>
      <c r="H16" s="69"/>
      <c r="I16" s="205"/>
      <c r="J16" s="205"/>
      <c r="K16" s="205"/>
      <c r="L16" s="204">
        <f t="shared" si="0"/>
        <v>0</v>
      </c>
      <c r="M16" s="204">
        <f t="shared" si="1"/>
        <v>0</v>
      </c>
      <c r="N16" s="204"/>
      <c r="O16" s="204">
        <f t="shared" si="3"/>
        <v>0</v>
      </c>
      <c r="P16" s="204">
        <f t="shared" si="2"/>
        <v>0</v>
      </c>
    </row>
    <row r="17" spans="1:16" ht="17.25" customHeight="1" x14ac:dyDescent="0.2">
      <c r="A17" s="65">
        <v>11</v>
      </c>
      <c r="B17" s="70"/>
      <c r="C17" s="70"/>
      <c r="D17" s="70"/>
      <c r="E17" s="70"/>
      <c r="F17" s="69"/>
      <c r="G17" s="69"/>
      <c r="H17" s="69"/>
      <c r="I17" s="205"/>
      <c r="J17" s="205"/>
      <c r="K17" s="205"/>
      <c r="L17" s="204">
        <f t="shared" si="0"/>
        <v>0</v>
      </c>
      <c r="M17" s="204">
        <f t="shared" si="1"/>
        <v>0</v>
      </c>
      <c r="N17" s="204"/>
      <c r="O17" s="204">
        <f t="shared" si="3"/>
        <v>0</v>
      </c>
      <c r="P17" s="204">
        <f t="shared" si="2"/>
        <v>0</v>
      </c>
    </row>
    <row r="18" spans="1:16" ht="17.25" customHeight="1" x14ac:dyDescent="0.2">
      <c r="A18" s="69">
        <v>12</v>
      </c>
      <c r="B18" s="70"/>
      <c r="C18" s="70"/>
      <c r="D18" s="70"/>
      <c r="E18" s="70"/>
      <c r="F18" s="69"/>
      <c r="G18" s="69"/>
      <c r="H18" s="69"/>
      <c r="I18" s="205"/>
      <c r="J18" s="205"/>
      <c r="K18" s="205"/>
      <c r="L18" s="204">
        <f t="shared" si="0"/>
        <v>0</v>
      </c>
      <c r="M18" s="204">
        <f t="shared" si="1"/>
        <v>0</v>
      </c>
      <c r="N18" s="204"/>
      <c r="O18" s="204">
        <f t="shared" si="3"/>
        <v>0</v>
      </c>
      <c r="P18" s="204">
        <f t="shared" si="2"/>
        <v>0</v>
      </c>
    </row>
    <row r="19" spans="1:16" ht="17.25" customHeight="1" x14ac:dyDescent="0.2">
      <c r="A19" s="65">
        <v>13</v>
      </c>
      <c r="B19" s="70"/>
      <c r="C19" s="70"/>
      <c r="D19" s="70"/>
      <c r="E19" s="70"/>
      <c r="F19" s="69"/>
      <c r="G19" s="69"/>
      <c r="H19" s="69"/>
      <c r="I19" s="205"/>
      <c r="J19" s="205"/>
      <c r="K19" s="205"/>
      <c r="L19" s="204">
        <f t="shared" si="0"/>
        <v>0</v>
      </c>
      <c r="M19" s="204">
        <f t="shared" si="1"/>
        <v>0</v>
      </c>
      <c r="N19" s="204"/>
      <c r="O19" s="204">
        <f t="shared" si="3"/>
        <v>0</v>
      </c>
      <c r="P19" s="204">
        <f t="shared" si="2"/>
        <v>0</v>
      </c>
    </row>
    <row r="20" spans="1:16" ht="17.25" customHeight="1" x14ac:dyDescent="0.2">
      <c r="A20" s="69">
        <v>14</v>
      </c>
      <c r="B20" s="71"/>
      <c r="C20" s="71"/>
      <c r="D20" s="70"/>
      <c r="E20" s="68"/>
      <c r="F20" s="65"/>
      <c r="G20" s="65"/>
      <c r="H20" s="65"/>
      <c r="I20" s="204"/>
      <c r="J20" s="204"/>
      <c r="K20" s="204"/>
      <c r="L20" s="204">
        <f t="shared" si="0"/>
        <v>0</v>
      </c>
      <c r="M20" s="204">
        <f t="shared" si="1"/>
        <v>0</v>
      </c>
      <c r="N20" s="204"/>
      <c r="O20" s="204">
        <f t="shared" si="3"/>
        <v>0</v>
      </c>
      <c r="P20" s="204">
        <f t="shared" si="2"/>
        <v>0</v>
      </c>
    </row>
    <row r="21" spans="1:16" ht="17.25" customHeight="1" x14ac:dyDescent="0.2">
      <c r="A21" s="65">
        <v>15</v>
      </c>
      <c r="B21" s="70"/>
      <c r="C21" s="70"/>
      <c r="D21" s="70"/>
      <c r="E21" s="70"/>
      <c r="F21" s="69"/>
      <c r="G21" s="69"/>
      <c r="H21" s="69"/>
      <c r="I21" s="205"/>
      <c r="J21" s="205"/>
      <c r="K21" s="205"/>
      <c r="L21" s="204">
        <f t="shared" si="0"/>
        <v>0</v>
      </c>
      <c r="M21" s="204">
        <f t="shared" si="1"/>
        <v>0</v>
      </c>
      <c r="N21" s="204"/>
      <c r="O21" s="204">
        <f t="shared" si="3"/>
        <v>0</v>
      </c>
      <c r="P21" s="204">
        <f t="shared" si="2"/>
        <v>0</v>
      </c>
    </row>
    <row r="22" spans="1:16" ht="17.25" customHeight="1" x14ac:dyDescent="0.2">
      <c r="A22" s="69">
        <v>16</v>
      </c>
      <c r="B22" s="70"/>
      <c r="C22" s="70"/>
      <c r="D22" s="70"/>
      <c r="E22" s="70"/>
      <c r="F22" s="69"/>
      <c r="G22" s="69"/>
      <c r="H22" s="69"/>
      <c r="I22" s="205"/>
      <c r="J22" s="205"/>
      <c r="K22" s="205"/>
      <c r="L22" s="204">
        <f t="shared" si="0"/>
        <v>0</v>
      </c>
      <c r="M22" s="204">
        <f t="shared" si="1"/>
        <v>0</v>
      </c>
      <c r="N22" s="204"/>
      <c r="O22" s="204">
        <f t="shared" si="3"/>
        <v>0</v>
      </c>
      <c r="P22" s="204">
        <f t="shared" si="2"/>
        <v>0</v>
      </c>
    </row>
    <row r="23" spans="1:16" ht="17.25" customHeight="1" x14ac:dyDescent="0.2">
      <c r="A23" s="65">
        <v>17</v>
      </c>
      <c r="B23" s="70"/>
      <c r="C23" s="70"/>
      <c r="D23" s="70"/>
      <c r="E23" s="70"/>
      <c r="F23" s="69"/>
      <c r="G23" s="69"/>
      <c r="H23" s="69"/>
      <c r="I23" s="205"/>
      <c r="J23" s="205"/>
      <c r="K23" s="205"/>
      <c r="L23" s="204">
        <f t="shared" si="0"/>
        <v>0</v>
      </c>
      <c r="M23" s="204">
        <f t="shared" si="1"/>
        <v>0</v>
      </c>
      <c r="N23" s="204"/>
      <c r="O23" s="204">
        <f t="shared" si="3"/>
        <v>0</v>
      </c>
      <c r="P23" s="204">
        <f t="shared" si="2"/>
        <v>0</v>
      </c>
    </row>
    <row r="24" spans="1:16" ht="17.25" customHeight="1" x14ac:dyDescent="0.2">
      <c r="A24" s="69">
        <v>18</v>
      </c>
      <c r="B24" s="71"/>
      <c r="C24" s="71"/>
      <c r="D24" s="70"/>
      <c r="E24" s="68"/>
      <c r="F24" s="65"/>
      <c r="G24" s="65"/>
      <c r="H24" s="65"/>
      <c r="I24" s="204"/>
      <c r="J24" s="204"/>
      <c r="K24" s="204"/>
      <c r="L24" s="204">
        <f t="shared" si="0"/>
        <v>0</v>
      </c>
      <c r="M24" s="204">
        <f t="shared" si="1"/>
        <v>0</v>
      </c>
      <c r="N24" s="204"/>
      <c r="O24" s="204">
        <f t="shared" si="3"/>
        <v>0</v>
      </c>
      <c r="P24" s="204">
        <f t="shared" si="2"/>
        <v>0</v>
      </c>
    </row>
    <row r="25" spans="1:16" ht="17.25" customHeight="1" x14ac:dyDescent="0.2">
      <c r="A25" s="65">
        <v>19</v>
      </c>
      <c r="B25" s="70"/>
      <c r="C25" s="70"/>
      <c r="D25" s="70"/>
      <c r="E25" s="70"/>
      <c r="F25" s="69"/>
      <c r="G25" s="69"/>
      <c r="H25" s="69"/>
      <c r="I25" s="205"/>
      <c r="J25" s="205"/>
      <c r="K25" s="205"/>
      <c r="L25" s="204">
        <f t="shared" si="0"/>
        <v>0</v>
      </c>
      <c r="M25" s="204">
        <f t="shared" si="1"/>
        <v>0</v>
      </c>
      <c r="N25" s="204"/>
      <c r="O25" s="204">
        <f t="shared" si="3"/>
        <v>0</v>
      </c>
      <c r="P25" s="204">
        <f t="shared" si="2"/>
        <v>0</v>
      </c>
    </row>
    <row r="26" spans="1:16" ht="17.25" customHeight="1" thickBot="1" x14ac:dyDescent="0.25">
      <c r="A26" s="72">
        <v>20</v>
      </c>
      <c r="B26" s="73"/>
      <c r="C26" s="73"/>
      <c r="D26" s="74"/>
      <c r="E26" s="74"/>
      <c r="F26" s="72"/>
      <c r="G26" s="72"/>
      <c r="H26" s="72"/>
      <c r="I26" s="206"/>
      <c r="J26" s="206"/>
      <c r="K26" s="206"/>
      <c r="L26" s="207">
        <f t="shared" si="0"/>
        <v>0</v>
      </c>
      <c r="M26" s="204">
        <f t="shared" si="1"/>
        <v>0</v>
      </c>
      <c r="N26" s="204"/>
      <c r="O26" s="207">
        <f t="shared" si="3"/>
        <v>0</v>
      </c>
      <c r="P26" s="207">
        <f t="shared" si="2"/>
        <v>0</v>
      </c>
    </row>
    <row r="27" spans="1:16" ht="17.25" customHeight="1" thickTop="1" x14ac:dyDescent="0.2">
      <c r="A27" s="208" t="s">
        <v>0</v>
      </c>
      <c r="B27" s="209"/>
      <c r="C27" s="209"/>
      <c r="D27" s="209"/>
      <c r="E27" s="210"/>
      <c r="F27" s="75"/>
      <c r="G27" s="75"/>
      <c r="H27" s="75"/>
      <c r="I27" s="211">
        <f>SUM(I7:I26)</f>
        <v>0</v>
      </c>
      <c r="J27" s="211">
        <f t="shared" ref="J27:P27" si="4">SUM(J7:J26)</f>
        <v>0</v>
      </c>
      <c r="K27" s="211">
        <f t="shared" si="4"/>
        <v>0</v>
      </c>
      <c r="L27" s="211">
        <f t="shared" si="4"/>
        <v>0</v>
      </c>
      <c r="M27" s="211">
        <f t="shared" si="4"/>
        <v>0</v>
      </c>
      <c r="N27" s="211">
        <f t="shared" si="4"/>
        <v>0</v>
      </c>
      <c r="O27" s="211">
        <f t="shared" si="4"/>
        <v>0</v>
      </c>
      <c r="P27" s="211">
        <f t="shared" si="4"/>
        <v>0</v>
      </c>
    </row>
    <row r="28" spans="1:16" ht="17.25" customHeight="1" x14ac:dyDescent="0.2">
      <c r="A28" s="38" t="s">
        <v>87</v>
      </c>
      <c r="B28" s="37" t="s">
        <v>88</v>
      </c>
      <c r="C28" s="37"/>
      <c r="D28" s="37"/>
      <c r="E28" s="37"/>
      <c r="F28" s="37"/>
      <c r="G28" s="37"/>
      <c r="H28" s="37"/>
      <c r="I28" s="37"/>
      <c r="J28" s="37"/>
      <c r="K28" s="37"/>
      <c r="L28" s="37"/>
      <c r="M28" s="37"/>
      <c r="N28" s="37"/>
      <c r="O28" s="37"/>
      <c r="P28" s="37"/>
    </row>
    <row r="29" spans="1:16" ht="17.25" customHeight="1" x14ac:dyDescent="0.2">
      <c r="A29" s="38"/>
      <c r="B29" s="37" t="s">
        <v>89</v>
      </c>
      <c r="C29" s="37"/>
      <c r="D29" s="37"/>
      <c r="E29" s="37"/>
      <c r="F29" s="37"/>
      <c r="G29" s="37"/>
      <c r="H29" s="37"/>
      <c r="I29" s="37"/>
      <c r="J29" s="37"/>
      <c r="K29" s="37"/>
      <c r="L29" s="37"/>
      <c r="M29" s="37"/>
      <c r="N29" s="37"/>
      <c r="O29" s="37"/>
      <c r="P29" s="37"/>
    </row>
    <row r="30" spans="1:16" ht="17.25" customHeight="1" x14ac:dyDescent="0.2">
      <c r="A30" s="38"/>
      <c r="B30" s="37" t="s">
        <v>90</v>
      </c>
      <c r="C30" s="37"/>
      <c r="D30" s="37"/>
      <c r="E30" s="37"/>
      <c r="F30" s="37"/>
      <c r="G30" s="37"/>
      <c r="H30" s="37"/>
      <c r="I30" s="37"/>
      <c r="J30" s="37"/>
      <c r="K30" s="37"/>
      <c r="L30" s="37"/>
      <c r="M30" s="37"/>
      <c r="N30" s="37"/>
      <c r="O30" s="37"/>
      <c r="P30" s="37"/>
    </row>
  </sheetData>
  <mergeCells count="16">
    <mergeCell ref="I5:K5"/>
    <mergeCell ref="L5:L6"/>
    <mergeCell ref="M5:N5"/>
    <mergeCell ref="O5:O6"/>
    <mergeCell ref="P5:P6"/>
    <mergeCell ref="A27:E27"/>
    <mergeCell ref="A2:P2"/>
    <mergeCell ref="O3:P3"/>
    <mergeCell ref="A5:A6"/>
    <mergeCell ref="B5:B6"/>
    <mergeCell ref="C5:C6"/>
    <mergeCell ref="D5:D6"/>
    <mergeCell ref="E5:E6"/>
    <mergeCell ref="F5:F6"/>
    <mergeCell ref="G5:G6"/>
    <mergeCell ref="H5:H6"/>
  </mergeCells>
  <phoneticPr fontId="2"/>
  <pageMargins left="0.7" right="0.7" top="0.75" bottom="0.75" header="0.3" footer="0.3"/>
  <pageSetup paperSize="9" scale="85" fitToHeight="0" orientation="landscape"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75A18-3ECB-4610-A204-B269F9D5180E}">
  <dimension ref="A1:E13"/>
  <sheetViews>
    <sheetView view="pageBreakPreview" zoomScaleNormal="100" zoomScaleSheetLayoutView="100" workbookViewId="0">
      <selection activeCell="I10" sqref="I10"/>
    </sheetView>
  </sheetViews>
  <sheetFormatPr defaultRowHeight="25.5" customHeight="1" x14ac:dyDescent="0.2"/>
  <cols>
    <col min="1" max="1" width="15.90625" customWidth="1"/>
    <col min="2" max="4" width="11.6328125" customWidth="1"/>
    <col min="5" max="5" width="4.453125" customWidth="1"/>
    <col min="257" max="257" width="15.90625" customWidth="1"/>
    <col min="258" max="260" width="11.6328125" customWidth="1"/>
    <col min="261" max="261" width="4.453125" customWidth="1"/>
    <col min="513" max="513" width="15.90625" customWidth="1"/>
    <col min="514" max="516" width="11.6328125" customWidth="1"/>
    <col min="517" max="517" width="4.453125" customWidth="1"/>
    <col min="769" max="769" width="15.90625" customWidth="1"/>
    <col min="770" max="772" width="11.6328125" customWidth="1"/>
    <col min="773" max="773" width="4.453125" customWidth="1"/>
    <col min="1025" max="1025" width="15.90625" customWidth="1"/>
    <col min="1026" max="1028" width="11.6328125" customWidth="1"/>
    <col min="1029" max="1029" width="4.453125" customWidth="1"/>
    <col min="1281" max="1281" width="15.90625" customWidth="1"/>
    <col min="1282" max="1284" width="11.6328125" customWidth="1"/>
    <col min="1285" max="1285" width="4.453125" customWidth="1"/>
    <col min="1537" max="1537" width="15.90625" customWidth="1"/>
    <col min="1538" max="1540" width="11.6328125" customWidth="1"/>
    <col min="1541" max="1541" width="4.453125" customWidth="1"/>
    <col min="1793" max="1793" width="15.90625" customWidth="1"/>
    <col min="1794" max="1796" width="11.6328125" customWidth="1"/>
    <col min="1797" max="1797" width="4.453125" customWidth="1"/>
    <col min="2049" max="2049" width="15.90625" customWidth="1"/>
    <col min="2050" max="2052" width="11.6328125" customWidth="1"/>
    <col min="2053" max="2053" width="4.453125" customWidth="1"/>
    <col min="2305" max="2305" width="15.90625" customWidth="1"/>
    <col min="2306" max="2308" width="11.6328125" customWidth="1"/>
    <col min="2309" max="2309" width="4.453125" customWidth="1"/>
    <col min="2561" max="2561" width="15.90625" customWidth="1"/>
    <col min="2562" max="2564" width="11.6328125" customWidth="1"/>
    <col min="2565" max="2565" width="4.453125" customWidth="1"/>
    <col min="2817" max="2817" width="15.90625" customWidth="1"/>
    <col min="2818" max="2820" width="11.6328125" customWidth="1"/>
    <col min="2821" max="2821" width="4.453125" customWidth="1"/>
    <col min="3073" max="3073" width="15.90625" customWidth="1"/>
    <col min="3074" max="3076" width="11.6328125" customWidth="1"/>
    <col min="3077" max="3077" width="4.453125" customWidth="1"/>
    <col min="3329" max="3329" width="15.90625" customWidth="1"/>
    <col min="3330" max="3332" width="11.6328125" customWidth="1"/>
    <col min="3333" max="3333" width="4.453125" customWidth="1"/>
    <col min="3585" max="3585" width="15.90625" customWidth="1"/>
    <col min="3586" max="3588" width="11.6328125" customWidth="1"/>
    <col min="3589" max="3589" width="4.453125" customWidth="1"/>
    <col min="3841" max="3841" width="15.90625" customWidth="1"/>
    <col min="3842" max="3844" width="11.6328125" customWidth="1"/>
    <col min="3845" max="3845" width="4.453125" customWidth="1"/>
    <col min="4097" max="4097" width="15.90625" customWidth="1"/>
    <col min="4098" max="4100" width="11.6328125" customWidth="1"/>
    <col min="4101" max="4101" width="4.453125" customWidth="1"/>
    <col min="4353" max="4353" width="15.90625" customWidth="1"/>
    <col min="4354" max="4356" width="11.6328125" customWidth="1"/>
    <col min="4357" max="4357" width="4.453125" customWidth="1"/>
    <col min="4609" max="4609" width="15.90625" customWidth="1"/>
    <col min="4610" max="4612" width="11.6328125" customWidth="1"/>
    <col min="4613" max="4613" width="4.453125" customWidth="1"/>
    <col min="4865" max="4865" width="15.90625" customWidth="1"/>
    <col min="4866" max="4868" width="11.6328125" customWidth="1"/>
    <col min="4869" max="4869" width="4.453125" customWidth="1"/>
    <col min="5121" max="5121" width="15.90625" customWidth="1"/>
    <col min="5122" max="5124" width="11.6328125" customWidth="1"/>
    <col min="5125" max="5125" width="4.453125" customWidth="1"/>
    <col min="5377" max="5377" width="15.90625" customWidth="1"/>
    <col min="5378" max="5380" width="11.6328125" customWidth="1"/>
    <col min="5381" max="5381" width="4.453125" customWidth="1"/>
    <col min="5633" max="5633" width="15.90625" customWidth="1"/>
    <col min="5634" max="5636" width="11.6328125" customWidth="1"/>
    <col min="5637" max="5637" width="4.453125" customWidth="1"/>
    <col min="5889" max="5889" width="15.90625" customWidth="1"/>
    <col min="5890" max="5892" width="11.6328125" customWidth="1"/>
    <col min="5893" max="5893" width="4.453125" customWidth="1"/>
    <col min="6145" max="6145" width="15.90625" customWidth="1"/>
    <col min="6146" max="6148" width="11.6328125" customWidth="1"/>
    <col min="6149" max="6149" width="4.453125" customWidth="1"/>
    <col min="6401" max="6401" width="15.90625" customWidth="1"/>
    <col min="6402" max="6404" width="11.6328125" customWidth="1"/>
    <col min="6405" max="6405" width="4.453125" customWidth="1"/>
    <col min="6657" max="6657" width="15.90625" customWidth="1"/>
    <col min="6658" max="6660" width="11.6328125" customWidth="1"/>
    <col min="6661" max="6661" width="4.453125" customWidth="1"/>
    <col min="6913" max="6913" width="15.90625" customWidth="1"/>
    <col min="6914" max="6916" width="11.6328125" customWidth="1"/>
    <col min="6917" max="6917" width="4.453125" customWidth="1"/>
    <col min="7169" max="7169" width="15.90625" customWidth="1"/>
    <col min="7170" max="7172" width="11.6328125" customWidth="1"/>
    <col min="7173" max="7173" width="4.453125" customWidth="1"/>
    <col min="7425" max="7425" width="15.90625" customWidth="1"/>
    <col min="7426" max="7428" width="11.6328125" customWidth="1"/>
    <col min="7429" max="7429" width="4.453125" customWidth="1"/>
    <col min="7681" max="7681" width="15.90625" customWidth="1"/>
    <col min="7682" max="7684" width="11.6328125" customWidth="1"/>
    <col min="7685" max="7685" width="4.453125" customWidth="1"/>
    <col min="7937" max="7937" width="15.90625" customWidth="1"/>
    <col min="7938" max="7940" width="11.6328125" customWidth="1"/>
    <col min="7941" max="7941" width="4.453125" customWidth="1"/>
    <col min="8193" max="8193" width="15.90625" customWidth="1"/>
    <col min="8194" max="8196" width="11.6328125" customWidth="1"/>
    <col min="8197" max="8197" width="4.453125" customWidth="1"/>
    <col min="8449" max="8449" width="15.90625" customWidth="1"/>
    <col min="8450" max="8452" width="11.6328125" customWidth="1"/>
    <col min="8453" max="8453" width="4.453125" customWidth="1"/>
    <col min="8705" max="8705" width="15.90625" customWidth="1"/>
    <col min="8706" max="8708" width="11.6328125" customWidth="1"/>
    <col min="8709" max="8709" width="4.453125" customWidth="1"/>
    <col min="8961" max="8961" width="15.90625" customWidth="1"/>
    <col min="8962" max="8964" width="11.6328125" customWidth="1"/>
    <col min="8965" max="8965" width="4.453125" customWidth="1"/>
    <col min="9217" max="9217" width="15.90625" customWidth="1"/>
    <col min="9218" max="9220" width="11.6328125" customWidth="1"/>
    <col min="9221" max="9221" width="4.453125" customWidth="1"/>
    <col min="9473" max="9473" width="15.90625" customWidth="1"/>
    <col min="9474" max="9476" width="11.6328125" customWidth="1"/>
    <col min="9477" max="9477" width="4.453125" customWidth="1"/>
    <col min="9729" max="9729" width="15.90625" customWidth="1"/>
    <col min="9730" max="9732" width="11.6328125" customWidth="1"/>
    <col min="9733" max="9733" width="4.453125" customWidth="1"/>
    <col min="9985" max="9985" width="15.90625" customWidth="1"/>
    <col min="9986" max="9988" width="11.6328125" customWidth="1"/>
    <col min="9989" max="9989" width="4.453125" customWidth="1"/>
    <col min="10241" max="10241" width="15.90625" customWidth="1"/>
    <col min="10242" max="10244" width="11.6328125" customWidth="1"/>
    <col min="10245" max="10245" width="4.453125" customWidth="1"/>
    <col min="10497" max="10497" width="15.90625" customWidth="1"/>
    <col min="10498" max="10500" width="11.6328125" customWidth="1"/>
    <col min="10501" max="10501" width="4.453125" customWidth="1"/>
    <col min="10753" max="10753" width="15.90625" customWidth="1"/>
    <col min="10754" max="10756" width="11.6328125" customWidth="1"/>
    <col min="10757" max="10757" width="4.453125" customWidth="1"/>
    <col min="11009" max="11009" width="15.90625" customWidth="1"/>
    <col min="11010" max="11012" width="11.6328125" customWidth="1"/>
    <col min="11013" max="11013" width="4.453125" customWidth="1"/>
    <col min="11265" max="11265" width="15.90625" customWidth="1"/>
    <col min="11266" max="11268" width="11.6328125" customWidth="1"/>
    <col min="11269" max="11269" width="4.453125" customWidth="1"/>
    <col min="11521" max="11521" width="15.90625" customWidth="1"/>
    <col min="11522" max="11524" width="11.6328125" customWidth="1"/>
    <col min="11525" max="11525" width="4.453125" customWidth="1"/>
    <col min="11777" max="11777" width="15.90625" customWidth="1"/>
    <col min="11778" max="11780" width="11.6328125" customWidth="1"/>
    <col min="11781" max="11781" width="4.453125" customWidth="1"/>
    <col min="12033" max="12033" width="15.90625" customWidth="1"/>
    <col min="12034" max="12036" width="11.6328125" customWidth="1"/>
    <col min="12037" max="12037" width="4.453125" customWidth="1"/>
    <col min="12289" max="12289" width="15.90625" customWidth="1"/>
    <col min="12290" max="12292" width="11.6328125" customWidth="1"/>
    <col min="12293" max="12293" width="4.453125" customWidth="1"/>
    <col min="12545" max="12545" width="15.90625" customWidth="1"/>
    <col min="12546" max="12548" width="11.6328125" customWidth="1"/>
    <col min="12549" max="12549" width="4.453125" customWidth="1"/>
    <col min="12801" max="12801" width="15.90625" customWidth="1"/>
    <col min="12802" max="12804" width="11.6328125" customWidth="1"/>
    <col min="12805" max="12805" width="4.453125" customWidth="1"/>
    <col min="13057" max="13057" width="15.90625" customWidth="1"/>
    <col min="13058" max="13060" width="11.6328125" customWidth="1"/>
    <col min="13061" max="13061" width="4.453125" customWidth="1"/>
    <col min="13313" max="13313" width="15.90625" customWidth="1"/>
    <col min="13314" max="13316" width="11.6328125" customWidth="1"/>
    <col min="13317" max="13317" width="4.453125" customWidth="1"/>
    <col min="13569" max="13569" width="15.90625" customWidth="1"/>
    <col min="13570" max="13572" width="11.6328125" customWidth="1"/>
    <col min="13573" max="13573" width="4.453125" customWidth="1"/>
    <col min="13825" max="13825" width="15.90625" customWidth="1"/>
    <col min="13826" max="13828" width="11.6328125" customWidth="1"/>
    <col min="13829" max="13829" width="4.453125" customWidth="1"/>
    <col min="14081" max="14081" width="15.90625" customWidth="1"/>
    <col min="14082" max="14084" width="11.6328125" customWidth="1"/>
    <col min="14085" max="14085" width="4.453125" customWidth="1"/>
    <col min="14337" max="14337" width="15.90625" customWidth="1"/>
    <col min="14338" max="14340" width="11.6328125" customWidth="1"/>
    <col min="14341" max="14341" width="4.453125" customWidth="1"/>
    <col min="14593" max="14593" width="15.90625" customWidth="1"/>
    <col min="14594" max="14596" width="11.6328125" customWidth="1"/>
    <col min="14597" max="14597" width="4.453125" customWidth="1"/>
    <col min="14849" max="14849" width="15.90625" customWidth="1"/>
    <col min="14850" max="14852" width="11.6328125" customWidth="1"/>
    <col min="14853" max="14853" width="4.453125" customWidth="1"/>
    <col min="15105" max="15105" width="15.90625" customWidth="1"/>
    <col min="15106" max="15108" width="11.6328125" customWidth="1"/>
    <col min="15109" max="15109" width="4.453125" customWidth="1"/>
    <col min="15361" max="15361" width="15.90625" customWidth="1"/>
    <col min="15362" max="15364" width="11.6328125" customWidth="1"/>
    <col min="15365" max="15365" width="4.453125" customWidth="1"/>
    <col min="15617" max="15617" width="15.90625" customWidth="1"/>
    <col min="15618" max="15620" width="11.6328125" customWidth="1"/>
    <col min="15621" max="15621" width="4.453125" customWidth="1"/>
    <col min="15873" max="15873" width="15.90625" customWidth="1"/>
    <col min="15874" max="15876" width="11.6328125" customWidth="1"/>
    <col min="15877" max="15877" width="4.453125" customWidth="1"/>
    <col min="16129" max="16129" width="15.90625" customWidth="1"/>
    <col min="16130" max="16132" width="11.6328125" customWidth="1"/>
    <col min="16133" max="16133" width="4.453125" customWidth="1"/>
  </cols>
  <sheetData>
    <row r="1" spans="1:5" ht="25.5" customHeight="1" x14ac:dyDescent="0.2">
      <c r="A1" s="212" t="s">
        <v>101</v>
      </c>
      <c r="B1" s="212"/>
      <c r="C1" s="212"/>
      <c r="D1" s="212"/>
    </row>
    <row r="2" spans="1:5" ht="25.5" customHeight="1" x14ac:dyDescent="0.2">
      <c r="D2" s="213" t="s">
        <v>102</v>
      </c>
    </row>
    <row r="3" spans="1:5" ht="25.5" customHeight="1" x14ac:dyDescent="0.2">
      <c r="A3" s="117" t="s">
        <v>1</v>
      </c>
      <c r="B3" s="117"/>
      <c r="C3" s="117"/>
      <c r="D3" s="117"/>
      <c r="E3" s="214"/>
    </row>
    <row r="4" spans="1:5" ht="25.5" customHeight="1" x14ac:dyDescent="0.2">
      <c r="A4" s="215" t="s">
        <v>103</v>
      </c>
      <c r="B4" s="215"/>
      <c r="C4" s="215"/>
      <c r="D4" s="215"/>
    </row>
    <row r="5" spans="1:5" ht="25.5" customHeight="1" x14ac:dyDescent="0.2">
      <c r="A5" s="215" t="s">
        <v>104</v>
      </c>
      <c r="B5" s="215"/>
      <c r="C5" s="215"/>
      <c r="D5" s="215"/>
    </row>
    <row r="6" spans="1:5" ht="25.5" customHeight="1" x14ac:dyDescent="0.2">
      <c r="A6" s="215" t="s">
        <v>105</v>
      </c>
      <c r="B6" s="215"/>
      <c r="C6" s="215"/>
      <c r="D6" s="215"/>
    </row>
    <row r="7" spans="1:5" ht="25.5" customHeight="1" x14ac:dyDescent="0.2">
      <c r="A7" s="215"/>
      <c r="B7" s="215"/>
      <c r="C7" s="215"/>
      <c r="D7" s="215"/>
    </row>
    <row r="8" spans="1:5" ht="25.5" customHeight="1" x14ac:dyDescent="0.2">
      <c r="A8" s="117" t="s">
        <v>0</v>
      </c>
      <c r="B8" s="216"/>
      <c r="C8" s="215"/>
      <c r="D8" s="215"/>
    </row>
    <row r="10" spans="1:5" ht="25.5" customHeight="1" x14ac:dyDescent="0.2">
      <c r="A10" s="217" t="s">
        <v>106</v>
      </c>
      <c r="B10" s="217"/>
    </row>
    <row r="11" spans="1:5" ht="25.5" customHeight="1" x14ac:dyDescent="0.2">
      <c r="A11" t="s">
        <v>107</v>
      </c>
    </row>
    <row r="12" spans="1:5" ht="25.5" customHeight="1" x14ac:dyDescent="0.2">
      <c r="A12" t="s">
        <v>108</v>
      </c>
      <c r="C12" s="213" t="s">
        <v>109</v>
      </c>
      <c r="D12" t="s">
        <v>110</v>
      </c>
    </row>
    <row r="13" spans="1:5" ht="25.5" customHeight="1" x14ac:dyDescent="0.2">
      <c r="C13" s="213" t="s">
        <v>111</v>
      </c>
      <c r="D13" s="214" t="s">
        <v>60</v>
      </c>
    </row>
  </sheetData>
  <mergeCells count="1">
    <mergeCell ref="A1:D1"/>
  </mergeCells>
  <phoneticPr fontId="2"/>
  <pageMargins left="0.7" right="0.7" top="0.75" bottom="0.75" header="0.3" footer="0.3"/>
  <pageSetup paperSize="9" scale="150" orientation="portrait" verticalDpi="300"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第１号</vt:lpstr>
      <vt:lpstr>第２号</vt:lpstr>
      <vt:lpstr>第３号</vt:lpstr>
      <vt:lpstr>第４号</vt:lpstr>
      <vt:lpstr>第５号</vt:lpstr>
      <vt:lpstr>第６号</vt:lpstr>
      <vt:lpstr>共済費額等証明書</vt:lpstr>
      <vt:lpstr>第２号!Print_Area</vt:lpstr>
      <vt:lpstr>第３号!Print_Area</vt:lpstr>
      <vt:lpstr>第４号!Print_Area</vt:lpstr>
      <vt:lpstr>第５号!Print_Area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加藤 俊信</dc:creator>
  <cp:keywords/>
  <dc:description/>
  <cp:lastModifiedBy>吉川 雅人</cp:lastModifiedBy>
  <cp:revision>0</cp:revision>
  <cp:lastPrinted>2022-03-09T06:15:38Z</cp:lastPrinted>
  <dcterms:created xsi:type="dcterms:W3CDTF">1601-01-01T00:00:00Z</dcterms:created>
  <dcterms:modified xsi:type="dcterms:W3CDTF">2025-10-08T07:52:42Z</dcterms:modified>
  <cp:category/>
</cp:coreProperties>
</file>