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Box\市町村財政課\G_財政指導\00G_002_010_公会計\R07年度\01_地方公会計の整備により得られるストック情報に関する調査について\07　総務省から分析欄記載依頼\03-5　結合作業\"/>
    </mc:Choice>
  </mc:AlternateContent>
  <bookViews>
    <workbookView xWindow="-120" yWindow="-120" windowWidth="20736" windowHeight="11040" firstSheet="11" activeTab="14"/>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6" i="10" l="1"/>
  <c r="BG35" i="10"/>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W42" i="10"/>
  <c r="BW43" i="10" s="1"/>
  <c r="BE42" i="10"/>
  <c r="AM42" i="10"/>
  <c r="U42" i="10"/>
  <c r="C42" i="10"/>
  <c r="CO41" i="10"/>
  <c r="BE41" i="10"/>
  <c r="AM41" i="10"/>
  <c r="U41" i="10"/>
  <c r="C41" i="10"/>
  <c r="CO40" i="10"/>
  <c r="BE40" i="10"/>
  <c r="AM40" i="10"/>
  <c r="U40" i="10"/>
  <c r="C40" i="10"/>
  <c r="CO39" i="10"/>
  <c r="BW39" i="10"/>
  <c r="BW40" i="10" s="1"/>
  <c r="BW41" i="10" s="1"/>
  <c r="BE39" i="10"/>
  <c r="AM39" i="10"/>
  <c r="U39" i="10"/>
  <c r="C39" i="10"/>
  <c r="CO38" i="10"/>
  <c r="BE38" i="10"/>
  <c r="AM38" i="10"/>
  <c r="U38" i="10"/>
  <c r="C38" i="10"/>
  <c r="CO37" i="10"/>
  <c r="BW37" i="10"/>
  <c r="BW38" i="10" s="1"/>
  <c r="BE37" i="10"/>
  <c r="AM37" i="10"/>
  <c r="U37" i="10"/>
  <c r="C37" i="10"/>
  <c r="CO36" i="10"/>
  <c r="AM36" i="10"/>
  <c r="C36" i="10"/>
  <c r="CO35" i="10"/>
  <c r="BW35" i="10"/>
  <c r="AM35" i="10"/>
  <c r="C35" i="10"/>
  <c r="BW34" i="10"/>
  <c r="AM34" i="10"/>
  <c r="C34" i="10"/>
  <c r="BW36" i="10" l="1"/>
  <c r="CO34"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alcChain>
</file>

<file path=xl/sharedStrings.xml><?xml version="1.0" encoding="utf-8"?>
<sst xmlns="http://schemas.openxmlformats.org/spreadsheetml/2006/main" count="1090" uniqueCount="575">
  <si>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</si>
  <si>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</si>
  <si>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</si>
  <si>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</si>
  <si>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</si>
  <si>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</si>
  <si>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</si>
  <si>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</si>
  <si>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</si>
  <si>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</si>
  <si>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</si>
  <si>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</si>
  <si>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</si>
  <si>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</si>
  <si>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</si>
  <si>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</si>
  <si>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</si>
  <si>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</si>
  <si>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</si>
  <si>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</si>
  <si>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</si>
  <si>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</si>
  <si>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</si>
  <si>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</si>
  <si>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</si>
  <si>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</si>
  <si>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</si>
  <si>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</si>
  <si>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</si>
  <si>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</si>
  <si>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</si>
  <si>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</si>
  <si>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</si>
  <si>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</si>
  <si>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</si>
  <si>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</si>
  <si>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</si>
  <si>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</si>
  <si>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</si>
  <si>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</si>
  <si>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</si>
  <si>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</si>
  <si>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</si>
  <si>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</si>
  <si>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</si>
  <si>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</si>
  <si>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</si>
  <si>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</si>
  <si>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</si>
  <si>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</si>
  <si>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</si>
  <si>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</si>
  <si>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</si>
  <si>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</si>
  <si>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</si>
  <si>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</si>
  <si>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</si>
  <si>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</si>
  <si>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</si>
  <si>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</si>
  <si>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</si>
  <si>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</si>
  <si>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</si>
  <si>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</si>
  <si>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</si>
  <si>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</si>
  <si>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</si>
  <si>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</si>
  <si>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</si>
  <si>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</si>
  <si>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</si>
  <si>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</si>
  <si>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</si>
  <si>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</si>
  <si>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</si>
  <si>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</si>
  <si>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</si>
  <si>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</si>
  <si>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</si>
  <si>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</si>
  <si>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</si>
  <si>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</si>
  <si>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</si>
  <si>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</si>
  <si>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</si>
  <si>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</si>
  <si>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</si>
  <si>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</si>
  <si>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</si>
  <si>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</si>
  <si>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</si>
  <si>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</si>
  <si>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</si>
  <si>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</si>
  <si>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新地町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</si>
  <si>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</si>
  <si>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</si>
  <si>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</si>
  <si>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</si>
  <si>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</si>
  <si>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</si>
  <si>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</si>
  <si>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</si>
  <si>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</si>
  <si>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</si>
  <si>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</si>
  <si>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</si>
  <si>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</si>
  <si>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</si>
  <si>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</si>
  <si>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</si>
  <si>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</si>
  <si>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</si>
  <si>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</si>
  <si>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</si>
  <si>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</si>
  <si>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</si>
  <si>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-3.8</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</si>
  <si>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</si>
  <si>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</si>
  <si>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</si>
  <si>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</si>
  <si>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</si>
  <si>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</si>
  <si>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</si>
  <si>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</si>
  <si>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</si>
  <si>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</si>
  <si>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</si>
  <si>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</si>
  <si>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</si>
  <si>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</si>
  <si>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</si>
  <si>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</si>
  <si>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</si>
  <si>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</si>
  <si>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</si>
  <si>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</si>
  <si>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</si>
  <si>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</si>
  <si>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</si>
  <si>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</si>
  <si>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6"/>
  </si>
  <si>
    <t>うち日本人(％)</t>
    <phoneticPr fontId="5"/>
  </si>
  <si>
    <t>-1.9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</si>
  <si>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</si>
  <si>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</si>
  <si>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</si>
  <si>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</si>
  <si>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</si>
  <si>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</si>
  <si>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</si>
  <si>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</si>
  <si>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</si>
  <si>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</si>
  <si>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</si>
  <si>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</si>
  <si>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</si>
  <si>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</si>
  <si>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</si>
  <si>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</si>
  <si>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</si>
  <si>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</si>
  <si>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</si>
  <si>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</si>
  <si>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</si>
  <si>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</si>
  <si>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</si>
  <si>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</si>
  <si>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</si>
  <si>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</si>
  <si>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</si>
  <si>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</si>
  <si>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</si>
  <si>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</si>
  <si>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</si>
  <si>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</si>
  <si>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</si>
  <si>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</si>
  <si>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</si>
  <si>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</si>
  <si>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</si>
  <si>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</si>
  <si>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</si>
  <si>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</si>
  <si>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</si>
  <si>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</si>
  <si>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</si>
  <si>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</si>
  <si>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</si>
  <si>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</si>
  <si>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</si>
  <si>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</si>
  <si>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</si>
  <si>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</si>
  <si>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</si>
  <si>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</si>
  <si>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</si>
  <si>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</si>
  <si>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</si>
  <si>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</si>
  <si>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</si>
  <si>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</si>
  <si>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福島県新地町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</si>
  <si>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</si>
  <si>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</si>
  <si>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</si>
  <si>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</si>
  <si>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</si>
  <si>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</si>
  <si>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</si>
  <si>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</si>
  <si>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</si>
  <si>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</si>
  <si>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</si>
  <si>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</si>
  <si>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</si>
  <si>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</si>
  <si>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</si>
  <si>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</si>
  <si>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</si>
  <si>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</si>
  <si>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</si>
  <si>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</si>
  <si>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</si>
  <si>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</si>
  <si>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</si>
  <si>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</si>
  <si>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</si>
  <si>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</si>
  <si>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</si>
  <si>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</si>
  <si>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</si>
  <si>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</si>
  <si>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</si>
  <si>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</si>
  <si>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</si>
  <si>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</si>
  <si>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</si>
  <si>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</si>
  <si>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</si>
  <si>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</si>
  <si>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</si>
  <si>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</si>
  <si>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</si>
  <si>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</si>
  <si>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</si>
  <si>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</si>
  <si>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</si>
  <si>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</si>
  <si>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</si>
  <si>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</si>
  <si>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</si>
  <si>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</si>
  <si>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</si>
  <si>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</si>
  <si>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</si>
  <si>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</si>
  <si>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</si>
  <si>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</si>
  <si>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</si>
  <si>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</si>
  <si>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</si>
  <si>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</si>
  <si>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</si>
  <si>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</si>
  <si>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</si>
  <si>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</si>
  <si>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</si>
  <si>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</si>
  <si>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</si>
  <si>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</si>
  <si>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</si>
  <si>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</si>
  <si>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</si>
  <si>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</si>
  <si>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</si>
  <si>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</si>
  <si>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</si>
  <si>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</si>
  <si>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</si>
  <si>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</si>
  <si>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</si>
  <si>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</si>
  <si>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</si>
  <si>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</si>
  <si>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</si>
  <si>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</si>
  <si>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</si>
  <si>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</si>
  <si>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</si>
  <si>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</si>
  <si>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</si>
  <si>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</si>
  <si>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</si>
  <si>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</si>
  <si>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</si>
  <si>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</si>
  <si>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</si>
  <si>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</si>
  <si>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</si>
  <si>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</si>
  <si>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</si>
  <si>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</si>
  <si>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</si>
  <si>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</si>
  <si>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</si>
  <si>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</si>
  <si>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</si>
  <si>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</si>
  <si>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</si>
  <si>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</si>
  <si>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</si>
  <si>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</si>
  <si>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</si>
  <si>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</si>
  <si>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</si>
  <si>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</si>
  <si>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</si>
  <si>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</si>
  <si>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</si>
  <si>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</si>
  <si>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</si>
  <si>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宅地造成</t>
    <phoneticPr fontId="5"/>
  </si>
  <si>
    <t>加入世帯数(世帯)</t>
  </si>
  <si>
    <t>　繰出金</t>
    <phoneticPr fontId="5"/>
  </si>
  <si>
    <t>　うち減収補塡債(特例分)</t>
    <rPh sb="4" eb="5">
      <t>シュウ</t>
    </rPh>
    <rPh sb="9" eb="10">
      <t>トク</t>
    </rPh>
    <rPh sb="10" eb="11">
      <t>レイ</t>
    </rPh>
    <rPh sb="11" eb="12">
      <t>ブン</t>
    </rPh>
    <phoneticPr fontId="17"/>
  </si>
  <si>
    <t>病院</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</si>
  <si>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</si>
  <si>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</si>
  <si>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</si>
  <si>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</si>
  <si>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</si>
  <si>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</si>
  <si>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</si>
  <si>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</si>
  <si>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</si>
  <si>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</si>
  <si>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</si>
  <si>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</si>
  <si>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</si>
  <si>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</si>
  <si>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</si>
  <si>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</si>
  <si>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</si>
  <si>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</si>
  <si>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</si>
  <si>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</si>
  <si>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</si>
  <si>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</si>
  <si>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</si>
  <si>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</si>
  <si>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</si>
  <si>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</si>
  <si>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福島県新地町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</si>
  <si>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</si>
  <si>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</si>
  <si>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</si>
  <si>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</si>
  <si>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</si>
  <si>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</si>
  <si>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</si>
  <si>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</si>
  <si>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</si>
  <si>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</si>
  <si>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</si>
  <si>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</si>
  <si>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</si>
  <si>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</si>
  <si>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</si>
  <si>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</si>
  <si>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</si>
  <si>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</si>
  <si>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</si>
  <si>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</si>
  <si>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</si>
  <si>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</si>
  <si>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</si>
  <si>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</si>
  <si>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</si>
  <si>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</si>
  <si>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</si>
  <si>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</si>
  <si>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</si>
  <si>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</si>
  <si>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</si>
  <si>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</si>
  <si>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</si>
  <si>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</si>
  <si>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</si>
  <si>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</si>
  <si>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公共下水道事業特別会計</t>
    <phoneticPr fontId="5"/>
  </si>
  <si>
    <t>法非適用企業</t>
    <phoneticPr fontId="5"/>
  </si>
  <si>
    <t>農業集落排水事業特別会計</t>
    <phoneticPr fontId="5"/>
  </si>
  <si>
    <t>新地南工業団地整備事業特別会計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</si>
  <si>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</si>
  <si>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</si>
  <si>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</si>
  <si>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</si>
  <si>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</si>
  <si>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</si>
  <si>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</si>
  <si>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</si>
  <si>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</si>
  <si>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</si>
  <si>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</si>
  <si>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</si>
  <si>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</si>
  <si>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</si>
  <si>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</si>
  <si>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</si>
  <si>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</si>
  <si>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</si>
  <si>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</si>
  <si>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</si>
  <si>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</si>
  <si>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</si>
  <si>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</si>
  <si>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</si>
  <si>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</si>
  <si>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</si>
  <si>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</si>
  <si>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</si>
  <si>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</si>
  <si>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</si>
  <si>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</si>
  <si>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</si>
  <si>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</si>
  <si>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</si>
  <si>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</si>
  <si>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</si>
  <si>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</si>
  <si>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</si>
  <si>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</si>
  <si>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</si>
  <si>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</si>
  <si>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</si>
  <si>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</si>
  <si>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</si>
  <si>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</si>
  <si>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</si>
  <si>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</si>
  <si>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</si>
  <si>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</si>
  <si>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</si>
  <si>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</si>
  <si>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</si>
  <si>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</si>
  <si>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</si>
  <si>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</si>
  <si>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</si>
  <si>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</si>
  <si>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</si>
  <si>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</si>
  <si>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</si>
  <si>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</si>
  <si>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</si>
  <si>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</si>
  <si>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</si>
  <si>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</si>
  <si>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</si>
  <si>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</si>
  <si>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</si>
  <si>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</si>
  <si>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</si>
  <si>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</si>
  <si>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</si>
  <si>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</si>
  <si>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</si>
  <si>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</si>
  <si>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</si>
  <si>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</si>
  <si>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</si>
  <si>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</si>
  <si>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</si>
  <si>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</si>
  <si>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</si>
  <si>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</si>
  <si>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</si>
  <si>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</si>
  <si>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</si>
  <si>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</si>
  <si>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</si>
  <si>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</si>
  <si>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</si>
  <si>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</si>
  <si>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</si>
  <si>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</si>
  <si>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</si>
  <si>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</si>
  <si>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</si>
  <si>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</si>
  <si>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</si>
  <si>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</si>
  <si>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</si>
  <si>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</si>
  <si>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</si>
  <si>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</si>
  <si>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</si>
  <si>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</si>
  <si>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</si>
  <si>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</si>
  <si>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</si>
  <si>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</si>
  <si>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</si>
  <si>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</si>
  <si>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</si>
  <si>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</si>
  <si>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</si>
  <si>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</si>
  <si>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</si>
  <si>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</si>
  <si>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</si>
  <si>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</si>
  <si>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</si>
  <si>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</si>
  <si>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</si>
  <si>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</si>
  <si>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</si>
  <si>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</si>
  <si>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</si>
  <si>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</si>
  <si>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</si>
  <si>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</si>
  <si>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</si>
  <si>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</si>
  <si>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</si>
  <si>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</si>
  <si>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</si>
  <si>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</si>
  <si>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15.57</t>
  </si>
  <si>
    <t>一般会計</t>
  </si>
  <si>
    <t>新地南工業団地整備事業特別会計</t>
  </si>
  <si>
    <t>公共下水道事業特別会計</t>
  </si>
  <si>
    <t>国民健康保険特別会計</t>
  </si>
  <si>
    <t>介護保険特別会計</t>
  </si>
  <si>
    <t>農業集落排水事業特別会計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</si>
  <si>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</si>
  <si>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</si>
  <si>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</si>
  <si>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</si>
  <si>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</si>
  <si>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</si>
  <si>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</si>
  <si>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</si>
  <si>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新地スマートエナジー</t>
  </si>
  <si>
    <t>東日本大震災復興基金</t>
    <phoneticPr fontId="5"/>
  </si>
  <si>
    <t>町営住宅維持管理基金</t>
    <phoneticPr fontId="2"/>
  </si>
  <si>
    <t>新地町公共施設整備基金</t>
    <phoneticPr fontId="2"/>
  </si>
  <si>
    <t>新地町地域福祉基金</t>
    <phoneticPr fontId="2"/>
  </si>
  <si>
    <t>災害町営住宅被災者取得支援等基金</t>
    <phoneticPr fontId="2"/>
  </si>
  <si>
    <t>相馬地方広域水道企業団水道事業会計</t>
    <rPh sb="0" eb="11">
      <t>ソウマチホウコウイキスイドウキギョウダン</t>
    </rPh>
    <rPh sb="11" eb="17">
      <t>スイドウジギョウカイケイ</t>
    </rPh>
    <phoneticPr fontId="4"/>
  </si>
  <si>
    <t>福島県後期高齢者医療広域連合一般会計</t>
    <rPh sb="0" eb="14">
      <t>フ</t>
    </rPh>
    <rPh sb="14" eb="18">
      <t>イッパンカイケイ</t>
    </rPh>
    <phoneticPr fontId="4"/>
  </si>
  <si>
    <t>福島県後期高齢者医療広域連合後期高齢者医療特別会計</t>
    <rPh sb="0" eb="14">
      <t>フ</t>
    </rPh>
    <rPh sb="14" eb="23">
      <t>コウキコウレイシャイリョウトクベツ</t>
    </rPh>
    <rPh sb="23" eb="25">
      <t>カイケイ</t>
    </rPh>
    <phoneticPr fontId="4"/>
  </si>
  <si>
    <t>相馬地方広域市町村圏組合一般会計</t>
    <rPh sb="0" eb="4">
      <t>ソウマチホウ</t>
    </rPh>
    <rPh sb="4" eb="6">
      <t>コウイキ</t>
    </rPh>
    <rPh sb="6" eb="10">
      <t>シチョウソンケン</t>
    </rPh>
    <rPh sb="10" eb="12">
      <t>クミアイ</t>
    </rPh>
    <rPh sb="12" eb="14">
      <t>イッパン</t>
    </rPh>
    <rPh sb="14" eb="16">
      <t>カイケイ</t>
    </rPh>
    <phoneticPr fontId="4"/>
  </si>
  <si>
    <t>相馬地方広域市町村圏組合看護専門学校特別会計</t>
    <rPh sb="0" eb="2">
      <t>ソウマ</t>
    </rPh>
    <rPh sb="2" eb="4">
      <t>チホウ</t>
    </rPh>
    <rPh sb="4" eb="6">
      <t>コウイキ</t>
    </rPh>
    <rPh sb="6" eb="10">
      <t>シチョウソンケン</t>
    </rPh>
    <rPh sb="10" eb="12">
      <t>クミアイ</t>
    </rPh>
    <rPh sb="12" eb="14">
      <t>カンゴ</t>
    </rPh>
    <rPh sb="14" eb="16">
      <t>センモン</t>
    </rPh>
    <rPh sb="16" eb="18">
      <t>ガッコウ</t>
    </rPh>
    <rPh sb="18" eb="20">
      <t>トクベツ</t>
    </rPh>
    <rPh sb="20" eb="22">
      <t>カイケイ</t>
    </rPh>
    <phoneticPr fontId="4"/>
  </si>
  <si>
    <t>相馬方部衛生組合　一般会計</t>
    <rPh sb="0" eb="8">
      <t>ソウマホウブエイセイクミアイ</t>
    </rPh>
    <rPh sb="9" eb="13">
      <t>イッパンカイケイ</t>
    </rPh>
    <phoneticPr fontId="4"/>
  </si>
  <si>
    <t>相馬方部訪問看護ステーション事業特別会計</t>
    <rPh sb="0" eb="4">
      <t>ソウマホウブ</t>
    </rPh>
    <rPh sb="4" eb="8">
      <t>ホウモンカンゴ</t>
    </rPh>
    <rPh sb="14" eb="16">
      <t>ジギョウ</t>
    </rPh>
    <rPh sb="16" eb="20">
      <t>トクベツカイケイ</t>
    </rPh>
    <phoneticPr fontId="4"/>
  </si>
  <si>
    <t>相馬方部衛生組合　公立相馬総合病院事業会計</t>
    <rPh sb="0" eb="8">
      <t>ソウマホウブ</t>
    </rPh>
    <rPh sb="9" eb="17">
      <t>コウリツ</t>
    </rPh>
    <rPh sb="17" eb="19">
      <t>ジギョウ</t>
    </rPh>
    <rPh sb="19" eb="21">
      <t>カイケイ</t>
    </rPh>
    <phoneticPr fontId="4"/>
  </si>
  <si>
    <t>福島県市町村総合事務組合
一般会計</t>
    <rPh sb="0" eb="12">
      <t>フクシマケンシチョウソンソウゴウジムクミアイ</t>
    </rPh>
    <rPh sb="13" eb="15">
      <t>イッパン</t>
    </rPh>
    <rPh sb="15" eb="17">
      <t>カイケイ</t>
    </rPh>
    <phoneticPr fontId="4"/>
  </si>
  <si>
    <t>福島県市町村総合事務組合
消防補償等特別会計</t>
    <rPh sb="0" eb="12">
      <t>フクシマケンシチョウソンソウゴウジムクミアイ</t>
    </rPh>
    <rPh sb="13" eb="15">
      <t>ショウボウ</t>
    </rPh>
    <rPh sb="15" eb="17">
      <t>ホショウ</t>
    </rPh>
    <rPh sb="17" eb="18">
      <t>トウ</t>
    </rPh>
    <rPh sb="18" eb="20">
      <t>トクベツ</t>
    </rPh>
    <rPh sb="20" eb="22">
      <t>カイケイ</t>
    </rPh>
    <phoneticPr fontId="4"/>
  </si>
  <si>
    <t>福島県市町村総合事務組合
消防賞じゅつ金特別会計</t>
    <rPh sb="0" eb="12">
      <t>フクシマケンシチョウソンソウゴウジムクミアイ</t>
    </rPh>
    <rPh sb="13" eb="15">
      <t>ショウボウ</t>
    </rPh>
    <rPh sb="15" eb="16">
      <t>ショウ</t>
    </rPh>
    <rPh sb="19" eb="20">
      <t>キン</t>
    </rPh>
    <rPh sb="20" eb="22">
      <t>トクベツ</t>
    </rPh>
    <rPh sb="22" eb="24">
      <t>カイケイ</t>
    </rPh>
    <phoneticPr fontId="4"/>
  </si>
  <si>
    <t>福島県市町村総合事務組合
非常勤職員公務災害補償特別会計</t>
    <rPh sb="0" eb="12">
      <t>フクシマケンシチョウソンソウゴウジムクミアイ</t>
    </rPh>
    <rPh sb="13" eb="24">
      <t>ヒジョウキンショクインコウムサイガイホショウ</t>
    </rPh>
    <rPh sb="24" eb="26">
      <t>トクベツ</t>
    </rPh>
    <rPh sb="26" eb="28">
      <t>カイケイ</t>
    </rPh>
    <phoneticPr fontId="4"/>
  </si>
  <si>
    <t>福島県市町村総合事務組合
自治会館管理特別会計</t>
    <rPh sb="0" eb="12">
      <t>フクシマケンシチョウソンソウゴウジムクミアイ</t>
    </rPh>
    <rPh sb="13" eb="15">
      <t>ジチ</t>
    </rPh>
    <rPh sb="15" eb="17">
      <t>カイカン</t>
    </rPh>
    <rPh sb="17" eb="19">
      <t>カンリ</t>
    </rPh>
    <rPh sb="19" eb="21">
      <t>トクベツ</t>
    </rPh>
    <rPh sb="21" eb="23">
      <t>カイケイ</t>
    </rPh>
    <phoneticPr fontId="4"/>
  </si>
  <si>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</si>
  <si>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</si>
  <si>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有形固定資産減価償却率は、類似団体平均を大きく下回っている。これは、当町が保有する資産、特に公共施設の多くが平成５年度以降に整備されており、他の自治体と比較すると新しい建物が多いことが要因と考えられる。しかしながら、いずれは老朽化し、有形固定資産減価償却率は高くなっていくため、公共施設等管理計画や個別施設計画に基づく適切な資産管理につとめなければならない。</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</si>
  <si>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</si>
  <si>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</si>
  <si>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</si>
  <si>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</si>
  <si>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</si>
  <si>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</si>
  <si>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類似団体と比較してやや高い。これは、平成初期頃に整備された公共施設等に係る地方債の償還が、終了時期を迎えていたが、近年の災害復旧事業等による地方債発行の増加が影響している。今後も数値の悪化が見込まれる。各種指標を把握しながら、地方債の発行抑制につとめたい。</t>
    <rPh sb="66" eb="68">
      <t>キンネン</t>
    </rPh>
    <rPh sb="69" eb="71">
      <t>サイガイ</t>
    </rPh>
    <rPh sb="71" eb="73">
      <t>フッキュウ</t>
    </rPh>
    <rPh sb="73" eb="75">
      <t>ジギョウ</t>
    </rPh>
    <rPh sb="75" eb="76">
      <t>トウ</t>
    </rPh>
    <rPh sb="88" eb="90">
      <t>エイキョウ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</si>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</sst>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126262</c:v>
                </c:pt>
                <c:pt idx="1">
                  <c:v>126525</c:v>
                </c:pt>
                <c:pt idx="2">
                  <c:v>122054</c:v>
                </c:pt>
                <c:pt idx="3">
                  <c:v>111644</c:v>
                </c:pt>
                <c:pt idx="4">
                  <c:v>127917</c:v>
                </c:pt>
              </c:numCache>
            </c:numRef>
          </c:val>
          <c:smooth val="0"/>
          <c:extLst>
            <c:ext xmlns:c16="http://schemas.microsoft.com/office/drawing/2014/chart" uri="{C3380CC4-5D6E-409C-BE32-E72D297353CC}">
              <c16:uniqueId val="{00000000-92C1-4B0B-8BBC-469BC1E7F2F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381590</c:v>
                </c:pt>
                <c:pt idx="1">
                  <c:v>168358</c:v>
                </c:pt>
                <c:pt idx="2">
                  <c:v>222492</c:v>
                </c:pt>
                <c:pt idx="3">
                  <c:v>61288</c:v>
                </c:pt>
                <c:pt idx="4">
                  <c:v>87147</c:v>
                </c:pt>
              </c:numCache>
            </c:numRef>
          </c:val>
          <c:smooth val="0"/>
          <c:extLst>
            <c:ext xmlns:c16="http://schemas.microsoft.com/office/drawing/2014/chart" uri="{C3380CC4-5D6E-409C-BE32-E72D297353CC}">
              <c16:uniqueId val="{00000001-92C1-4B0B-8BBC-469BC1E7F2F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10.46</c:v>
                </c:pt>
                <c:pt idx="1">
                  <c:v>1.74</c:v>
                </c:pt>
                <c:pt idx="2">
                  <c:v>10.36</c:v>
                </c:pt>
                <c:pt idx="3">
                  <c:v>15.38</c:v>
                </c:pt>
                <c:pt idx="4">
                  <c:v>17.34</c:v>
                </c:pt>
              </c:numCache>
            </c:numRef>
          </c:val>
          <c:extLst>
            <c:ext xmlns:c16="http://schemas.microsoft.com/office/drawing/2014/chart" uri="{C3380CC4-5D6E-409C-BE32-E72D297353CC}">
              <c16:uniqueId val="{00000000-2D8B-4B46-81E7-558A31E1011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101.12</c:v>
                </c:pt>
                <c:pt idx="1">
                  <c:v>89.1</c:v>
                </c:pt>
                <c:pt idx="2">
                  <c:v>69.989999999999995</c:v>
                </c:pt>
                <c:pt idx="3">
                  <c:v>79.88</c:v>
                </c:pt>
                <c:pt idx="4">
                  <c:v>94.73</c:v>
                </c:pt>
              </c:numCache>
            </c:numRef>
          </c:val>
          <c:extLst>
            <c:ext xmlns:c16="http://schemas.microsoft.com/office/drawing/2014/chart" uri="{C3380CC4-5D6E-409C-BE32-E72D297353CC}">
              <c16:uniqueId val="{00000001-2D8B-4B46-81E7-558A31E1011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6.14</c:v>
                </c:pt>
                <c:pt idx="1">
                  <c:v>-15.57</c:v>
                </c:pt>
                <c:pt idx="2">
                  <c:v>9.69</c:v>
                </c:pt>
                <c:pt idx="3">
                  <c:v>9.89</c:v>
                </c:pt>
                <c:pt idx="4">
                  <c:v>9.4700000000000006</c:v>
                </c:pt>
              </c:numCache>
            </c:numRef>
          </c:val>
          <c:smooth val="0"/>
          <c:extLst>
            <c:ext xmlns:c16="http://schemas.microsoft.com/office/drawing/2014/chart" uri="{C3380CC4-5D6E-409C-BE32-E72D297353CC}">
              <c16:uniqueId val="{00000002-2D8B-4B46-81E7-558A31E1011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74C-4030-8A16-9715471196E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74C-4030-8A16-9715471196E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74C-4030-8A16-9715471196EE}"/>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0.26</c:v>
                </c:pt>
                <c:pt idx="2">
                  <c:v>#N/A</c:v>
                </c:pt>
                <c:pt idx="3">
                  <c:v>0</c:v>
                </c:pt>
                <c:pt idx="4">
                  <c:v>#N/A</c:v>
                </c:pt>
                <c:pt idx="5">
                  <c:v>0.08</c:v>
                </c:pt>
                <c:pt idx="6">
                  <c:v>#N/A</c:v>
                </c:pt>
                <c:pt idx="7">
                  <c:v>0.09</c:v>
                </c:pt>
                <c:pt idx="8">
                  <c:v>#N/A</c:v>
                </c:pt>
                <c:pt idx="9">
                  <c:v>0.01</c:v>
                </c:pt>
              </c:numCache>
            </c:numRef>
          </c:val>
          <c:extLst>
            <c:ext xmlns:c16="http://schemas.microsoft.com/office/drawing/2014/chart" uri="{C3380CC4-5D6E-409C-BE32-E72D297353CC}">
              <c16:uniqueId val="{00000003-474C-4030-8A16-9715471196EE}"/>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0.3</c:v>
                </c:pt>
                <c:pt idx="2">
                  <c:v>#N/A</c:v>
                </c:pt>
                <c:pt idx="3">
                  <c:v>0.18</c:v>
                </c:pt>
                <c:pt idx="4">
                  <c:v>#N/A</c:v>
                </c:pt>
                <c:pt idx="5">
                  <c:v>0.35</c:v>
                </c:pt>
                <c:pt idx="6">
                  <c:v>#N/A</c:v>
                </c:pt>
                <c:pt idx="7">
                  <c:v>0.66</c:v>
                </c:pt>
                <c:pt idx="8">
                  <c:v>#N/A</c:v>
                </c:pt>
                <c:pt idx="9">
                  <c:v>0.06</c:v>
                </c:pt>
              </c:numCache>
            </c:numRef>
          </c:val>
          <c:extLst>
            <c:ext xmlns:c16="http://schemas.microsoft.com/office/drawing/2014/chart" uri="{C3380CC4-5D6E-409C-BE32-E72D297353CC}">
              <c16:uniqueId val="{00000004-474C-4030-8A16-9715471196EE}"/>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3.09</c:v>
                </c:pt>
                <c:pt idx="2">
                  <c:v>#N/A</c:v>
                </c:pt>
                <c:pt idx="3">
                  <c:v>1.06</c:v>
                </c:pt>
                <c:pt idx="4">
                  <c:v>#N/A</c:v>
                </c:pt>
                <c:pt idx="5">
                  <c:v>0.53</c:v>
                </c:pt>
                <c:pt idx="6">
                  <c:v>#N/A</c:v>
                </c:pt>
                <c:pt idx="7">
                  <c:v>0.97</c:v>
                </c:pt>
                <c:pt idx="8">
                  <c:v>#N/A</c:v>
                </c:pt>
                <c:pt idx="9">
                  <c:v>0.3</c:v>
                </c:pt>
              </c:numCache>
            </c:numRef>
          </c:val>
          <c:extLst>
            <c:ext xmlns:c16="http://schemas.microsoft.com/office/drawing/2014/chart" uri="{C3380CC4-5D6E-409C-BE32-E72D297353CC}">
              <c16:uniqueId val="{00000005-474C-4030-8A16-9715471196EE}"/>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0.96</c:v>
                </c:pt>
                <c:pt idx="2">
                  <c:v>#N/A</c:v>
                </c:pt>
                <c:pt idx="3">
                  <c:v>0.47</c:v>
                </c:pt>
                <c:pt idx="4">
                  <c:v>#N/A</c:v>
                </c:pt>
                <c:pt idx="5">
                  <c:v>0.39</c:v>
                </c:pt>
                <c:pt idx="6">
                  <c:v>#N/A</c:v>
                </c:pt>
                <c:pt idx="7">
                  <c:v>0.6</c:v>
                </c:pt>
                <c:pt idx="8">
                  <c:v>#N/A</c:v>
                </c:pt>
                <c:pt idx="9">
                  <c:v>0.36</c:v>
                </c:pt>
              </c:numCache>
            </c:numRef>
          </c:val>
          <c:extLst>
            <c:ext xmlns:c16="http://schemas.microsoft.com/office/drawing/2014/chart" uri="{C3380CC4-5D6E-409C-BE32-E72D297353CC}">
              <c16:uniqueId val="{00000006-474C-4030-8A16-9715471196EE}"/>
            </c:ext>
          </c:extLst>
        </c:ser>
        <c:ser>
          <c:idx val="7"/>
          <c:order val="7"/>
          <c:tx>
            <c:strRef>
              <c:f>データシート!$A$34</c:f>
              <c:strCache>
                <c:ptCount val="1"/>
                <c:pt idx="0">
                  <c:v>公共下水道事業特別会計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1.41</c:v>
                </c:pt>
                <c:pt idx="2">
                  <c:v>#N/A</c:v>
                </c:pt>
                <c:pt idx="3">
                  <c:v>0.21</c:v>
                </c:pt>
                <c:pt idx="4">
                  <c:v>#N/A</c:v>
                </c:pt>
                <c:pt idx="5">
                  <c:v>1.33</c:v>
                </c:pt>
                <c:pt idx="6">
                  <c:v>#N/A</c:v>
                </c:pt>
                <c:pt idx="7">
                  <c:v>0.33</c:v>
                </c:pt>
                <c:pt idx="8">
                  <c:v>#N/A</c:v>
                </c:pt>
                <c:pt idx="9">
                  <c:v>6.31</c:v>
                </c:pt>
              </c:numCache>
            </c:numRef>
          </c:val>
          <c:extLst>
            <c:ext xmlns:c16="http://schemas.microsoft.com/office/drawing/2014/chart" uri="{C3380CC4-5D6E-409C-BE32-E72D297353CC}">
              <c16:uniqueId val="{00000007-474C-4030-8A16-9715471196EE}"/>
            </c:ext>
          </c:extLst>
        </c:ser>
        <c:ser>
          <c:idx val="8"/>
          <c:order val="8"/>
          <c:tx>
            <c:strRef>
              <c:f>データシート!$A$35</c:f>
              <c:strCache>
                <c:ptCount val="1"/>
                <c:pt idx="0">
                  <c:v>新地南工業団地整備事業特別会計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2.56</c:v>
                </c:pt>
                <c:pt idx="2">
                  <c:v>#N/A</c:v>
                </c:pt>
                <c:pt idx="3">
                  <c:v>4.9800000000000004</c:v>
                </c:pt>
                <c:pt idx="4">
                  <c:v>#N/A</c:v>
                </c:pt>
                <c:pt idx="5">
                  <c:v>3.11</c:v>
                </c:pt>
                <c:pt idx="6">
                  <c:v>#N/A</c:v>
                </c:pt>
                <c:pt idx="7">
                  <c:v>6.12</c:v>
                </c:pt>
                <c:pt idx="8">
                  <c:v>#N/A</c:v>
                </c:pt>
                <c:pt idx="9">
                  <c:v>9.65</c:v>
                </c:pt>
              </c:numCache>
            </c:numRef>
          </c:val>
          <c:extLst>
            <c:ext xmlns:c16="http://schemas.microsoft.com/office/drawing/2014/chart" uri="{C3380CC4-5D6E-409C-BE32-E72D297353CC}">
              <c16:uniqueId val="{00000008-474C-4030-8A16-9715471196E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10.45</c:v>
                </c:pt>
                <c:pt idx="2">
                  <c:v>#N/A</c:v>
                </c:pt>
                <c:pt idx="3">
                  <c:v>1.73</c:v>
                </c:pt>
                <c:pt idx="4">
                  <c:v>#N/A</c:v>
                </c:pt>
                <c:pt idx="5">
                  <c:v>10.36</c:v>
                </c:pt>
                <c:pt idx="6">
                  <c:v>#N/A</c:v>
                </c:pt>
                <c:pt idx="7">
                  <c:v>15.37</c:v>
                </c:pt>
                <c:pt idx="8">
                  <c:v>#N/A</c:v>
                </c:pt>
                <c:pt idx="9">
                  <c:v>17.34</c:v>
                </c:pt>
              </c:numCache>
            </c:numRef>
          </c:val>
          <c:extLst>
            <c:ext xmlns:c16="http://schemas.microsoft.com/office/drawing/2014/chart" uri="{C3380CC4-5D6E-409C-BE32-E72D297353CC}">
              <c16:uniqueId val="{00000009-474C-4030-8A16-9715471196E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450</c:v>
                </c:pt>
                <c:pt idx="5">
                  <c:v>453</c:v>
                </c:pt>
                <c:pt idx="8">
                  <c:v>468</c:v>
                </c:pt>
                <c:pt idx="11">
                  <c:v>461</c:v>
                </c:pt>
                <c:pt idx="14">
                  <c:v>434</c:v>
                </c:pt>
              </c:numCache>
            </c:numRef>
          </c:val>
          <c:extLst>
            <c:ext xmlns:c16="http://schemas.microsoft.com/office/drawing/2014/chart" uri="{C3380CC4-5D6E-409C-BE32-E72D297353CC}">
              <c16:uniqueId val="{00000000-7415-4114-ACCC-FDACCD3C1DA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415-4114-ACCC-FDACCD3C1DA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52</c:v>
                </c:pt>
                <c:pt idx="3">
                  <c:v>52</c:v>
                </c:pt>
                <c:pt idx="6">
                  <c:v>52</c:v>
                </c:pt>
                <c:pt idx="9">
                  <c:v>48</c:v>
                </c:pt>
                <c:pt idx="12">
                  <c:v>48</c:v>
                </c:pt>
              </c:numCache>
            </c:numRef>
          </c:val>
          <c:extLst>
            <c:ext xmlns:c16="http://schemas.microsoft.com/office/drawing/2014/chart" uri="{C3380CC4-5D6E-409C-BE32-E72D297353CC}">
              <c16:uniqueId val="{00000002-7415-4114-ACCC-FDACCD3C1DA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64</c:v>
                </c:pt>
                <c:pt idx="3">
                  <c:v>62</c:v>
                </c:pt>
                <c:pt idx="6">
                  <c:v>57</c:v>
                </c:pt>
                <c:pt idx="9">
                  <c:v>33</c:v>
                </c:pt>
                <c:pt idx="12">
                  <c:v>32</c:v>
                </c:pt>
              </c:numCache>
            </c:numRef>
          </c:val>
          <c:extLst>
            <c:ext xmlns:c16="http://schemas.microsoft.com/office/drawing/2014/chart" uri="{C3380CC4-5D6E-409C-BE32-E72D297353CC}">
              <c16:uniqueId val="{00000003-7415-4114-ACCC-FDACCD3C1DA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180</c:v>
                </c:pt>
                <c:pt idx="3">
                  <c:v>219</c:v>
                </c:pt>
                <c:pt idx="6">
                  <c:v>164</c:v>
                </c:pt>
                <c:pt idx="9">
                  <c:v>233</c:v>
                </c:pt>
                <c:pt idx="12">
                  <c:v>184</c:v>
                </c:pt>
              </c:numCache>
            </c:numRef>
          </c:val>
          <c:extLst>
            <c:ext xmlns:c16="http://schemas.microsoft.com/office/drawing/2014/chart" uri="{C3380CC4-5D6E-409C-BE32-E72D297353CC}">
              <c16:uniqueId val="{00000004-7415-4114-ACCC-FDACCD3C1DA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415-4114-ACCC-FDACCD3C1DA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415-4114-ACCC-FDACCD3C1DA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419</c:v>
                </c:pt>
                <c:pt idx="3">
                  <c:v>444</c:v>
                </c:pt>
                <c:pt idx="6">
                  <c:v>482</c:v>
                </c:pt>
                <c:pt idx="9">
                  <c:v>550</c:v>
                </c:pt>
                <c:pt idx="12">
                  <c:v>556</c:v>
                </c:pt>
              </c:numCache>
            </c:numRef>
          </c:val>
          <c:extLst>
            <c:ext xmlns:c16="http://schemas.microsoft.com/office/drawing/2014/chart" uri="{C3380CC4-5D6E-409C-BE32-E72D297353CC}">
              <c16:uniqueId val="{00000007-7415-4114-ACCC-FDACCD3C1DA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265</c:v>
                </c:pt>
                <c:pt idx="2">
                  <c:v>#N/A</c:v>
                </c:pt>
                <c:pt idx="3">
                  <c:v>#N/A</c:v>
                </c:pt>
                <c:pt idx="4">
                  <c:v>324</c:v>
                </c:pt>
                <c:pt idx="5">
                  <c:v>#N/A</c:v>
                </c:pt>
                <c:pt idx="6">
                  <c:v>#N/A</c:v>
                </c:pt>
                <c:pt idx="7">
                  <c:v>287</c:v>
                </c:pt>
                <c:pt idx="8">
                  <c:v>#N/A</c:v>
                </c:pt>
                <c:pt idx="9">
                  <c:v>#N/A</c:v>
                </c:pt>
                <c:pt idx="10">
                  <c:v>403</c:v>
                </c:pt>
                <c:pt idx="11">
                  <c:v>#N/A</c:v>
                </c:pt>
                <c:pt idx="12">
                  <c:v>#N/A</c:v>
                </c:pt>
                <c:pt idx="13">
                  <c:v>386</c:v>
                </c:pt>
                <c:pt idx="14">
                  <c:v>#N/A</c:v>
                </c:pt>
              </c:numCache>
            </c:numRef>
          </c:val>
          <c:smooth val="0"/>
          <c:extLst>
            <c:ext xmlns:c16="http://schemas.microsoft.com/office/drawing/2014/chart" uri="{C3380CC4-5D6E-409C-BE32-E72D297353CC}">
              <c16:uniqueId val="{00000008-7415-4114-ACCC-FDACCD3C1DA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4165</c:v>
                </c:pt>
                <c:pt idx="5">
                  <c:v>3820</c:v>
                </c:pt>
                <c:pt idx="8">
                  <c:v>4142</c:v>
                </c:pt>
                <c:pt idx="11">
                  <c:v>3935</c:v>
                </c:pt>
                <c:pt idx="14">
                  <c:v>3456</c:v>
                </c:pt>
              </c:numCache>
            </c:numRef>
          </c:val>
          <c:extLst>
            <c:ext xmlns:c16="http://schemas.microsoft.com/office/drawing/2014/chart" uri="{C3380CC4-5D6E-409C-BE32-E72D297353CC}">
              <c16:uniqueId val="{00000000-8D88-447A-99FD-719E9777D97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643</c:v>
                </c:pt>
                <c:pt idx="5">
                  <c:v>605</c:v>
                </c:pt>
                <c:pt idx="8">
                  <c:v>563</c:v>
                </c:pt>
                <c:pt idx="11">
                  <c:v>520</c:v>
                </c:pt>
                <c:pt idx="14">
                  <c:v>477</c:v>
                </c:pt>
              </c:numCache>
            </c:numRef>
          </c:val>
          <c:extLst>
            <c:ext xmlns:c16="http://schemas.microsoft.com/office/drawing/2014/chart" uri="{C3380CC4-5D6E-409C-BE32-E72D297353CC}">
              <c16:uniqueId val="{00000001-8D88-447A-99FD-719E9777D97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5811</c:v>
                </c:pt>
                <c:pt idx="5">
                  <c:v>5825</c:v>
                </c:pt>
                <c:pt idx="8">
                  <c:v>5602</c:v>
                </c:pt>
                <c:pt idx="11">
                  <c:v>6098</c:v>
                </c:pt>
                <c:pt idx="14">
                  <c:v>6388</c:v>
                </c:pt>
              </c:numCache>
            </c:numRef>
          </c:val>
          <c:extLst>
            <c:ext xmlns:c16="http://schemas.microsoft.com/office/drawing/2014/chart" uri="{C3380CC4-5D6E-409C-BE32-E72D297353CC}">
              <c16:uniqueId val="{00000002-8D88-447A-99FD-719E9777D97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63</c:v>
                </c:pt>
                <c:pt idx="3">
                  <c:v>47</c:v>
                </c:pt>
                <c:pt idx="6">
                  <c:v>0</c:v>
                </c:pt>
                <c:pt idx="9">
                  <c:v>0</c:v>
                </c:pt>
                <c:pt idx="12">
                  <c:v>0</c:v>
                </c:pt>
              </c:numCache>
            </c:numRef>
          </c:val>
          <c:extLst>
            <c:ext xmlns:c16="http://schemas.microsoft.com/office/drawing/2014/chart" uri="{C3380CC4-5D6E-409C-BE32-E72D297353CC}">
              <c16:uniqueId val="{00000003-8D88-447A-99FD-719E9777D97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D88-447A-99FD-719E9777D97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50</c:v>
                </c:pt>
                <c:pt idx="3">
                  <c:v>38</c:v>
                </c:pt>
                <c:pt idx="6">
                  <c:v>26</c:v>
                </c:pt>
                <c:pt idx="9">
                  <c:v>16</c:v>
                </c:pt>
                <c:pt idx="12">
                  <c:v>7</c:v>
                </c:pt>
              </c:numCache>
            </c:numRef>
          </c:val>
          <c:extLst>
            <c:ext xmlns:c16="http://schemas.microsoft.com/office/drawing/2014/chart" uri="{C3380CC4-5D6E-409C-BE32-E72D297353CC}">
              <c16:uniqueId val="{00000005-8D88-447A-99FD-719E9777D97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763</c:v>
                </c:pt>
                <c:pt idx="3">
                  <c:v>552</c:v>
                </c:pt>
                <c:pt idx="6">
                  <c:v>539</c:v>
                </c:pt>
                <c:pt idx="9">
                  <c:v>500</c:v>
                </c:pt>
                <c:pt idx="12">
                  <c:v>502</c:v>
                </c:pt>
              </c:numCache>
            </c:numRef>
          </c:val>
          <c:extLst>
            <c:ext xmlns:c16="http://schemas.microsoft.com/office/drawing/2014/chart" uri="{C3380CC4-5D6E-409C-BE32-E72D297353CC}">
              <c16:uniqueId val="{00000006-8D88-447A-99FD-719E9777D97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368</c:v>
                </c:pt>
                <c:pt idx="3">
                  <c:v>523</c:v>
                </c:pt>
                <c:pt idx="6">
                  <c:v>276</c:v>
                </c:pt>
                <c:pt idx="9">
                  <c:v>245</c:v>
                </c:pt>
                <c:pt idx="12">
                  <c:v>267</c:v>
                </c:pt>
              </c:numCache>
            </c:numRef>
          </c:val>
          <c:extLst>
            <c:ext xmlns:c16="http://schemas.microsoft.com/office/drawing/2014/chart" uri="{C3380CC4-5D6E-409C-BE32-E72D297353CC}">
              <c16:uniqueId val="{00000007-8D88-447A-99FD-719E9777D97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1689</c:v>
                </c:pt>
                <c:pt idx="3">
                  <c:v>1556</c:v>
                </c:pt>
                <c:pt idx="6">
                  <c:v>1493</c:v>
                </c:pt>
                <c:pt idx="9">
                  <c:v>1697</c:v>
                </c:pt>
                <c:pt idx="12">
                  <c:v>1769</c:v>
                </c:pt>
              </c:numCache>
            </c:numRef>
          </c:val>
          <c:extLst>
            <c:ext xmlns:c16="http://schemas.microsoft.com/office/drawing/2014/chart" uri="{C3380CC4-5D6E-409C-BE32-E72D297353CC}">
              <c16:uniqueId val="{00000008-8D88-447A-99FD-719E9777D97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483</c:v>
                </c:pt>
                <c:pt idx="3">
                  <c:v>430</c:v>
                </c:pt>
                <c:pt idx="6">
                  <c:v>379</c:v>
                </c:pt>
                <c:pt idx="9">
                  <c:v>330</c:v>
                </c:pt>
                <c:pt idx="12">
                  <c:v>281</c:v>
                </c:pt>
              </c:numCache>
            </c:numRef>
          </c:val>
          <c:extLst>
            <c:ext xmlns:c16="http://schemas.microsoft.com/office/drawing/2014/chart" uri="{C3380CC4-5D6E-409C-BE32-E72D297353CC}">
              <c16:uniqueId val="{00000009-8D88-447A-99FD-719E9777D97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5597</c:v>
                </c:pt>
                <c:pt idx="3">
                  <c:v>5758</c:v>
                </c:pt>
                <c:pt idx="6">
                  <c:v>5955</c:v>
                </c:pt>
                <c:pt idx="9">
                  <c:v>5753</c:v>
                </c:pt>
                <c:pt idx="12">
                  <c:v>5361</c:v>
                </c:pt>
              </c:numCache>
            </c:numRef>
          </c:val>
          <c:extLst>
            <c:ext xmlns:c16="http://schemas.microsoft.com/office/drawing/2014/chart" uri="{C3380CC4-5D6E-409C-BE32-E72D297353CC}">
              <c16:uniqueId val="{0000000A-8D88-447A-99FD-719E9777D97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D88-447A-99FD-719E9777D97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3099</c:v>
                </c:pt>
                <c:pt idx="1">
                  <c:v>3329</c:v>
                </c:pt>
                <c:pt idx="2">
                  <c:v>3650</c:v>
                </c:pt>
              </c:numCache>
            </c:numRef>
          </c:val>
          <c:extLst>
            <c:ext xmlns:c16="http://schemas.microsoft.com/office/drawing/2014/chart" uri="{C3380CC4-5D6E-409C-BE32-E72D297353CC}">
              <c16:uniqueId val="{00000000-FE58-48C6-AB5D-15F4C7B43A9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54</c:v>
                </c:pt>
                <c:pt idx="1">
                  <c:v>54</c:v>
                </c:pt>
                <c:pt idx="2">
                  <c:v>54</c:v>
                </c:pt>
              </c:numCache>
            </c:numRef>
          </c:val>
          <c:extLst>
            <c:ext xmlns:c16="http://schemas.microsoft.com/office/drawing/2014/chart" uri="{C3380CC4-5D6E-409C-BE32-E72D297353CC}">
              <c16:uniqueId val="{00000001-FE58-48C6-AB5D-15F4C7B43A9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2242</c:v>
                </c:pt>
                <c:pt idx="1">
                  <c:v>2309</c:v>
                </c:pt>
                <c:pt idx="2">
                  <c:v>2358</c:v>
                </c:pt>
              </c:numCache>
            </c:numRef>
          </c:val>
          <c:extLst>
            <c:ext xmlns:c16="http://schemas.microsoft.com/office/drawing/2014/chart" uri="{C3380CC4-5D6E-409C-BE32-E72D297353CC}">
              <c16:uniqueId val="{00000002-FE58-48C6-AB5D-15F4C7B43A9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{76EF336F-13C7-4F14-9F2C-A3284134A92A}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4341-44F1-8541-CA532579C3D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{99095DA3-3AB7-408E-80C5-80205E1A4F80}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341-44F1-8541-CA532579C3D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{93B2F8FC-86D0-4D24-B66A-C4460820D857}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341-44F1-8541-CA532579C3D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{93D95510-DB6B-44C3-BFE3-7B71B9DC6DDB}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341-44F1-8541-CA532579C3D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{8D0399B4-3433-438A-A6C6-B7EDEE4C7BBC}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341-44F1-8541-CA532579C3DB}"/>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{67EB1E06-9E04-4A6D-BF2E-F558A519BB42}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4341-44F1-8541-CA532579C3DB}"/>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{1E431CA4-7144-4F69-AC61-753FEF7F41FA}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4341-44F1-8541-CA532579C3DB}"/>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{D41611BA-241C-4A11-8442-C6E390AE8E1F}</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4341-44F1-8541-CA532579C3DB}"/>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{BEB3CEBD-4AB3-42B8-AC1C-50BD8DE0A2C1}</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4341-44F1-8541-CA532579C3D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37.6</c:v>
                </c:pt>
                <c:pt idx="16">
                  <c:v>31.6</c:v>
                </c:pt>
                <c:pt idx="24">
                  <c:v>36.5</c:v>
                </c:pt>
                <c:pt idx="32">
                  <c:v>36.9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4341-44F1-8541-CA532579C3D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{C941E73C-4936-4885-928B-9CDE61F3AF42}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4341-44F1-8541-CA532579C3D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{84D2DDB3-AA75-475C-A1C7-8F22D614B4B0}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341-44F1-8541-CA532579C3D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{344755EE-5E1C-4F8D-A2F5-DA0E5D24A178}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341-44F1-8541-CA532579C3D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{81E7D47D-34C8-4CD1-90E8-7CA3A7156C8E}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341-44F1-8541-CA532579C3D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{83D307DF-FDA9-41A6-9233-104779B51632}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341-44F1-8541-CA532579C3DB}"/>
                </c:ext>
              </c:extLst>
            </c:dLbl>
            <c:dLbl>
              <c:idx val="8"/>
              <c:layout/>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{A95F62CA-813D-4557-A9E9-CB3E6E4FAB5C}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4341-44F1-8541-CA532579C3DB}"/>
                </c:ext>
              </c:extLst>
            </c:dLbl>
            <c:dLbl>
              <c:idx val="16"/>
              <c:layout/>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{71606978-8718-4054-98A9-81BFC6638CD1}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4341-44F1-8541-CA532579C3DB}"/>
                </c:ext>
              </c:extLst>
            </c:dLbl>
            <c:dLbl>
              <c:idx val="24"/>
              <c:layout>
                <c:manualLayout>
                  <c:x val="-3.6961054097210587E-2"/>
                  <c:y val="-4.5114315056352043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{91EE3AFE-18B4-4942-BB55-98023CEC96ED}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4341-44F1-8541-CA532579C3DB}"/>
                </c:ext>
              </c:extLst>
            </c:dLbl>
            <c:dLbl>
              <c:idx val="32"/>
              <c:layout>
                <c:manualLayout>
                  <c:x val="-2.7070447203257735E-2"/>
                  <c:y val="-8.4363769155378313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{26A0D7C6-B826-411E-BA84-E3C9D60E5248}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4341-44F1-8541-CA532579C3D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64</c:v>
                </c:pt>
                <c:pt idx="16">
                  <c:v>66.2</c:v>
                </c:pt>
                <c:pt idx="24">
                  <c:v>67.099999999999994</c:v>
                </c:pt>
                <c:pt idx="32">
                  <c:v>67</c:v>
                </c:pt>
              </c:numCache>
            </c:numRef>
          </c:xVal>
          <c:yVal>
            <c:numRef>
              <c:f>公会計指標分析・財政指標組合せ分析表!$BP$55:$DC$55</c:f>
              <c:numCache>
                <c:formatCode>#,##0.0;"▲ "#,##0.0</c:formatCode>
                <c:ptCount val="40"/>
                <c:pt idx="8">
                  <c:v>0</c:v>
                </c:pt>
                <c:pt idx="16">
                  <c:v>0</c:v>
                </c:pt>
                <c:pt idx="24">
                  <c:v>0</c:v>
                </c:pt>
                <c:pt idx="32">
                  <c:v>0</c:v>
                </c:pt>
              </c:numCache>
            </c:numRef>
          </c:yVal>
          <c:smooth val="0"/>
          <c:extLst>
            <c:ext xmlns:c16="http://schemas.microsoft.com/office/drawing/2014/chart" uri="{C3380CC4-5D6E-409C-BE32-E72D297353CC}">
              <c16:uniqueId val="{00000013-4341-44F1-8541-CA532579C3DB}"/>
            </c:ext>
          </c:extLst>
        </c:ser>
        <c:dLbls>
          <c:showLegendKey val="0"/>
          <c:showVal val="1"/>
          <c:showCatName val="0"/>
          <c:showSerName val="0"/>
          <c:showPercent val="0"/>
          <c:showBubbleSize val="0"/>
        </c:dLbls>
        <c:axId val="46179840"/>
        <c:axId val="46181760"/>
      </c:scatterChart>
      <c:valAx>
        <c:axId val="46179840"/>
        <c:scaling>
          <c:orientation val="maxMin"/>
          <c:max val="68"/>
          <c:min val="63"/>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{ACD17584-0E3B-45F1-B6DB-4315BFB58EBF}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F3A8-470C-8F70-49740BE2D09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{34D56ED5-8BB9-43DE-8206-BB53884A143E}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3A8-470C-8F70-49740BE2D09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{91B5C616-3850-4024-8251-775C6326DAD0}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3A8-470C-8F70-49740BE2D09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{D18C8411-BAC9-437C-9439-225AFF0165EA}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3A8-470C-8F70-49740BE2D09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{C90E0C88-0722-46D5-BF79-B12A0A16A2C9}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3A8-470C-8F70-49740BE2D099}"/>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{AEFB77A4-8B06-4A83-A4B6-7FE095EBFC0D}</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F3A8-470C-8F70-49740BE2D099}"/>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{BFEB53F1-49FE-46B6-92E7-025CB27596FA}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F3A8-470C-8F70-49740BE2D099}"/>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{BD3E568C-78EC-4871-8FD9-CF4A1DE69ED9}</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F3A8-470C-8F70-49740BE2D099}"/>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{640E34EB-89E4-4A09-8844-5A2391E48E19}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F3A8-470C-8F70-49740BE2D09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9.3000000000000007</c:v>
                </c:pt>
                <c:pt idx="8">
                  <c:v>9.6999999999999993</c:v>
                </c:pt>
                <c:pt idx="16">
                  <c:v>9</c:v>
                </c:pt>
                <c:pt idx="24">
                  <c:v>9.5</c:v>
                </c:pt>
                <c:pt idx="32">
                  <c:v>9.6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F3A8-470C-8F70-49740BE2D09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{1BFFF02C-4175-41D6-9563-299FDDC244BD}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F3A8-470C-8F70-49740BE2D09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{F0DBFC41-C28B-46EA-B3D5-58B7AB674268}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3A8-470C-8F70-49740BE2D09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{AEB7E2C2-7890-4578-9C3B-381A337DFEF4}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3A8-470C-8F70-49740BE2D09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{D3308F1C-8763-4C27-B8D9-A150B69D0CCA}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3A8-470C-8F70-49740BE2D09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{3A6EEFD3-5387-4590-AF71-368A2D853A06}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3A8-470C-8F70-49740BE2D099}"/>
                </c:ext>
              </c:extLst>
            </c:dLbl>
            <c:dLbl>
              <c:idx val="8"/>
              <c:layout>
                <c:manualLayout>
                  <c:x val="-4.4905057365901106E-2"/>
                  <c:y val="-4.3495921315535875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{775503F7-C9EE-4220-9C63-BC8E1C020382}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F3A8-470C-8F70-49740BE2D099}"/>
                </c:ext>
              </c:extLst>
            </c:dLbl>
            <c:dLbl>
              <c:idx val="16"/>
              <c:layout>
                <c:manualLayout>
                  <c:x val="-1.8235628084250059E-2"/>
                  <c:y val="-8.1337372860052048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{356E46B6-4B0D-45D0-B853-3C2D881D8572}</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F3A8-470C-8F70-49740BE2D099}"/>
                </c:ext>
              </c:extLst>
            </c:dLbl>
            <c:dLbl>
              <c:idx val="24"/>
              <c:layout/>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{4F189FB7-0130-47D5-9620-C3F034F55EC8}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F3A8-470C-8F70-49740BE2D099}"/>
                </c:ext>
              </c:extLst>
            </c:dLbl>
            <c:dLbl>
              <c:idx val="32"/>
              <c:layout/>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{8DC4D84A-92FC-4EA8-9EF6-E6F9F173B13D}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F3A8-470C-8F70-49740BE2D09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8</c:v>
                </c:pt>
                <c:pt idx="16">
                  <c:v>8</c:v>
                </c:pt>
                <c:pt idx="24">
                  <c:v>8.3000000000000007</c:v>
                </c:pt>
                <c:pt idx="32">
                  <c:v>8.4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F3A8-470C-8F70-49740BE2D099}"/>
            </c:ext>
          </c:extLst>
        </c:ser>
        <c:dLbls>
          <c:showLegendKey val="0"/>
          <c:showVal val="1"/>
          <c:showCatName val="0"/>
          <c:showSerName val="0"/>
          <c:showPercent val="0"/>
          <c:showBubbleSize val="0"/>
        </c:dLbls>
        <c:axId val="84219776"/>
        <c:axId val="84234240"/>
      </c:scatterChart>
      <c:valAx>
        <c:axId val="84219776"/>
        <c:scaling>
          <c:orientation val="maxMin"/>
          <c:max val="8.5"/>
          <c:min val="7.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福島県新地町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福島県沖地震の復旧事業等により、多くの地方債を発行したため、償還金額は今後増加することが見込まれる。</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一般会計・特別会計を問わず地方債の発行を抑制し</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地方債残高を減らし、比率の低下に努めていく。</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福島県新地町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将来負担比率については、県営かんがい排水事業等による債務負担行為は減少しているが、復旧復興事業による新たな借入や臨時財政対策債等などの借入により地方債残高が増加している。</a:t>
          </a:r>
          <a:endParaRPr lang="ja-JP" altLang="ja-JP" sz="1400">
            <a:effectLst/>
          </a:endParaRPr>
        </a:p>
        <a:p>
          <a:r>
            <a:rPr kumimoji="1" lang="ja-JP" altLang="ja-JP" sz="1100">
              <a:solidFill>
                <a:schemeClr val="dk1"/>
              </a:solidFill>
              <a:effectLst/>
              <a:latin typeface="+mn-lt"/>
              <a:ea typeface="+mn-ea"/>
              <a:cs typeface="+mn-cs"/>
            </a:rPr>
            <a:t>今後とも、町債の新規発行を抑え将来負担比率の減少に努める。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福島県新地町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財政調整基金の基金残高の増加及び町営住宅使用料収入等の基金積み立てによるその他特定目的基金残高の増加が要因となり、全体として増加につながった。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財政調整基金を中心とした基金運用となる。貴重な財源であるため、取り崩しにあたっては、充当内容を十分に精査する。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・東日本大震災復興基金：東日本大震災に関連する復興事業に充てるために要する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・町営住宅維持管理基金：町営住宅の維持管理及び更新等の財源とする</a:t>
          </a:r>
          <a:endParaRPr lang="ja-JP" altLang="ja-JP" sz="1400">
            <a:effectLst/>
          </a:endParaRPr>
        </a:p>
        <a:p>
          <a:r>
            <a:rPr kumimoji="1" lang="ja-JP" altLang="ja-JP" sz="1100">
              <a:solidFill>
                <a:schemeClr val="dk1"/>
              </a:solidFill>
              <a:effectLst/>
              <a:latin typeface="+mn-lt"/>
              <a:ea typeface="+mn-ea"/>
              <a:cs typeface="+mn-cs"/>
            </a:rPr>
            <a:t>・新地町公共施設等整備基金：町が行う公共施設その他の施設の整備に要する資金を積み立てる</a:t>
          </a:r>
          <a:endParaRPr kumimoji="1" lang="en-US" altLang="ja-JP" sz="1100">
            <a:solidFill>
              <a:schemeClr val="dk1"/>
            </a:solidFill>
            <a:effectLst/>
            <a:latin typeface="+mn-lt"/>
            <a:ea typeface="+mn-ea"/>
            <a:cs typeface="+mn-cs"/>
          </a:endParaRPr>
        </a:p>
        <a:p>
          <a:r>
            <a:rPr lang="ja-JP" altLang="en-US" sz="1100">
              <a:effectLst/>
            </a:rPr>
            <a:t>・新地町地域福祉基金：高齢者等の保健福祉の増進を図るために要する</a:t>
          </a:r>
          <a:endParaRPr lang="ja-JP" altLang="ja-JP" sz="1100">
            <a:effectLst/>
          </a:endParaRPr>
        </a:p>
        <a:p>
          <a:r>
            <a:rPr kumimoji="1" lang="ja-JP" altLang="ja-JP" sz="1100">
              <a:solidFill>
                <a:schemeClr val="dk1"/>
              </a:solidFill>
              <a:effectLst/>
              <a:latin typeface="+mn-lt"/>
              <a:ea typeface="+mn-ea"/>
              <a:cs typeface="+mn-cs"/>
            </a:rPr>
            <a:t>・災害町営住宅被災者取得支援等基金：東日本大震災により住居を失った被災者等に対する災害町営住宅の払い下げに関する支援に要する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・東日本大震災復興基金：</a:t>
          </a:r>
          <a:r>
            <a:rPr kumimoji="1" lang="ja-JP" altLang="en-US" sz="1100">
              <a:solidFill>
                <a:schemeClr val="dk1"/>
              </a:solidFill>
              <a:effectLst/>
              <a:latin typeface="+mn-lt"/>
              <a:ea typeface="+mn-ea"/>
              <a:cs typeface="+mn-cs"/>
            </a:rPr>
            <a:t>東日本大震災を教訓とした災害発生時対応に活用する給水車の整備費用の財源として取り崩した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・町営住宅維持管理基金：町営住宅使用料等の積立による増加</a:t>
          </a:r>
          <a:endParaRPr lang="ja-JP" altLang="ja-JP" sz="1400">
            <a:effectLst/>
          </a:endParaRPr>
        </a:p>
        <a:p>
          <a:r>
            <a:rPr kumimoji="1" lang="ja-JP" altLang="ja-JP" sz="1100">
              <a:solidFill>
                <a:schemeClr val="dk1"/>
              </a:solidFill>
              <a:effectLst/>
              <a:latin typeface="+mn-lt"/>
              <a:ea typeface="+mn-ea"/>
              <a:cs typeface="+mn-cs"/>
            </a:rPr>
            <a:t>・新地町公共施設等整備基金：公共施設使用料等の積立による増加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・東日本大震災復興基金：東日本大震災</a:t>
          </a:r>
          <a:r>
            <a:rPr kumimoji="1" lang="ja-JP" altLang="en-US" sz="1100">
              <a:solidFill>
                <a:schemeClr val="dk1"/>
              </a:solidFill>
              <a:effectLst/>
              <a:latin typeface="+mn-lt"/>
              <a:ea typeface="+mn-ea"/>
              <a:cs typeface="+mn-cs"/>
            </a:rPr>
            <a:t>を教訓とし、災害に強いまちづくりに要する費用として活用を検討する</a:t>
          </a:r>
          <a:endParaRPr lang="ja-JP" altLang="ja-JP">
            <a:effectLst/>
          </a:endParaRPr>
        </a:p>
        <a:p>
          <a:r>
            <a:rPr kumimoji="1" lang="ja-JP" altLang="ja-JP" sz="1100">
              <a:solidFill>
                <a:schemeClr val="dk1"/>
              </a:solidFill>
              <a:effectLst/>
              <a:latin typeface="+mn-lt"/>
              <a:ea typeface="+mn-ea"/>
              <a:cs typeface="+mn-cs"/>
            </a:rPr>
            <a:t>・町営住宅維持管理基金：使用料を上回る維持補修費が発生した場合に取り崩しを検討する。</a:t>
          </a:r>
          <a:endParaRPr lang="ja-JP" altLang="ja-JP" sz="1400">
            <a:effectLst/>
          </a:endParaRPr>
        </a:p>
        <a:p>
          <a:r>
            <a:rPr kumimoji="1" lang="ja-JP" altLang="ja-JP" sz="1100">
              <a:solidFill>
                <a:schemeClr val="dk1"/>
              </a:solidFill>
              <a:effectLst/>
              <a:latin typeface="+mn-lt"/>
              <a:ea typeface="+mn-ea"/>
              <a:cs typeface="+mn-cs"/>
            </a:rPr>
            <a:t>・新地町公共施設等整備基金：適切な運用を図る。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・新地町地域福祉基金：高齢者等の保健福祉の増進</a:t>
          </a:r>
          <a:r>
            <a:rPr lang="ja-JP" altLang="en-US" sz="1100">
              <a:solidFill>
                <a:schemeClr val="dk1"/>
              </a:solidFill>
              <a:effectLst/>
              <a:latin typeface="+mn-lt"/>
              <a:ea typeface="+mn-ea"/>
              <a:cs typeface="+mn-cs"/>
            </a:rPr>
            <a:t>に係る事業への活用を検討する。</a:t>
          </a:r>
          <a:endParaRPr lang="ja-JP" altLang="ja-JP" sz="1400">
            <a:effectLst/>
          </a:endParaRPr>
        </a:p>
        <a:p>
          <a:r>
            <a:rPr kumimoji="1" lang="ja-JP" altLang="ja-JP" sz="1100">
              <a:solidFill>
                <a:schemeClr val="dk1"/>
              </a:solidFill>
              <a:effectLst/>
              <a:latin typeface="+mn-lt"/>
              <a:ea typeface="+mn-ea"/>
              <a:cs typeface="+mn-cs"/>
            </a:rPr>
            <a:t>・災害町営住宅被災者取得支援等基金：災害町営住宅の払い下げ事業に充当</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誘致企業の設備投資などによる固定資産税に係る収入の増加</a:t>
          </a:r>
          <a:r>
            <a:rPr kumimoji="1" lang="ja-JP" altLang="en-US" sz="1100">
              <a:solidFill>
                <a:schemeClr val="dk1"/>
              </a:solidFill>
              <a:effectLst/>
              <a:latin typeface="+mn-lt"/>
              <a:ea typeface="+mn-ea"/>
              <a:cs typeface="+mn-cs"/>
            </a:rPr>
            <a:t>及び法人の利益に応じて課税される法人税割収入の増加による</a:t>
          </a:r>
          <a:r>
            <a:rPr kumimoji="1" lang="ja-JP" altLang="ja-JP" sz="1100">
              <a:solidFill>
                <a:schemeClr val="dk1"/>
              </a:solidFill>
              <a:effectLst/>
              <a:latin typeface="+mn-lt"/>
              <a:ea typeface="+mn-ea"/>
              <a:cs typeface="+mn-cs"/>
            </a:rPr>
            <a:t>。</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適切な財源確保と歳出の精査により取り崩しが生じないように努めたい。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利子積立金分の増加</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地方債の償還計画を踏まえ適切に運用したい</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283970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福島県新地町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7,581
7,529
46.70
7,275,460
6,582,023
668,335
3,853,568
5,361,078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a:extLst>
            <a:ext uri="{FF2B5EF4-FFF2-40B4-BE49-F238E27FC236}">
              <a16:creationId xmlns:a16="http://schemas.microsoft.com/office/drawing/2014/main" id="{00000000-0008-0000-0000-00001D000000}"/>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a:extLst>
            <a:ext uri="{FF2B5EF4-FFF2-40B4-BE49-F238E27FC236}">
              <a16:creationId xmlns:a16="http://schemas.microsoft.com/office/drawing/2014/main" id="{00000000-0008-0000-0000-00001E000000}"/>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a:extLst>
            <a:ext uri="{FF2B5EF4-FFF2-40B4-BE49-F238E27FC236}">
              <a16:creationId xmlns:a16="http://schemas.microsoft.com/office/drawing/2014/main" id="{00000000-0008-0000-0000-000021000000}"/>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a:extLst>
            <a:ext uri="{FF2B5EF4-FFF2-40B4-BE49-F238E27FC236}">
              <a16:creationId xmlns:a16="http://schemas.microsoft.com/office/drawing/2014/main" id="{00000000-0008-0000-0000-000022000000}"/>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a:extLst>
            <a:ext uri="{FF2B5EF4-FFF2-40B4-BE49-F238E27FC236}">
              <a16:creationId xmlns:a16="http://schemas.microsoft.com/office/drawing/2014/main" id="{00000000-0008-0000-0000-000023000000}"/>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a:extLst>
            <a:ext uri="{FF2B5EF4-FFF2-40B4-BE49-F238E27FC236}">
              <a16:creationId xmlns:a16="http://schemas.microsoft.com/office/drawing/2014/main" id="{00000000-0008-0000-0000-000024000000}"/>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a:extLst>
            <a:ext uri="{FF2B5EF4-FFF2-40B4-BE49-F238E27FC236}">
              <a16:creationId xmlns:a16="http://schemas.microsoft.com/office/drawing/2014/main" id="{00000000-0008-0000-0000-000025000000}"/>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a:extLst>
            <a:ext uri="{FF2B5EF4-FFF2-40B4-BE49-F238E27FC236}">
              <a16:creationId xmlns:a16="http://schemas.microsoft.com/office/drawing/2014/main" id="{00000000-0008-0000-0000-000026000000}"/>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a:extLst>
            <a:ext uri="{FF2B5EF4-FFF2-40B4-BE49-F238E27FC236}">
              <a16:creationId xmlns:a16="http://schemas.microsoft.com/office/drawing/2014/main" id="{00000000-0008-0000-0000-000027000000}"/>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a:extLst>
            <a:ext uri="{FF2B5EF4-FFF2-40B4-BE49-F238E27FC236}">
              <a16:creationId xmlns:a16="http://schemas.microsoft.com/office/drawing/2014/main" id="{00000000-0008-0000-0000-000028000000}"/>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[ 36.9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a:extLst>
            <a:ext uri="{FF2B5EF4-FFF2-40B4-BE49-F238E27FC236}">
              <a16:creationId xmlns:a16="http://schemas.microsoft.com/office/drawing/2014/main" id="{00000000-0008-0000-0000-000038000000}"/>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a:extLst>
            <a:ext uri="{FF2B5EF4-FFF2-40B4-BE49-F238E27FC236}">
              <a16:creationId xmlns:a16="http://schemas.microsoft.com/office/drawing/2014/main" id="{00000000-0008-0000-0000-000039000000}"/>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類似団体平均を大きく下回っている。これは、当町が保有する資産、特に公共施設の多くが平成５年度以降に整備されており、他の自治体と比較すると新しい建物が多いことが要因と考えられる。しかしながら、一部老朽化が進行した施設も存在しているため、公共施設等管理計画や個別施設計画に基づく適切な資産管理につとめなければならない。</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8" name="テキスト ボックス 57">
          <a:extLst>
            <a:ext uri="{FF2B5EF4-FFF2-40B4-BE49-F238E27FC236}">
              <a16:creationId xmlns:a16="http://schemas.microsoft.com/office/drawing/2014/main" id="{00000000-0008-0000-0000-00003A000000}"/>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a:extLst>
            <a:ext uri="{FF2B5EF4-FFF2-40B4-BE49-F238E27FC236}">
              <a16:creationId xmlns:a16="http://schemas.microsoft.com/office/drawing/2014/main" id="{00000000-0008-0000-0000-00003B000000}"/>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0" name="テキスト ボックス 59">
          <a:extLst>
            <a:ext uri="{FF2B5EF4-FFF2-40B4-BE49-F238E27FC236}">
              <a16:creationId xmlns:a16="http://schemas.microsoft.com/office/drawing/2014/main" id="{00000000-0008-0000-0000-00003C000000}"/>
            </a:ext>
          </a:extLst>
        </xdr:cNvPr>
        <xdr:cNvSpPr txBox="1"/>
      </xdr:nvSpPr>
      <xdr:spPr>
        <a:xfrm>
          <a:off x="721516" y="687913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1" name="直線コネクタ 60">
          <a:extLst>
            <a:ext uri="{FF2B5EF4-FFF2-40B4-BE49-F238E27FC236}">
              <a16:creationId xmlns:a16="http://schemas.microsoft.com/office/drawing/2014/main" id="{00000000-0008-0000-0000-00003D000000}"/>
            </a:ext>
          </a:extLst>
        </xdr:cNvPr>
        <xdr:cNvCxnSpPr/>
      </xdr:nvCxnSpPr>
      <xdr:spPr>
        <a:xfrm>
          <a:off x="1127125" y="662072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62" name="テキスト ボックス 61">
          <a:extLst>
            <a:ext uri="{FF2B5EF4-FFF2-40B4-BE49-F238E27FC236}">
              <a16:creationId xmlns:a16="http://schemas.microsoft.com/office/drawing/2014/main" id="{00000000-0008-0000-0000-00003E000000}"/>
            </a:ext>
          </a:extLst>
        </xdr:cNvPr>
        <xdr:cNvSpPr txBox="1"/>
      </xdr:nvSpPr>
      <xdr:spPr>
        <a:xfrm>
          <a:off x="721516" y="652692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3" name="直線コネクタ 62">
          <a:extLst>
            <a:ext uri="{FF2B5EF4-FFF2-40B4-BE49-F238E27FC236}">
              <a16:creationId xmlns:a16="http://schemas.microsoft.com/office/drawing/2014/main" id="{00000000-0008-0000-0000-00003F000000}"/>
            </a:ext>
          </a:extLst>
        </xdr:cNvPr>
        <xdr:cNvCxnSpPr/>
      </xdr:nvCxnSpPr>
      <xdr:spPr>
        <a:xfrm>
          <a:off x="1127125" y="626850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4" name="テキスト ボックス 63">
          <a:extLst>
            <a:ext uri="{FF2B5EF4-FFF2-40B4-BE49-F238E27FC236}">
              <a16:creationId xmlns:a16="http://schemas.microsoft.com/office/drawing/2014/main" id="{00000000-0008-0000-0000-000040000000}"/>
            </a:ext>
          </a:extLst>
        </xdr:cNvPr>
        <xdr:cNvSpPr txBox="1"/>
      </xdr:nvSpPr>
      <xdr:spPr>
        <a:xfrm>
          <a:off x="772811" y="6174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5" name="直線コネクタ 64">
          <a:extLst>
            <a:ext uri="{FF2B5EF4-FFF2-40B4-BE49-F238E27FC236}">
              <a16:creationId xmlns:a16="http://schemas.microsoft.com/office/drawing/2014/main" id="{00000000-0008-0000-0000-000041000000}"/>
            </a:ext>
          </a:extLst>
        </xdr:cNvPr>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6" name="テキスト ボックス 65">
          <a:extLst>
            <a:ext uri="{FF2B5EF4-FFF2-40B4-BE49-F238E27FC236}">
              <a16:creationId xmlns:a16="http://schemas.microsoft.com/office/drawing/2014/main" id="{00000000-0008-0000-0000-000042000000}"/>
            </a:ext>
          </a:extLst>
        </xdr:cNvPr>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7" name="直線コネクタ 66">
          <a:extLst>
            <a:ext uri="{FF2B5EF4-FFF2-40B4-BE49-F238E27FC236}">
              <a16:creationId xmlns:a16="http://schemas.microsoft.com/office/drawing/2014/main" id="{00000000-0008-0000-0000-000043000000}"/>
            </a:ext>
          </a:extLst>
        </xdr:cNvPr>
        <xdr:cNvCxnSpPr/>
      </xdr:nvCxnSpPr>
      <xdr:spPr>
        <a:xfrm>
          <a:off x="1127125" y="556408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8" name="テキスト ボックス 67">
          <a:extLst>
            <a:ext uri="{FF2B5EF4-FFF2-40B4-BE49-F238E27FC236}">
              <a16:creationId xmlns:a16="http://schemas.microsoft.com/office/drawing/2014/main" id="{00000000-0008-0000-0000-000044000000}"/>
            </a:ext>
          </a:extLst>
        </xdr:cNvPr>
        <xdr:cNvSpPr txBox="1"/>
      </xdr:nvSpPr>
      <xdr:spPr>
        <a:xfrm>
          <a:off x="772811" y="547028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a:off x="1127125" y="52118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0" name="テキスト ボックス 69">
          <a:extLst>
            <a:ext uri="{FF2B5EF4-FFF2-40B4-BE49-F238E27FC236}">
              <a16:creationId xmlns:a16="http://schemas.microsoft.com/office/drawing/2014/main" id="{00000000-0008-0000-0000-000046000000}"/>
            </a:ext>
          </a:extLst>
        </xdr:cNvPr>
        <xdr:cNvSpPr txBox="1"/>
      </xdr:nvSpPr>
      <xdr:spPr>
        <a:xfrm>
          <a:off x="772811" y="51218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1" name="直線コネクタ 70">
          <a:extLst>
            <a:ext uri="{FF2B5EF4-FFF2-40B4-BE49-F238E27FC236}">
              <a16:creationId xmlns:a16="http://schemas.microsoft.com/office/drawing/2014/main" id="{00000000-0008-0000-0000-000047000000}"/>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2" name="テキスト ボックス 71">
          <a:extLst>
            <a:ext uri="{FF2B5EF4-FFF2-40B4-BE49-F238E27FC236}">
              <a16:creationId xmlns:a16="http://schemas.microsoft.com/office/drawing/2014/main" id="{00000000-0008-0000-0000-000048000000}"/>
            </a:ext>
          </a:extLst>
        </xdr:cNvPr>
        <xdr:cNvSpPr txBox="1"/>
      </xdr:nvSpPr>
      <xdr:spPr>
        <a:xfrm>
          <a:off x="801248" y="476966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3" name="有形固定資産減価償却率グラフ枠">
          <a:extLst>
            <a:ext uri="{FF2B5EF4-FFF2-40B4-BE49-F238E27FC236}">
              <a16:creationId xmlns:a16="http://schemas.microsoft.com/office/drawing/2014/main" id="{00000000-0008-0000-0000-000049000000}"/>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28</xdr:row>
      <xdr:rowOff>44767</xdr:rowOff>
    </xdr:from>
    <xdr:to>
      <xdr:col>23</xdr:col>
      <xdr:colOff>85090</xdr:colOff>
      <xdr:row>33</xdr:row>
      <xdr:rowOff>94297</xdr:rowOff>
    </xdr:to>
    <xdr:cxnSp macro="">
      <xdr:nvCxnSpPr>
        <xdr:cNvPr id="74" name="直線コネクタ 73">
          <a:extLst>
            <a:ext uri="{FF2B5EF4-FFF2-40B4-BE49-F238E27FC236}">
              <a16:creationId xmlns:a16="http://schemas.microsoft.com/office/drawing/2014/main" id="{00000000-0008-0000-0000-00004A000000}"/>
            </a:ext>
          </a:extLst>
        </xdr:cNvPr>
        <xdr:cNvCxnSpPr/>
      </xdr:nvCxnSpPr>
      <xdr:spPr>
        <a:xfrm flipV="1">
          <a:off x="4206240" y="5508307"/>
          <a:ext cx="1270" cy="887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98124</xdr:rowOff>
    </xdr:from>
    <xdr:ext cx="405111" cy="259045"/>
    <xdr:sp macro="" textlink="">
      <xdr:nvSpPr>
        <xdr:cNvPr id="75" name="有形固定資産減価償却率最小値テキスト">
          <a:extLst>
            <a:ext uri="{FF2B5EF4-FFF2-40B4-BE49-F238E27FC236}">
              <a16:creationId xmlns:a16="http://schemas.microsoft.com/office/drawing/2014/main" id="{00000000-0008-0000-0000-00004B000000}"/>
            </a:ext>
          </a:extLst>
        </xdr:cNvPr>
        <xdr:cNvSpPr txBox="1"/>
      </xdr:nvSpPr>
      <xdr:spPr>
        <a:xfrm>
          <a:off x="4258945" y="6399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94297</xdr:rowOff>
    </xdr:from>
    <xdr:to>
      <xdr:col>23</xdr:col>
      <xdr:colOff>174625</xdr:colOff>
      <xdr:row>33</xdr:row>
      <xdr:rowOff>94297</xdr:rowOff>
    </xdr:to>
    <xdr:cxnSp macro="">
      <xdr:nvCxnSpPr>
        <xdr:cNvPr id="76" name="直線コネクタ 75">
          <a:extLst>
            <a:ext uri="{FF2B5EF4-FFF2-40B4-BE49-F238E27FC236}">
              <a16:creationId xmlns:a16="http://schemas.microsoft.com/office/drawing/2014/main" id="{00000000-0008-0000-0000-00004C000000}"/>
            </a:ext>
          </a:extLst>
        </xdr:cNvPr>
        <xdr:cNvCxnSpPr/>
      </xdr:nvCxnSpPr>
      <xdr:spPr>
        <a:xfrm>
          <a:off x="4119245" y="639603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162894</xdr:rowOff>
    </xdr:from>
    <xdr:ext cx="405111" cy="259045"/>
    <xdr:sp macro="" textlink="">
      <xdr:nvSpPr>
        <xdr:cNvPr id="77" name="有形固定資産減価償却率最大値テキスト">
          <a:extLst>
            <a:ext uri="{FF2B5EF4-FFF2-40B4-BE49-F238E27FC236}">
              <a16:creationId xmlns:a16="http://schemas.microsoft.com/office/drawing/2014/main" id="{00000000-0008-0000-0000-00004D000000}"/>
            </a:ext>
          </a:extLst>
        </xdr:cNvPr>
        <xdr:cNvSpPr txBox="1"/>
      </xdr:nvSpPr>
      <xdr:spPr>
        <a:xfrm>
          <a:off x="4258945" y="5291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28</xdr:row>
      <xdr:rowOff>44767</xdr:rowOff>
    </xdr:from>
    <xdr:to>
      <xdr:col>23</xdr:col>
      <xdr:colOff>174625</xdr:colOff>
      <xdr:row>28</xdr:row>
      <xdr:rowOff>44767</xdr:rowOff>
    </xdr:to>
    <xdr:cxnSp macro="">
      <xdr:nvCxnSpPr>
        <xdr:cNvPr id="78" name="直線コネクタ 77">
          <a:extLst>
            <a:ext uri="{FF2B5EF4-FFF2-40B4-BE49-F238E27FC236}">
              <a16:creationId xmlns:a16="http://schemas.microsoft.com/office/drawing/2014/main" id="{00000000-0008-0000-0000-00004E000000}"/>
            </a:ext>
          </a:extLst>
        </xdr:cNvPr>
        <xdr:cNvCxnSpPr/>
      </xdr:nvCxnSpPr>
      <xdr:spPr>
        <a:xfrm>
          <a:off x="4119245" y="5508307"/>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171044</xdr:rowOff>
    </xdr:from>
    <xdr:ext cx="405111" cy="259045"/>
    <xdr:sp macro="" textlink="">
      <xdr:nvSpPr>
        <xdr:cNvPr id="79" name="有形固定資産減価償却率平均値テキスト">
          <a:extLst>
            <a:ext uri="{FF2B5EF4-FFF2-40B4-BE49-F238E27FC236}">
              <a16:creationId xmlns:a16="http://schemas.microsoft.com/office/drawing/2014/main" id="{00000000-0008-0000-0000-00004F000000}"/>
            </a:ext>
          </a:extLst>
        </xdr:cNvPr>
        <xdr:cNvSpPr txBox="1"/>
      </xdr:nvSpPr>
      <xdr:spPr>
        <a:xfrm>
          <a:off x="4258945" y="59698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21167</xdr:rowOff>
    </xdr:from>
    <xdr:to>
      <xdr:col>23</xdr:col>
      <xdr:colOff>136525</xdr:colOff>
      <xdr:row>31</xdr:row>
      <xdr:rowOff>122767</xdr:rowOff>
    </xdr:to>
    <xdr:sp macro="" textlink="">
      <xdr:nvSpPr>
        <xdr:cNvPr id="80" name="フローチャート: 判断 79">
          <a:extLst>
            <a:ext uri="{FF2B5EF4-FFF2-40B4-BE49-F238E27FC236}">
              <a16:creationId xmlns:a16="http://schemas.microsoft.com/office/drawing/2014/main" id="{00000000-0008-0000-0000-000050000000}"/>
            </a:ext>
          </a:extLst>
        </xdr:cNvPr>
        <xdr:cNvSpPr/>
      </xdr:nvSpPr>
      <xdr:spPr>
        <a:xfrm>
          <a:off x="4157345" y="5987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22966</xdr:rowOff>
    </xdr:from>
    <xdr:to>
      <xdr:col>19</xdr:col>
      <xdr:colOff>187325</xdr:colOff>
      <xdr:row>31</xdr:row>
      <xdr:rowOff>124566</xdr:rowOff>
    </xdr:to>
    <xdr:sp macro="" textlink="">
      <xdr:nvSpPr>
        <xdr:cNvPr id="81" name="フローチャート: 判断 80">
          <a:extLst>
            <a:ext uri="{FF2B5EF4-FFF2-40B4-BE49-F238E27FC236}">
              <a16:creationId xmlns:a16="http://schemas.microsoft.com/office/drawing/2014/main" id="{00000000-0008-0000-0000-000051000000}"/>
            </a:ext>
          </a:extLst>
        </xdr:cNvPr>
        <xdr:cNvSpPr/>
      </xdr:nvSpPr>
      <xdr:spPr>
        <a:xfrm>
          <a:off x="3537585" y="598942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6773</xdr:rowOff>
    </xdr:from>
    <xdr:to>
      <xdr:col>15</xdr:col>
      <xdr:colOff>187325</xdr:colOff>
      <xdr:row>31</xdr:row>
      <xdr:rowOff>108373</xdr:rowOff>
    </xdr:to>
    <xdr:sp macro="" textlink="">
      <xdr:nvSpPr>
        <xdr:cNvPr id="82" name="フローチャート: 判断 81">
          <a:extLst>
            <a:ext uri="{FF2B5EF4-FFF2-40B4-BE49-F238E27FC236}">
              <a16:creationId xmlns:a16="http://schemas.microsoft.com/office/drawing/2014/main" id="{00000000-0008-0000-0000-000052000000}"/>
            </a:ext>
          </a:extLst>
        </xdr:cNvPr>
        <xdr:cNvSpPr/>
      </xdr:nvSpPr>
      <xdr:spPr>
        <a:xfrm>
          <a:off x="2867025" y="597323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138642</xdr:rowOff>
    </xdr:from>
    <xdr:to>
      <xdr:col>11</xdr:col>
      <xdr:colOff>187325</xdr:colOff>
      <xdr:row>31</xdr:row>
      <xdr:rowOff>68792</xdr:rowOff>
    </xdr:to>
    <xdr:sp macro="" textlink="">
      <xdr:nvSpPr>
        <xdr:cNvPr id="83" name="フローチャート: 判断 82">
          <a:extLst>
            <a:ext uri="{FF2B5EF4-FFF2-40B4-BE49-F238E27FC236}">
              <a16:creationId xmlns:a16="http://schemas.microsoft.com/office/drawing/2014/main" id="{00000000-0008-0000-0000-000053000000}"/>
            </a:ext>
          </a:extLst>
        </xdr:cNvPr>
        <xdr:cNvSpPr/>
      </xdr:nvSpPr>
      <xdr:spPr>
        <a:xfrm>
          <a:off x="2196465" y="59374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117052</xdr:rowOff>
    </xdr:from>
    <xdr:to>
      <xdr:col>7</xdr:col>
      <xdr:colOff>187325</xdr:colOff>
      <xdr:row>31</xdr:row>
      <xdr:rowOff>47202</xdr:rowOff>
    </xdr:to>
    <xdr:sp macro="" textlink="">
      <xdr:nvSpPr>
        <xdr:cNvPr id="84" name="フローチャート: 判断 83">
          <a:extLst>
            <a:ext uri="{FF2B5EF4-FFF2-40B4-BE49-F238E27FC236}">
              <a16:creationId xmlns:a16="http://schemas.microsoft.com/office/drawing/2014/main" id="{00000000-0008-0000-0000-000054000000}"/>
            </a:ext>
          </a:extLst>
        </xdr:cNvPr>
        <xdr:cNvSpPr/>
      </xdr:nvSpPr>
      <xdr:spPr>
        <a:xfrm>
          <a:off x="1525905" y="59158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000-000055000000}"/>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000-000056000000}"/>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000-000057000000}"/>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00000000-0008-0000-0000-000059000000}"/>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165417</xdr:rowOff>
    </xdr:from>
    <xdr:to>
      <xdr:col>23</xdr:col>
      <xdr:colOff>136525</xdr:colOff>
      <xdr:row>28</xdr:row>
      <xdr:rowOff>95567</xdr:rowOff>
    </xdr:to>
    <xdr:sp macro="" textlink="">
      <xdr:nvSpPr>
        <xdr:cNvPr id="90" name="楕円 89">
          <a:extLst>
            <a:ext uri="{FF2B5EF4-FFF2-40B4-BE49-F238E27FC236}">
              <a16:creationId xmlns:a16="http://schemas.microsoft.com/office/drawing/2014/main" id="{00000000-0008-0000-0000-00005A000000}"/>
            </a:ext>
          </a:extLst>
        </xdr:cNvPr>
        <xdr:cNvSpPr/>
      </xdr:nvSpPr>
      <xdr:spPr>
        <a:xfrm>
          <a:off x="4157345" y="54613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118444</xdr:rowOff>
    </xdr:from>
    <xdr:ext cx="405111" cy="259045"/>
    <xdr:sp macro="" textlink="">
      <xdr:nvSpPr>
        <xdr:cNvPr id="91" name="有形固定資産減価償却率該当値テキスト">
          <a:extLst>
            <a:ext uri="{FF2B5EF4-FFF2-40B4-BE49-F238E27FC236}">
              <a16:creationId xmlns:a16="http://schemas.microsoft.com/office/drawing/2014/main" id="{00000000-0008-0000-0000-00005B000000}"/>
            </a:ext>
          </a:extLst>
        </xdr:cNvPr>
        <xdr:cNvSpPr txBox="1"/>
      </xdr:nvSpPr>
      <xdr:spPr>
        <a:xfrm>
          <a:off x="4258945" y="5414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158221</xdr:rowOff>
    </xdr:from>
    <xdr:to>
      <xdr:col>19</xdr:col>
      <xdr:colOff>187325</xdr:colOff>
      <xdr:row>28</xdr:row>
      <xdr:rowOff>88371</xdr:rowOff>
    </xdr:to>
    <xdr:sp macro="" textlink="">
      <xdr:nvSpPr>
        <xdr:cNvPr id="92" name="楕円 91">
          <a:extLst>
            <a:ext uri="{FF2B5EF4-FFF2-40B4-BE49-F238E27FC236}">
              <a16:creationId xmlns:a16="http://schemas.microsoft.com/office/drawing/2014/main" id="{00000000-0008-0000-0000-00005C000000}"/>
            </a:ext>
          </a:extLst>
        </xdr:cNvPr>
        <xdr:cNvSpPr/>
      </xdr:nvSpPr>
      <xdr:spPr>
        <a:xfrm>
          <a:off x="3537585" y="54541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37571</xdr:rowOff>
    </xdr:from>
    <xdr:to>
      <xdr:col>23</xdr:col>
      <xdr:colOff>85725</xdr:colOff>
      <xdr:row>28</xdr:row>
      <xdr:rowOff>44767</xdr:rowOff>
    </xdr:to>
    <xdr:cxnSp macro="">
      <xdr:nvCxnSpPr>
        <xdr:cNvPr id="93" name="直線コネクタ 92">
          <a:extLst>
            <a:ext uri="{FF2B5EF4-FFF2-40B4-BE49-F238E27FC236}">
              <a16:creationId xmlns:a16="http://schemas.microsoft.com/office/drawing/2014/main" id="{00000000-0008-0000-0000-00005D000000}"/>
            </a:ext>
          </a:extLst>
        </xdr:cNvPr>
        <xdr:cNvCxnSpPr/>
      </xdr:nvCxnSpPr>
      <xdr:spPr>
        <a:xfrm>
          <a:off x="3588385" y="5501111"/>
          <a:ext cx="619760" cy="7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70062</xdr:rowOff>
    </xdr:from>
    <xdr:to>
      <xdr:col>15</xdr:col>
      <xdr:colOff>187325</xdr:colOff>
      <xdr:row>28</xdr:row>
      <xdr:rowOff>212</xdr:rowOff>
    </xdr:to>
    <xdr:sp macro="" textlink="">
      <xdr:nvSpPr>
        <xdr:cNvPr id="94" name="楕円 93">
          <a:extLst>
            <a:ext uri="{FF2B5EF4-FFF2-40B4-BE49-F238E27FC236}">
              <a16:creationId xmlns:a16="http://schemas.microsoft.com/office/drawing/2014/main" id="{00000000-0008-0000-0000-00005E000000}"/>
            </a:ext>
          </a:extLst>
        </xdr:cNvPr>
        <xdr:cNvSpPr/>
      </xdr:nvSpPr>
      <xdr:spPr>
        <a:xfrm>
          <a:off x="2867025" y="53659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120862</xdr:rowOff>
    </xdr:from>
    <xdr:to>
      <xdr:col>19</xdr:col>
      <xdr:colOff>136525</xdr:colOff>
      <xdr:row>28</xdr:row>
      <xdr:rowOff>37571</xdr:rowOff>
    </xdr:to>
    <xdr:cxnSp macro="">
      <xdr:nvCxnSpPr>
        <xdr:cNvPr id="95" name="直線コネクタ 94">
          <a:extLst>
            <a:ext uri="{FF2B5EF4-FFF2-40B4-BE49-F238E27FC236}">
              <a16:creationId xmlns:a16="http://schemas.microsoft.com/office/drawing/2014/main" id="{00000000-0008-0000-0000-00005F000000}"/>
            </a:ext>
          </a:extLst>
        </xdr:cNvPr>
        <xdr:cNvCxnSpPr/>
      </xdr:nvCxnSpPr>
      <xdr:spPr>
        <a:xfrm>
          <a:off x="2917825" y="5416762"/>
          <a:ext cx="670560" cy="84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6562</xdr:rowOff>
    </xdr:from>
    <xdr:to>
      <xdr:col>11</xdr:col>
      <xdr:colOff>187325</xdr:colOff>
      <xdr:row>28</xdr:row>
      <xdr:rowOff>108162</xdr:rowOff>
    </xdr:to>
    <xdr:sp macro="" textlink="">
      <xdr:nvSpPr>
        <xdr:cNvPr id="96" name="楕円 95">
          <a:extLst>
            <a:ext uri="{FF2B5EF4-FFF2-40B4-BE49-F238E27FC236}">
              <a16:creationId xmlns:a16="http://schemas.microsoft.com/office/drawing/2014/main" id="{00000000-0008-0000-0000-000060000000}"/>
            </a:ext>
          </a:extLst>
        </xdr:cNvPr>
        <xdr:cNvSpPr/>
      </xdr:nvSpPr>
      <xdr:spPr>
        <a:xfrm>
          <a:off x="2196465" y="547010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120862</xdr:rowOff>
    </xdr:from>
    <xdr:to>
      <xdr:col>15</xdr:col>
      <xdr:colOff>136525</xdr:colOff>
      <xdr:row>28</xdr:row>
      <xdr:rowOff>57362</xdr:rowOff>
    </xdr:to>
    <xdr:cxnSp macro="">
      <xdr:nvCxnSpPr>
        <xdr:cNvPr id="97" name="直線コネクタ 96">
          <a:extLst>
            <a:ext uri="{FF2B5EF4-FFF2-40B4-BE49-F238E27FC236}">
              <a16:creationId xmlns:a16="http://schemas.microsoft.com/office/drawing/2014/main" id="{00000000-0008-0000-0000-000061000000}"/>
            </a:ext>
          </a:extLst>
        </xdr:cNvPr>
        <xdr:cNvCxnSpPr/>
      </xdr:nvCxnSpPr>
      <xdr:spPr>
        <a:xfrm flipV="1">
          <a:off x="2247265" y="5416762"/>
          <a:ext cx="670560" cy="104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115693</xdr:rowOff>
    </xdr:from>
    <xdr:ext cx="405111" cy="259045"/>
    <xdr:sp macro="" textlink="">
      <xdr:nvSpPr>
        <xdr:cNvPr id="98" name="n_1aveValue有形固定資産減価償却率">
          <a:extLst>
            <a:ext uri="{FF2B5EF4-FFF2-40B4-BE49-F238E27FC236}">
              <a16:creationId xmlns:a16="http://schemas.microsoft.com/office/drawing/2014/main" id="{00000000-0008-0000-0000-000062000000}"/>
            </a:ext>
          </a:extLst>
        </xdr:cNvPr>
        <xdr:cNvSpPr txBox="1"/>
      </xdr:nvSpPr>
      <xdr:spPr>
        <a:xfrm>
          <a:off x="3395989" y="6082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99500</xdr:rowOff>
    </xdr:from>
    <xdr:ext cx="405111" cy="259045"/>
    <xdr:sp macro="" textlink="">
      <xdr:nvSpPr>
        <xdr:cNvPr id="99" name="n_2aveValue有形固定資産減価償却率">
          <a:extLst>
            <a:ext uri="{FF2B5EF4-FFF2-40B4-BE49-F238E27FC236}">
              <a16:creationId xmlns:a16="http://schemas.microsoft.com/office/drawing/2014/main" id="{00000000-0008-0000-0000-000063000000}"/>
            </a:ext>
          </a:extLst>
        </xdr:cNvPr>
        <xdr:cNvSpPr txBox="1"/>
      </xdr:nvSpPr>
      <xdr:spPr>
        <a:xfrm>
          <a:off x="2738129" y="60659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59919</xdr:rowOff>
    </xdr:from>
    <xdr:ext cx="405111" cy="259045"/>
    <xdr:sp macro="" textlink="">
      <xdr:nvSpPr>
        <xdr:cNvPr id="100" name="n_3aveValue有形固定資産減価償却率">
          <a:extLst>
            <a:ext uri="{FF2B5EF4-FFF2-40B4-BE49-F238E27FC236}">
              <a16:creationId xmlns:a16="http://schemas.microsoft.com/office/drawing/2014/main" id="{00000000-0008-0000-0000-000064000000}"/>
            </a:ext>
          </a:extLst>
        </xdr:cNvPr>
        <xdr:cNvSpPr txBox="1"/>
      </xdr:nvSpPr>
      <xdr:spPr>
        <a:xfrm>
          <a:off x="2067569" y="6026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63729</xdr:rowOff>
    </xdr:from>
    <xdr:ext cx="405111" cy="259045"/>
    <xdr:sp macro="" textlink="">
      <xdr:nvSpPr>
        <xdr:cNvPr id="101" name="n_4aveValue有形固定資産減価償却率">
          <a:extLst>
            <a:ext uri="{FF2B5EF4-FFF2-40B4-BE49-F238E27FC236}">
              <a16:creationId xmlns:a16="http://schemas.microsoft.com/office/drawing/2014/main" id="{00000000-0008-0000-0000-000065000000}"/>
            </a:ext>
          </a:extLst>
        </xdr:cNvPr>
        <xdr:cNvSpPr txBox="1"/>
      </xdr:nvSpPr>
      <xdr:spPr>
        <a:xfrm>
          <a:off x="1397009" y="569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26</xdr:row>
      <xdr:rowOff>104898</xdr:rowOff>
    </xdr:from>
    <xdr:ext cx="405111" cy="259045"/>
    <xdr:sp macro="" textlink="">
      <xdr:nvSpPr>
        <xdr:cNvPr id="102" name="n_1mainValue有形固定資産減価償却率">
          <a:extLst>
            <a:ext uri="{FF2B5EF4-FFF2-40B4-BE49-F238E27FC236}">
              <a16:creationId xmlns:a16="http://schemas.microsoft.com/office/drawing/2014/main" id="{00000000-0008-0000-0000-000066000000}"/>
            </a:ext>
          </a:extLst>
        </xdr:cNvPr>
        <xdr:cNvSpPr txBox="1"/>
      </xdr:nvSpPr>
      <xdr:spPr>
        <a:xfrm>
          <a:off x="3395989" y="523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16739</xdr:rowOff>
    </xdr:from>
    <xdr:ext cx="405111" cy="259045"/>
    <xdr:sp macro="" textlink="">
      <xdr:nvSpPr>
        <xdr:cNvPr id="103" name="n_2mainValue有形固定資産減価償却率">
          <a:extLst>
            <a:ext uri="{FF2B5EF4-FFF2-40B4-BE49-F238E27FC236}">
              <a16:creationId xmlns:a16="http://schemas.microsoft.com/office/drawing/2014/main" id="{00000000-0008-0000-0000-000067000000}"/>
            </a:ext>
          </a:extLst>
        </xdr:cNvPr>
        <xdr:cNvSpPr txBox="1"/>
      </xdr:nvSpPr>
      <xdr:spPr>
        <a:xfrm>
          <a:off x="2738129" y="5144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124689</xdr:rowOff>
    </xdr:from>
    <xdr:ext cx="405111" cy="259045"/>
    <xdr:sp macro="" textlink="">
      <xdr:nvSpPr>
        <xdr:cNvPr id="104" name="n_3mainValue有形固定資産減価償却率">
          <a:extLst>
            <a:ext uri="{FF2B5EF4-FFF2-40B4-BE49-F238E27FC236}">
              <a16:creationId xmlns:a16="http://schemas.microsoft.com/office/drawing/2014/main" id="{00000000-0008-0000-0000-000068000000}"/>
            </a:ext>
          </a:extLst>
        </xdr:cNvPr>
        <xdr:cNvSpPr txBox="1"/>
      </xdr:nvSpPr>
      <xdr:spPr>
        <a:xfrm>
          <a:off x="2067569" y="5252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00000000-0008-0000-0000-00006A000000}"/>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2130119" y="4522246"/>
          <a:ext cx="920052"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[ 1,706.0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00000000-0008-0000-0000-000073000000}"/>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00000000-0008-0000-0000-000074000000}"/>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00000000-0008-0000-0000-000075000000}"/>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債務償還比率は、償還が終了</a:t>
          </a:r>
          <a:r>
            <a:rPr kumimoji="1" lang="ja-JP" altLang="en-US" sz="1100">
              <a:solidFill>
                <a:schemeClr val="dk1"/>
              </a:solidFill>
              <a:effectLst/>
              <a:latin typeface="+mn-lt"/>
              <a:ea typeface="+mn-ea"/>
              <a:cs typeface="+mn-cs"/>
            </a:rPr>
            <a:t>する</a:t>
          </a:r>
          <a:r>
            <a:rPr kumimoji="1" lang="ja-JP" altLang="ja-JP" sz="1100">
              <a:solidFill>
                <a:schemeClr val="dk1"/>
              </a:solidFill>
              <a:effectLst/>
              <a:latin typeface="+mn-lt"/>
              <a:ea typeface="+mn-ea"/>
              <a:cs typeface="+mn-cs"/>
            </a:rPr>
            <a:t>地方債</a:t>
          </a:r>
          <a:r>
            <a:rPr kumimoji="1" lang="ja-JP" altLang="en-US" sz="1100">
              <a:solidFill>
                <a:schemeClr val="dk1"/>
              </a:solidFill>
              <a:effectLst/>
              <a:latin typeface="+mn-lt"/>
              <a:ea typeface="+mn-ea"/>
              <a:cs typeface="+mn-cs"/>
            </a:rPr>
            <a:t>が多く減少傾向であったが、近年は</a:t>
          </a:r>
          <a:r>
            <a:rPr kumimoji="1" lang="ja-JP" altLang="ja-JP" sz="1100">
              <a:solidFill>
                <a:schemeClr val="dk1"/>
              </a:solidFill>
              <a:effectLst/>
              <a:latin typeface="+mn-lt"/>
              <a:ea typeface="+mn-ea"/>
              <a:cs typeface="+mn-cs"/>
            </a:rPr>
            <a:t>令和３、４年度</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災害復旧事業に係る地方債の発行</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により増加</a:t>
          </a:r>
          <a:r>
            <a:rPr kumimoji="1" lang="ja-JP" altLang="en-US" sz="1100">
              <a:solidFill>
                <a:schemeClr val="dk1"/>
              </a:solidFill>
              <a:effectLst/>
              <a:latin typeface="+mn-lt"/>
              <a:ea typeface="+mn-ea"/>
              <a:cs typeface="+mn-cs"/>
            </a:rPr>
            <a:t>している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類似団体と比較すると非常に大きな数値となっているが、東日本大震災に係る固定資産税の</a:t>
          </a:r>
          <a:r>
            <a:rPr kumimoji="1" lang="ja-JP" altLang="ja-JP" sz="1100">
              <a:solidFill>
                <a:schemeClr val="dk1"/>
              </a:solidFill>
              <a:effectLst/>
              <a:latin typeface="+mn-lt"/>
              <a:ea typeface="+mn-ea"/>
              <a:cs typeface="+mn-cs"/>
            </a:rPr>
            <a:t>減免</a:t>
          </a:r>
          <a:r>
            <a:rPr kumimoji="1" lang="ja-JP" altLang="en-US" sz="1100">
              <a:solidFill>
                <a:schemeClr val="dk1"/>
              </a:solidFill>
              <a:effectLst/>
              <a:latin typeface="+mn-lt"/>
              <a:ea typeface="+mn-ea"/>
              <a:cs typeface="+mn-cs"/>
            </a:rPr>
            <a:t>により減少した税収入の分が復興特別交付税収入に置き換わっていることで過剰に大きな数値となっている。</a:t>
          </a:r>
          <a:endParaRPr kumimoji="1" lang="en-US" altLang="ja-JP" sz="1100">
            <a:solidFill>
              <a:schemeClr val="dk1"/>
            </a:solidFill>
            <a:effectLst/>
            <a:latin typeface="+mn-lt"/>
            <a:ea typeface="+mn-ea"/>
            <a:cs typeface="+mn-cs"/>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00000000-0008-0000-0000-000076000000}"/>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00000000-0008-0000-0000-000077000000}"/>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9486041" y="65269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9486041" y="617470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9486041" y="582249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00000000-0008-0000-0000-000084000000}"/>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111209</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flipV="1">
          <a:off x="13027660" y="5211868"/>
          <a:ext cx="1269" cy="12010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115036</xdr:rowOff>
    </xdr:from>
    <xdr:ext cx="560923" cy="259045"/>
    <xdr:sp macro="" textlink="">
      <xdr:nvSpPr>
        <xdr:cNvPr id="134" name="債務償還比率最小値テキスト">
          <a:extLst>
            <a:ext uri="{FF2B5EF4-FFF2-40B4-BE49-F238E27FC236}">
              <a16:creationId xmlns:a16="http://schemas.microsoft.com/office/drawing/2014/main" id="{00000000-0008-0000-0000-000086000000}"/>
            </a:ext>
          </a:extLst>
        </xdr:cNvPr>
        <xdr:cNvSpPr txBox="1"/>
      </xdr:nvSpPr>
      <xdr:spPr>
        <a:xfrm>
          <a:off x="13080365" y="641677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111209</xdr:rowOff>
    </xdr:from>
    <xdr:to>
      <xdr:col>76</xdr:col>
      <xdr:colOff>111125</xdr:colOff>
      <xdr:row>33</xdr:row>
      <xdr:rowOff>111209</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a:off x="12963525" y="64129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6" name="債務償還比率最大値テキスト">
          <a:extLst>
            <a:ext uri="{FF2B5EF4-FFF2-40B4-BE49-F238E27FC236}">
              <a16:creationId xmlns:a16="http://schemas.microsoft.com/office/drawing/2014/main" id="{00000000-0008-0000-0000-000088000000}"/>
            </a:ext>
          </a:extLst>
        </xdr:cNvPr>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7" name="直線コネクタ 136">
          <a:extLst>
            <a:ext uri="{FF2B5EF4-FFF2-40B4-BE49-F238E27FC236}">
              <a16:creationId xmlns:a16="http://schemas.microsoft.com/office/drawing/2014/main" id="{00000000-0008-0000-0000-000089000000}"/>
            </a:ext>
          </a:extLst>
        </xdr:cNvPr>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111218</xdr:rowOff>
    </xdr:from>
    <xdr:ext cx="469744" cy="259045"/>
    <xdr:sp macro="" textlink="">
      <xdr:nvSpPr>
        <xdr:cNvPr id="138" name="債務償還比率平均値テキスト">
          <a:extLst>
            <a:ext uri="{FF2B5EF4-FFF2-40B4-BE49-F238E27FC236}">
              <a16:creationId xmlns:a16="http://schemas.microsoft.com/office/drawing/2014/main" id="{00000000-0008-0000-0000-00008A000000}"/>
            </a:ext>
          </a:extLst>
        </xdr:cNvPr>
        <xdr:cNvSpPr txBox="1"/>
      </xdr:nvSpPr>
      <xdr:spPr>
        <a:xfrm>
          <a:off x="13080365" y="52394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88341</xdr:rowOff>
    </xdr:from>
    <xdr:to>
      <xdr:col>76</xdr:col>
      <xdr:colOff>73025</xdr:colOff>
      <xdr:row>28</xdr:row>
      <xdr:rowOff>18491</xdr:rowOff>
    </xdr:to>
    <xdr:sp macro="" textlink="">
      <xdr:nvSpPr>
        <xdr:cNvPr id="139" name="フローチャート: 判断 138">
          <a:extLst>
            <a:ext uri="{FF2B5EF4-FFF2-40B4-BE49-F238E27FC236}">
              <a16:creationId xmlns:a16="http://schemas.microsoft.com/office/drawing/2014/main" id="{00000000-0008-0000-0000-00008B000000}"/>
            </a:ext>
          </a:extLst>
        </xdr:cNvPr>
        <xdr:cNvSpPr/>
      </xdr:nvSpPr>
      <xdr:spPr>
        <a:xfrm>
          <a:off x="13001625" y="538424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101223</xdr:rowOff>
    </xdr:from>
    <xdr:to>
      <xdr:col>72</xdr:col>
      <xdr:colOff>123825</xdr:colOff>
      <xdr:row>28</xdr:row>
      <xdr:rowOff>31373</xdr:rowOff>
    </xdr:to>
    <xdr:sp macro="" textlink="">
      <xdr:nvSpPr>
        <xdr:cNvPr id="140" name="フローチャート: 判断 139">
          <a:extLst>
            <a:ext uri="{FF2B5EF4-FFF2-40B4-BE49-F238E27FC236}">
              <a16:creationId xmlns:a16="http://schemas.microsoft.com/office/drawing/2014/main" id="{00000000-0008-0000-0000-00008C000000}"/>
            </a:ext>
          </a:extLst>
        </xdr:cNvPr>
        <xdr:cNvSpPr/>
      </xdr:nvSpPr>
      <xdr:spPr>
        <a:xfrm>
          <a:off x="12359005" y="53971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94314</xdr:rowOff>
    </xdr:from>
    <xdr:to>
      <xdr:col>68</xdr:col>
      <xdr:colOff>123825</xdr:colOff>
      <xdr:row>28</xdr:row>
      <xdr:rowOff>24464</xdr:rowOff>
    </xdr:to>
    <xdr:sp macro="" textlink="">
      <xdr:nvSpPr>
        <xdr:cNvPr id="141" name="フローチャート: 判断 140">
          <a:extLst>
            <a:ext uri="{FF2B5EF4-FFF2-40B4-BE49-F238E27FC236}">
              <a16:creationId xmlns:a16="http://schemas.microsoft.com/office/drawing/2014/main" id="{00000000-0008-0000-0000-00008D000000}"/>
            </a:ext>
          </a:extLst>
        </xdr:cNvPr>
        <xdr:cNvSpPr/>
      </xdr:nvSpPr>
      <xdr:spPr>
        <a:xfrm>
          <a:off x="11688445" y="53902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4331</xdr:rowOff>
    </xdr:from>
    <xdr:to>
      <xdr:col>64</xdr:col>
      <xdr:colOff>123825</xdr:colOff>
      <xdr:row>28</xdr:row>
      <xdr:rowOff>105931</xdr:rowOff>
    </xdr:to>
    <xdr:sp macro="" textlink="">
      <xdr:nvSpPr>
        <xdr:cNvPr id="142" name="フローチャート: 判断 141">
          <a:extLst>
            <a:ext uri="{FF2B5EF4-FFF2-40B4-BE49-F238E27FC236}">
              <a16:creationId xmlns:a16="http://schemas.microsoft.com/office/drawing/2014/main" id="{00000000-0008-0000-0000-00008E000000}"/>
            </a:ext>
          </a:extLst>
        </xdr:cNvPr>
        <xdr:cNvSpPr/>
      </xdr:nvSpPr>
      <xdr:spPr>
        <a:xfrm>
          <a:off x="11017885" y="5467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30455</xdr:rowOff>
    </xdr:from>
    <xdr:to>
      <xdr:col>60</xdr:col>
      <xdr:colOff>123825</xdr:colOff>
      <xdr:row>28</xdr:row>
      <xdr:rowOff>132055</xdr:rowOff>
    </xdr:to>
    <xdr:sp macro="" textlink="">
      <xdr:nvSpPr>
        <xdr:cNvPr id="143" name="フローチャート: 判断 142">
          <a:extLst>
            <a:ext uri="{FF2B5EF4-FFF2-40B4-BE49-F238E27FC236}">
              <a16:creationId xmlns:a16="http://schemas.microsoft.com/office/drawing/2014/main" id="{00000000-0008-0000-0000-00008F000000}"/>
            </a:ext>
          </a:extLst>
        </xdr:cNvPr>
        <xdr:cNvSpPr/>
      </xdr:nvSpPr>
      <xdr:spPr>
        <a:xfrm>
          <a:off x="10347325" y="549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00000000-0008-0000-0000-000090000000}"/>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00000000-0008-0000-0000-000091000000}"/>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00000000-0008-0000-0000-000092000000}"/>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00000000-0008-0000-0000-000093000000}"/>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000-000094000000}"/>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60409</xdr:rowOff>
    </xdr:from>
    <xdr:to>
      <xdr:col>76</xdr:col>
      <xdr:colOff>73025</xdr:colOff>
      <xdr:row>33</xdr:row>
      <xdr:rowOff>162009</xdr:rowOff>
    </xdr:to>
    <xdr:sp macro="" textlink="">
      <xdr:nvSpPr>
        <xdr:cNvPr id="149" name="楕円 148">
          <a:extLst>
            <a:ext uri="{FF2B5EF4-FFF2-40B4-BE49-F238E27FC236}">
              <a16:creationId xmlns:a16="http://schemas.microsoft.com/office/drawing/2014/main" id="{00000000-0008-0000-0000-000095000000}"/>
            </a:ext>
          </a:extLst>
        </xdr:cNvPr>
        <xdr:cNvSpPr/>
      </xdr:nvSpPr>
      <xdr:spPr>
        <a:xfrm>
          <a:off x="13001625" y="636214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146786</xdr:rowOff>
    </xdr:from>
    <xdr:ext cx="560923" cy="259045"/>
    <xdr:sp macro="" textlink="">
      <xdr:nvSpPr>
        <xdr:cNvPr id="150" name="債務償還比率該当値テキスト">
          <a:extLst>
            <a:ext uri="{FF2B5EF4-FFF2-40B4-BE49-F238E27FC236}">
              <a16:creationId xmlns:a16="http://schemas.microsoft.com/office/drawing/2014/main" id="{00000000-0008-0000-0000-000096000000}"/>
            </a:ext>
          </a:extLst>
        </xdr:cNvPr>
        <xdr:cNvSpPr txBox="1"/>
      </xdr:nvSpPr>
      <xdr:spPr>
        <a:xfrm>
          <a:off x="13080365" y="628088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41343</xdr:rowOff>
    </xdr:from>
    <xdr:to>
      <xdr:col>72</xdr:col>
      <xdr:colOff>123825</xdr:colOff>
      <xdr:row>30</xdr:row>
      <xdr:rowOff>142943</xdr:rowOff>
    </xdr:to>
    <xdr:sp macro="" textlink="">
      <xdr:nvSpPr>
        <xdr:cNvPr id="151" name="楕円 150">
          <a:extLst>
            <a:ext uri="{FF2B5EF4-FFF2-40B4-BE49-F238E27FC236}">
              <a16:creationId xmlns:a16="http://schemas.microsoft.com/office/drawing/2014/main" id="{00000000-0008-0000-0000-000097000000}"/>
            </a:ext>
          </a:extLst>
        </xdr:cNvPr>
        <xdr:cNvSpPr/>
      </xdr:nvSpPr>
      <xdr:spPr>
        <a:xfrm>
          <a:off x="12359005" y="584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92143</xdr:rowOff>
    </xdr:from>
    <xdr:to>
      <xdr:col>76</xdr:col>
      <xdr:colOff>22225</xdr:colOff>
      <xdr:row>33</xdr:row>
      <xdr:rowOff>111209</xdr:rowOff>
    </xdr:to>
    <xdr:cxnSp macro="">
      <xdr:nvCxnSpPr>
        <xdr:cNvPr id="152" name="直線コネクタ 151">
          <a:extLst>
            <a:ext uri="{FF2B5EF4-FFF2-40B4-BE49-F238E27FC236}">
              <a16:creationId xmlns:a16="http://schemas.microsoft.com/office/drawing/2014/main" id="{00000000-0008-0000-0000-000098000000}"/>
            </a:ext>
          </a:extLst>
        </xdr:cNvPr>
        <xdr:cNvCxnSpPr/>
      </xdr:nvCxnSpPr>
      <xdr:spPr>
        <a:xfrm>
          <a:off x="12409805" y="5890963"/>
          <a:ext cx="619760" cy="521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73656</xdr:rowOff>
    </xdr:from>
    <xdr:to>
      <xdr:col>68</xdr:col>
      <xdr:colOff>123825</xdr:colOff>
      <xdr:row>31</xdr:row>
      <xdr:rowOff>3806</xdr:rowOff>
    </xdr:to>
    <xdr:sp macro="" textlink="">
      <xdr:nvSpPr>
        <xdr:cNvPr id="153" name="楕円 152">
          <a:extLst>
            <a:ext uri="{FF2B5EF4-FFF2-40B4-BE49-F238E27FC236}">
              <a16:creationId xmlns:a16="http://schemas.microsoft.com/office/drawing/2014/main" id="{00000000-0008-0000-0000-000099000000}"/>
            </a:ext>
          </a:extLst>
        </xdr:cNvPr>
        <xdr:cNvSpPr/>
      </xdr:nvSpPr>
      <xdr:spPr>
        <a:xfrm>
          <a:off x="11688445" y="58724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92143</xdr:rowOff>
    </xdr:from>
    <xdr:to>
      <xdr:col>72</xdr:col>
      <xdr:colOff>73025</xdr:colOff>
      <xdr:row>30</xdr:row>
      <xdr:rowOff>124456</xdr:rowOff>
    </xdr:to>
    <xdr:cxnSp macro="">
      <xdr:nvCxnSpPr>
        <xdr:cNvPr id="154" name="直線コネクタ 153">
          <a:extLst>
            <a:ext uri="{FF2B5EF4-FFF2-40B4-BE49-F238E27FC236}">
              <a16:creationId xmlns:a16="http://schemas.microsoft.com/office/drawing/2014/main" id="{00000000-0008-0000-0000-00009A000000}"/>
            </a:ext>
          </a:extLst>
        </xdr:cNvPr>
        <xdr:cNvCxnSpPr/>
      </xdr:nvCxnSpPr>
      <xdr:spPr>
        <a:xfrm flipV="1">
          <a:off x="11739245" y="5890963"/>
          <a:ext cx="670560" cy="32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85247</xdr:rowOff>
    </xdr:from>
    <xdr:to>
      <xdr:col>64</xdr:col>
      <xdr:colOff>123825</xdr:colOff>
      <xdr:row>28</xdr:row>
      <xdr:rowOff>15397</xdr:rowOff>
    </xdr:to>
    <xdr:sp macro="" textlink="">
      <xdr:nvSpPr>
        <xdr:cNvPr id="155" name="楕円 154">
          <a:extLst>
            <a:ext uri="{FF2B5EF4-FFF2-40B4-BE49-F238E27FC236}">
              <a16:creationId xmlns:a16="http://schemas.microsoft.com/office/drawing/2014/main" id="{00000000-0008-0000-0000-00009B000000}"/>
            </a:ext>
          </a:extLst>
        </xdr:cNvPr>
        <xdr:cNvSpPr/>
      </xdr:nvSpPr>
      <xdr:spPr>
        <a:xfrm>
          <a:off x="11017885" y="53811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136047</xdr:rowOff>
    </xdr:from>
    <xdr:to>
      <xdr:col>68</xdr:col>
      <xdr:colOff>73025</xdr:colOff>
      <xdr:row>30</xdr:row>
      <xdr:rowOff>124456</xdr:rowOff>
    </xdr:to>
    <xdr:cxnSp macro="">
      <xdr:nvCxnSpPr>
        <xdr:cNvPr id="156" name="直線コネクタ 155">
          <a:extLst>
            <a:ext uri="{FF2B5EF4-FFF2-40B4-BE49-F238E27FC236}">
              <a16:creationId xmlns:a16="http://schemas.microsoft.com/office/drawing/2014/main" id="{00000000-0008-0000-0000-00009C000000}"/>
            </a:ext>
          </a:extLst>
        </xdr:cNvPr>
        <xdr:cNvCxnSpPr/>
      </xdr:nvCxnSpPr>
      <xdr:spPr>
        <a:xfrm>
          <a:off x="11068685" y="5431947"/>
          <a:ext cx="670560" cy="491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108996</xdr:rowOff>
    </xdr:from>
    <xdr:to>
      <xdr:col>60</xdr:col>
      <xdr:colOff>123825</xdr:colOff>
      <xdr:row>28</xdr:row>
      <xdr:rowOff>39146</xdr:rowOff>
    </xdr:to>
    <xdr:sp macro="" textlink="">
      <xdr:nvSpPr>
        <xdr:cNvPr id="157" name="楕円 156">
          <a:extLst>
            <a:ext uri="{FF2B5EF4-FFF2-40B4-BE49-F238E27FC236}">
              <a16:creationId xmlns:a16="http://schemas.microsoft.com/office/drawing/2014/main" id="{00000000-0008-0000-0000-00009D000000}"/>
            </a:ext>
          </a:extLst>
        </xdr:cNvPr>
        <xdr:cNvSpPr/>
      </xdr:nvSpPr>
      <xdr:spPr>
        <a:xfrm>
          <a:off x="10347325" y="54048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136047</xdr:rowOff>
    </xdr:from>
    <xdr:to>
      <xdr:col>64</xdr:col>
      <xdr:colOff>73025</xdr:colOff>
      <xdr:row>27</xdr:row>
      <xdr:rowOff>159796</xdr:rowOff>
    </xdr:to>
    <xdr:cxnSp macro="">
      <xdr:nvCxnSpPr>
        <xdr:cNvPr id="158" name="直線コネクタ 157">
          <a:extLst>
            <a:ext uri="{FF2B5EF4-FFF2-40B4-BE49-F238E27FC236}">
              <a16:creationId xmlns:a16="http://schemas.microsoft.com/office/drawing/2014/main" id="{00000000-0008-0000-0000-00009E000000}"/>
            </a:ext>
          </a:extLst>
        </xdr:cNvPr>
        <xdr:cNvCxnSpPr/>
      </xdr:nvCxnSpPr>
      <xdr:spPr>
        <a:xfrm flipV="1">
          <a:off x="10398125" y="5431947"/>
          <a:ext cx="670560" cy="23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47900</xdr:rowOff>
    </xdr:from>
    <xdr:ext cx="469744" cy="259045"/>
    <xdr:sp macro="" textlink="">
      <xdr:nvSpPr>
        <xdr:cNvPr id="159" name="n_1aveValue債務償還比率">
          <a:extLst>
            <a:ext uri="{FF2B5EF4-FFF2-40B4-BE49-F238E27FC236}">
              <a16:creationId xmlns:a16="http://schemas.microsoft.com/office/drawing/2014/main" id="{00000000-0008-0000-0000-00009F000000}"/>
            </a:ext>
          </a:extLst>
        </xdr:cNvPr>
        <xdr:cNvSpPr txBox="1"/>
      </xdr:nvSpPr>
      <xdr:spPr>
        <a:xfrm>
          <a:off x="12185092" y="5176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40991</xdr:rowOff>
    </xdr:from>
    <xdr:ext cx="469744" cy="259045"/>
    <xdr:sp macro="" textlink="">
      <xdr:nvSpPr>
        <xdr:cNvPr id="160" name="n_2aveValue債務償還比率">
          <a:extLst>
            <a:ext uri="{FF2B5EF4-FFF2-40B4-BE49-F238E27FC236}">
              <a16:creationId xmlns:a16="http://schemas.microsoft.com/office/drawing/2014/main" id="{00000000-0008-0000-0000-0000A0000000}"/>
            </a:ext>
          </a:extLst>
        </xdr:cNvPr>
        <xdr:cNvSpPr txBox="1"/>
      </xdr:nvSpPr>
      <xdr:spPr>
        <a:xfrm>
          <a:off x="11527232" y="5169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97058</xdr:rowOff>
    </xdr:from>
    <xdr:ext cx="469744" cy="259045"/>
    <xdr:sp macro="" textlink="">
      <xdr:nvSpPr>
        <xdr:cNvPr id="161" name="n_3aveValue債務償還比率">
          <a:extLst>
            <a:ext uri="{FF2B5EF4-FFF2-40B4-BE49-F238E27FC236}">
              <a16:creationId xmlns:a16="http://schemas.microsoft.com/office/drawing/2014/main" id="{00000000-0008-0000-0000-0000A1000000}"/>
            </a:ext>
          </a:extLst>
        </xdr:cNvPr>
        <xdr:cNvSpPr txBox="1"/>
      </xdr:nvSpPr>
      <xdr:spPr>
        <a:xfrm>
          <a:off x="10856672" y="5560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123182</xdr:rowOff>
    </xdr:from>
    <xdr:ext cx="469744" cy="259045"/>
    <xdr:sp macro="" textlink="">
      <xdr:nvSpPr>
        <xdr:cNvPr id="162" name="n_4aveValue債務償還比率">
          <a:extLst>
            <a:ext uri="{FF2B5EF4-FFF2-40B4-BE49-F238E27FC236}">
              <a16:creationId xmlns:a16="http://schemas.microsoft.com/office/drawing/2014/main" id="{00000000-0008-0000-0000-0000A2000000}"/>
            </a:ext>
          </a:extLst>
        </xdr:cNvPr>
        <xdr:cNvSpPr txBox="1"/>
      </xdr:nvSpPr>
      <xdr:spPr>
        <a:xfrm>
          <a:off x="10186112" y="5586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134070</xdr:rowOff>
    </xdr:from>
    <xdr:ext cx="469744" cy="259045"/>
    <xdr:sp macro="" textlink="">
      <xdr:nvSpPr>
        <xdr:cNvPr id="163" name="n_1mainValue債務償還比率">
          <a:extLst>
            <a:ext uri="{FF2B5EF4-FFF2-40B4-BE49-F238E27FC236}">
              <a16:creationId xmlns:a16="http://schemas.microsoft.com/office/drawing/2014/main" id="{00000000-0008-0000-0000-0000A3000000}"/>
            </a:ext>
          </a:extLst>
        </xdr:cNvPr>
        <xdr:cNvSpPr txBox="1"/>
      </xdr:nvSpPr>
      <xdr:spPr>
        <a:xfrm>
          <a:off x="12185092" y="593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30</xdr:row>
      <xdr:rowOff>166383</xdr:rowOff>
    </xdr:from>
    <xdr:ext cx="560923" cy="259045"/>
    <xdr:sp macro="" textlink="">
      <xdr:nvSpPr>
        <xdr:cNvPr id="164" name="n_2mainValue債務償還比率">
          <a:extLst>
            <a:ext uri="{FF2B5EF4-FFF2-40B4-BE49-F238E27FC236}">
              <a16:creationId xmlns:a16="http://schemas.microsoft.com/office/drawing/2014/main" id="{00000000-0008-0000-0000-0000A4000000}"/>
            </a:ext>
          </a:extLst>
        </xdr:cNvPr>
        <xdr:cNvSpPr txBox="1"/>
      </xdr:nvSpPr>
      <xdr:spPr>
        <a:xfrm>
          <a:off x="11496883" y="596520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31924</xdr:rowOff>
    </xdr:from>
    <xdr:ext cx="469744" cy="259045"/>
    <xdr:sp macro="" textlink="">
      <xdr:nvSpPr>
        <xdr:cNvPr id="165" name="n_3mainValue債務償還比率">
          <a:extLst>
            <a:ext uri="{FF2B5EF4-FFF2-40B4-BE49-F238E27FC236}">
              <a16:creationId xmlns:a16="http://schemas.microsoft.com/office/drawing/2014/main" id="{00000000-0008-0000-0000-0000A5000000}"/>
            </a:ext>
          </a:extLst>
        </xdr:cNvPr>
        <xdr:cNvSpPr txBox="1"/>
      </xdr:nvSpPr>
      <xdr:spPr>
        <a:xfrm>
          <a:off x="10856672" y="516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55673</xdr:rowOff>
    </xdr:from>
    <xdr:ext cx="469744" cy="259045"/>
    <xdr:sp macro="" textlink="">
      <xdr:nvSpPr>
        <xdr:cNvPr id="166" name="n_4mainValue債務償還比率">
          <a:extLst>
            <a:ext uri="{FF2B5EF4-FFF2-40B4-BE49-F238E27FC236}">
              <a16:creationId xmlns:a16="http://schemas.microsoft.com/office/drawing/2014/main" id="{00000000-0008-0000-0000-0000A6000000}"/>
            </a:ext>
          </a:extLst>
        </xdr:cNvPr>
        <xdr:cNvSpPr txBox="1"/>
      </xdr:nvSpPr>
      <xdr:spPr>
        <a:xfrm>
          <a:off x="10186112" y="5183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00000000-0008-0000-0000-0000A7000000}"/>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00000000-0008-0000-0000-0000A8000000}"/>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00000000-0008-0000-0000-0000A9000000}"/>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00000000-0008-0000-0000-0000AA000000}"/>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00000000-0008-0000-0000-0000AB000000}"/>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00000000-0008-0000-0000-0000AC000000}"/>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福島県新地町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7,581
7,529
46.70
7,275,460
6,582,023
668,335
3,853,568
5,361,078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67056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7196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67056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3608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67056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3608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67056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3608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67056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3608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37734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00000000-0008-0000-0100-0000380000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36195</xdr:rowOff>
    </xdr:from>
    <xdr:to>
      <xdr:col>24</xdr:col>
      <xdr:colOff>62865</xdr:colOff>
      <xdr:row>42</xdr:row>
      <xdr:rowOff>22860</xdr:rowOff>
    </xdr:to>
    <xdr:cxnSp macro="">
      <xdr:nvCxnSpPr>
        <xdr:cNvPr id="57" name="直線コネクタ 56">
          <a:extLst>
            <a:ext uri="{FF2B5EF4-FFF2-40B4-BE49-F238E27FC236}">
              <a16:creationId xmlns:a16="http://schemas.microsoft.com/office/drawing/2014/main" id="{00000000-0008-0000-0100-000039000000}"/>
            </a:ext>
          </a:extLst>
        </xdr:cNvPr>
        <xdr:cNvCxnSpPr/>
      </xdr:nvCxnSpPr>
      <xdr:spPr>
        <a:xfrm flipV="1">
          <a:off x="4086225" y="5568315"/>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26687</xdr:rowOff>
    </xdr:from>
    <xdr:ext cx="405111" cy="259045"/>
    <xdr:sp macro="" textlink="">
      <xdr:nvSpPr>
        <xdr:cNvPr id="58" name="【道路】&#10;有形固定資産減価償却率最小値テキスト">
          <a:extLst>
            <a:ext uri="{FF2B5EF4-FFF2-40B4-BE49-F238E27FC236}">
              <a16:creationId xmlns:a16="http://schemas.microsoft.com/office/drawing/2014/main" id="{00000000-0008-0000-0100-00003A000000}"/>
            </a:ext>
          </a:extLst>
        </xdr:cNvPr>
        <xdr:cNvSpPr txBox="1"/>
      </xdr:nvSpPr>
      <xdr:spPr>
        <a:xfrm>
          <a:off x="4124960" y="706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22860</xdr:rowOff>
    </xdr:from>
    <xdr:to>
      <xdr:col>24</xdr:col>
      <xdr:colOff>152400</xdr:colOff>
      <xdr:row>42</xdr:row>
      <xdr:rowOff>22860</xdr:rowOff>
    </xdr:to>
    <xdr:cxnSp macro="">
      <xdr:nvCxnSpPr>
        <xdr:cNvPr id="59" name="直線コネクタ 58">
          <a:extLst>
            <a:ext uri="{FF2B5EF4-FFF2-40B4-BE49-F238E27FC236}">
              <a16:creationId xmlns:a16="http://schemas.microsoft.com/office/drawing/2014/main" id="{00000000-0008-0000-0100-00003B000000}"/>
            </a:ext>
          </a:extLst>
        </xdr:cNvPr>
        <xdr:cNvCxnSpPr/>
      </xdr:nvCxnSpPr>
      <xdr:spPr>
        <a:xfrm>
          <a:off x="4020820" y="70637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154322</xdr:rowOff>
    </xdr:from>
    <xdr:ext cx="405111" cy="259045"/>
    <xdr:sp macro="" textlink="">
      <xdr:nvSpPr>
        <xdr:cNvPr id="60" name="【道路】&#10;有形固定資産減価償却率最大値テキスト">
          <a:extLst>
            <a:ext uri="{FF2B5EF4-FFF2-40B4-BE49-F238E27FC236}">
              <a16:creationId xmlns:a16="http://schemas.microsoft.com/office/drawing/2014/main" id="{00000000-0008-0000-0100-00003C000000}"/>
            </a:ext>
          </a:extLst>
        </xdr:cNvPr>
        <xdr:cNvSpPr txBox="1"/>
      </xdr:nvSpPr>
      <xdr:spPr>
        <a:xfrm>
          <a:off x="4124960" y="5351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36195</xdr:rowOff>
    </xdr:from>
    <xdr:to>
      <xdr:col>24</xdr:col>
      <xdr:colOff>152400</xdr:colOff>
      <xdr:row>33</xdr:row>
      <xdr:rowOff>36195</xdr:rowOff>
    </xdr:to>
    <xdr:cxnSp macro="">
      <xdr:nvCxnSpPr>
        <xdr:cNvPr id="61" name="直線コネクタ 60">
          <a:extLst>
            <a:ext uri="{FF2B5EF4-FFF2-40B4-BE49-F238E27FC236}">
              <a16:creationId xmlns:a16="http://schemas.microsoft.com/office/drawing/2014/main" id="{00000000-0008-0000-0100-00003D000000}"/>
            </a:ext>
          </a:extLst>
        </xdr:cNvPr>
        <xdr:cNvCxnSpPr/>
      </xdr:nvCxnSpPr>
      <xdr:spPr>
        <a:xfrm>
          <a:off x="4020820" y="55683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53357</xdr:rowOff>
    </xdr:from>
    <xdr:ext cx="405111" cy="259045"/>
    <xdr:sp macro="" textlink="">
      <xdr:nvSpPr>
        <xdr:cNvPr id="62" name="【道路】&#10;有形固定資産減価償却率平均値テキスト">
          <a:extLst>
            <a:ext uri="{FF2B5EF4-FFF2-40B4-BE49-F238E27FC236}">
              <a16:creationId xmlns:a16="http://schemas.microsoft.com/office/drawing/2014/main" id="{00000000-0008-0000-0100-00003E000000}"/>
            </a:ext>
          </a:extLst>
        </xdr:cNvPr>
        <xdr:cNvSpPr txBox="1"/>
      </xdr:nvSpPr>
      <xdr:spPr>
        <a:xfrm>
          <a:off x="4124960" y="6423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74930</xdr:rowOff>
    </xdr:from>
    <xdr:to>
      <xdr:col>24</xdr:col>
      <xdr:colOff>114300</xdr:colOff>
      <xdr:row>39</xdr:row>
      <xdr:rowOff>5080</xdr:rowOff>
    </xdr:to>
    <xdr:sp macro="" textlink="">
      <xdr:nvSpPr>
        <xdr:cNvPr id="63" name="フローチャート: 判断 62">
          <a:extLst>
            <a:ext uri="{FF2B5EF4-FFF2-40B4-BE49-F238E27FC236}">
              <a16:creationId xmlns:a16="http://schemas.microsoft.com/office/drawing/2014/main" id="{00000000-0008-0000-0100-00003F000000}"/>
            </a:ext>
          </a:extLst>
        </xdr:cNvPr>
        <xdr:cNvSpPr/>
      </xdr:nvSpPr>
      <xdr:spPr>
        <a:xfrm>
          <a:off x="4036060" y="64452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74930</xdr:rowOff>
    </xdr:from>
    <xdr:to>
      <xdr:col>20</xdr:col>
      <xdr:colOff>38100</xdr:colOff>
      <xdr:row>39</xdr:row>
      <xdr:rowOff>5080</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3312160" y="64452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55880</xdr:rowOff>
    </xdr:from>
    <xdr:to>
      <xdr:col>15</xdr:col>
      <xdr:colOff>101600</xdr:colOff>
      <xdr:row>38</xdr:row>
      <xdr:rowOff>157480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25146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1739900" y="638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17780</xdr:rowOff>
    </xdr:from>
    <xdr:to>
      <xdr:col>6</xdr:col>
      <xdr:colOff>38100</xdr:colOff>
      <xdr:row>38</xdr:row>
      <xdr:rowOff>119380</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965200" y="63881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100-00004400000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156845</xdr:rowOff>
    </xdr:from>
    <xdr:to>
      <xdr:col>24</xdr:col>
      <xdr:colOff>114300</xdr:colOff>
      <xdr:row>33</xdr:row>
      <xdr:rowOff>86995</xdr:rowOff>
    </xdr:to>
    <xdr:sp macro="" textlink="">
      <xdr:nvSpPr>
        <xdr:cNvPr id="73" name="楕円 72">
          <a:extLst>
            <a:ext uri="{FF2B5EF4-FFF2-40B4-BE49-F238E27FC236}">
              <a16:creationId xmlns:a16="http://schemas.microsoft.com/office/drawing/2014/main" id="{00000000-0008-0000-0100-000049000000}"/>
            </a:ext>
          </a:extLst>
        </xdr:cNvPr>
        <xdr:cNvSpPr/>
      </xdr:nvSpPr>
      <xdr:spPr>
        <a:xfrm>
          <a:off x="4036060" y="55213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109872</xdr:rowOff>
    </xdr:from>
    <xdr:ext cx="405111" cy="259045"/>
    <xdr:sp macro="" textlink="">
      <xdr:nvSpPr>
        <xdr:cNvPr id="74" name="【道路】&#10;有形固定資産減価償却率該当値テキスト">
          <a:extLst>
            <a:ext uri="{FF2B5EF4-FFF2-40B4-BE49-F238E27FC236}">
              <a16:creationId xmlns:a16="http://schemas.microsoft.com/office/drawing/2014/main" id="{00000000-0008-0000-0100-00004A000000}"/>
            </a:ext>
          </a:extLst>
        </xdr:cNvPr>
        <xdr:cNvSpPr txBox="1"/>
      </xdr:nvSpPr>
      <xdr:spPr>
        <a:xfrm>
          <a:off x="4124960" y="5474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122555</xdr:rowOff>
    </xdr:from>
    <xdr:to>
      <xdr:col>20</xdr:col>
      <xdr:colOff>38100</xdr:colOff>
      <xdr:row>33</xdr:row>
      <xdr:rowOff>52705</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3312160" y="54870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1905</xdr:rowOff>
    </xdr:from>
    <xdr:to>
      <xdr:col>24</xdr:col>
      <xdr:colOff>63500</xdr:colOff>
      <xdr:row>33</xdr:row>
      <xdr:rowOff>36195</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3355340" y="5534025"/>
          <a:ext cx="7315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32</xdr:row>
      <xdr:rowOff>84455</xdr:rowOff>
    </xdr:from>
    <xdr:to>
      <xdr:col>15</xdr:col>
      <xdr:colOff>101600</xdr:colOff>
      <xdr:row>33</xdr:row>
      <xdr:rowOff>14605</xdr:rowOff>
    </xdr:to>
    <xdr:sp macro="" textlink="">
      <xdr:nvSpPr>
        <xdr:cNvPr id="77" name="楕円 76">
          <a:extLst>
            <a:ext uri="{FF2B5EF4-FFF2-40B4-BE49-F238E27FC236}">
              <a16:creationId xmlns:a16="http://schemas.microsoft.com/office/drawing/2014/main" id="{00000000-0008-0000-0100-00004D000000}"/>
            </a:ext>
          </a:extLst>
        </xdr:cNvPr>
        <xdr:cNvSpPr/>
      </xdr:nvSpPr>
      <xdr:spPr>
        <a:xfrm>
          <a:off x="2514600" y="54489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135255</xdr:rowOff>
    </xdr:from>
    <xdr:to>
      <xdr:col>19</xdr:col>
      <xdr:colOff>177800</xdr:colOff>
      <xdr:row>33</xdr:row>
      <xdr:rowOff>1905</xdr:rowOff>
    </xdr:to>
    <xdr:cxnSp macro="">
      <xdr:nvCxnSpPr>
        <xdr:cNvPr id="78" name="直線コネクタ 77">
          <a:extLst>
            <a:ext uri="{FF2B5EF4-FFF2-40B4-BE49-F238E27FC236}">
              <a16:creationId xmlns:a16="http://schemas.microsoft.com/office/drawing/2014/main" id="{00000000-0008-0000-0100-00004E000000}"/>
            </a:ext>
          </a:extLst>
        </xdr:cNvPr>
        <xdr:cNvCxnSpPr/>
      </xdr:nvCxnSpPr>
      <xdr:spPr>
        <a:xfrm>
          <a:off x="2565400" y="5499735"/>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32</xdr:row>
      <xdr:rowOff>65405</xdr:rowOff>
    </xdr:from>
    <xdr:to>
      <xdr:col>10</xdr:col>
      <xdr:colOff>165100</xdr:colOff>
      <xdr:row>32</xdr:row>
      <xdr:rowOff>167005</xdr:rowOff>
    </xdr:to>
    <xdr:sp macro="" textlink="">
      <xdr:nvSpPr>
        <xdr:cNvPr id="79" name="楕円 78">
          <a:extLst>
            <a:ext uri="{FF2B5EF4-FFF2-40B4-BE49-F238E27FC236}">
              <a16:creationId xmlns:a16="http://schemas.microsoft.com/office/drawing/2014/main" id="{00000000-0008-0000-0100-00004F000000}"/>
            </a:ext>
          </a:extLst>
        </xdr:cNvPr>
        <xdr:cNvSpPr/>
      </xdr:nvSpPr>
      <xdr:spPr>
        <a:xfrm>
          <a:off x="1739900" y="542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32</xdr:row>
      <xdr:rowOff>116205</xdr:rowOff>
    </xdr:from>
    <xdr:to>
      <xdr:col>15</xdr:col>
      <xdr:colOff>50800</xdr:colOff>
      <xdr:row>32</xdr:row>
      <xdr:rowOff>135255</xdr:rowOff>
    </xdr:to>
    <xdr:cxnSp macro="">
      <xdr:nvCxnSpPr>
        <xdr:cNvPr id="80" name="直線コネクタ 79">
          <a:extLst>
            <a:ext uri="{FF2B5EF4-FFF2-40B4-BE49-F238E27FC236}">
              <a16:creationId xmlns:a16="http://schemas.microsoft.com/office/drawing/2014/main" id="{00000000-0008-0000-0100-000050000000}"/>
            </a:ext>
          </a:extLst>
        </xdr:cNvPr>
        <xdr:cNvCxnSpPr/>
      </xdr:nvCxnSpPr>
      <xdr:spPr>
        <a:xfrm>
          <a:off x="1790700" y="5480685"/>
          <a:ext cx="7747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167657</xdr:rowOff>
    </xdr:from>
    <xdr:ext cx="405111" cy="259045"/>
    <xdr:sp macro="" textlink="">
      <xdr:nvSpPr>
        <xdr:cNvPr id="81" name="n_1aveValue【道路】&#10;有形固定資産減価償却率">
          <a:extLst>
            <a:ext uri="{FF2B5EF4-FFF2-40B4-BE49-F238E27FC236}">
              <a16:creationId xmlns:a16="http://schemas.microsoft.com/office/drawing/2014/main" id="{00000000-0008-0000-0100-000051000000}"/>
            </a:ext>
          </a:extLst>
        </xdr:cNvPr>
        <xdr:cNvSpPr txBox="1"/>
      </xdr:nvSpPr>
      <xdr:spPr>
        <a:xfrm>
          <a:off x="3170564" y="653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148607</xdr:rowOff>
    </xdr:from>
    <xdr:ext cx="405111" cy="259045"/>
    <xdr:sp macro="" textlink="">
      <xdr:nvSpPr>
        <xdr:cNvPr id="82" name="n_2aveValue【道路】&#10;有形固定資産減価償却率">
          <a:extLst>
            <a:ext uri="{FF2B5EF4-FFF2-40B4-BE49-F238E27FC236}">
              <a16:creationId xmlns:a16="http://schemas.microsoft.com/office/drawing/2014/main" id="{00000000-0008-0000-0100-000052000000}"/>
            </a:ext>
          </a:extLst>
        </xdr:cNvPr>
        <xdr:cNvSpPr txBox="1"/>
      </xdr:nvSpPr>
      <xdr:spPr>
        <a:xfrm>
          <a:off x="238570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102887</xdr:rowOff>
    </xdr:from>
    <xdr:ext cx="405111" cy="259045"/>
    <xdr:sp macro="" textlink="">
      <xdr:nvSpPr>
        <xdr:cNvPr id="83" name="n_3aveValue【道路】&#10;有形固定資産減価償却率">
          <a:extLst>
            <a:ext uri="{FF2B5EF4-FFF2-40B4-BE49-F238E27FC236}">
              <a16:creationId xmlns:a16="http://schemas.microsoft.com/office/drawing/2014/main" id="{00000000-0008-0000-0100-000053000000}"/>
            </a:ext>
          </a:extLst>
        </xdr:cNvPr>
        <xdr:cNvSpPr txBox="1"/>
      </xdr:nvSpPr>
      <xdr:spPr>
        <a:xfrm>
          <a:off x="161100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135907</xdr:rowOff>
    </xdr:from>
    <xdr:ext cx="405111" cy="259045"/>
    <xdr:sp macro="" textlink="">
      <xdr:nvSpPr>
        <xdr:cNvPr id="84" name="n_4aveValue【道路】&#10;有形固定資産減価償却率">
          <a:extLst>
            <a:ext uri="{FF2B5EF4-FFF2-40B4-BE49-F238E27FC236}">
              <a16:creationId xmlns:a16="http://schemas.microsoft.com/office/drawing/2014/main" id="{00000000-0008-0000-0100-000054000000}"/>
            </a:ext>
          </a:extLst>
        </xdr:cNvPr>
        <xdr:cNvSpPr txBox="1"/>
      </xdr:nvSpPr>
      <xdr:spPr>
        <a:xfrm>
          <a:off x="836304" y="6170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31</xdr:row>
      <xdr:rowOff>69232</xdr:rowOff>
    </xdr:from>
    <xdr:ext cx="405111" cy="259045"/>
    <xdr:sp macro="" textlink="">
      <xdr:nvSpPr>
        <xdr:cNvPr id="85" name="n_1mainValue【道路】&#10;有形固定資産減価償却率">
          <a:extLst>
            <a:ext uri="{FF2B5EF4-FFF2-40B4-BE49-F238E27FC236}">
              <a16:creationId xmlns:a16="http://schemas.microsoft.com/office/drawing/2014/main" id="{00000000-0008-0000-0100-000055000000}"/>
            </a:ext>
          </a:extLst>
        </xdr:cNvPr>
        <xdr:cNvSpPr txBox="1"/>
      </xdr:nvSpPr>
      <xdr:spPr>
        <a:xfrm>
          <a:off x="3170564" y="526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31</xdr:row>
      <xdr:rowOff>31132</xdr:rowOff>
    </xdr:from>
    <xdr:ext cx="405111" cy="259045"/>
    <xdr:sp macro="" textlink="">
      <xdr:nvSpPr>
        <xdr:cNvPr id="86" name="n_2mainValue【道路】&#10;有形固定資産減価償却率">
          <a:extLst>
            <a:ext uri="{FF2B5EF4-FFF2-40B4-BE49-F238E27FC236}">
              <a16:creationId xmlns:a16="http://schemas.microsoft.com/office/drawing/2014/main" id="{00000000-0008-0000-0100-000056000000}"/>
            </a:ext>
          </a:extLst>
        </xdr:cNvPr>
        <xdr:cNvSpPr txBox="1"/>
      </xdr:nvSpPr>
      <xdr:spPr>
        <a:xfrm>
          <a:off x="2385704" y="522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31</xdr:row>
      <xdr:rowOff>12082</xdr:rowOff>
    </xdr:from>
    <xdr:ext cx="405111" cy="259045"/>
    <xdr:sp macro="" textlink="">
      <xdr:nvSpPr>
        <xdr:cNvPr id="87" name="n_3mainValue【道路】&#10;有形固定資産減価償却率">
          <a:extLst>
            <a:ext uri="{FF2B5EF4-FFF2-40B4-BE49-F238E27FC236}">
              <a16:creationId xmlns:a16="http://schemas.microsoft.com/office/drawing/2014/main" id="{00000000-0008-0000-0100-000057000000}"/>
            </a:ext>
          </a:extLst>
        </xdr:cNvPr>
        <xdr:cNvSpPr txBox="1"/>
      </xdr:nvSpPr>
      <xdr:spPr>
        <a:xfrm>
          <a:off x="1611004" y="520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id="{00000000-0008-0000-0100-000058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id="{00000000-0008-0000-0100-000059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id="{00000000-0008-0000-0100-00005A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id="{00000000-0008-0000-0100-00005B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a:extLst>
            <a:ext uri="{FF2B5EF4-FFF2-40B4-BE49-F238E27FC236}">
              <a16:creationId xmlns:a16="http://schemas.microsoft.com/office/drawing/2014/main" id="{00000000-0008-0000-0100-000060000000}"/>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id="{00000000-0008-0000-0100-0000610000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8" name="直線コネクタ 97">
          <a:extLst>
            <a:ext uri="{FF2B5EF4-FFF2-40B4-BE49-F238E27FC236}">
              <a16:creationId xmlns:a16="http://schemas.microsoft.com/office/drawing/2014/main" id="{00000000-0008-0000-0100-000062000000}"/>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9" name="テキスト ボックス 98">
          <a:extLst>
            <a:ext uri="{FF2B5EF4-FFF2-40B4-BE49-F238E27FC236}">
              <a16:creationId xmlns:a16="http://schemas.microsoft.com/office/drawing/2014/main" id="{00000000-0008-0000-0100-000063000000}"/>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0" name="直線コネクタ 99">
          <a:extLst>
            <a:ext uri="{FF2B5EF4-FFF2-40B4-BE49-F238E27FC236}">
              <a16:creationId xmlns:a16="http://schemas.microsoft.com/office/drawing/2014/main" id="{00000000-0008-0000-0100-000064000000}"/>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1" name="テキスト ボックス 100">
          <a:extLst>
            <a:ext uri="{FF2B5EF4-FFF2-40B4-BE49-F238E27FC236}">
              <a16:creationId xmlns:a16="http://schemas.microsoft.com/office/drawing/2014/main" id="{00000000-0008-0000-0100-000065000000}"/>
            </a:ext>
          </a:extLst>
        </xdr:cNvPr>
        <xdr:cNvSpPr txBox="1"/>
      </xdr:nvSpPr>
      <xdr:spPr>
        <a:xfrm>
          <a:off x="5364041" y="667604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2" name="直線コネクタ 101">
          <a:extLst>
            <a:ext uri="{FF2B5EF4-FFF2-40B4-BE49-F238E27FC236}">
              <a16:creationId xmlns:a16="http://schemas.microsoft.com/office/drawing/2014/main" id="{00000000-0008-0000-0100-000066000000}"/>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3" name="テキスト ボックス 102">
          <a:extLst>
            <a:ext uri="{FF2B5EF4-FFF2-40B4-BE49-F238E27FC236}">
              <a16:creationId xmlns:a16="http://schemas.microsoft.com/office/drawing/2014/main" id="{00000000-0008-0000-0100-000067000000}"/>
            </a:ext>
          </a:extLst>
        </xdr:cNvPr>
        <xdr:cNvSpPr txBox="1"/>
      </xdr:nvSpPr>
      <xdr:spPr>
        <a:xfrm>
          <a:off x="5364041" y="63570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4" name="直線コネクタ 103">
          <a:extLst>
            <a:ext uri="{FF2B5EF4-FFF2-40B4-BE49-F238E27FC236}">
              <a16:creationId xmlns:a16="http://schemas.microsoft.com/office/drawing/2014/main" id="{00000000-0008-0000-0100-000068000000}"/>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5" name="テキスト ボックス 104">
          <a:extLst>
            <a:ext uri="{FF2B5EF4-FFF2-40B4-BE49-F238E27FC236}">
              <a16:creationId xmlns:a16="http://schemas.microsoft.com/office/drawing/2014/main" id="{00000000-0008-0000-0100-000069000000}"/>
            </a:ext>
          </a:extLst>
        </xdr:cNvPr>
        <xdr:cNvSpPr txBox="1"/>
      </xdr:nvSpPr>
      <xdr:spPr>
        <a:xfrm>
          <a:off x="5364041" y="603814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6" name="直線コネクタ 105">
          <a:extLst>
            <a:ext uri="{FF2B5EF4-FFF2-40B4-BE49-F238E27FC236}">
              <a16:creationId xmlns:a16="http://schemas.microsoft.com/office/drawing/2014/main" id="{00000000-0008-0000-0100-00006A000000}"/>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7" name="テキスト ボックス 106">
          <a:extLst>
            <a:ext uri="{FF2B5EF4-FFF2-40B4-BE49-F238E27FC236}">
              <a16:creationId xmlns:a16="http://schemas.microsoft.com/office/drawing/2014/main" id="{00000000-0008-0000-0100-00006B000000}"/>
            </a:ext>
          </a:extLst>
        </xdr:cNvPr>
        <xdr:cNvSpPr txBox="1"/>
      </xdr:nvSpPr>
      <xdr:spPr>
        <a:xfrm>
          <a:off x="5364041" y="571538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8" name="直線コネクタ 107">
          <a:extLst>
            <a:ext uri="{FF2B5EF4-FFF2-40B4-BE49-F238E27FC236}">
              <a16:creationId xmlns:a16="http://schemas.microsoft.com/office/drawing/2014/main" id="{00000000-0008-0000-0100-00006C000000}"/>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09" name="テキスト ボックス 108">
          <a:extLst>
            <a:ext uri="{FF2B5EF4-FFF2-40B4-BE49-F238E27FC236}">
              <a16:creationId xmlns:a16="http://schemas.microsoft.com/office/drawing/2014/main" id="{00000000-0008-0000-0100-00006D000000}"/>
            </a:ext>
          </a:extLst>
        </xdr:cNvPr>
        <xdr:cNvSpPr txBox="1"/>
      </xdr:nvSpPr>
      <xdr:spPr>
        <a:xfrm>
          <a:off x="5299921"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00000000-0008-0000-0100-00006E0000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1" name="テキスト ボックス 110">
          <a:extLst>
            <a:ext uri="{FF2B5EF4-FFF2-40B4-BE49-F238E27FC236}">
              <a16:creationId xmlns:a16="http://schemas.microsoft.com/office/drawing/2014/main" id="{00000000-0008-0000-0100-00006F000000}"/>
            </a:ext>
          </a:extLst>
        </xdr:cNvPr>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00000000-0008-0000-0100-00007000000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93574</xdr:rowOff>
    </xdr:from>
    <xdr:to>
      <xdr:col>54</xdr:col>
      <xdr:colOff>189865</xdr:colOff>
      <xdr:row>41</xdr:row>
      <xdr:rowOff>144600</xdr:rowOff>
    </xdr:to>
    <xdr:cxnSp macro="">
      <xdr:nvCxnSpPr>
        <xdr:cNvPr id="113" name="直線コネクタ 112">
          <a:extLst>
            <a:ext uri="{FF2B5EF4-FFF2-40B4-BE49-F238E27FC236}">
              <a16:creationId xmlns:a16="http://schemas.microsoft.com/office/drawing/2014/main" id="{00000000-0008-0000-0100-000071000000}"/>
            </a:ext>
          </a:extLst>
        </xdr:cNvPr>
        <xdr:cNvCxnSpPr/>
      </xdr:nvCxnSpPr>
      <xdr:spPr>
        <a:xfrm flipV="1">
          <a:off x="9219565" y="5625694"/>
          <a:ext cx="0" cy="1392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148427</xdr:rowOff>
    </xdr:from>
    <xdr:ext cx="469744" cy="259045"/>
    <xdr:sp macro="" textlink="">
      <xdr:nvSpPr>
        <xdr:cNvPr id="114" name="【道路】&#10;一人当たり延長最小値テキスト">
          <a:extLst>
            <a:ext uri="{FF2B5EF4-FFF2-40B4-BE49-F238E27FC236}">
              <a16:creationId xmlns:a16="http://schemas.microsoft.com/office/drawing/2014/main" id="{00000000-0008-0000-0100-000072000000}"/>
            </a:ext>
          </a:extLst>
        </xdr:cNvPr>
        <xdr:cNvSpPr txBox="1"/>
      </xdr:nvSpPr>
      <xdr:spPr>
        <a:xfrm>
          <a:off x="9258300" y="702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144600</xdr:rowOff>
    </xdr:from>
    <xdr:to>
      <xdr:col>55</xdr:col>
      <xdr:colOff>88900</xdr:colOff>
      <xdr:row>41</xdr:row>
      <xdr:rowOff>144600</xdr:rowOff>
    </xdr:to>
    <xdr:cxnSp macro="">
      <xdr:nvCxnSpPr>
        <xdr:cNvPr id="115" name="直線コネクタ 114">
          <a:extLst>
            <a:ext uri="{FF2B5EF4-FFF2-40B4-BE49-F238E27FC236}">
              <a16:creationId xmlns:a16="http://schemas.microsoft.com/office/drawing/2014/main" id="{00000000-0008-0000-0100-000073000000}"/>
            </a:ext>
          </a:extLst>
        </xdr:cNvPr>
        <xdr:cNvCxnSpPr/>
      </xdr:nvCxnSpPr>
      <xdr:spPr>
        <a:xfrm>
          <a:off x="9154160" y="7017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40251</xdr:rowOff>
    </xdr:from>
    <xdr:ext cx="534377" cy="259045"/>
    <xdr:sp macro="" textlink="">
      <xdr:nvSpPr>
        <xdr:cNvPr id="116" name="【道路】&#10;一人当たり延長最大値テキスト">
          <a:extLst>
            <a:ext uri="{FF2B5EF4-FFF2-40B4-BE49-F238E27FC236}">
              <a16:creationId xmlns:a16="http://schemas.microsoft.com/office/drawing/2014/main" id="{00000000-0008-0000-0100-000074000000}"/>
            </a:ext>
          </a:extLst>
        </xdr:cNvPr>
        <xdr:cNvSpPr txBox="1"/>
      </xdr:nvSpPr>
      <xdr:spPr>
        <a:xfrm>
          <a:off x="9258300" y="540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93574</xdr:rowOff>
    </xdr:from>
    <xdr:to>
      <xdr:col>55</xdr:col>
      <xdr:colOff>88900</xdr:colOff>
      <xdr:row>33</xdr:row>
      <xdr:rowOff>93574</xdr:rowOff>
    </xdr:to>
    <xdr:cxnSp macro="">
      <xdr:nvCxnSpPr>
        <xdr:cNvPr id="117" name="直線コネクタ 116">
          <a:extLst>
            <a:ext uri="{FF2B5EF4-FFF2-40B4-BE49-F238E27FC236}">
              <a16:creationId xmlns:a16="http://schemas.microsoft.com/office/drawing/2014/main" id="{00000000-0008-0000-0100-000075000000}"/>
            </a:ext>
          </a:extLst>
        </xdr:cNvPr>
        <xdr:cNvCxnSpPr/>
      </xdr:nvCxnSpPr>
      <xdr:spPr>
        <a:xfrm>
          <a:off x="9154160" y="56256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165288</xdr:rowOff>
    </xdr:from>
    <xdr:ext cx="534377" cy="259045"/>
    <xdr:sp macro="" textlink="">
      <xdr:nvSpPr>
        <xdr:cNvPr id="118" name="【道路】&#10;一人当たり延長平均値テキスト">
          <a:extLst>
            <a:ext uri="{FF2B5EF4-FFF2-40B4-BE49-F238E27FC236}">
              <a16:creationId xmlns:a16="http://schemas.microsoft.com/office/drawing/2014/main" id="{00000000-0008-0000-0100-000076000000}"/>
            </a:ext>
          </a:extLst>
        </xdr:cNvPr>
        <xdr:cNvSpPr txBox="1"/>
      </xdr:nvSpPr>
      <xdr:spPr>
        <a:xfrm>
          <a:off x="9258300" y="6367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142411</xdr:rowOff>
    </xdr:from>
    <xdr:to>
      <xdr:col>55</xdr:col>
      <xdr:colOff>50800</xdr:colOff>
      <xdr:row>39</xdr:row>
      <xdr:rowOff>72561</xdr:rowOff>
    </xdr:to>
    <xdr:sp macro="" textlink="">
      <xdr:nvSpPr>
        <xdr:cNvPr id="119" name="フローチャート: 判断 118">
          <a:extLst>
            <a:ext uri="{FF2B5EF4-FFF2-40B4-BE49-F238E27FC236}">
              <a16:creationId xmlns:a16="http://schemas.microsoft.com/office/drawing/2014/main" id="{00000000-0008-0000-0100-000077000000}"/>
            </a:ext>
          </a:extLst>
        </xdr:cNvPr>
        <xdr:cNvSpPr/>
      </xdr:nvSpPr>
      <xdr:spPr>
        <a:xfrm>
          <a:off x="9192260" y="651273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147440</xdr:rowOff>
    </xdr:from>
    <xdr:to>
      <xdr:col>50</xdr:col>
      <xdr:colOff>165100</xdr:colOff>
      <xdr:row>39</xdr:row>
      <xdr:rowOff>77590</xdr:rowOff>
    </xdr:to>
    <xdr:sp macro="" textlink="">
      <xdr:nvSpPr>
        <xdr:cNvPr id="120" name="フローチャート: 判断 119">
          <a:extLst>
            <a:ext uri="{FF2B5EF4-FFF2-40B4-BE49-F238E27FC236}">
              <a16:creationId xmlns:a16="http://schemas.microsoft.com/office/drawing/2014/main" id="{00000000-0008-0000-0100-000078000000}"/>
            </a:ext>
          </a:extLst>
        </xdr:cNvPr>
        <xdr:cNvSpPr/>
      </xdr:nvSpPr>
      <xdr:spPr>
        <a:xfrm>
          <a:off x="8445500" y="65177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161074</xdr:rowOff>
    </xdr:from>
    <xdr:to>
      <xdr:col>46</xdr:col>
      <xdr:colOff>38100</xdr:colOff>
      <xdr:row>39</xdr:row>
      <xdr:rowOff>91224</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7670800" y="653139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1985</xdr:rowOff>
    </xdr:from>
    <xdr:to>
      <xdr:col>41</xdr:col>
      <xdr:colOff>101600</xdr:colOff>
      <xdr:row>39</xdr:row>
      <xdr:rowOff>103585</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6873240" y="6539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41157</xdr:rowOff>
    </xdr:from>
    <xdr:to>
      <xdr:col>36</xdr:col>
      <xdr:colOff>165100</xdr:colOff>
      <xdr:row>39</xdr:row>
      <xdr:rowOff>142757</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6098540" y="6579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00000000-0008-0000-0100-00007C00000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100-00007D0000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51102</xdr:rowOff>
    </xdr:from>
    <xdr:to>
      <xdr:col>55</xdr:col>
      <xdr:colOff>50800</xdr:colOff>
      <xdr:row>39</xdr:row>
      <xdr:rowOff>152702</xdr:rowOff>
    </xdr:to>
    <xdr:sp macro="" textlink="">
      <xdr:nvSpPr>
        <xdr:cNvPr id="129" name="楕円 128">
          <a:extLst>
            <a:ext uri="{FF2B5EF4-FFF2-40B4-BE49-F238E27FC236}">
              <a16:creationId xmlns:a16="http://schemas.microsoft.com/office/drawing/2014/main" id="{00000000-0008-0000-0100-000081000000}"/>
            </a:ext>
          </a:extLst>
        </xdr:cNvPr>
        <xdr:cNvSpPr/>
      </xdr:nvSpPr>
      <xdr:spPr>
        <a:xfrm>
          <a:off x="9192260" y="658906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29529</xdr:rowOff>
    </xdr:from>
    <xdr:ext cx="534377" cy="259045"/>
    <xdr:sp macro="" textlink="">
      <xdr:nvSpPr>
        <xdr:cNvPr id="130" name="【道路】&#10;一人当たり延長該当値テキスト">
          <a:extLst>
            <a:ext uri="{FF2B5EF4-FFF2-40B4-BE49-F238E27FC236}">
              <a16:creationId xmlns:a16="http://schemas.microsoft.com/office/drawing/2014/main" id="{00000000-0008-0000-0100-000082000000}"/>
            </a:ext>
          </a:extLst>
        </xdr:cNvPr>
        <xdr:cNvSpPr txBox="1"/>
      </xdr:nvSpPr>
      <xdr:spPr>
        <a:xfrm>
          <a:off x="9258300" y="656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30870</xdr:rowOff>
    </xdr:from>
    <xdr:to>
      <xdr:col>50</xdr:col>
      <xdr:colOff>165100</xdr:colOff>
      <xdr:row>39</xdr:row>
      <xdr:rowOff>132470</xdr:rowOff>
    </xdr:to>
    <xdr:sp macro="" textlink="">
      <xdr:nvSpPr>
        <xdr:cNvPr id="131" name="楕円 130">
          <a:extLst>
            <a:ext uri="{FF2B5EF4-FFF2-40B4-BE49-F238E27FC236}">
              <a16:creationId xmlns:a16="http://schemas.microsoft.com/office/drawing/2014/main" id="{00000000-0008-0000-0100-000083000000}"/>
            </a:ext>
          </a:extLst>
        </xdr:cNvPr>
        <xdr:cNvSpPr/>
      </xdr:nvSpPr>
      <xdr:spPr>
        <a:xfrm>
          <a:off x="8445500" y="656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81670</xdr:rowOff>
    </xdr:from>
    <xdr:to>
      <xdr:col>55</xdr:col>
      <xdr:colOff>0</xdr:colOff>
      <xdr:row>39</xdr:row>
      <xdr:rowOff>101902</xdr:rowOff>
    </xdr:to>
    <xdr:cxnSp macro="">
      <xdr:nvCxnSpPr>
        <xdr:cNvPr id="132" name="直線コネクタ 131">
          <a:extLst>
            <a:ext uri="{FF2B5EF4-FFF2-40B4-BE49-F238E27FC236}">
              <a16:creationId xmlns:a16="http://schemas.microsoft.com/office/drawing/2014/main" id="{00000000-0008-0000-0100-000084000000}"/>
            </a:ext>
          </a:extLst>
        </xdr:cNvPr>
        <xdr:cNvCxnSpPr/>
      </xdr:nvCxnSpPr>
      <xdr:spPr>
        <a:xfrm>
          <a:off x="8496300" y="6619630"/>
          <a:ext cx="723900" cy="20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66042</xdr:rowOff>
    </xdr:from>
    <xdr:to>
      <xdr:col>46</xdr:col>
      <xdr:colOff>38100</xdr:colOff>
      <xdr:row>39</xdr:row>
      <xdr:rowOff>167642</xdr:rowOff>
    </xdr:to>
    <xdr:sp macro="" textlink="">
      <xdr:nvSpPr>
        <xdr:cNvPr id="133" name="楕円 132">
          <a:extLst>
            <a:ext uri="{FF2B5EF4-FFF2-40B4-BE49-F238E27FC236}">
              <a16:creationId xmlns:a16="http://schemas.microsoft.com/office/drawing/2014/main" id="{00000000-0008-0000-0100-000085000000}"/>
            </a:ext>
          </a:extLst>
        </xdr:cNvPr>
        <xdr:cNvSpPr/>
      </xdr:nvSpPr>
      <xdr:spPr>
        <a:xfrm>
          <a:off x="7670800" y="660400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81670</xdr:rowOff>
    </xdr:from>
    <xdr:to>
      <xdr:col>50</xdr:col>
      <xdr:colOff>114300</xdr:colOff>
      <xdr:row>39</xdr:row>
      <xdr:rowOff>116842</xdr:rowOff>
    </xdr:to>
    <xdr:cxnSp macro="">
      <xdr:nvCxnSpPr>
        <xdr:cNvPr id="134" name="直線コネクタ 133">
          <a:extLst>
            <a:ext uri="{FF2B5EF4-FFF2-40B4-BE49-F238E27FC236}">
              <a16:creationId xmlns:a16="http://schemas.microsoft.com/office/drawing/2014/main" id="{00000000-0008-0000-0100-000086000000}"/>
            </a:ext>
          </a:extLst>
        </xdr:cNvPr>
        <xdr:cNvCxnSpPr/>
      </xdr:nvCxnSpPr>
      <xdr:spPr>
        <a:xfrm flipV="1">
          <a:off x="7713980" y="6619630"/>
          <a:ext cx="782320" cy="35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163311</xdr:rowOff>
    </xdr:from>
    <xdr:to>
      <xdr:col>41</xdr:col>
      <xdr:colOff>101600</xdr:colOff>
      <xdr:row>40</xdr:row>
      <xdr:rowOff>93461</xdr:rowOff>
    </xdr:to>
    <xdr:sp macro="" textlink="">
      <xdr:nvSpPr>
        <xdr:cNvPr id="135" name="楕円 134">
          <a:extLst>
            <a:ext uri="{FF2B5EF4-FFF2-40B4-BE49-F238E27FC236}">
              <a16:creationId xmlns:a16="http://schemas.microsoft.com/office/drawing/2014/main" id="{00000000-0008-0000-0100-000087000000}"/>
            </a:ext>
          </a:extLst>
        </xdr:cNvPr>
        <xdr:cNvSpPr/>
      </xdr:nvSpPr>
      <xdr:spPr>
        <a:xfrm>
          <a:off x="6873240" y="670127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116842</xdr:rowOff>
    </xdr:from>
    <xdr:to>
      <xdr:col>45</xdr:col>
      <xdr:colOff>177800</xdr:colOff>
      <xdr:row>40</xdr:row>
      <xdr:rowOff>42661</xdr:rowOff>
    </xdr:to>
    <xdr:cxnSp macro="">
      <xdr:nvCxnSpPr>
        <xdr:cNvPr id="136" name="直線コネクタ 135">
          <a:extLst>
            <a:ext uri="{FF2B5EF4-FFF2-40B4-BE49-F238E27FC236}">
              <a16:creationId xmlns:a16="http://schemas.microsoft.com/office/drawing/2014/main" id="{00000000-0008-0000-0100-000088000000}"/>
            </a:ext>
          </a:extLst>
        </xdr:cNvPr>
        <xdr:cNvCxnSpPr/>
      </xdr:nvCxnSpPr>
      <xdr:spPr>
        <a:xfrm flipV="1">
          <a:off x="6924040" y="6654802"/>
          <a:ext cx="789940" cy="93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94117</xdr:rowOff>
    </xdr:from>
    <xdr:ext cx="534377" cy="259045"/>
    <xdr:sp macro="" textlink="">
      <xdr:nvSpPr>
        <xdr:cNvPr id="137" name="n_1aveValue【道路】&#10;一人当たり延長">
          <a:extLst>
            <a:ext uri="{FF2B5EF4-FFF2-40B4-BE49-F238E27FC236}">
              <a16:creationId xmlns:a16="http://schemas.microsoft.com/office/drawing/2014/main" id="{00000000-0008-0000-0100-000089000000}"/>
            </a:ext>
          </a:extLst>
        </xdr:cNvPr>
        <xdr:cNvSpPr txBox="1"/>
      </xdr:nvSpPr>
      <xdr:spPr>
        <a:xfrm>
          <a:off x="8239271" y="629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107751</xdr:rowOff>
    </xdr:from>
    <xdr:ext cx="534377" cy="259045"/>
    <xdr:sp macro="" textlink="">
      <xdr:nvSpPr>
        <xdr:cNvPr id="138" name="n_2aveValue【道路】&#10;一人当たり延長">
          <a:extLst>
            <a:ext uri="{FF2B5EF4-FFF2-40B4-BE49-F238E27FC236}">
              <a16:creationId xmlns:a16="http://schemas.microsoft.com/office/drawing/2014/main" id="{00000000-0008-0000-0100-00008A000000}"/>
            </a:ext>
          </a:extLst>
        </xdr:cNvPr>
        <xdr:cNvSpPr txBox="1"/>
      </xdr:nvSpPr>
      <xdr:spPr>
        <a:xfrm>
          <a:off x="7477271" y="631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120112</xdr:rowOff>
    </xdr:from>
    <xdr:ext cx="534377" cy="259045"/>
    <xdr:sp macro="" textlink="">
      <xdr:nvSpPr>
        <xdr:cNvPr id="139" name="n_3aveValue【道路】&#10;一人当たり延長">
          <a:extLst>
            <a:ext uri="{FF2B5EF4-FFF2-40B4-BE49-F238E27FC236}">
              <a16:creationId xmlns:a16="http://schemas.microsoft.com/office/drawing/2014/main" id="{00000000-0008-0000-0100-00008B000000}"/>
            </a:ext>
          </a:extLst>
        </xdr:cNvPr>
        <xdr:cNvSpPr txBox="1"/>
      </xdr:nvSpPr>
      <xdr:spPr>
        <a:xfrm>
          <a:off x="6702571" y="6322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159284</xdr:rowOff>
    </xdr:from>
    <xdr:ext cx="534377" cy="259045"/>
    <xdr:sp macro="" textlink="">
      <xdr:nvSpPr>
        <xdr:cNvPr id="140" name="n_4aveValue【道路】&#10;一人当たり延長">
          <a:extLst>
            <a:ext uri="{FF2B5EF4-FFF2-40B4-BE49-F238E27FC236}">
              <a16:creationId xmlns:a16="http://schemas.microsoft.com/office/drawing/2014/main" id="{00000000-0008-0000-0100-00008C000000}"/>
            </a:ext>
          </a:extLst>
        </xdr:cNvPr>
        <xdr:cNvSpPr txBox="1"/>
      </xdr:nvSpPr>
      <xdr:spPr>
        <a:xfrm>
          <a:off x="5905011" y="6361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123597</xdr:rowOff>
    </xdr:from>
    <xdr:ext cx="534377" cy="259045"/>
    <xdr:sp macro="" textlink="">
      <xdr:nvSpPr>
        <xdr:cNvPr id="141" name="n_1mainValue【道路】&#10;一人当たり延長">
          <a:extLst>
            <a:ext uri="{FF2B5EF4-FFF2-40B4-BE49-F238E27FC236}">
              <a16:creationId xmlns:a16="http://schemas.microsoft.com/office/drawing/2014/main" id="{00000000-0008-0000-0100-00008D000000}"/>
            </a:ext>
          </a:extLst>
        </xdr:cNvPr>
        <xdr:cNvSpPr txBox="1"/>
      </xdr:nvSpPr>
      <xdr:spPr>
        <a:xfrm>
          <a:off x="8239271" y="666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158769</xdr:rowOff>
    </xdr:from>
    <xdr:ext cx="534377" cy="259045"/>
    <xdr:sp macro="" textlink="">
      <xdr:nvSpPr>
        <xdr:cNvPr id="142" name="n_2mainValue【道路】&#10;一人当たり延長">
          <a:extLst>
            <a:ext uri="{FF2B5EF4-FFF2-40B4-BE49-F238E27FC236}">
              <a16:creationId xmlns:a16="http://schemas.microsoft.com/office/drawing/2014/main" id="{00000000-0008-0000-0100-00008E000000}"/>
            </a:ext>
          </a:extLst>
        </xdr:cNvPr>
        <xdr:cNvSpPr txBox="1"/>
      </xdr:nvSpPr>
      <xdr:spPr>
        <a:xfrm>
          <a:off x="7477271" y="6696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84588</xdr:rowOff>
    </xdr:from>
    <xdr:ext cx="534377" cy="259045"/>
    <xdr:sp macro="" textlink="">
      <xdr:nvSpPr>
        <xdr:cNvPr id="143" name="n_3mainValue【道路】&#10;一人当たり延長">
          <a:extLst>
            <a:ext uri="{FF2B5EF4-FFF2-40B4-BE49-F238E27FC236}">
              <a16:creationId xmlns:a16="http://schemas.microsoft.com/office/drawing/2014/main" id="{00000000-0008-0000-0100-00008F000000}"/>
            </a:ext>
          </a:extLst>
        </xdr:cNvPr>
        <xdr:cNvSpPr txBox="1"/>
      </xdr:nvSpPr>
      <xdr:spPr>
        <a:xfrm>
          <a:off x="6702571" y="679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00000000-0008-0000-0100-000090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00000000-0008-0000-0100-000091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00000000-0008-0000-0100-000092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00000000-0008-0000-0100-000093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00000000-0008-0000-0100-000094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00000000-0008-0000-0100-000098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00000000-0008-0000-0100-000099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a:extLst>
            <a:ext uri="{FF2B5EF4-FFF2-40B4-BE49-F238E27FC236}">
              <a16:creationId xmlns:a16="http://schemas.microsoft.com/office/drawing/2014/main" id="{00000000-0008-0000-0100-00009A00000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5" name="直線コネクタ 154">
          <a:extLst>
            <a:ext uri="{FF2B5EF4-FFF2-40B4-BE49-F238E27FC236}">
              <a16:creationId xmlns:a16="http://schemas.microsoft.com/office/drawing/2014/main" id="{00000000-0008-0000-0100-00009B000000}"/>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6" name="テキスト ボックス 155">
          <a:extLst>
            <a:ext uri="{FF2B5EF4-FFF2-40B4-BE49-F238E27FC236}">
              <a16:creationId xmlns:a16="http://schemas.microsoft.com/office/drawing/2014/main" id="{00000000-0008-0000-0100-00009C000000}"/>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7" name="直線コネクタ 156">
          <a:extLst>
            <a:ext uri="{FF2B5EF4-FFF2-40B4-BE49-F238E27FC236}">
              <a16:creationId xmlns:a16="http://schemas.microsoft.com/office/drawing/2014/main" id="{00000000-0008-0000-0100-00009D000000}"/>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8" name="テキスト ボックス 157">
          <a:extLst>
            <a:ext uri="{FF2B5EF4-FFF2-40B4-BE49-F238E27FC236}">
              <a16:creationId xmlns:a16="http://schemas.microsoft.com/office/drawing/2014/main" id="{00000000-0008-0000-0100-00009E000000}"/>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9" name="直線コネクタ 158">
          <a:extLst>
            <a:ext uri="{FF2B5EF4-FFF2-40B4-BE49-F238E27FC236}">
              <a16:creationId xmlns:a16="http://schemas.microsoft.com/office/drawing/2014/main" id="{00000000-0008-0000-0100-00009F000000}"/>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0" name="テキスト ボックス 159">
          <a:extLst>
            <a:ext uri="{FF2B5EF4-FFF2-40B4-BE49-F238E27FC236}">
              <a16:creationId xmlns:a16="http://schemas.microsoft.com/office/drawing/2014/main" id="{00000000-0008-0000-0100-0000A0000000}"/>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1" name="直線コネクタ 160">
          <a:extLst>
            <a:ext uri="{FF2B5EF4-FFF2-40B4-BE49-F238E27FC236}">
              <a16:creationId xmlns:a16="http://schemas.microsoft.com/office/drawing/2014/main" id="{00000000-0008-0000-0100-0000A1000000}"/>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2" name="テキスト ボックス 161">
          <a:extLst>
            <a:ext uri="{FF2B5EF4-FFF2-40B4-BE49-F238E27FC236}">
              <a16:creationId xmlns:a16="http://schemas.microsoft.com/office/drawing/2014/main" id="{00000000-0008-0000-0100-0000A2000000}"/>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3" name="直線コネクタ 162">
          <a:extLst>
            <a:ext uri="{FF2B5EF4-FFF2-40B4-BE49-F238E27FC236}">
              <a16:creationId xmlns:a16="http://schemas.microsoft.com/office/drawing/2014/main" id="{00000000-0008-0000-0100-0000A3000000}"/>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4" name="テキスト ボックス 163">
          <a:extLst>
            <a:ext uri="{FF2B5EF4-FFF2-40B4-BE49-F238E27FC236}">
              <a16:creationId xmlns:a16="http://schemas.microsoft.com/office/drawing/2014/main" id="{00000000-0008-0000-0100-0000A4000000}"/>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5" name="直線コネクタ 164">
          <a:extLst>
            <a:ext uri="{FF2B5EF4-FFF2-40B4-BE49-F238E27FC236}">
              <a16:creationId xmlns:a16="http://schemas.microsoft.com/office/drawing/2014/main" id="{00000000-0008-0000-0100-0000A5000000}"/>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00000000-0008-0000-0100-0000A7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00000000-0008-0000-0100-0000A8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83276</xdr:rowOff>
    </xdr:from>
    <xdr:to>
      <xdr:col>24</xdr:col>
      <xdr:colOff>62865</xdr:colOff>
      <xdr:row>64</xdr:row>
      <xdr:rowOff>42454</xdr:rowOff>
    </xdr:to>
    <xdr:cxnSp macro="">
      <xdr:nvCxnSpPr>
        <xdr:cNvPr id="169" name="直線コネクタ 168">
          <a:extLst>
            <a:ext uri="{FF2B5EF4-FFF2-40B4-BE49-F238E27FC236}">
              <a16:creationId xmlns:a16="http://schemas.microsoft.com/office/drawing/2014/main" id="{00000000-0008-0000-0100-0000A9000000}"/>
            </a:ext>
          </a:extLst>
        </xdr:cNvPr>
        <xdr:cNvCxnSpPr/>
      </xdr:nvCxnSpPr>
      <xdr:spPr>
        <a:xfrm flipV="1">
          <a:off x="4086225" y="9303476"/>
          <a:ext cx="0" cy="1467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46281</xdr:rowOff>
    </xdr:from>
    <xdr:ext cx="405111" cy="259045"/>
    <xdr:sp macro="" textlink="">
      <xdr:nvSpPr>
        <xdr:cNvPr id="170" name="【橋りょう・トンネル】&#10;有形固定資産減価償却率最小値テキスト">
          <a:extLst>
            <a:ext uri="{FF2B5EF4-FFF2-40B4-BE49-F238E27FC236}">
              <a16:creationId xmlns:a16="http://schemas.microsoft.com/office/drawing/2014/main" id="{00000000-0008-0000-0100-0000AA000000}"/>
            </a:ext>
          </a:extLst>
        </xdr:cNvPr>
        <xdr:cNvSpPr txBox="1"/>
      </xdr:nvSpPr>
      <xdr:spPr>
        <a:xfrm>
          <a:off x="4124960" y="1077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42454</xdr:rowOff>
    </xdr:from>
    <xdr:to>
      <xdr:col>24</xdr:col>
      <xdr:colOff>152400</xdr:colOff>
      <xdr:row>64</xdr:row>
      <xdr:rowOff>42454</xdr:rowOff>
    </xdr:to>
    <xdr:cxnSp macro="">
      <xdr:nvCxnSpPr>
        <xdr:cNvPr id="171" name="直線コネクタ 170">
          <a:extLst>
            <a:ext uri="{FF2B5EF4-FFF2-40B4-BE49-F238E27FC236}">
              <a16:creationId xmlns:a16="http://schemas.microsoft.com/office/drawing/2014/main" id="{00000000-0008-0000-0100-0000AB000000}"/>
            </a:ext>
          </a:extLst>
        </xdr:cNvPr>
        <xdr:cNvCxnSpPr/>
      </xdr:nvCxnSpPr>
      <xdr:spPr>
        <a:xfrm>
          <a:off x="4020820" y="107714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29953</xdr:rowOff>
    </xdr:from>
    <xdr:ext cx="340478" cy="259045"/>
    <xdr:sp macro="" textlink="">
      <xdr:nvSpPr>
        <xdr:cNvPr id="172" name="【橋りょう・トンネル】&#10;有形固定資産減価償却率最大値テキスト">
          <a:extLst>
            <a:ext uri="{FF2B5EF4-FFF2-40B4-BE49-F238E27FC236}">
              <a16:creationId xmlns:a16="http://schemas.microsoft.com/office/drawing/2014/main" id="{00000000-0008-0000-0100-0000AC000000}"/>
            </a:ext>
          </a:extLst>
        </xdr:cNvPr>
        <xdr:cNvSpPr txBox="1"/>
      </xdr:nvSpPr>
      <xdr:spPr>
        <a:xfrm>
          <a:off x="4124960" y="90825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83276</xdr:rowOff>
    </xdr:from>
    <xdr:to>
      <xdr:col>24</xdr:col>
      <xdr:colOff>152400</xdr:colOff>
      <xdr:row>55</xdr:row>
      <xdr:rowOff>83276</xdr:rowOff>
    </xdr:to>
    <xdr:cxnSp macro="">
      <xdr:nvCxnSpPr>
        <xdr:cNvPr id="173" name="直線コネクタ 172">
          <a:extLst>
            <a:ext uri="{FF2B5EF4-FFF2-40B4-BE49-F238E27FC236}">
              <a16:creationId xmlns:a16="http://schemas.microsoft.com/office/drawing/2014/main" id="{00000000-0008-0000-0100-0000AD000000}"/>
            </a:ext>
          </a:extLst>
        </xdr:cNvPr>
        <xdr:cNvCxnSpPr/>
      </xdr:nvCxnSpPr>
      <xdr:spPr>
        <a:xfrm>
          <a:off x="4020820" y="93034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161126</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00000000-0008-0000-0100-0000AE000000}"/>
            </a:ext>
          </a:extLst>
        </xdr:cNvPr>
        <xdr:cNvSpPr txBox="1"/>
      </xdr:nvSpPr>
      <xdr:spPr>
        <a:xfrm>
          <a:off x="4124960" y="102195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11249</xdr:rowOff>
    </xdr:from>
    <xdr:to>
      <xdr:col>24</xdr:col>
      <xdr:colOff>114300</xdr:colOff>
      <xdr:row>61</xdr:row>
      <xdr:rowOff>112849</xdr:rowOff>
    </xdr:to>
    <xdr:sp macro="" textlink="">
      <xdr:nvSpPr>
        <xdr:cNvPr id="175" name="フローチャート: 判断 174">
          <a:extLst>
            <a:ext uri="{FF2B5EF4-FFF2-40B4-BE49-F238E27FC236}">
              <a16:creationId xmlns:a16="http://schemas.microsoft.com/office/drawing/2014/main" id="{00000000-0008-0000-0100-0000AF000000}"/>
            </a:ext>
          </a:extLst>
        </xdr:cNvPr>
        <xdr:cNvSpPr/>
      </xdr:nvSpPr>
      <xdr:spPr>
        <a:xfrm>
          <a:off x="4036060" y="1023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76" name="フローチャート: 判断 175">
          <a:extLst>
            <a:ext uri="{FF2B5EF4-FFF2-40B4-BE49-F238E27FC236}">
              <a16:creationId xmlns:a16="http://schemas.microsoft.com/office/drawing/2014/main" id="{00000000-0008-0000-0100-0000B0000000}"/>
            </a:ext>
          </a:extLst>
        </xdr:cNvPr>
        <xdr:cNvSpPr/>
      </xdr:nvSpPr>
      <xdr:spPr>
        <a:xfrm>
          <a:off x="3312160" y="102264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158206</xdr:rowOff>
    </xdr:from>
    <xdr:to>
      <xdr:col>15</xdr:col>
      <xdr:colOff>101600</xdr:colOff>
      <xdr:row>61</xdr:row>
      <xdr:rowOff>88356</xdr:rowOff>
    </xdr:to>
    <xdr:sp macro="" textlink="">
      <xdr:nvSpPr>
        <xdr:cNvPr id="177" name="フローチャート: 判断 176">
          <a:extLst>
            <a:ext uri="{FF2B5EF4-FFF2-40B4-BE49-F238E27FC236}">
              <a16:creationId xmlns:a16="http://schemas.microsoft.com/office/drawing/2014/main" id="{00000000-0008-0000-0100-0000B1000000}"/>
            </a:ext>
          </a:extLst>
        </xdr:cNvPr>
        <xdr:cNvSpPr/>
      </xdr:nvSpPr>
      <xdr:spPr>
        <a:xfrm>
          <a:off x="2514600" y="102166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128815</xdr:rowOff>
    </xdr:from>
    <xdr:to>
      <xdr:col>10</xdr:col>
      <xdr:colOff>165100</xdr:colOff>
      <xdr:row>61</xdr:row>
      <xdr:rowOff>58965</xdr:rowOff>
    </xdr:to>
    <xdr:sp macro="" textlink="">
      <xdr:nvSpPr>
        <xdr:cNvPr id="178" name="フローチャート: 判断 177">
          <a:extLst>
            <a:ext uri="{FF2B5EF4-FFF2-40B4-BE49-F238E27FC236}">
              <a16:creationId xmlns:a16="http://schemas.microsoft.com/office/drawing/2014/main" id="{00000000-0008-0000-0100-0000B2000000}"/>
            </a:ext>
          </a:extLst>
        </xdr:cNvPr>
        <xdr:cNvSpPr/>
      </xdr:nvSpPr>
      <xdr:spPr>
        <a:xfrm>
          <a:off x="1739900" y="101872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133713</xdr:rowOff>
    </xdr:from>
    <xdr:to>
      <xdr:col>6</xdr:col>
      <xdr:colOff>38100</xdr:colOff>
      <xdr:row>61</xdr:row>
      <xdr:rowOff>63863</xdr:rowOff>
    </xdr:to>
    <xdr:sp macro="" textlink="">
      <xdr:nvSpPr>
        <xdr:cNvPr id="179" name="フローチャート: 判断 178">
          <a:extLst>
            <a:ext uri="{FF2B5EF4-FFF2-40B4-BE49-F238E27FC236}">
              <a16:creationId xmlns:a16="http://schemas.microsoft.com/office/drawing/2014/main" id="{00000000-0008-0000-0100-0000B3000000}"/>
            </a:ext>
          </a:extLst>
        </xdr:cNvPr>
        <xdr:cNvSpPr/>
      </xdr:nvSpPr>
      <xdr:spPr>
        <a:xfrm>
          <a:off x="965200" y="101921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00000000-0008-0000-0100-0000B4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100-0000B5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100-0000B6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100-0000B7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100-0000B8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79828</xdr:rowOff>
    </xdr:from>
    <xdr:to>
      <xdr:col>24</xdr:col>
      <xdr:colOff>114300</xdr:colOff>
      <xdr:row>57</xdr:row>
      <xdr:rowOff>9978</xdr:rowOff>
    </xdr:to>
    <xdr:sp macro="" textlink="">
      <xdr:nvSpPr>
        <xdr:cNvPr id="185" name="楕円 184">
          <a:extLst>
            <a:ext uri="{FF2B5EF4-FFF2-40B4-BE49-F238E27FC236}">
              <a16:creationId xmlns:a16="http://schemas.microsoft.com/office/drawing/2014/main" id="{00000000-0008-0000-0100-0000B9000000}"/>
            </a:ext>
          </a:extLst>
        </xdr:cNvPr>
        <xdr:cNvSpPr/>
      </xdr:nvSpPr>
      <xdr:spPr>
        <a:xfrm>
          <a:off x="4036060" y="946766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102705</xdr:rowOff>
    </xdr:from>
    <xdr:ext cx="405111" cy="259045"/>
    <xdr:sp macro="" textlink="">
      <xdr:nvSpPr>
        <xdr:cNvPr id="186" name="【橋りょう・トンネル】&#10;有形固定資産減価償却率該当値テキスト">
          <a:extLst>
            <a:ext uri="{FF2B5EF4-FFF2-40B4-BE49-F238E27FC236}">
              <a16:creationId xmlns:a16="http://schemas.microsoft.com/office/drawing/2014/main" id="{00000000-0008-0000-0100-0000BA000000}"/>
            </a:ext>
          </a:extLst>
        </xdr:cNvPr>
        <xdr:cNvSpPr txBox="1"/>
      </xdr:nvSpPr>
      <xdr:spPr>
        <a:xfrm>
          <a:off x="4124960" y="9322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52070</xdr:rowOff>
    </xdr:from>
    <xdr:to>
      <xdr:col>20</xdr:col>
      <xdr:colOff>38100</xdr:colOff>
      <xdr:row>56</xdr:row>
      <xdr:rowOff>153670</xdr:rowOff>
    </xdr:to>
    <xdr:sp macro="" textlink="">
      <xdr:nvSpPr>
        <xdr:cNvPr id="187" name="楕円 186">
          <a:extLst>
            <a:ext uri="{FF2B5EF4-FFF2-40B4-BE49-F238E27FC236}">
              <a16:creationId xmlns:a16="http://schemas.microsoft.com/office/drawing/2014/main" id="{00000000-0008-0000-0100-0000BB000000}"/>
            </a:ext>
          </a:extLst>
        </xdr:cNvPr>
        <xdr:cNvSpPr/>
      </xdr:nvSpPr>
      <xdr:spPr>
        <a:xfrm>
          <a:off x="3312160" y="94399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102870</xdr:rowOff>
    </xdr:from>
    <xdr:to>
      <xdr:col>24</xdr:col>
      <xdr:colOff>63500</xdr:colOff>
      <xdr:row>56</xdr:row>
      <xdr:rowOff>130628</xdr:rowOff>
    </xdr:to>
    <xdr:cxnSp macro="">
      <xdr:nvCxnSpPr>
        <xdr:cNvPr id="188" name="直線コネクタ 187">
          <a:extLst>
            <a:ext uri="{FF2B5EF4-FFF2-40B4-BE49-F238E27FC236}">
              <a16:creationId xmlns:a16="http://schemas.microsoft.com/office/drawing/2014/main" id="{00000000-0008-0000-0100-0000BC000000}"/>
            </a:ext>
          </a:extLst>
        </xdr:cNvPr>
        <xdr:cNvCxnSpPr/>
      </xdr:nvCxnSpPr>
      <xdr:spPr>
        <a:xfrm>
          <a:off x="3355340" y="9490710"/>
          <a:ext cx="73152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24312</xdr:rowOff>
    </xdr:from>
    <xdr:to>
      <xdr:col>15</xdr:col>
      <xdr:colOff>101600</xdr:colOff>
      <xdr:row>56</xdr:row>
      <xdr:rowOff>125912</xdr:rowOff>
    </xdr:to>
    <xdr:sp macro="" textlink="">
      <xdr:nvSpPr>
        <xdr:cNvPr id="189" name="楕円 188">
          <a:extLst>
            <a:ext uri="{FF2B5EF4-FFF2-40B4-BE49-F238E27FC236}">
              <a16:creationId xmlns:a16="http://schemas.microsoft.com/office/drawing/2014/main" id="{00000000-0008-0000-0100-0000BD000000}"/>
            </a:ext>
          </a:extLst>
        </xdr:cNvPr>
        <xdr:cNvSpPr/>
      </xdr:nvSpPr>
      <xdr:spPr>
        <a:xfrm>
          <a:off x="2514600" y="941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75112</xdr:rowOff>
    </xdr:from>
    <xdr:to>
      <xdr:col>19</xdr:col>
      <xdr:colOff>177800</xdr:colOff>
      <xdr:row>56</xdr:row>
      <xdr:rowOff>102870</xdr:rowOff>
    </xdr:to>
    <xdr:cxnSp macro="">
      <xdr:nvCxnSpPr>
        <xdr:cNvPr id="190" name="直線コネクタ 189">
          <a:extLst>
            <a:ext uri="{FF2B5EF4-FFF2-40B4-BE49-F238E27FC236}">
              <a16:creationId xmlns:a16="http://schemas.microsoft.com/office/drawing/2014/main" id="{00000000-0008-0000-0100-0000BE000000}"/>
            </a:ext>
          </a:extLst>
        </xdr:cNvPr>
        <xdr:cNvCxnSpPr/>
      </xdr:nvCxnSpPr>
      <xdr:spPr>
        <a:xfrm>
          <a:off x="2565400" y="9462952"/>
          <a:ext cx="78994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22678</xdr:rowOff>
    </xdr:from>
    <xdr:to>
      <xdr:col>10</xdr:col>
      <xdr:colOff>165100</xdr:colOff>
      <xdr:row>56</xdr:row>
      <xdr:rowOff>124278</xdr:rowOff>
    </xdr:to>
    <xdr:sp macro="" textlink="">
      <xdr:nvSpPr>
        <xdr:cNvPr id="191" name="楕円 190">
          <a:extLst>
            <a:ext uri="{FF2B5EF4-FFF2-40B4-BE49-F238E27FC236}">
              <a16:creationId xmlns:a16="http://schemas.microsoft.com/office/drawing/2014/main" id="{00000000-0008-0000-0100-0000BF000000}"/>
            </a:ext>
          </a:extLst>
        </xdr:cNvPr>
        <xdr:cNvSpPr/>
      </xdr:nvSpPr>
      <xdr:spPr>
        <a:xfrm>
          <a:off x="1739900" y="941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73478</xdr:rowOff>
    </xdr:from>
    <xdr:to>
      <xdr:col>15</xdr:col>
      <xdr:colOff>50800</xdr:colOff>
      <xdr:row>56</xdr:row>
      <xdr:rowOff>75112</xdr:rowOff>
    </xdr:to>
    <xdr:cxnSp macro="">
      <xdr:nvCxnSpPr>
        <xdr:cNvPr id="192" name="直線コネクタ 191">
          <a:extLst>
            <a:ext uri="{FF2B5EF4-FFF2-40B4-BE49-F238E27FC236}">
              <a16:creationId xmlns:a16="http://schemas.microsoft.com/office/drawing/2014/main" id="{00000000-0008-0000-0100-0000C0000000}"/>
            </a:ext>
          </a:extLst>
        </xdr:cNvPr>
        <xdr:cNvCxnSpPr/>
      </xdr:nvCxnSpPr>
      <xdr:spPr>
        <a:xfrm>
          <a:off x="1790700" y="9461318"/>
          <a:ext cx="7747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89280</xdr:rowOff>
    </xdr:from>
    <xdr:ext cx="405111" cy="259045"/>
    <xdr:sp macro="" textlink="">
      <xdr:nvSpPr>
        <xdr:cNvPr id="193" name="n_1aveValue【橋りょう・トンネル】&#10;有形固定資産減価償却率">
          <a:extLst>
            <a:ext uri="{FF2B5EF4-FFF2-40B4-BE49-F238E27FC236}">
              <a16:creationId xmlns:a16="http://schemas.microsoft.com/office/drawing/2014/main" id="{00000000-0008-0000-0100-0000C1000000}"/>
            </a:ext>
          </a:extLst>
        </xdr:cNvPr>
        <xdr:cNvSpPr txBox="1"/>
      </xdr:nvSpPr>
      <xdr:spPr>
        <a:xfrm>
          <a:off x="3170564" y="10315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79483</xdr:rowOff>
    </xdr:from>
    <xdr:ext cx="405111" cy="259045"/>
    <xdr:sp macro="" textlink="">
      <xdr:nvSpPr>
        <xdr:cNvPr id="194" name="n_2aveValue【橋りょう・トンネル】&#10;有形固定資産減価償却率">
          <a:extLst>
            <a:ext uri="{FF2B5EF4-FFF2-40B4-BE49-F238E27FC236}">
              <a16:creationId xmlns:a16="http://schemas.microsoft.com/office/drawing/2014/main" id="{00000000-0008-0000-0100-0000C2000000}"/>
            </a:ext>
          </a:extLst>
        </xdr:cNvPr>
        <xdr:cNvSpPr txBox="1"/>
      </xdr:nvSpPr>
      <xdr:spPr>
        <a:xfrm>
          <a:off x="2385704" y="10305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50092</xdr:rowOff>
    </xdr:from>
    <xdr:ext cx="405111" cy="259045"/>
    <xdr:sp macro="" textlink="">
      <xdr:nvSpPr>
        <xdr:cNvPr id="195" name="n_3aveValue【橋りょう・トンネル】&#10;有形固定資産減価償却率">
          <a:extLst>
            <a:ext uri="{FF2B5EF4-FFF2-40B4-BE49-F238E27FC236}">
              <a16:creationId xmlns:a16="http://schemas.microsoft.com/office/drawing/2014/main" id="{00000000-0008-0000-0100-0000C3000000}"/>
            </a:ext>
          </a:extLst>
        </xdr:cNvPr>
        <xdr:cNvSpPr txBox="1"/>
      </xdr:nvSpPr>
      <xdr:spPr>
        <a:xfrm>
          <a:off x="1611004" y="1027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80390</xdr:rowOff>
    </xdr:from>
    <xdr:ext cx="405111" cy="259045"/>
    <xdr:sp macro="" textlink="">
      <xdr:nvSpPr>
        <xdr:cNvPr id="196" name="n_4aveValue【橋りょう・トンネル】&#10;有形固定資産減価償却率">
          <a:extLst>
            <a:ext uri="{FF2B5EF4-FFF2-40B4-BE49-F238E27FC236}">
              <a16:creationId xmlns:a16="http://schemas.microsoft.com/office/drawing/2014/main" id="{00000000-0008-0000-0100-0000C4000000}"/>
            </a:ext>
          </a:extLst>
        </xdr:cNvPr>
        <xdr:cNvSpPr txBox="1"/>
      </xdr:nvSpPr>
      <xdr:spPr>
        <a:xfrm>
          <a:off x="836304" y="9971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170197</xdr:rowOff>
    </xdr:from>
    <xdr:ext cx="405111" cy="259045"/>
    <xdr:sp macro="" textlink="">
      <xdr:nvSpPr>
        <xdr:cNvPr id="197" name="n_1mainValue【橋りょう・トンネル】&#10;有形固定資産減価償却率">
          <a:extLst>
            <a:ext uri="{FF2B5EF4-FFF2-40B4-BE49-F238E27FC236}">
              <a16:creationId xmlns:a16="http://schemas.microsoft.com/office/drawing/2014/main" id="{00000000-0008-0000-0100-0000C5000000}"/>
            </a:ext>
          </a:extLst>
        </xdr:cNvPr>
        <xdr:cNvSpPr txBox="1"/>
      </xdr:nvSpPr>
      <xdr:spPr>
        <a:xfrm>
          <a:off x="3170564" y="922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142439</xdr:rowOff>
    </xdr:from>
    <xdr:ext cx="405111" cy="259045"/>
    <xdr:sp macro="" textlink="">
      <xdr:nvSpPr>
        <xdr:cNvPr id="198" name="n_2mainValue【橋りょう・トンネル】&#10;有形固定資産減価償却率">
          <a:extLst>
            <a:ext uri="{FF2B5EF4-FFF2-40B4-BE49-F238E27FC236}">
              <a16:creationId xmlns:a16="http://schemas.microsoft.com/office/drawing/2014/main" id="{00000000-0008-0000-0100-0000C6000000}"/>
            </a:ext>
          </a:extLst>
        </xdr:cNvPr>
        <xdr:cNvSpPr txBox="1"/>
      </xdr:nvSpPr>
      <xdr:spPr>
        <a:xfrm>
          <a:off x="2385704" y="9194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54</xdr:row>
      <xdr:rowOff>140805</xdr:rowOff>
    </xdr:from>
    <xdr:ext cx="405111" cy="259045"/>
    <xdr:sp macro="" textlink="">
      <xdr:nvSpPr>
        <xdr:cNvPr id="199" name="n_3mainValue【橋りょう・トンネル】&#10;有形固定資産減価償却率">
          <a:extLst>
            <a:ext uri="{FF2B5EF4-FFF2-40B4-BE49-F238E27FC236}">
              <a16:creationId xmlns:a16="http://schemas.microsoft.com/office/drawing/2014/main" id="{00000000-0008-0000-0100-0000C7000000}"/>
            </a:ext>
          </a:extLst>
        </xdr:cNvPr>
        <xdr:cNvSpPr txBox="1"/>
      </xdr:nvSpPr>
      <xdr:spPr>
        <a:xfrm>
          <a:off x="1611004" y="9193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0" name="正方形/長方形 199">
          <a:extLst>
            <a:ext uri="{FF2B5EF4-FFF2-40B4-BE49-F238E27FC236}">
              <a16:creationId xmlns:a16="http://schemas.microsoft.com/office/drawing/2014/main" id="{00000000-0008-0000-0100-0000C8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1" name="正方形/長方形 200">
          <a:extLst>
            <a:ext uri="{FF2B5EF4-FFF2-40B4-BE49-F238E27FC236}">
              <a16:creationId xmlns:a16="http://schemas.microsoft.com/office/drawing/2014/main" id="{00000000-0008-0000-0100-0000C9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2" name="正方形/長方形 201">
          <a:extLst>
            <a:ext uri="{FF2B5EF4-FFF2-40B4-BE49-F238E27FC236}">
              <a16:creationId xmlns:a16="http://schemas.microsoft.com/office/drawing/2014/main" id="{00000000-0008-0000-0100-0000CA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3" name="正方形/長方形 202">
          <a:extLst>
            <a:ext uri="{FF2B5EF4-FFF2-40B4-BE49-F238E27FC236}">
              <a16:creationId xmlns:a16="http://schemas.microsoft.com/office/drawing/2014/main" id="{00000000-0008-0000-0100-0000CB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4" name="正方形/長方形 203">
          <a:extLst>
            <a:ext uri="{FF2B5EF4-FFF2-40B4-BE49-F238E27FC236}">
              <a16:creationId xmlns:a16="http://schemas.microsoft.com/office/drawing/2014/main" id="{00000000-0008-0000-0100-0000CC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5" name="正方形/長方形 204">
          <a:extLst>
            <a:ext uri="{FF2B5EF4-FFF2-40B4-BE49-F238E27FC236}">
              <a16:creationId xmlns:a16="http://schemas.microsoft.com/office/drawing/2014/main" id="{00000000-0008-0000-0100-0000CD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6" name="正方形/長方形 205">
          <a:extLst>
            <a:ext uri="{FF2B5EF4-FFF2-40B4-BE49-F238E27FC236}">
              <a16:creationId xmlns:a16="http://schemas.microsoft.com/office/drawing/2014/main" id="{00000000-0008-0000-0100-0000CE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7" name="正方形/長方形 206">
          <a:extLst>
            <a:ext uri="{FF2B5EF4-FFF2-40B4-BE49-F238E27FC236}">
              <a16:creationId xmlns:a16="http://schemas.microsoft.com/office/drawing/2014/main" id="{00000000-0008-0000-0100-0000CF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8" name="テキスト ボックス 207">
          <a:extLst>
            <a:ext uri="{FF2B5EF4-FFF2-40B4-BE49-F238E27FC236}">
              <a16:creationId xmlns:a16="http://schemas.microsoft.com/office/drawing/2014/main" id="{00000000-0008-0000-0100-0000D0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9" name="直線コネクタ 208">
          <a:extLst>
            <a:ext uri="{FF2B5EF4-FFF2-40B4-BE49-F238E27FC236}">
              <a16:creationId xmlns:a16="http://schemas.microsoft.com/office/drawing/2014/main" id="{00000000-0008-0000-0100-0000D1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0" name="直線コネクタ 209">
          <a:extLst>
            <a:ext uri="{FF2B5EF4-FFF2-40B4-BE49-F238E27FC236}">
              <a16:creationId xmlns:a16="http://schemas.microsoft.com/office/drawing/2014/main" id="{00000000-0008-0000-0100-0000D2000000}"/>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1" name="テキスト ボックス 210">
          <a:extLst>
            <a:ext uri="{FF2B5EF4-FFF2-40B4-BE49-F238E27FC236}">
              <a16:creationId xmlns:a16="http://schemas.microsoft.com/office/drawing/2014/main" id="{00000000-0008-0000-0100-0000D3000000}"/>
            </a:ext>
          </a:extLst>
        </xdr:cNvPr>
        <xdr:cNvSpPr txBox="1"/>
      </xdr:nvSpPr>
      <xdr:spPr>
        <a:xfrm>
          <a:off x="5600834" y="106667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2" name="直線コネクタ 211">
          <a:extLst>
            <a:ext uri="{FF2B5EF4-FFF2-40B4-BE49-F238E27FC236}">
              <a16:creationId xmlns:a16="http://schemas.microsoft.com/office/drawing/2014/main" id="{00000000-0008-0000-0100-0000D4000000}"/>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3" name="テキスト ボックス 212">
          <a:extLst>
            <a:ext uri="{FF2B5EF4-FFF2-40B4-BE49-F238E27FC236}">
              <a16:creationId xmlns:a16="http://schemas.microsoft.com/office/drawing/2014/main" id="{00000000-0008-0000-0100-0000D5000000}"/>
            </a:ext>
          </a:extLst>
        </xdr:cNvPr>
        <xdr:cNvSpPr txBox="1"/>
      </xdr:nvSpPr>
      <xdr:spPr>
        <a:xfrm>
          <a:off x="5209768" y="1029336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4" name="直線コネクタ 213">
          <a:extLst>
            <a:ext uri="{FF2B5EF4-FFF2-40B4-BE49-F238E27FC236}">
              <a16:creationId xmlns:a16="http://schemas.microsoft.com/office/drawing/2014/main" id="{00000000-0008-0000-0100-0000D6000000}"/>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5" name="テキスト ボックス 214">
          <a:extLst>
            <a:ext uri="{FF2B5EF4-FFF2-40B4-BE49-F238E27FC236}">
              <a16:creationId xmlns:a16="http://schemas.microsoft.com/office/drawing/2014/main" id="{00000000-0008-0000-0100-0000D7000000}"/>
            </a:ext>
          </a:extLst>
        </xdr:cNvPr>
        <xdr:cNvSpPr txBox="1"/>
      </xdr:nvSpPr>
      <xdr:spPr>
        <a:xfrm>
          <a:off x="5209768" y="99199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6" name="直線コネクタ 215">
          <a:extLst>
            <a:ext uri="{FF2B5EF4-FFF2-40B4-BE49-F238E27FC236}">
              <a16:creationId xmlns:a16="http://schemas.microsoft.com/office/drawing/2014/main" id="{00000000-0008-0000-0100-0000D8000000}"/>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17" name="テキスト ボックス 216">
          <a:extLst>
            <a:ext uri="{FF2B5EF4-FFF2-40B4-BE49-F238E27FC236}">
              <a16:creationId xmlns:a16="http://schemas.microsoft.com/office/drawing/2014/main" id="{00000000-0008-0000-0100-0000D9000000}"/>
            </a:ext>
          </a:extLst>
        </xdr:cNvPr>
        <xdr:cNvSpPr txBox="1"/>
      </xdr:nvSpPr>
      <xdr:spPr>
        <a:xfrm>
          <a:off x="5209768" y="95504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8" name="直線コネクタ 217">
          <a:extLst>
            <a:ext uri="{FF2B5EF4-FFF2-40B4-BE49-F238E27FC236}">
              <a16:creationId xmlns:a16="http://schemas.microsoft.com/office/drawing/2014/main" id="{00000000-0008-0000-0100-0000DA000000}"/>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9" name="テキスト ボックス 218">
          <a:extLst>
            <a:ext uri="{FF2B5EF4-FFF2-40B4-BE49-F238E27FC236}">
              <a16:creationId xmlns:a16="http://schemas.microsoft.com/office/drawing/2014/main" id="{00000000-0008-0000-0100-0000DB000000}"/>
            </a:ext>
          </a:extLst>
        </xdr:cNvPr>
        <xdr:cNvSpPr txBox="1"/>
      </xdr:nvSpPr>
      <xdr:spPr>
        <a:xfrm>
          <a:off x="5209768" y="917703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0" name="直線コネクタ 219">
          <a:extLst>
            <a:ext uri="{FF2B5EF4-FFF2-40B4-BE49-F238E27FC236}">
              <a16:creationId xmlns:a16="http://schemas.microsoft.com/office/drawing/2014/main" id="{00000000-0008-0000-0100-0000DC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1" name="テキスト ボックス 220">
          <a:extLst>
            <a:ext uri="{FF2B5EF4-FFF2-40B4-BE49-F238E27FC236}">
              <a16:creationId xmlns:a16="http://schemas.microsoft.com/office/drawing/2014/main" id="{00000000-0008-0000-0100-0000DD000000}"/>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2" name="【橋りょう・トンネル】&#10;一人当たり有形固定資産（償却資産）額グラフ枠">
          <a:extLst>
            <a:ext uri="{FF2B5EF4-FFF2-40B4-BE49-F238E27FC236}">
              <a16:creationId xmlns:a16="http://schemas.microsoft.com/office/drawing/2014/main" id="{00000000-0008-0000-0100-0000DE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xdr:rowOff>
    </xdr:from>
    <xdr:to>
      <xdr:col>54</xdr:col>
      <xdr:colOff>189865</xdr:colOff>
      <xdr:row>64</xdr:row>
      <xdr:rowOff>72763</xdr:rowOff>
    </xdr:to>
    <xdr:cxnSp macro="">
      <xdr:nvCxnSpPr>
        <xdr:cNvPr id="223" name="直線コネクタ 222">
          <a:extLst>
            <a:ext uri="{FF2B5EF4-FFF2-40B4-BE49-F238E27FC236}">
              <a16:creationId xmlns:a16="http://schemas.microsoft.com/office/drawing/2014/main" id="{00000000-0008-0000-0100-0000DF000000}"/>
            </a:ext>
          </a:extLst>
        </xdr:cNvPr>
        <xdr:cNvCxnSpPr/>
      </xdr:nvCxnSpPr>
      <xdr:spPr>
        <a:xfrm flipV="1">
          <a:off x="9219565" y="9555493"/>
          <a:ext cx="0" cy="1246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76590</xdr:rowOff>
    </xdr:from>
    <xdr:ext cx="469744" cy="259045"/>
    <xdr:sp macro="" textlink="">
      <xdr:nvSpPr>
        <xdr:cNvPr id="224" name="【橋りょう・トンネル】&#10;一人当たり有形固定資産（償却資産）額最小値テキスト">
          <a:extLst>
            <a:ext uri="{FF2B5EF4-FFF2-40B4-BE49-F238E27FC236}">
              <a16:creationId xmlns:a16="http://schemas.microsoft.com/office/drawing/2014/main" id="{00000000-0008-0000-0100-0000E0000000}"/>
            </a:ext>
          </a:extLst>
        </xdr:cNvPr>
        <xdr:cNvSpPr txBox="1"/>
      </xdr:nvSpPr>
      <xdr:spPr>
        <a:xfrm>
          <a:off x="9258300" y="10805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72763</xdr:rowOff>
    </xdr:from>
    <xdr:to>
      <xdr:col>55</xdr:col>
      <xdr:colOff>88900</xdr:colOff>
      <xdr:row>64</xdr:row>
      <xdr:rowOff>72763</xdr:rowOff>
    </xdr:to>
    <xdr:cxnSp macro="">
      <xdr:nvCxnSpPr>
        <xdr:cNvPr id="225" name="直線コネクタ 224">
          <a:extLst>
            <a:ext uri="{FF2B5EF4-FFF2-40B4-BE49-F238E27FC236}">
              <a16:creationId xmlns:a16="http://schemas.microsoft.com/office/drawing/2014/main" id="{00000000-0008-0000-0100-0000E1000000}"/>
            </a:ext>
          </a:extLst>
        </xdr:cNvPr>
        <xdr:cNvCxnSpPr/>
      </xdr:nvCxnSpPr>
      <xdr:spPr>
        <a:xfrm>
          <a:off x="9154160" y="108017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118140</xdr:rowOff>
    </xdr:from>
    <xdr:ext cx="690189" cy="259045"/>
    <xdr:sp macro="" textlink="">
      <xdr:nvSpPr>
        <xdr:cNvPr id="226" name="【橋りょう・トンネル】&#10;一人当たり有形固定資産（償却資産）額最大値テキスト">
          <a:extLst>
            <a:ext uri="{FF2B5EF4-FFF2-40B4-BE49-F238E27FC236}">
              <a16:creationId xmlns:a16="http://schemas.microsoft.com/office/drawing/2014/main" id="{00000000-0008-0000-0100-0000E2000000}"/>
            </a:ext>
          </a:extLst>
        </xdr:cNvPr>
        <xdr:cNvSpPr txBox="1"/>
      </xdr:nvSpPr>
      <xdr:spPr>
        <a:xfrm>
          <a:off x="9258300" y="93383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3,349,965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xdr:rowOff>
    </xdr:from>
    <xdr:to>
      <xdr:col>55</xdr:col>
      <xdr:colOff>88900</xdr:colOff>
      <xdr:row>57</xdr:row>
      <xdr:rowOff>13</xdr:rowOff>
    </xdr:to>
    <xdr:cxnSp macro="">
      <xdr:nvCxnSpPr>
        <xdr:cNvPr id="227" name="直線コネクタ 226">
          <a:extLst>
            <a:ext uri="{FF2B5EF4-FFF2-40B4-BE49-F238E27FC236}">
              <a16:creationId xmlns:a16="http://schemas.microsoft.com/office/drawing/2014/main" id="{00000000-0008-0000-0100-0000E3000000}"/>
            </a:ext>
          </a:extLst>
        </xdr:cNvPr>
        <xdr:cNvCxnSpPr/>
      </xdr:nvCxnSpPr>
      <xdr:spPr>
        <a:xfrm>
          <a:off x="9154160" y="95554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152692</xdr:rowOff>
    </xdr:from>
    <xdr:ext cx="599010" cy="259045"/>
    <xdr:sp macro="" textlink="">
      <xdr:nvSpPr>
        <xdr:cNvPr id="228" name="【橋りょう・トンネル】&#10;一人当たり有形固定資産（償却資産）額平均値テキスト">
          <a:extLst>
            <a:ext uri="{FF2B5EF4-FFF2-40B4-BE49-F238E27FC236}">
              <a16:creationId xmlns:a16="http://schemas.microsoft.com/office/drawing/2014/main" id="{00000000-0008-0000-0100-0000E4000000}"/>
            </a:ext>
          </a:extLst>
        </xdr:cNvPr>
        <xdr:cNvSpPr txBox="1"/>
      </xdr:nvSpPr>
      <xdr:spPr>
        <a:xfrm>
          <a:off x="9258300" y="103787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129815</xdr:rowOff>
    </xdr:from>
    <xdr:to>
      <xdr:col>55</xdr:col>
      <xdr:colOff>50800</xdr:colOff>
      <xdr:row>63</xdr:row>
      <xdr:rowOff>59965</xdr:rowOff>
    </xdr:to>
    <xdr:sp macro="" textlink="">
      <xdr:nvSpPr>
        <xdr:cNvPr id="229" name="フローチャート: 判断 228">
          <a:extLst>
            <a:ext uri="{FF2B5EF4-FFF2-40B4-BE49-F238E27FC236}">
              <a16:creationId xmlns:a16="http://schemas.microsoft.com/office/drawing/2014/main" id="{00000000-0008-0000-0100-0000E5000000}"/>
            </a:ext>
          </a:extLst>
        </xdr:cNvPr>
        <xdr:cNvSpPr/>
      </xdr:nvSpPr>
      <xdr:spPr>
        <a:xfrm>
          <a:off x="9192260" y="105234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132345</xdr:rowOff>
    </xdr:from>
    <xdr:to>
      <xdr:col>50</xdr:col>
      <xdr:colOff>165100</xdr:colOff>
      <xdr:row>63</xdr:row>
      <xdr:rowOff>62495</xdr:rowOff>
    </xdr:to>
    <xdr:sp macro="" textlink="">
      <xdr:nvSpPr>
        <xdr:cNvPr id="230" name="フローチャート: 判断 229">
          <a:extLst>
            <a:ext uri="{FF2B5EF4-FFF2-40B4-BE49-F238E27FC236}">
              <a16:creationId xmlns:a16="http://schemas.microsoft.com/office/drawing/2014/main" id="{00000000-0008-0000-0100-0000E6000000}"/>
            </a:ext>
          </a:extLst>
        </xdr:cNvPr>
        <xdr:cNvSpPr/>
      </xdr:nvSpPr>
      <xdr:spPr>
        <a:xfrm>
          <a:off x="8445500" y="105260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139816</xdr:rowOff>
    </xdr:from>
    <xdr:to>
      <xdr:col>46</xdr:col>
      <xdr:colOff>38100</xdr:colOff>
      <xdr:row>63</xdr:row>
      <xdr:rowOff>69966</xdr:rowOff>
    </xdr:to>
    <xdr:sp macro="" textlink="">
      <xdr:nvSpPr>
        <xdr:cNvPr id="231" name="フローチャート: 判断 230">
          <a:extLst>
            <a:ext uri="{FF2B5EF4-FFF2-40B4-BE49-F238E27FC236}">
              <a16:creationId xmlns:a16="http://schemas.microsoft.com/office/drawing/2014/main" id="{00000000-0008-0000-0100-0000E7000000}"/>
            </a:ext>
          </a:extLst>
        </xdr:cNvPr>
        <xdr:cNvSpPr/>
      </xdr:nvSpPr>
      <xdr:spPr>
        <a:xfrm>
          <a:off x="7670800" y="1053349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146561</xdr:rowOff>
    </xdr:from>
    <xdr:to>
      <xdr:col>41</xdr:col>
      <xdr:colOff>101600</xdr:colOff>
      <xdr:row>63</xdr:row>
      <xdr:rowOff>76711</xdr:rowOff>
    </xdr:to>
    <xdr:sp macro="" textlink="">
      <xdr:nvSpPr>
        <xdr:cNvPr id="232" name="フローチャート: 判断 231">
          <a:extLst>
            <a:ext uri="{FF2B5EF4-FFF2-40B4-BE49-F238E27FC236}">
              <a16:creationId xmlns:a16="http://schemas.microsoft.com/office/drawing/2014/main" id="{00000000-0008-0000-0100-0000E8000000}"/>
            </a:ext>
          </a:extLst>
        </xdr:cNvPr>
        <xdr:cNvSpPr/>
      </xdr:nvSpPr>
      <xdr:spPr>
        <a:xfrm>
          <a:off x="6873240" y="1054024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163831</xdr:rowOff>
    </xdr:from>
    <xdr:to>
      <xdr:col>36</xdr:col>
      <xdr:colOff>165100</xdr:colOff>
      <xdr:row>63</xdr:row>
      <xdr:rowOff>93981</xdr:rowOff>
    </xdr:to>
    <xdr:sp macro="" textlink="">
      <xdr:nvSpPr>
        <xdr:cNvPr id="233" name="フローチャート: 判断 232">
          <a:extLst>
            <a:ext uri="{FF2B5EF4-FFF2-40B4-BE49-F238E27FC236}">
              <a16:creationId xmlns:a16="http://schemas.microsoft.com/office/drawing/2014/main" id="{00000000-0008-0000-0100-0000E9000000}"/>
            </a:ext>
          </a:extLst>
        </xdr:cNvPr>
        <xdr:cNvSpPr/>
      </xdr:nvSpPr>
      <xdr:spPr>
        <a:xfrm>
          <a:off x="6098540" y="1055751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00000000-0008-0000-0100-0000EA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00000000-0008-0000-0100-0000EB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100-0000EC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100-0000ED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100-0000EE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130085</xdr:rowOff>
    </xdr:from>
    <xdr:to>
      <xdr:col>55</xdr:col>
      <xdr:colOff>50800</xdr:colOff>
      <xdr:row>64</xdr:row>
      <xdr:rowOff>60235</xdr:rowOff>
    </xdr:to>
    <xdr:sp macro="" textlink="">
      <xdr:nvSpPr>
        <xdr:cNvPr id="239" name="楕円 238">
          <a:extLst>
            <a:ext uri="{FF2B5EF4-FFF2-40B4-BE49-F238E27FC236}">
              <a16:creationId xmlns:a16="http://schemas.microsoft.com/office/drawing/2014/main" id="{00000000-0008-0000-0100-0000EF000000}"/>
            </a:ext>
          </a:extLst>
        </xdr:cNvPr>
        <xdr:cNvSpPr/>
      </xdr:nvSpPr>
      <xdr:spPr>
        <a:xfrm>
          <a:off x="9192260" y="106914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45012</xdr:rowOff>
    </xdr:from>
    <xdr:ext cx="599010" cy="259045"/>
    <xdr:sp macro="" textlink="">
      <xdr:nvSpPr>
        <xdr:cNvPr id="240" name="【橋りょう・トンネル】&#10;一人当たり有形固定資産（償却資産）額該当値テキスト">
          <a:extLst>
            <a:ext uri="{FF2B5EF4-FFF2-40B4-BE49-F238E27FC236}">
              <a16:creationId xmlns:a16="http://schemas.microsoft.com/office/drawing/2014/main" id="{00000000-0008-0000-0100-0000F0000000}"/>
            </a:ext>
          </a:extLst>
        </xdr:cNvPr>
        <xdr:cNvSpPr txBox="1"/>
      </xdr:nvSpPr>
      <xdr:spPr>
        <a:xfrm>
          <a:off x="9258300" y="10606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131253</xdr:rowOff>
    </xdr:from>
    <xdr:to>
      <xdr:col>50</xdr:col>
      <xdr:colOff>165100</xdr:colOff>
      <xdr:row>64</xdr:row>
      <xdr:rowOff>61403</xdr:rowOff>
    </xdr:to>
    <xdr:sp macro="" textlink="">
      <xdr:nvSpPr>
        <xdr:cNvPr id="241" name="楕円 240">
          <a:extLst>
            <a:ext uri="{FF2B5EF4-FFF2-40B4-BE49-F238E27FC236}">
              <a16:creationId xmlns:a16="http://schemas.microsoft.com/office/drawing/2014/main" id="{00000000-0008-0000-0100-0000F1000000}"/>
            </a:ext>
          </a:extLst>
        </xdr:cNvPr>
        <xdr:cNvSpPr/>
      </xdr:nvSpPr>
      <xdr:spPr>
        <a:xfrm>
          <a:off x="8445500" y="1069257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9435</xdr:rowOff>
    </xdr:from>
    <xdr:to>
      <xdr:col>55</xdr:col>
      <xdr:colOff>0</xdr:colOff>
      <xdr:row>64</xdr:row>
      <xdr:rowOff>10603</xdr:rowOff>
    </xdr:to>
    <xdr:cxnSp macro="">
      <xdr:nvCxnSpPr>
        <xdr:cNvPr id="242" name="直線コネクタ 241">
          <a:extLst>
            <a:ext uri="{FF2B5EF4-FFF2-40B4-BE49-F238E27FC236}">
              <a16:creationId xmlns:a16="http://schemas.microsoft.com/office/drawing/2014/main" id="{00000000-0008-0000-0100-0000F2000000}"/>
            </a:ext>
          </a:extLst>
        </xdr:cNvPr>
        <xdr:cNvCxnSpPr/>
      </xdr:nvCxnSpPr>
      <xdr:spPr>
        <a:xfrm flipV="1">
          <a:off x="8496300" y="10738395"/>
          <a:ext cx="723900" cy="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132059</xdr:rowOff>
    </xdr:from>
    <xdr:to>
      <xdr:col>46</xdr:col>
      <xdr:colOff>38100</xdr:colOff>
      <xdr:row>64</xdr:row>
      <xdr:rowOff>62209</xdr:rowOff>
    </xdr:to>
    <xdr:sp macro="" textlink="">
      <xdr:nvSpPr>
        <xdr:cNvPr id="243" name="楕円 242">
          <a:extLst>
            <a:ext uri="{FF2B5EF4-FFF2-40B4-BE49-F238E27FC236}">
              <a16:creationId xmlns:a16="http://schemas.microsoft.com/office/drawing/2014/main" id="{00000000-0008-0000-0100-0000F3000000}"/>
            </a:ext>
          </a:extLst>
        </xdr:cNvPr>
        <xdr:cNvSpPr/>
      </xdr:nvSpPr>
      <xdr:spPr>
        <a:xfrm>
          <a:off x="7670800" y="1069337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10603</xdr:rowOff>
    </xdr:from>
    <xdr:to>
      <xdr:col>50</xdr:col>
      <xdr:colOff>114300</xdr:colOff>
      <xdr:row>64</xdr:row>
      <xdr:rowOff>11409</xdr:rowOff>
    </xdr:to>
    <xdr:cxnSp macro="">
      <xdr:nvCxnSpPr>
        <xdr:cNvPr id="244" name="直線コネクタ 243">
          <a:extLst>
            <a:ext uri="{FF2B5EF4-FFF2-40B4-BE49-F238E27FC236}">
              <a16:creationId xmlns:a16="http://schemas.microsoft.com/office/drawing/2014/main" id="{00000000-0008-0000-0100-0000F4000000}"/>
            </a:ext>
          </a:extLst>
        </xdr:cNvPr>
        <xdr:cNvCxnSpPr/>
      </xdr:nvCxnSpPr>
      <xdr:spPr>
        <a:xfrm flipV="1">
          <a:off x="7713980" y="10739563"/>
          <a:ext cx="782320" cy="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138426</xdr:rowOff>
    </xdr:from>
    <xdr:to>
      <xdr:col>41</xdr:col>
      <xdr:colOff>101600</xdr:colOff>
      <xdr:row>64</xdr:row>
      <xdr:rowOff>68576</xdr:rowOff>
    </xdr:to>
    <xdr:sp macro="" textlink="">
      <xdr:nvSpPr>
        <xdr:cNvPr id="245" name="楕円 244">
          <a:extLst>
            <a:ext uri="{FF2B5EF4-FFF2-40B4-BE49-F238E27FC236}">
              <a16:creationId xmlns:a16="http://schemas.microsoft.com/office/drawing/2014/main" id="{00000000-0008-0000-0100-0000F5000000}"/>
            </a:ext>
          </a:extLst>
        </xdr:cNvPr>
        <xdr:cNvSpPr/>
      </xdr:nvSpPr>
      <xdr:spPr>
        <a:xfrm>
          <a:off x="6873240" y="106997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11409</xdr:rowOff>
    </xdr:from>
    <xdr:to>
      <xdr:col>45</xdr:col>
      <xdr:colOff>177800</xdr:colOff>
      <xdr:row>64</xdr:row>
      <xdr:rowOff>17776</xdr:rowOff>
    </xdr:to>
    <xdr:cxnSp macro="">
      <xdr:nvCxnSpPr>
        <xdr:cNvPr id="246" name="直線コネクタ 245">
          <a:extLst>
            <a:ext uri="{FF2B5EF4-FFF2-40B4-BE49-F238E27FC236}">
              <a16:creationId xmlns:a16="http://schemas.microsoft.com/office/drawing/2014/main" id="{00000000-0008-0000-0100-0000F6000000}"/>
            </a:ext>
          </a:extLst>
        </xdr:cNvPr>
        <xdr:cNvCxnSpPr/>
      </xdr:nvCxnSpPr>
      <xdr:spPr>
        <a:xfrm flipV="1">
          <a:off x="6924040" y="10740369"/>
          <a:ext cx="789940" cy="6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79022</xdr:rowOff>
    </xdr:from>
    <xdr:ext cx="599010" cy="259045"/>
    <xdr:sp macro="" textlink="">
      <xdr:nvSpPr>
        <xdr:cNvPr id="247" name="n_1aveValue【橋りょう・トンネル】&#10;一人当たり有形固定資産（償却資産）額">
          <a:extLst>
            <a:ext uri="{FF2B5EF4-FFF2-40B4-BE49-F238E27FC236}">
              <a16:creationId xmlns:a16="http://schemas.microsoft.com/office/drawing/2014/main" id="{00000000-0008-0000-0100-0000F7000000}"/>
            </a:ext>
          </a:extLst>
        </xdr:cNvPr>
        <xdr:cNvSpPr txBox="1"/>
      </xdr:nvSpPr>
      <xdr:spPr>
        <a:xfrm>
          <a:off x="8214575" y="10305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86493</xdr:rowOff>
    </xdr:from>
    <xdr:ext cx="599010" cy="259045"/>
    <xdr:sp macro="" textlink="">
      <xdr:nvSpPr>
        <xdr:cNvPr id="248" name="n_2aveValue【橋りょう・トンネル】&#10;一人当たり有形固定資産（償却資産）額">
          <a:extLst>
            <a:ext uri="{FF2B5EF4-FFF2-40B4-BE49-F238E27FC236}">
              <a16:creationId xmlns:a16="http://schemas.microsoft.com/office/drawing/2014/main" id="{00000000-0008-0000-0100-0000F8000000}"/>
            </a:ext>
          </a:extLst>
        </xdr:cNvPr>
        <xdr:cNvSpPr txBox="1"/>
      </xdr:nvSpPr>
      <xdr:spPr>
        <a:xfrm>
          <a:off x="7444955" y="10312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93238</xdr:rowOff>
    </xdr:from>
    <xdr:ext cx="599010" cy="259045"/>
    <xdr:sp macro="" textlink="">
      <xdr:nvSpPr>
        <xdr:cNvPr id="249" name="n_3aveValue【橋りょう・トンネル】&#10;一人当たり有形固定資産（償却資産）額">
          <a:extLst>
            <a:ext uri="{FF2B5EF4-FFF2-40B4-BE49-F238E27FC236}">
              <a16:creationId xmlns:a16="http://schemas.microsoft.com/office/drawing/2014/main" id="{00000000-0008-0000-0100-0000F9000000}"/>
            </a:ext>
          </a:extLst>
        </xdr:cNvPr>
        <xdr:cNvSpPr txBox="1"/>
      </xdr:nvSpPr>
      <xdr:spPr>
        <a:xfrm>
          <a:off x="6670255" y="10319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110508</xdr:rowOff>
    </xdr:from>
    <xdr:ext cx="599010" cy="259045"/>
    <xdr:sp macro="" textlink="">
      <xdr:nvSpPr>
        <xdr:cNvPr id="250" name="n_4aveValue【橋りょう・トンネル】&#10;一人当たり有形固定資産（償却資産）額">
          <a:extLst>
            <a:ext uri="{FF2B5EF4-FFF2-40B4-BE49-F238E27FC236}">
              <a16:creationId xmlns:a16="http://schemas.microsoft.com/office/drawing/2014/main" id="{00000000-0008-0000-0100-0000FA000000}"/>
            </a:ext>
          </a:extLst>
        </xdr:cNvPr>
        <xdr:cNvSpPr txBox="1"/>
      </xdr:nvSpPr>
      <xdr:spPr>
        <a:xfrm>
          <a:off x="5872695" y="10336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52530</xdr:rowOff>
    </xdr:from>
    <xdr:ext cx="599010" cy="259045"/>
    <xdr:sp macro="" textlink="">
      <xdr:nvSpPr>
        <xdr:cNvPr id="251" name="n_1mainValue【橋りょう・トンネル】&#10;一人当たり有形固定資産（償却資産）額">
          <a:extLst>
            <a:ext uri="{FF2B5EF4-FFF2-40B4-BE49-F238E27FC236}">
              <a16:creationId xmlns:a16="http://schemas.microsoft.com/office/drawing/2014/main" id="{00000000-0008-0000-0100-0000FB000000}"/>
            </a:ext>
          </a:extLst>
        </xdr:cNvPr>
        <xdr:cNvSpPr txBox="1"/>
      </xdr:nvSpPr>
      <xdr:spPr>
        <a:xfrm>
          <a:off x="8214575" y="10781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53336</xdr:rowOff>
    </xdr:from>
    <xdr:ext cx="599010" cy="259045"/>
    <xdr:sp macro="" textlink="">
      <xdr:nvSpPr>
        <xdr:cNvPr id="252" name="n_2mainValue【橋りょう・トンネル】&#10;一人当たり有形固定資産（償却資産）額">
          <a:extLst>
            <a:ext uri="{FF2B5EF4-FFF2-40B4-BE49-F238E27FC236}">
              <a16:creationId xmlns:a16="http://schemas.microsoft.com/office/drawing/2014/main" id="{00000000-0008-0000-0100-0000FC000000}"/>
            </a:ext>
          </a:extLst>
        </xdr:cNvPr>
        <xdr:cNvSpPr txBox="1"/>
      </xdr:nvSpPr>
      <xdr:spPr>
        <a:xfrm>
          <a:off x="7444955" y="10782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59703</xdr:rowOff>
    </xdr:from>
    <xdr:ext cx="599010" cy="259045"/>
    <xdr:sp macro="" textlink="">
      <xdr:nvSpPr>
        <xdr:cNvPr id="253" name="n_3mainValue【橋りょう・トンネル】&#10;一人当たり有形固定資産（償却資産）額">
          <a:extLst>
            <a:ext uri="{FF2B5EF4-FFF2-40B4-BE49-F238E27FC236}">
              <a16:creationId xmlns:a16="http://schemas.microsoft.com/office/drawing/2014/main" id="{00000000-0008-0000-0100-0000FD000000}"/>
            </a:ext>
          </a:extLst>
        </xdr:cNvPr>
        <xdr:cNvSpPr txBox="1"/>
      </xdr:nvSpPr>
      <xdr:spPr>
        <a:xfrm>
          <a:off x="6670255" y="10788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4" name="正方形/長方形 253">
          <a:extLst>
            <a:ext uri="{FF2B5EF4-FFF2-40B4-BE49-F238E27FC236}">
              <a16:creationId xmlns:a16="http://schemas.microsoft.com/office/drawing/2014/main" id="{00000000-0008-0000-0100-0000FE00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5" name="正方形/長方形 254">
          <a:extLst>
            <a:ext uri="{FF2B5EF4-FFF2-40B4-BE49-F238E27FC236}">
              <a16:creationId xmlns:a16="http://schemas.microsoft.com/office/drawing/2014/main" id="{00000000-0008-0000-0100-0000FF00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6" name="正方形/長方形 255">
          <a:extLst>
            <a:ext uri="{FF2B5EF4-FFF2-40B4-BE49-F238E27FC236}">
              <a16:creationId xmlns:a16="http://schemas.microsoft.com/office/drawing/2014/main" id="{00000000-0008-0000-0100-00000001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7" name="正方形/長方形 256">
          <a:extLst>
            <a:ext uri="{FF2B5EF4-FFF2-40B4-BE49-F238E27FC236}">
              <a16:creationId xmlns:a16="http://schemas.microsoft.com/office/drawing/2014/main" id="{00000000-0008-0000-0100-00000101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8" name="正方形/長方形 257">
          <a:extLst>
            <a:ext uri="{FF2B5EF4-FFF2-40B4-BE49-F238E27FC236}">
              <a16:creationId xmlns:a16="http://schemas.microsoft.com/office/drawing/2014/main" id="{00000000-0008-0000-0100-00000201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9" name="正方形/長方形 258">
          <a:extLst>
            <a:ext uri="{FF2B5EF4-FFF2-40B4-BE49-F238E27FC236}">
              <a16:creationId xmlns:a16="http://schemas.microsoft.com/office/drawing/2014/main" id="{00000000-0008-0000-0100-00000301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0" name="正方形/長方形 259">
          <a:extLst>
            <a:ext uri="{FF2B5EF4-FFF2-40B4-BE49-F238E27FC236}">
              <a16:creationId xmlns:a16="http://schemas.microsoft.com/office/drawing/2014/main" id="{00000000-0008-0000-0100-00000401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1" name="正方形/長方形 260">
          <a:extLst>
            <a:ext uri="{FF2B5EF4-FFF2-40B4-BE49-F238E27FC236}">
              <a16:creationId xmlns:a16="http://schemas.microsoft.com/office/drawing/2014/main" id="{00000000-0008-0000-0100-00000501000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2" name="テキスト ボックス 261">
          <a:extLst>
            <a:ext uri="{FF2B5EF4-FFF2-40B4-BE49-F238E27FC236}">
              <a16:creationId xmlns:a16="http://schemas.microsoft.com/office/drawing/2014/main" id="{00000000-0008-0000-0100-00000601000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3" name="直線コネクタ 262">
          <a:extLst>
            <a:ext uri="{FF2B5EF4-FFF2-40B4-BE49-F238E27FC236}">
              <a16:creationId xmlns:a16="http://schemas.microsoft.com/office/drawing/2014/main" id="{00000000-0008-0000-0100-00000701000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4" name="テキスト ボックス 263">
          <a:extLst>
            <a:ext uri="{FF2B5EF4-FFF2-40B4-BE49-F238E27FC236}">
              <a16:creationId xmlns:a16="http://schemas.microsoft.com/office/drawing/2014/main" id="{00000000-0008-0000-0100-00000801000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5" name="直線コネクタ 264">
          <a:extLst>
            <a:ext uri="{FF2B5EF4-FFF2-40B4-BE49-F238E27FC236}">
              <a16:creationId xmlns:a16="http://schemas.microsoft.com/office/drawing/2014/main" id="{00000000-0008-0000-0100-000009010000}"/>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6" name="テキスト ボックス 265">
          <a:extLst>
            <a:ext uri="{FF2B5EF4-FFF2-40B4-BE49-F238E27FC236}">
              <a16:creationId xmlns:a16="http://schemas.microsoft.com/office/drawing/2014/main" id="{00000000-0008-0000-0100-00000A010000}"/>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7" name="直線コネクタ 266">
          <a:extLst>
            <a:ext uri="{FF2B5EF4-FFF2-40B4-BE49-F238E27FC236}">
              <a16:creationId xmlns:a16="http://schemas.microsoft.com/office/drawing/2014/main" id="{00000000-0008-0000-0100-00000B010000}"/>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8" name="テキスト ボックス 267">
          <a:extLst>
            <a:ext uri="{FF2B5EF4-FFF2-40B4-BE49-F238E27FC236}">
              <a16:creationId xmlns:a16="http://schemas.microsoft.com/office/drawing/2014/main" id="{00000000-0008-0000-0100-00000C010000}"/>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9" name="直線コネクタ 268">
          <a:extLst>
            <a:ext uri="{FF2B5EF4-FFF2-40B4-BE49-F238E27FC236}">
              <a16:creationId xmlns:a16="http://schemas.microsoft.com/office/drawing/2014/main" id="{00000000-0008-0000-0100-00000D010000}"/>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0" name="テキスト ボックス 269">
          <a:extLst>
            <a:ext uri="{FF2B5EF4-FFF2-40B4-BE49-F238E27FC236}">
              <a16:creationId xmlns:a16="http://schemas.microsoft.com/office/drawing/2014/main" id="{00000000-0008-0000-0100-00000E010000}"/>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1" name="直線コネクタ 270">
          <a:extLst>
            <a:ext uri="{FF2B5EF4-FFF2-40B4-BE49-F238E27FC236}">
              <a16:creationId xmlns:a16="http://schemas.microsoft.com/office/drawing/2014/main" id="{00000000-0008-0000-0100-00000F010000}"/>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2" name="テキスト ボックス 271">
          <a:extLst>
            <a:ext uri="{FF2B5EF4-FFF2-40B4-BE49-F238E27FC236}">
              <a16:creationId xmlns:a16="http://schemas.microsoft.com/office/drawing/2014/main" id="{00000000-0008-0000-0100-000010010000}"/>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3" name="直線コネクタ 272">
          <a:extLst>
            <a:ext uri="{FF2B5EF4-FFF2-40B4-BE49-F238E27FC236}">
              <a16:creationId xmlns:a16="http://schemas.microsoft.com/office/drawing/2014/main" id="{00000000-0008-0000-0100-000011010000}"/>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4" name="テキスト ボックス 273">
          <a:extLst>
            <a:ext uri="{FF2B5EF4-FFF2-40B4-BE49-F238E27FC236}">
              <a16:creationId xmlns:a16="http://schemas.microsoft.com/office/drawing/2014/main" id="{00000000-0008-0000-0100-000012010000}"/>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5" name="直線コネクタ 274">
          <a:extLst>
            <a:ext uri="{FF2B5EF4-FFF2-40B4-BE49-F238E27FC236}">
              <a16:creationId xmlns:a16="http://schemas.microsoft.com/office/drawing/2014/main" id="{00000000-0008-0000-0100-00001301000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6" name="テキスト ボックス 275">
          <a:extLst>
            <a:ext uri="{FF2B5EF4-FFF2-40B4-BE49-F238E27FC236}">
              <a16:creationId xmlns:a16="http://schemas.microsoft.com/office/drawing/2014/main" id="{00000000-0008-0000-0100-000014010000}"/>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7" name="【公営住宅】&#10;有形固定資産減価償却率グラフ枠">
          <a:extLst>
            <a:ext uri="{FF2B5EF4-FFF2-40B4-BE49-F238E27FC236}">
              <a16:creationId xmlns:a16="http://schemas.microsoft.com/office/drawing/2014/main" id="{00000000-0008-0000-0100-00001501000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137161</xdr:rowOff>
    </xdr:from>
    <xdr:to>
      <xdr:col>24</xdr:col>
      <xdr:colOff>62865</xdr:colOff>
      <xdr:row>86</xdr:row>
      <xdr:rowOff>114300</xdr:rowOff>
    </xdr:to>
    <xdr:cxnSp macro="">
      <xdr:nvCxnSpPr>
        <xdr:cNvPr id="278" name="直線コネクタ 277">
          <a:extLst>
            <a:ext uri="{FF2B5EF4-FFF2-40B4-BE49-F238E27FC236}">
              <a16:creationId xmlns:a16="http://schemas.microsoft.com/office/drawing/2014/main" id="{00000000-0008-0000-0100-000016010000}"/>
            </a:ext>
          </a:extLst>
        </xdr:cNvPr>
        <xdr:cNvCxnSpPr/>
      </xdr:nvCxnSpPr>
      <xdr:spPr>
        <a:xfrm flipV="1">
          <a:off x="4086225" y="13045441"/>
          <a:ext cx="0" cy="1485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9" name="【公営住宅】&#10;有形固定資産減価償却率最小値テキスト">
          <a:extLst>
            <a:ext uri="{FF2B5EF4-FFF2-40B4-BE49-F238E27FC236}">
              <a16:creationId xmlns:a16="http://schemas.microsoft.com/office/drawing/2014/main" id="{00000000-0008-0000-0100-000017010000}"/>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0" name="直線コネクタ 279">
          <a:extLst>
            <a:ext uri="{FF2B5EF4-FFF2-40B4-BE49-F238E27FC236}">
              <a16:creationId xmlns:a16="http://schemas.microsoft.com/office/drawing/2014/main" id="{00000000-0008-0000-0100-000018010000}"/>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83838</xdr:rowOff>
    </xdr:from>
    <xdr:ext cx="405111" cy="259045"/>
    <xdr:sp macro="" textlink="">
      <xdr:nvSpPr>
        <xdr:cNvPr id="281" name="【公営住宅】&#10;有形固定資産減価償却率最大値テキスト">
          <a:extLst>
            <a:ext uri="{FF2B5EF4-FFF2-40B4-BE49-F238E27FC236}">
              <a16:creationId xmlns:a16="http://schemas.microsoft.com/office/drawing/2014/main" id="{00000000-0008-0000-0100-000019010000}"/>
            </a:ext>
          </a:extLst>
        </xdr:cNvPr>
        <xdr:cNvSpPr txBox="1"/>
      </xdr:nvSpPr>
      <xdr:spPr>
        <a:xfrm>
          <a:off x="4124960" y="12824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137161</xdr:rowOff>
    </xdr:from>
    <xdr:to>
      <xdr:col>24</xdr:col>
      <xdr:colOff>152400</xdr:colOff>
      <xdr:row>77</xdr:row>
      <xdr:rowOff>137161</xdr:rowOff>
    </xdr:to>
    <xdr:cxnSp macro="">
      <xdr:nvCxnSpPr>
        <xdr:cNvPr id="282" name="直線コネクタ 281">
          <a:extLst>
            <a:ext uri="{FF2B5EF4-FFF2-40B4-BE49-F238E27FC236}">
              <a16:creationId xmlns:a16="http://schemas.microsoft.com/office/drawing/2014/main" id="{00000000-0008-0000-0100-00001A010000}"/>
            </a:ext>
          </a:extLst>
        </xdr:cNvPr>
        <xdr:cNvCxnSpPr/>
      </xdr:nvCxnSpPr>
      <xdr:spPr>
        <a:xfrm>
          <a:off x="4020820" y="130454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85741</xdr:rowOff>
    </xdr:from>
    <xdr:ext cx="405111" cy="259045"/>
    <xdr:sp macro="" textlink="">
      <xdr:nvSpPr>
        <xdr:cNvPr id="283" name="【公営住宅】&#10;有形固定資産減価償却率平均値テキスト">
          <a:extLst>
            <a:ext uri="{FF2B5EF4-FFF2-40B4-BE49-F238E27FC236}">
              <a16:creationId xmlns:a16="http://schemas.microsoft.com/office/drawing/2014/main" id="{00000000-0008-0000-0100-00001B010000}"/>
            </a:ext>
          </a:extLst>
        </xdr:cNvPr>
        <xdr:cNvSpPr txBox="1"/>
      </xdr:nvSpPr>
      <xdr:spPr>
        <a:xfrm>
          <a:off x="4124960" y="138322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107314</xdr:rowOff>
    </xdr:from>
    <xdr:to>
      <xdr:col>24</xdr:col>
      <xdr:colOff>114300</xdr:colOff>
      <xdr:row>83</xdr:row>
      <xdr:rowOff>37464</xdr:rowOff>
    </xdr:to>
    <xdr:sp macro="" textlink="">
      <xdr:nvSpPr>
        <xdr:cNvPr id="284" name="フローチャート: 判断 283">
          <a:extLst>
            <a:ext uri="{FF2B5EF4-FFF2-40B4-BE49-F238E27FC236}">
              <a16:creationId xmlns:a16="http://schemas.microsoft.com/office/drawing/2014/main" id="{00000000-0008-0000-0100-00001C010000}"/>
            </a:ext>
          </a:extLst>
        </xdr:cNvPr>
        <xdr:cNvSpPr/>
      </xdr:nvSpPr>
      <xdr:spPr>
        <a:xfrm>
          <a:off x="4036060" y="1385379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101600</xdr:rowOff>
    </xdr:from>
    <xdr:to>
      <xdr:col>20</xdr:col>
      <xdr:colOff>38100</xdr:colOff>
      <xdr:row>83</xdr:row>
      <xdr:rowOff>31750</xdr:rowOff>
    </xdr:to>
    <xdr:sp macro="" textlink="">
      <xdr:nvSpPr>
        <xdr:cNvPr id="285" name="フローチャート: 判断 284">
          <a:extLst>
            <a:ext uri="{FF2B5EF4-FFF2-40B4-BE49-F238E27FC236}">
              <a16:creationId xmlns:a16="http://schemas.microsoft.com/office/drawing/2014/main" id="{00000000-0008-0000-0100-00001D010000}"/>
            </a:ext>
          </a:extLst>
        </xdr:cNvPr>
        <xdr:cNvSpPr/>
      </xdr:nvSpPr>
      <xdr:spPr>
        <a:xfrm>
          <a:off x="3312160" y="138480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76836</xdr:rowOff>
    </xdr:from>
    <xdr:to>
      <xdr:col>15</xdr:col>
      <xdr:colOff>101600</xdr:colOff>
      <xdr:row>83</xdr:row>
      <xdr:rowOff>6986</xdr:rowOff>
    </xdr:to>
    <xdr:sp macro="" textlink="">
      <xdr:nvSpPr>
        <xdr:cNvPr id="286" name="フローチャート: 判断 285">
          <a:extLst>
            <a:ext uri="{FF2B5EF4-FFF2-40B4-BE49-F238E27FC236}">
              <a16:creationId xmlns:a16="http://schemas.microsoft.com/office/drawing/2014/main" id="{00000000-0008-0000-0100-00001E010000}"/>
            </a:ext>
          </a:extLst>
        </xdr:cNvPr>
        <xdr:cNvSpPr/>
      </xdr:nvSpPr>
      <xdr:spPr>
        <a:xfrm>
          <a:off x="2514600" y="138233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90170</xdr:rowOff>
    </xdr:from>
    <xdr:to>
      <xdr:col>10</xdr:col>
      <xdr:colOff>165100</xdr:colOff>
      <xdr:row>83</xdr:row>
      <xdr:rowOff>20320</xdr:rowOff>
    </xdr:to>
    <xdr:sp macro="" textlink="">
      <xdr:nvSpPr>
        <xdr:cNvPr id="287" name="フローチャート: 判断 286">
          <a:extLst>
            <a:ext uri="{FF2B5EF4-FFF2-40B4-BE49-F238E27FC236}">
              <a16:creationId xmlns:a16="http://schemas.microsoft.com/office/drawing/2014/main" id="{00000000-0008-0000-0100-00001F010000}"/>
            </a:ext>
          </a:extLst>
        </xdr:cNvPr>
        <xdr:cNvSpPr/>
      </xdr:nvSpPr>
      <xdr:spPr>
        <a:xfrm>
          <a:off x="1739900" y="138366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55880</xdr:rowOff>
    </xdr:from>
    <xdr:to>
      <xdr:col>6</xdr:col>
      <xdr:colOff>38100</xdr:colOff>
      <xdr:row>82</xdr:row>
      <xdr:rowOff>157480</xdr:rowOff>
    </xdr:to>
    <xdr:sp macro="" textlink="">
      <xdr:nvSpPr>
        <xdr:cNvPr id="288" name="フローチャート: 判断 287">
          <a:extLst>
            <a:ext uri="{FF2B5EF4-FFF2-40B4-BE49-F238E27FC236}">
              <a16:creationId xmlns:a16="http://schemas.microsoft.com/office/drawing/2014/main" id="{00000000-0008-0000-0100-000020010000}"/>
            </a:ext>
          </a:extLst>
        </xdr:cNvPr>
        <xdr:cNvSpPr/>
      </xdr:nvSpPr>
      <xdr:spPr>
        <a:xfrm>
          <a:off x="965200" y="138023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00000000-0008-0000-0100-00002101000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00000000-0008-0000-0100-00002201000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00000000-0008-0000-0100-00002301000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00000000-0008-0000-0100-00002401000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00000000-0008-0000-0100-00002501000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118745</xdr:rowOff>
    </xdr:from>
    <xdr:to>
      <xdr:col>24</xdr:col>
      <xdr:colOff>114300</xdr:colOff>
      <xdr:row>81</xdr:row>
      <xdr:rowOff>48895</xdr:rowOff>
    </xdr:to>
    <xdr:sp macro="" textlink="">
      <xdr:nvSpPr>
        <xdr:cNvPr id="294" name="楕円 293">
          <a:extLst>
            <a:ext uri="{FF2B5EF4-FFF2-40B4-BE49-F238E27FC236}">
              <a16:creationId xmlns:a16="http://schemas.microsoft.com/office/drawing/2014/main" id="{00000000-0008-0000-0100-000026010000}"/>
            </a:ext>
          </a:extLst>
        </xdr:cNvPr>
        <xdr:cNvSpPr/>
      </xdr:nvSpPr>
      <xdr:spPr>
        <a:xfrm>
          <a:off x="4036060" y="135299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141622</xdr:rowOff>
    </xdr:from>
    <xdr:ext cx="405111" cy="259045"/>
    <xdr:sp macro="" textlink="">
      <xdr:nvSpPr>
        <xdr:cNvPr id="295" name="【公営住宅】&#10;有形固定資産減価償却率該当値テキスト">
          <a:extLst>
            <a:ext uri="{FF2B5EF4-FFF2-40B4-BE49-F238E27FC236}">
              <a16:creationId xmlns:a16="http://schemas.microsoft.com/office/drawing/2014/main" id="{00000000-0008-0000-0100-000027010000}"/>
            </a:ext>
          </a:extLst>
        </xdr:cNvPr>
        <xdr:cNvSpPr txBox="1"/>
      </xdr:nvSpPr>
      <xdr:spPr>
        <a:xfrm>
          <a:off x="4124960" y="1338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53975</xdr:rowOff>
    </xdr:from>
    <xdr:to>
      <xdr:col>20</xdr:col>
      <xdr:colOff>38100</xdr:colOff>
      <xdr:row>80</xdr:row>
      <xdr:rowOff>155575</xdr:rowOff>
    </xdr:to>
    <xdr:sp macro="" textlink="">
      <xdr:nvSpPr>
        <xdr:cNvPr id="296" name="楕円 295">
          <a:extLst>
            <a:ext uri="{FF2B5EF4-FFF2-40B4-BE49-F238E27FC236}">
              <a16:creationId xmlns:a16="http://schemas.microsoft.com/office/drawing/2014/main" id="{00000000-0008-0000-0100-000028010000}"/>
            </a:ext>
          </a:extLst>
        </xdr:cNvPr>
        <xdr:cNvSpPr/>
      </xdr:nvSpPr>
      <xdr:spPr>
        <a:xfrm>
          <a:off x="3312160" y="134651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104775</xdr:rowOff>
    </xdr:from>
    <xdr:to>
      <xdr:col>24</xdr:col>
      <xdr:colOff>63500</xdr:colOff>
      <xdr:row>80</xdr:row>
      <xdr:rowOff>169545</xdr:rowOff>
    </xdr:to>
    <xdr:cxnSp macro="">
      <xdr:nvCxnSpPr>
        <xdr:cNvPr id="297" name="直線コネクタ 296">
          <a:extLst>
            <a:ext uri="{FF2B5EF4-FFF2-40B4-BE49-F238E27FC236}">
              <a16:creationId xmlns:a16="http://schemas.microsoft.com/office/drawing/2014/main" id="{00000000-0008-0000-0100-000029010000}"/>
            </a:ext>
          </a:extLst>
        </xdr:cNvPr>
        <xdr:cNvCxnSpPr/>
      </xdr:nvCxnSpPr>
      <xdr:spPr>
        <a:xfrm>
          <a:off x="3355340" y="13515975"/>
          <a:ext cx="73152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145414</xdr:rowOff>
    </xdr:from>
    <xdr:to>
      <xdr:col>15</xdr:col>
      <xdr:colOff>101600</xdr:colOff>
      <xdr:row>80</xdr:row>
      <xdr:rowOff>75564</xdr:rowOff>
    </xdr:to>
    <xdr:sp macro="" textlink="">
      <xdr:nvSpPr>
        <xdr:cNvPr id="298" name="楕円 297">
          <a:extLst>
            <a:ext uri="{FF2B5EF4-FFF2-40B4-BE49-F238E27FC236}">
              <a16:creationId xmlns:a16="http://schemas.microsoft.com/office/drawing/2014/main" id="{00000000-0008-0000-0100-00002A010000}"/>
            </a:ext>
          </a:extLst>
        </xdr:cNvPr>
        <xdr:cNvSpPr/>
      </xdr:nvSpPr>
      <xdr:spPr>
        <a:xfrm>
          <a:off x="2514600" y="133889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24764</xdr:rowOff>
    </xdr:from>
    <xdr:to>
      <xdr:col>19</xdr:col>
      <xdr:colOff>177800</xdr:colOff>
      <xdr:row>80</xdr:row>
      <xdr:rowOff>104775</xdr:rowOff>
    </xdr:to>
    <xdr:cxnSp macro="">
      <xdr:nvCxnSpPr>
        <xdr:cNvPr id="299" name="直線コネクタ 298">
          <a:extLst>
            <a:ext uri="{FF2B5EF4-FFF2-40B4-BE49-F238E27FC236}">
              <a16:creationId xmlns:a16="http://schemas.microsoft.com/office/drawing/2014/main" id="{00000000-0008-0000-0100-00002B010000}"/>
            </a:ext>
          </a:extLst>
        </xdr:cNvPr>
        <xdr:cNvCxnSpPr/>
      </xdr:nvCxnSpPr>
      <xdr:spPr>
        <a:xfrm>
          <a:off x="2565400" y="13435964"/>
          <a:ext cx="78994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63500</xdr:rowOff>
    </xdr:from>
    <xdr:to>
      <xdr:col>10</xdr:col>
      <xdr:colOff>165100</xdr:colOff>
      <xdr:row>79</xdr:row>
      <xdr:rowOff>165100</xdr:rowOff>
    </xdr:to>
    <xdr:sp macro="" textlink="">
      <xdr:nvSpPr>
        <xdr:cNvPr id="300" name="楕円 299">
          <a:extLst>
            <a:ext uri="{FF2B5EF4-FFF2-40B4-BE49-F238E27FC236}">
              <a16:creationId xmlns:a16="http://schemas.microsoft.com/office/drawing/2014/main" id="{00000000-0008-0000-0100-00002C010000}"/>
            </a:ext>
          </a:extLst>
        </xdr:cNvPr>
        <xdr:cNvSpPr/>
      </xdr:nvSpPr>
      <xdr:spPr>
        <a:xfrm>
          <a:off x="1739900" y="1330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114300</xdr:rowOff>
    </xdr:from>
    <xdr:to>
      <xdr:col>15</xdr:col>
      <xdr:colOff>50800</xdr:colOff>
      <xdr:row>80</xdr:row>
      <xdr:rowOff>24764</xdr:rowOff>
    </xdr:to>
    <xdr:cxnSp macro="">
      <xdr:nvCxnSpPr>
        <xdr:cNvPr id="301" name="直線コネクタ 300">
          <a:extLst>
            <a:ext uri="{FF2B5EF4-FFF2-40B4-BE49-F238E27FC236}">
              <a16:creationId xmlns:a16="http://schemas.microsoft.com/office/drawing/2014/main" id="{00000000-0008-0000-0100-00002D010000}"/>
            </a:ext>
          </a:extLst>
        </xdr:cNvPr>
        <xdr:cNvCxnSpPr/>
      </xdr:nvCxnSpPr>
      <xdr:spPr>
        <a:xfrm>
          <a:off x="1790700" y="13357860"/>
          <a:ext cx="774700" cy="78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22877</xdr:rowOff>
    </xdr:from>
    <xdr:ext cx="405111" cy="259045"/>
    <xdr:sp macro="" textlink="">
      <xdr:nvSpPr>
        <xdr:cNvPr id="302" name="n_1aveValue【公営住宅】&#10;有形固定資産減価償却率">
          <a:extLst>
            <a:ext uri="{FF2B5EF4-FFF2-40B4-BE49-F238E27FC236}">
              <a16:creationId xmlns:a16="http://schemas.microsoft.com/office/drawing/2014/main" id="{00000000-0008-0000-0100-00002E010000}"/>
            </a:ext>
          </a:extLst>
        </xdr:cNvPr>
        <xdr:cNvSpPr txBox="1"/>
      </xdr:nvSpPr>
      <xdr:spPr>
        <a:xfrm>
          <a:off x="3170564" y="13936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169563</xdr:rowOff>
    </xdr:from>
    <xdr:ext cx="405111" cy="259045"/>
    <xdr:sp macro="" textlink="">
      <xdr:nvSpPr>
        <xdr:cNvPr id="303" name="n_2aveValue【公営住宅】&#10;有形固定資産減価償却率">
          <a:extLst>
            <a:ext uri="{FF2B5EF4-FFF2-40B4-BE49-F238E27FC236}">
              <a16:creationId xmlns:a16="http://schemas.microsoft.com/office/drawing/2014/main" id="{00000000-0008-0000-0100-00002F010000}"/>
            </a:ext>
          </a:extLst>
        </xdr:cNvPr>
        <xdr:cNvSpPr txBox="1"/>
      </xdr:nvSpPr>
      <xdr:spPr>
        <a:xfrm>
          <a:off x="2385704" y="139160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11447</xdr:rowOff>
    </xdr:from>
    <xdr:ext cx="405111" cy="259045"/>
    <xdr:sp macro="" textlink="">
      <xdr:nvSpPr>
        <xdr:cNvPr id="304" name="n_3aveValue【公営住宅】&#10;有形固定資産減価償却率">
          <a:extLst>
            <a:ext uri="{FF2B5EF4-FFF2-40B4-BE49-F238E27FC236}">
              <a16:creationId xmlns:a16="http://schemas.microsoft.com/office/drawing/2014/main" id="{00000000-0008-0000-0100-000030010000}"/>
            </a:ext>
          </a:extLst>
        </xdr:cNvPr>
        <xdr:cNvSpPr txBox="1"/>
      </xdr:nvSpPr>
      <xdr:spPr>
        <a:xfrm>
          <a:off x="1611004" y="13925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2557</xdr:rowOff>
    </xdr:from>
    <xdr:ext cx="405111" cy="259045"/>
    <xdr:sp macro="" textlink="">
      <xdr:nvSpPr>
        <xdr:cNvPr id="305" name="n_4aveValue【公営住宅】&#10;有形固定資産減価償却率">
          <a:extLst>
            <a:ext uri="{FF2B5EF4-FFF2-40B4-BE49-F238E27FC236}">
              <a16:creationId xmlns:a16="http://schemas.microsoft.com/office/drawing/2014/main" id="{00000000-0008-0000-0100-000031010000}"/>
            </a:ext>
          </a:extLst>
        </xdr:cNvPr>
        <xdr:cNvSpPr txBox="1"/>
      </xdr:nvSpPr>
      <xdr:spPr>
        <a:xfrm>
          <a:off x="83630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652</xdr:rowOff>
    </xdr:from>
    <xdr:ext cx="405111" cy="259045"/>
    <xdr:sp macro="" textlink="">
      <xdr:nvSpPr>
        <xdr:cNvPr id="306" name="n_1mainValue【公営住宅】&#10;有形固定資産減価償却率">
          <a:extLst>
            <a:ext uri="{FF2B5EF4-FFF2-40B4-BE49-F238E27FC236}">
              <a16:creationId xmlns:a16="http://schemas.microsoft.com/office/drawing/2014/main" id="{00000000-0008-0000-0100-000032010000}"/>
            </a:ext>
          </a:extLst>
        </xdr:cNvPr>
        <xdr:cNvSpPr txBox="1"/>
      </xdr:nvSpPr>
      <xdr:spPr>
        <a:xfrm>
          <a:off x="3170564" y="1324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92091</xdr:rowOff>
    </xdr:from>
    <xdr:ext cx="405111" cy="259045"/>
    <xdr:sp macro="" textlink="">
      <xdr:nvSpPr>
        <xdr:cNvPr id="307" name="n_2mainValue【公営住宅】&#10;有形固定資産減価償却率">
          <a:extLst>
            <a:ext uri="{FF2B5EF4-FFF2-40B4-BE49-F238E27FC236}">
              <a16:creationId xmlns:a16="http://schemas.microsoft.com/office/drawing/2014/main" id="{00000000-0008-0000-0100-000033010000}"/>
            </a:ext>
          </a:extLst>
        </xdr:cNvPr>
        <xdr:cNvSpPr txBox="1"/>
      </xdr:nvSpPr>
      <xdr:spPr>
        <a:xfrm>
          <a:off x="2385704" y="13168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10177</xdr:rowOff>
    </xdr:from>
    <xdr:ext cx="405111" cy="259045"/>
    <xdr:sp macro="" textlink="">
      <xdr:nvSpPr>
        <xdr:cNvPr id="308" name="n_3mainValue【公営住宅】&#10;有形固定資産減価償却率">
          <a:extLst>
            <a:ext uri="{FF2B5EF4-FFF2-40B4-BE49-F238E27FC236}">
              <a16:creationId xmlns:a16="http://schemas.microsoft.com/office/drawing/2014/main" id="{00000000-0008-0000-0100-000034010000}"/>
            </a:ext>
          </a:extLst>
        </xdr:cNvPr>
        <xdr:cNvSpPr txBox="1"/>
      </xdr:nvSpPr>
      <xdr:spPr>
        <a:xfrm>
          <a:off x="1611004" y="1308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9" name="正方形/長方形 308">
          <a:extLst>
            <a:ext uri="{FF2B5EF4-FFF2-40B4-BE49-F238E27FC236}">
              <a16:creationId xmlns:a16="http://schemas.microsoft.com/office/drawing/2014/main" id="{00000000-0008-0000-0100-00003501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0" name="正方形/長方形 309">
          <a:extLst>
            <a:ext uri="{FF2B5EF4-FFF2-40B4-BE49-F238E27FC236}">
              <a16:creationId xmlns:a16="http://schemas.microsoft.com/office/drawing/2014/main" id="{00000000-0008-0000-0100-00003601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1" name="正方形/長方形 310">
          <a:extLst>
            <a:ext uri="{FF2B5EF4-FFF2-40B4-BE49-F238E27FC236}">
              <a16:creationId xmlns:a16="http://schemas.microsoft.com/office/drawing/2014/main" id="{00000000-0008-0000-0100-00003701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2" name="正方形/長方形 311">
          <a:extLst>
            <a:ext uri="{FF2B5EF4-FFF2-40B4-BE49-F238E27FC236}">
              <a16:creationId xmlns:a16="http://schemas.microsoft.com/office/drawing/2014/main" id="{00000000-0008-0000-0100-00003801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3" name="正方形/長方形 312">
          <a:extLst>
            <a:ext uri="{FF2B5EF4-FFF2-40B4-BE49-F238E27FC236}">
              <a16:creationId xmlns:a16="http://schemas.microsoft.com/office/drawing/2014/main" id="{00000000-0008-0000-0100-00003901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4" name="正方形/長方形 313">
          <a:extLst>
            <a:ext uri="{FF2B5EF4-FFF2-40B4-BE49-F238E27FC236}">
              <a16:creationId xmlns:a16="http://schemas.microsoft.com/office/drawing/2014/main" id="{00000000-0008-0000-0100-00003A01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5" name="正方形/長方形 314">
          <a:extLst>
            <a:ext uri="{FF2B5EF4-FFF2-40B4-BE49-F238E27FC236}">
              <a16:creationId xmlns:a16="http://schemas.microsoft.com/office/drawing/2014/main" id="{00000000-0008-0000-0100-00003B01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6" name="正方形/長方形 315">
          <a:extLst>
            <a:ext uri="{FF2B5EF4-FFF2-40B4-BE49-F238E27FC236}">
              <a16:creationId xmlns:a16="http://schemas.microsoft.com/office/drawing/2014/main" id="{00000000-0008-0000-0100-00003C01000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7" name="テキスト ボックス 316">
          <a:extLst>
            <a:ext uri="{FF2B5EF4-FFF2-40B4-BE49-F238E27FC236}">
              <a16:creationId xmlns:a16="http://schemas.microsoft.com/office/drawing/2014/main" id="{00000000-0008-0000-0100-00003D01000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8" name="直線コネクタ 317">
          <a:extLst>
            <a:ext uri="{FF2B5EF4-FFF2-40B4-BE49-F238E27FC236}">
              <a16:creationId xmlns:a16="http://schemas.microsoft.com/office/drawing/2014/main" id="{00000000-0008-0000-0100-00003E01000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19" name="直線コネクタ 318">
          <a:extLst>
            <a:ext uri="{FF2B5EF4-FFF2-40B4-BE49-F238E27FC236}">
              <a16:creationId xmlns:a16="http://schemas.microsoft.com/office/drawing/2014/main" id="{00000000-0008-0000-0100-00003F010000}"/>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0" name="テキスト ボックス 319">
          <a:extLst>
            <a:ext uri="{FF2B5EF4-FFF2-40B4-BE49-F238E27FC236}">
              <a16:creationId xmlns:a16="http://schemas.microsoft.com/office/drawing/2014/main" id="{00000000-0008-0000-0100-000040010000}"/>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1" name="直線コネクタ 320">
          <a:extLst>
            <a:ext uri="{FF2B5EF4-FFF2-40B4-BE49-F238E27FC236}">
              <a16:creationId xmlns:a16="http://schemas.microsoft.com/office/drawing/2014/main" id="{00000000-0008-0000-0100-000041010000}"/>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2" name="テキスト ボックス 321">
          <a:extLst>
            <a:ext uri="{FF2B5EF4-FFF2-40B4-BE49-F238E27FC236}">
              <a16:creationId xmlns:a16="http://schemas.microsoft.com/office/drawing/2014/main" id="{00000000-0008-0000-0100-000042010000}"/>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3" name="直線コネクタ 322">
          <a:extLst>
            <a:ext uri="{FF2B5EF4-FFF2-40B4-BE49-F238E27FC236}">
              <a16:creationId xmlns:a16="http://schemas.microsoft.com/office/drawing/2014/main" id="{00000000-0008-0000-0100-000043010000}"/>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4" name="テキスト ボックス 323">
          <a:extLst>
            <a:ext uri="{FF2B5EF4-FFF2-40B4-BE49-F238E27FC236}">
              <a16:creationId xmlns:a16="http://schemas.microsoft.com/office/drawing/2014/main" id="{00000000-0008-0000-0100-000044010000}"/>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25" name="直線コネクタ 324">
          <a:extLst>
            <a:ext uri="{FF2B5EF4-FFF2-40B4-BE49-F238E27FC236}">
              <a16:creationId xmlns:a16="http://schemas.microsoft.com/office/drawing/2014/main" id="{00000000-0008-0000-0100-000045010000}"/>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26" name="テキスト ボックス 325">
          <a:extLst>
            <a:ext uri="{FF2B5EF4-FFF2-40B4-BE49-F238E27FC236}">
              <a16:creationId xmlns:a16="http://schemas.microsoft.com/office/drawing/2014/main" id="{00000000-0008-0000-0100-000046010000}"/>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27" name="直線コネクタ 326">
          <a:extLst>
            <a:ext uri="{FF2B5EF4-FFF2-40B4-BE49-F238E27FC236}">
              <a16:creationId xmlns:a16="http://schemas.microsoft.com/office/drawing/2014/main" id="{00000000-0008-0000-0100-000047010000}"/>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28" name="テキスト ボックス 327">
          <a:extLst>
            <a:ext uri="{FF2B5EF4-FFF2-40B4-BE49-F238E27FC236}">
              <a16:creationId xmlns:a16="http://schemas.microsoft.com/office/drawing/2014/main" id="{00000000-0008-0000-0100-000048010000}"/>
            </a:ext>
          </a:extLst>
        </xdr:cNvPr>
        <xdr:cNvSpPr txBox="1"/>
      </xdr:nvSpPr>
      <xdr:spPr>
        <a:xfrm>
          <a:off x="5364041" y="1316774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29" name="直線コネクタ 328">
          <a:extLst>
            <a:ext uri="{FF2B5EF4-FFF2-40B4-BE49-F238E27FC236}">
              <a16:creationId xmlns:a16="http://schemas.microsoft.com/office/drawing/2014/main" id="{00000000-0008-0000-0100-000049010000}"/>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30" name="テキスト ボックス 329">
          <a:extLst>
            <a:ext uri="{FF2B5EF4-FFF2-40B4-BE49-F238E27FC236}">
              <a16:creationId xmlns:a16="http://schemas.microsoft.com/office/drawing/2014/main" id="{00000000-0008-0000-0100-00004A010000}"/>
            </a:ext>
          </a:extLst>
        </xdr:cNvPr>
        <xdr:cNvSpPr txBox="1"/>
      </xdr:nvSpPr>
      <xdr:spPr>
        <a:xfrm>
          <a:off x="5364041" y="1284878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1" name="直線コネクタ 330">
          <a:extLst>
            <a:ext uri="{FF2B5EF4-FFF2-40B4-BE49-F238E27FC236}">
              <a16:creationId xmlns:a16="http://schemas.microsoft.com/office/drawing/2014/main" id="{00000000-0008-0000-0100-00004B01000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2" name="テキスト ボックス 331">
          <a:extLst>
            <a:ext uri="{FF2B5EF4-FFF2-40B4-BE49-F238E27FC236}">
              <a16:creationId xmlns:a16="http://schemas.microsoft.com/office/drawing/2014/main" id="{00000000-0008-0000-0100-00004C010000}"/>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3" name="【公営住宅】&#10;一人当たり面積グラフ枠">
          <a:extLst>
            <a:ext uri="{FF2B5EF4-FFF2-40B4-BE49-F238E27FC236}">
              <a16:creationId xmlns:a16="http://schemas.microsoft.com/office/drawing/2014/main" id="{00000000-0008-0000-0100-00004D01000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30806</xdr:rowOff>
    </xdr:from>
    <xdr:to>
      <xdr:col>54</xdr:col>
      <xdr:colOff>189865</xdr:colOff>
      <xdr:row>86</xdr:row>
      <xdr:rowOff>157624</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flipV="1">
          <a:off x="9219565" y="13106726"/>
          <a:ext cx="0" cy="1467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161451</xdr:rowOff>
    </xdr:from>
    <xdr:ext cx="469744" cy="259045"/>
    <xdr:sp macro="" textlink="">
      <xdr:nvSpPr>
        <xdr:cNvPr id="335" name="【公営住宅】&#10;一人当たり面積最小値テキスト">
          <a:extLst>
            <a:ext uri="{FF2B5EF4-FFF2-40B4-BE49-F238E27FC236}">
              <a16:creationId xmlns:a16="http://schemas.microsoft.com/office/drawing/2014/main" id="{00000000-0008-0000-0100-00004F010000}"/>
            </a:ext>
          </a:extLst>
        </xdr:cNvPr>
        <xdr:cNvSpPr txBox="1"/>
      </xdr:nvSpPr>
      <xdr:spPr>
        <a:xfrm>
          <a:off x="9258300" y="14578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157624</xdr:rowOff>
    </xdr:from>
    <xdr:to>
      <xdr:col>55</xdr:col>
      <xdr:colOff>88900</xdr:colOff>
      <xdr:row>86</xdr:row>
      <xdr:rowOff>157624</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a:off x="9154160" y="145746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148933</xdr:rowOff>
    </xdr:from>
    <xdr:ext cx="534377" cy="259045"/>
    <xdr:sp macro="" textlink="">
      <xdr:nvSpPr>
        <xdr:cNvPr id="337" name="【公営住宅】&#10;一人当たり面積最大値テキスト">
          <a:extLst>
            <a:ext uri="{FF2B5EF4-FFF2-40B4-BE49-F238E27FC236}">
              <a16:creationId xmlns:a16="http://schemas.microsoft.com/office/drawing/2014/main" id="{00000000-0008-0000-0100-000051010000}"/>
            </a:ext>
          </a:extLst>
        </xdr:cNvPr>
        <xdr:cNvSpPr txBox="1"/>
      </xdr:nvSpPr>
      <xdr:spPr>
        <a:xfrm>
          <a:off x="9258300" y="1288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30806</xdr:rowOff>
    </xdr:from>
    <xdr:to>
      <xdr:col>55</xdr:col>
      <xdr:colOff>88900</xdr:colOff>
      <xdr:row>78</xdr:row>
      <xdr:rowOff>30806</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9154160" y="131067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99948</xdr:rowOff>
    </xdr:from>
    <xdr:ext cx="469744" cy="259045"/>
    <xdr:sp macro="" textlink="">
      <xdr:nvSpPr>
        <xdr:cNvPr id="339" name="【公営住宅】&#10;一人当たり面積平均値テキスト">
          <a:extLst>
            <a:ext uri="{FF2B5EF4-FFF2-40B4-BE49-F238E27FC236}">
              <a16:creationId xmlns:a16="http://schemas.microsoft.com/office/drawing/2014/main" id="{00000000-0008-0000-0100-000053010000}"/>
            </a:ext>
          </a:extLst>
        </xdr:cNvPr>
        <xdr:cNvSpPr txBox="1"/>
      </xdr:nvSpPr>
      <xdr:spPr>
        <a:xfrm>
          <a:off x="9258300" y="143493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121521</xdr:rowOff>
    </xdr:from>
    <xdr:to>
      <xdr:col>55</xdr:col>
      <xdr:colOff>50800</xdr:colOff>
      <xdr:row>86</xdr:row>
      <xdr:rowOff>51671</xdr:rowOff>
    </xdr:to>
    <xdr:sp macro="" textlink="">
      <xdr:nvSpPr>
        <xdr:cNvPr id="340" name="フローチャート: 判断 339">
          <a:extLst>
            <a:ext uri="{FF2B5EF4-FFF2-40B4-BE49-F238E27FC236}">
              <a16:creationId xmlns:a16="http://schemas.microsoft.com/office/drawing/2014/main" id="{00000000-0008-0000-0100-000054010000}"/>
            </a:ext>
          </a:extLst>
        </xdr:cNvPr>
        <xdr:cNvSpPr/>
      </xdr:nvSpPr>
      <xdr:spPr>
        <a:xfrm>
          <a:off x="9192260" y="1437092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129468</xdr:rowOff>
    </xdr:from>
    <xdr:to>
      <xdr:col>50</xdr:col>
      <xdr:colOff>165100</xdr:colOff>
      <xdr:row>86</xdr:row>
      <xdr:rowOff>59618</xdr:rowOff>
    </xdr:to>
    <xdr:sp macro="" textlink="">
      <xdr:nvSpPr>
        <xdr:cNvPr id="341" name="フローチャート: 判断 340">
          <a:extLst>
            <a:ext uri="{FF2B5EF4-FFF2-40B4-BE49-F238E27FC236}">
              <a16:creationId xmlns:a16="http://schemas.microsoft.com/office/drawing/2014/main" id="{00000000-0008-0000-0100-000055010000}"/>
            </a:ext>
          </a:extLst>
        </xdr:cNvPr>
        <xdr:cNvSpPr/>
      </xdr:nvSpPr>
      <xdr:spPr>
        <a:xfrm>
          <a:off x="8445500" y="143788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139373</xdr:rowOff>
    </xdr:from>
    <xdr:to>
      <xdr:col>46</xdr:col>
      <xdr:colOff>38100</xdr:colOff>
      <xdr:row>86</xdr:row>
      <xdr:rowOff>69523</xdr:rowOff>
    </xdr:to>
    <xdr:sp macro="" textlink="">
      <xdr:nvSpPr>
        <xdr:cNvPr id="342" name="フローチャート: 判断 341">
          <a:extLst>
            <a:ext uri="{FF2B5EF4-FFF2-40B4-BE49-F238E27FC236}">
              <a16:creationId xmlns:a16="http://schemas.microsoft.com/office/drawing/2014/main" id="{00000000-0008-0000-0100-000056010000}"/>
            </a:ext>
          </a:extLst>
        </xdr:cNvPr>
        <xdr:cNvSpPr/>
      </xdr:nvSpPr>
      <xdr:spPr>
        <a:xfrm>
          <a:off x="7670800" y="143887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131101</xdr:rowOff>
    </xdr:from>
    <xdr:to>
      <xdr:col>41</xdr:col>
      <xdr:colOff>101600</xdr:colOff>
      <xdr:row>86</xdr:row>
      <xdr:rowOff>61251</xdr:rowOff>
    </xdr:to>
    <xdr:sp macro="" textlink="">
      <xdr:nvSpPr>
        <xdr:cNvPr id="343" name="フローチャート: 判断 342">
          <a:extLst>
            <a:ext uri="{FF2B5EF4-FFF2-40B4-BE49-F238E27FC236}">
              <a16:creationId xmlns:a16="http://schemas.microsoft.com/office/drawing/2014/main" id="{00000000-0008-0000-0100-000057010000}"/>
            </a:ext>
          </a:extLst>
        </xdr:cNvPr>
        <xdr:cNvSpPr/>
      </xdr:nvSpPr>
      <xdr:spPr>
        <a:xfrm>
          <a:off x="6873240" y="143805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143075</xdr:rowOff>
    </xdr:from>
    <xdr:to>
      <xdr:col>36</xdr:col>
      <xdr:colOff>165100</xdr:colOff>
      <xdr:row>86</xdr:row>
      <xdr:rowOff>73225</xdr:rowOff>
    </xdr:to>
    <xdr:sp macro="" textlink="">
      <xdr:nvSpPr>
        <xdr:cNvPr id="344" name="フローチャート: 判断 343">
          <a:extLst>
            <a:ext uri="{FF2B5EF4-FFF2-40B4-BE49-F238E27FC236}">
              <a16:creationId xmlns:a16="http://schemas.microsoft.com/office/drawing/2014/main" id="{00000000-0008-0000-0100-000058010000}"/>
            </a:ext>
          </a:extLst>
        </xdr:cNvPr>
        <xdr:cNvSpPr/>
      </xdr:nvSpPr>
      <xdr:spPr>
        <a:xfrm>
          <a:off x="6098540" y="143924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00000000-0008-0000-0100-00005901000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00000000-0008-0000-0100-00005A01000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00000000-0008-0000-0100-00005B01000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00000000-0008-0000-0100-00005C01000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00000000-0008-0000-0100-00005D01000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17889</xdr:rowOff>
    </xdr:from>
    <xdr:to>
      <xdr:col>55</xdr:col>
      <xdr:colOff>50800</xdr:colOff>
      <xdr:row>85</xdr:row>
      <xdr:rowOff>119489</xdr:rowOff>
    </xdr:to>
    <xdr:sp macro="" textlink="">
      <xdr:nvSpPr>
        <xdr:cNvPr id="350" name="楕円 349">
          <a:extLst>
            <a:ext uri="{FF2B5EF4-FFF2-40B4-BE49-F238E27FC236}">
              <a16:creationId xmlns:a16="http://schemas.microsoft.com/office/drawing/2014/main" id="{00000000-0008-0000-0100-00005E010000}"/>
            </a:ext>
          </a:extLst>
        </xdr:cNvPr>
        <xdr:cNvSpPr/>
      </xdr:nvSpPr>
      <xdr:spPr>
        <a:xfrm>
          <a:off x="9192260" y="1426728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40766</xdr:rowOff>
    </xdr:from>
    <xdr:ext cx="469744" cy="259045"/>
    <xdr:sp macro="" textlink="">
      <xdr:nvSpPr>
        <xdr:cNvPr id="351" name="【公営住宅】&#10;一人当たり面積該当値テキスト">
          <a:extLst>
            <a:ext uri="{FF2B5EF4-FFF2-40B4-BE49-F238E27FC236}">
              <a16:creationId xmlns:a16="http://schemas.microsoft.com/office/drawing/2014/main" id="{00000000-0008-0000-0100-00005F010000}"/>
            </a:ext>
          </a:extLst>
        </xdr:cNvPr>
        <xdr:cNvSpPr txBox="1"/>
      </xdr:nvSpPr>
      <xdr:spPr>
        <a:xfrm>
          <a:off x="9258300" y="14122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22569</xdr:rowOff>
    </xdr:from>
    <xdr:to>
      <xdr:col>50</xdr:col>
      <xdr:colOff>165100</xdr:colOff>
      <xdr:row>85</xdr:row>
      <xdr:rowOff>124169</xdr:rowOff>
    </xdr:to>
    <xdr:sp macro="" textlink="">
      <xdr:nvSpPr>
        <xdr:cNvPr id="352" name="楕円 351">
          <a:extLst>
            <a:ext uri="{FF2B5EF4-FFF2-40B4-BE49-F238E27FC236}">
              <a16:creationId xmlns:a16="http://schemas.microsoft.com/office/drawing/2014/main" id="{00000000-0008-0000-0100-000060010000}"/>
            </a:ext>
          </a:extLst>
        </xdr:cNvPr>
        <xdr:cNvSpPr/>
      </xdr:nvSpPr>
      <xdr:spPr>
        <a:xfrm>
          <a:off x="8445500" y="14271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68689</xdr:rowOff>
    </xdr:from>
    <xdr:to>
      <xdr:col>55</xdr:col>
      <xdr:colOff>0</xdr:colOff>
      <xdr:row>85</xdr:row>
      <xdr:rowOff>73369</xdr:rowOff>
    </xdr:to>
    <xdr:cxnSp macro="">
      <xdr:nvCxnSpPr>
        <xdr:cNvPr id="353" name="直線コネクタ 352">
          <a:extLst>
            <a:ext uri="{FF2B5EF4-FFF2-40B4-BE49-F238E27FC236}">
              <a16:creationId xmlns:a16="http://schemas.microsoft.com/office/drawing/2014/main" id="{00000000-0008-0000-0100-000061010000}"/>
            </a:ext>
          </a:extLst>
        </xdr:cNvPr>
        <xdr:cNvCxnSpPr/>
      </xdr:nvCxnSpPr>
      <xdr:spPr>
        <a:xfrm flipV="1">
          <a:off x="8496300" y="14318089"/>
          <a:ext cx="723900" cy="4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18977</xdr:rowOff>
    </xdr:from>
    <xdr:to>
      <xdr:col>46</xdr:col>
      <xdr:colOff>38100</xdr:colOff>
      <xdr:row>85</xdr:row>
      <xdr:rowOff>120577</xdr:rowOff>
    </xdr:to>
    <xdr:sp macro="" textlink="">
      <xdr:nvSpPr>
        <xdr:cNvPr id="354" name="楕円 353">
          <a:extLst>
            <a:ext uri="{FF2B5EF4-FFF2-40B4-BE49-F238E27FC236}">
              <a16:creationId xmlns:a16="http://schemas.microsoft.com/office/drawing/2014/main" id="{00000000-0008-0000-0100-000062010000}"/>
            </a:ext>
          </a:extLst>
        </xdr:cNvPr>
        <xdr:cNvSpPr/>
      </xdr:nvSpPr>
      <xdr:spPr>
        <a:xfrm>
          <a:off x="7670800" y="1426837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69777</xdr:rowOff>
    </xdr:from>
    <xdr:to>
      <xdr:col>50</xdr:col>
      <xdr:colOff>114300</xdr:colOff>
      <xdr:row>85</xdr:row>
      <xdr:rowOff>73369</xdr:rowOff>
    </xdr:to>
    <xdr:cxnSp macro="">
      <xdr:nvCxnSpPr>
        <xdr:cNvPr id="355" name="直線コネクタ 354">
          <a:extLst>
            <a:ext uri="{FF2B5EF4-FFF2-40B4-BE49-F238E27FC236}">
              <a16:creationId xmlns:a16="http://schemas.microsoft.com/office/drawing/2014/main" id="{00000000-0008-0000-0100-000063010000}"/>
            </a:ext>
          </a:extLst>
        </xdr:cNvPr>
        <xdr:cNvCxnSpPr/>
      </xdr:nvCxnSpPr>
      <xdr:spPr>
        <a:xfrm>
          <a:off x="7713980" y="14319177"/>
          <a:ext cx="782320" cy="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1343</xdr:rowOff>
    </xdr:from>
    <xdr:to>
      <xdr:col>41</xdr:col>
      <xdr:colOff>101600</xdr:colOff>
      <xdr:row>85</xdr:row>
      <xdr:rowOff>102943</xdr:rowOff>
    </xdr:to>
    <xdr:sp macro="" textlink="">
      <xdr:nvSpPr>
        <xdr:cNvPr id="356" name="楕円 355">
          <a:extLst>
            <a:ext uri="{FF2B5EF4-FFF2-40B4-BE49-F238E27FC236}">
              <a16:creationId xmlns:a16="http://schemas.microsoft.com/office/drawing/2014/main" id="{00000000-0008-0000-0100-000064010000}"/>
            </a:ext>
          </a:extLst>
        </xdr:cNvPr>
        <xdr:cNvSpPr/>
      </xdr:nvSpPr>
      <xdr:spPr>
        <a:xfrm>
          <a:off x="6873240" y="1425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52143</xdr:rowOff>
    </xdr:from>
    <xdr:to>
      <xdr:col>45</xdr:col>
      <xdr:colOff>177800</xdr:colOff>
      <xdr:row>85</xdr:row>
      <xdr:rowOff>69777</xdr:rowOff>
    </xdr:to>
    <xdr:cxnSp macro="">
      <xdr:nvCxnSpPr>
        <xdr:cNvPr id="357" name="直線コネクタ 356">
          <a:extLst>
            <a:ext uri="{FF2B5EF4-FFF2-40B4-BE49-F238E27FC236}">
              <a16:creationId xmlns:a16="http://schemas.microsoft.com/office/drawing/2014/main" id="{00000000-0008-0000-0100-000065010000}"/>
            </a:ext>
          </a:extLst>
        </xdr:cNvPr>
        <xdr:cNvCxnSpPr/>
      </xdr:nvCxnSpPr>
      <xdr:spPr>
        <a:xfrm>
          <a:off x="6924040" y="14301543"/>
          <a:ext cx="789940" cy="17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50745</xdr:rowOff>
    </xdr:from>
    <xdr:ext cx="469744" cy="259045"/>
    <xdr:sp macro="" textlink="">
      <xdr:nvSpPr>
        <xdr:cNvPr id="358" name="n_1aveValue【公営住宅】&#10;一人当たり面積">
          <a:extLst>
            <a:ext uri="{FF2B5EF4-FFF2-40B4-BE49-F238E27FC236}">
              <a16:creationId xmlns:a16="http://schemas.microsoft.com/office/drawing/2014/main" id="{00000000-0008-0000-0100-000066010000}"/>
            </a:ext>
          </a:extLst>
        </xdr:cNvPr>
        <xdr:cNvSpPr txBox="1"/>
      </xdr:nvSpPr>
      <xdr:spPr>
        <a:xfrm>
          <a:off x="8271587" y="14467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60650</xdr:rowOff>
    </xdr:from>
    <xdr:ext cx="469744" cy="259045"/>
    <xdr:sp macro="" textlink="">
      <xdr:nvSpPr>
        <xdr:cNvPr id="359" name="n_2aveValue【公営住宅】&#10;一人当たり面積">
          <a:extLst>
            <a:ext uri="{FF2B5EF4-FFF2-40B4-BE49-F238E27FC236}">
              <a16:creationId xmlns:a16="http://schemas.microsoft.com/office/drawing/2014/main" id="{00000000-0008-0000-0100-000067010000}"/>
            </a:ext>
          </a:extLst>
        </xdr:cNvPr>
        <xdr:cNvSpPr txBox="1"/>
      </xdr:nvSpPr>
      <xdr:spPr>
        <a:xfrm>
          <a:off x="7509587" y="14477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52378</xdr:rowOff>
    </xdr:from>
    <xdr:ext cx="469744" cy="259045"/>
    <xdr:sp macro="" textlink="">
      <xdr:nvSpPr>
        <xdr:cNvPr id="360" name="n_3aveValue【公営住宅】&#10;一人当たり面積">
          <a:extLst>
            <a:ext uri="{FF2B5EF4-FFF2-40B4-BE49-F238E27FC236}">
              <a16:creationId xmlns:a16="http://schemas.microsoft.com/office/drawing/2014/main" id="{00000000-0008-0000-0100-000068010000}"/>
            </a:ext>
          </a:extLst>
        </xdr:cNvPr>
        <xdr:cNvSpPr txBox="1"/>
      </xdr:nvSpPr>
      <xdr:spPr>
        <a:xfrm>
          <a:off x="6712027" y="14469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89752</xdr:rowOff>
    </xdr:from>
    <xdr:ext cx="469744" cy="259045"/>
    <xdr:sp macro="" textlink="">
      <xdr:nvSpPr>
        <xdr:cNvPr id="361" name="n_4aveValue【公営住宅】&#10;一人当たり面積">
          <a:extLst>
            <a:ext uri="{FF2B5EF4-FFF2-40B4-BE49-F238E27FC236}">
              <a16:creationId xmlns:a16="http://schemas.microsoft.com/office/drawing/2014/main" id="{00000000-0008-0000-0100-000069010000}"/>
            </a:ext>
          </a:extLst>
        </xdr:cNvPr>
        <xdr:cNvSpPr txBox="1"/>
      </xdr:nvSpPr>
      <xdr:spPr>
        <a:xfrm>
          <a:off x="5937327" y="14171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140696</xdr:rowOff>
    </xdr:from>
    <xdr:ext cx="469744" cy="259045"/>
    <xdr:sp macro="" textlink="">
      <xdr:nvSpPr>
        <xdr:cNvPr id="362" name="n_1mainValue【公営住宅】&#10;一人当たり面積">
          <a:extLst>
            <a:ext uri="{FF2B5EF4-FFF2-40B4-BE49-F238E27FC236}">
              <a16:creationId xmlns:a16="http://schemas.microsoft.com/office/drawing/2014/main" id="{00000000-0008-0000-0100-00006A010000}"/>
            </a:ext>
          </a:extLst>
        </xdr:cNvPr>
        <xdr:cNvSpPr txBox="1"/>
      </xdr:nvSpPr>
      <xdr:spPr>
        <a:xfrm>
          <a:off x="8271587" y="14054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137104</xdr:rowOff>
    </xdr:from>
    <xdr:ext cx="469744" cy="259045"/>
    <xdr:sp macro="" textlink="">
      <xdr:nvSpPr>
        <xdr:cNvPr id="363" name="n_2mainValue【公営住宅】&#10;一人当たり面積">
          <a:extLst>
            <a:ext uri="{FF2B5EF4-FFF2-40B4-BE49-F238E27FC236}">
              <a16:creationId xmlns:a16="http://schemas.microsoft.com/office/drawing/2014/main" id="{00000000-0008-0000-0100-00006B010000}"/>
            </a:ext>
          </a:extLst>
        </xdr:cNvPr>
        <xdr:cNvSpPr txBox="1"/>
      </xdr:nvSpPr>
      <xdr:spPr>
        <a:xfrm>
          <a:off x="7509587" y="14051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119470</xdr:rowOff>
    </xdr:from>
    <xdr:ext cx="469744" cy="259045"/>
    <xdr:sp macro="" textlink="">
      <xdr:nvSpPr>
        <xdr:cNvPr id="364" name="n_3mainValue【公営住宅】&#10;一人当たり面積">
          <a:extLst>
            <a:ext uri="{FF2B5EF4-FFF2-40B4-BE49-F238E27FC236}">
              <a16:creationId xmlns:a16="http://schemas.microsoft.com/office/drawing/2014/main" id="{00000000-0008-0000-0100-00006C010000}"/>
            </a:ext>
          </a:extLst>
        </xdr:cNvPr>
        <xdr:cNvSpPr txBox="1"/>
      </xdr:nvSpPr>
      <xdr:spPr>
        <a:xfrm>
          <a:off x="6712027" y="14033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5" name="正方形/長方形 364">
          <a:extLst>
            <a:ext uri="{FF2B5EF4-FFF2-40B4-BE49-F238E27FC236}">
              <a16:creationId xmlns:a16="http://schemas.microsoft.com/office/drawing/2014/main" id="{00000000-0008-0000-0100-00006D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6" name="正方形/長方形 365">
          <a:extLst>
            <a:ext uri="{FF2B5EF4-FFF2-40B4-BE49-F238E27FC236}">
              <a16:creationId xmlns:a16="http://schemas.microsoft.com/office/drawing/2014/main" id="{00000000-0008-0000-0100-00006E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7" name="正方形/長方形 366">
          <a:extLst>
            <a:ext uri="{FF2B5EF4-FFF2-40B4-BE49-F238E27FC236}">
              <a16:creationId xmlns:a16="http://schemas.microsoft.com/office/drawing/2014/main" id="{00000000-0008-0000-0100-00006F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8" name="正方形/長方形 367">
          <a:extLst>
            <a:ext uri="{FF2B5EF4-FFF2-40B4-BE49-F238E27FC236}">
              <a16:creationId xmlns:a16="http://schemas.microsoft.com/office/drawing/2014/main" id="{00000000-0008-0000-0100-000070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9" name="正方形/長方形 368">
          <a:extLst>
            <a:ext uri="{FF2B5EF4-FFF2-40B4-BE49-F238E27FC236}">
              <a16:creationId xmlns:a16="http://schemas.microsoft.com/office/drawing/2014/main" id="{00000000-0008-0000-0100-000071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0" name="正方形/長方形 369">
          <a:extLst>
            <a:ext uri="{FF2B5EF4-FFF2-40B4-BE49-F238E27FC236}">
              <a16:creationId xmlns:a16="http://schemas.microsoft.com/office/drawing/2014/main" id="{00000000-0008-0000-0100-000072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1" name="正方形/長方形 370">
          <a:extLst>
            <a:ext uri="{FF2B5EF4-FFF2-40B4-BE49-F238E27FC236}">
              <a16:creationId xmlns:a16="http://schemas.microsoft.com/office/drawing/2014/main" id="{00000000-0008-0000-0100-000073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2" name="正方形/長方形 371">
          <a:extLst>
            <a:ext uri="{FF2B5EF4-FFF2-40B4-BE49-F238E27FC236}">
              <a16:creationId xmlns:a16="http://schemas.microsoft.com/office/drawing/2014/main" id="{00000000-0008-0000-0100-000074010000}"/>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3" name="テキスト ボックス 372">
          <a:extLst>
            <a:ext uri="{FF2B5EF4-FFF2-40B4-BE49-F238E27FC236}">
              <a16:creationId xmlns:a16="http://schemas.microsoft.com/office/drawing/2014/main" id="{00000000-0008-0000-0100-000075010000}"/>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4" name="直線コネクタ 373">
          <a:extLst>
            <a:ext uri="{FF2B5EF4-FFF2-40B4-BE49-F238E27FC236}">
              <a16:creationId xmlns:a16="http://schemas.microsoft.com/office/drawing/2014/main" id="{00000000-0008-0000-0100-000076010000}"/>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5" name="テキスト ボックス 374">
          <a:extLst>
            <a:ext uri="{FF2B5EF4-FFF2-40B4-BE49-F238E27FC236}">
              <a16:creationId xmlns:a16="http://schemas.microsoft.com/office/drawing/2014/main" id="{00000000-0008-0000-0100-000077010000}"/>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6" name="直線コネクタ 375">
          <a:extLst>
            <a:ext uri="{FF2B5EF4-FFF2-40B4-BE49-F238E27FC236}">
              <a16:creationId xmlns:a16="http://schemas.microsoft.com/office/drawing/2014/main" id="{00000000-0008-0000-0100-000078010000}"/>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7" name="テキスト ボックス 376">
          <a:extLst>
            <a:ext uri="{FF2B5EF4-FFF2-40B4-BE49-F238E27FC236}">
              <a16:creationId xmlns:a16="http://schemas.microsoft.com/office/drawing/2014/main" id="{00000000-0008-0000-0100-000079010000}"/>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8" name="直線コネクタ 377">
          <a:extLst>
            <a:ext uri="{FF2B5EF4-FFF2-40B4-BE49-F238E27FC236}">
              <a16:creationId xmlns:a16="http://schemas.microsoft.com/office/drawing/2014/main" id="{00000000-0008-0000-0100-00007A010000}"/>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9" name="テキスト ボックス 378">
          <a:extLst>
            <a:ext uri="{FF2B5EF4-FFF2-40B4-BE49-F238E27FC236}">
              <a16:creationId xmlns:a16="http://schemas.microsoft.com/office/drawing/2014/main" id="{00000000-0008-0000-0100-00007B010000}"/>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80" name="直線コネクタ 379">
          <a:extLst>
            <a:ext uri="{FF2B5EF4-FFF2-40B4-BE49-F238E27FC236}">
              <a16:creationId xmlns:a16="http://schemas.microsoft.com/office/drawing/2014/main" id="{00000000-0008-0000-0100-00007C010000}"/>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1" name="テキスト ボックス 380">
          <a:extLst>
            <a:ext uri="{FF2B5EF4-FFF2-40B4-BE49-F238E27FC236}">
              <a16:creationId xmlns:a16="http://schemas.microsoft.com/office/drawing/2014/main" id="{00000000-0008-0000-0100-00007D010000}"/>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2" name="直線コネクタ 381">
          <a:extLst>
            <a:ext uri="{FF2B5EF4-FFF2-40B4-BE49-F238E27FC236}">
              <a16:creationId xmlns:a16="http://schemas.microsoft.com/office/drawing/2014/main" id="{00000000-0008-0000-0100-00007E010000}"/>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3" name="テキスト ボックス 382">
          <a:extLst>
            <a:ext uri="{FF2B5EF4-FFF2-40B4-BE49-F238E27FC236}">
              <a16:creationId xmlns:a16="http://schemas.microsoft.com/office/drawing/2014/main" id="{00000000-0008-0000-0100-00007F010000}"/>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84" name="直線コネクタ 383">
          <a:extLst>
            <a:ext uri="{FF2B5EF4-FFF2-40B4-BE49-F238E27FC236}">
              <a16:creationId xmlns:a16="http://schemas.microsoft.com/office/drawing/2014/main" id="{00000000-0008-0000-0100-000080010000}"/>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85" name="テキスト ボックス 384">
          <a:extLst>
            <a:ext uri="{FF2B5EF4-FFF2-40B4-BE49-F238E27FC236}">
              <a16:creationId xmlns:a16="http://schemas.microsoft.com/office/drawing/2014/main" id="{00000000-0008-0000-0100-000081010000}"/>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6" name="直線コネクタ 385">
          <a:extLst>
            <a:ext uri="{FF2B5EF4-FFF2-40B4-BE49-F238E27FC236}">
              <a16:creationId xmlns:a16="http://schemas.microsoft.com/office/drawing/2014/main" id="{00000000-0008-0000-0100-000082010000}"/>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7" name="テキスト ボックス 386">
          <a:extLst>
            <a:ext uri="{FF2B5EF4-FFF2-40B4-BE49-F238E27FC236}">
              <a16:creationId xmlns:a16="http://schemas.microsoft.com/office/drawing/2014/main" id="{00000000-0008-0000-0100-000083010000}"/>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8" name="直線コネクタ 387">
          <a:extLst>
            <a:ext uri="{FF2B5EF4-FFF2-40B4-BE49-F238E27FC236}">
              <a16:creationId xmlns:a16="http://schemas.microsoft.com/office/drawing/2014/main" id="{00000000-0008-0000-0100-000084010000}"/>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9" name="【港湾・漁港】&#10;有形固定資産減価償却率グラフ枠">
          <a:extLst>
            <a:ext uri="{FF2B5EF4-FFF2-40B4-BE49-F238E27FC236}">
              <a16:creationId xmlns:a16="http://schemas.microsoft.com/office/drawing/2014/main" id="{00000000-0008-0000-0100-000085010000}"/>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74568</xdr:rowOff>
    </xdr:from>
    <xdr:to>
      <xdr:col>24</xdr:col>
      <xdr:colOff>62865</xdr:colOff>
      <xdr:row>109</xdr:row>
      <xdr:rowOff>28848</xdr:rowOff>
    </xdr:to>
    <xdr:cxnSp macro="">
      <xdr:nvCxnSpPr>
        <xdr:cNvPr id="390" name="直線コネクタ 389">
          <a:extLst>
            <a:ext uri="{FF2B5EF4-FFF2-40B4-BE49-F238E27FC236}">
              <a16:creationId xmlns:a16="http://schemas.microsoft.com/office/drawing/2014/main" id="{00000000-0008-0000-0100-000086010000}"/>
            </a:ext>
          </a:extLst>
        </xdr:cNvPr>
        <xdr:cNvCxnSpPr/>
      </xdr:nvCxnSpPr>
      <xdr:spPr>
        <a:xfrm flipV="1">
          <a:off x="4086225" y="17006208"/>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32675</xdr:rowOff>
    </xdr:from>
    <xdr:ext cx="405111" cy="259045"/>
    <xdr:sp macro="" textlink="">
      <xdr:nvSpPr>
        <xdr:cNvPr id="391" name="【港湾・漁港】&#10;有形固定資産減価償却率最小値テキスト">
          <a:extLst>
            <a:ext uri="{FF2B5EF4-FFF2-40B4-BE49-F238E27FC236}">
              <a16:creationId xmlns:a16="http://schemas.microsoft.com/office/drawing/2014/main" id="{00000000-0008-0000-0100-000087010000}"/>
            </a:ext>
          </a:extLst>
        </xdr:cNvPr>
        <xdr:cNvSpPr txBox="1"/>
      </xdr:nvSpPr>
      <xdr:spPr>
        <a:xfrm>
          <a:off x="4124960" y="18305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28848</xdr:rowOff>
    </xdr:from>
    <xdr:to>
      <xdr:col>24</xdr:col>
      <xdr:colOff>152400</xdr:colOff>
      <xdr:row>109</xdr:row>
      <xdr:rowOff>28848</xdr:rowOff>
    </xdr:to>
    <xdr:cxnSp macro="">
      <xdr:nvCxnSpPr>
        <xdr:cNvPr id="392" name="直線コネクタ 391">
          <a:extLst>
            <a:ext uri="{FF2B5EF4-FFF2-40B4-BE49-F238E27FC236}">
              <a16:creationId xmlns:a16="http://schemas.microsoft.com/office/drawing/2014/main" id="{00000000-0008-0000-0100-000088010000}"/>
            </a:ext>
          </a:extLst>
        </xdr:cNvPr>
        <xdr:cNvCxnSpPr/>
      </xdr:nvCxnSpPr>
      <xdr:spPr>
        <a:xfrm>
          <a:off x="4020820" y="183016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21245</xdr:rowOff>
    </xdr:from>
    <xdr:ext cx="405111" cy="259045"/>
    <xdr:sp macro="" textlink="">
      <xdr:nvSpPr>
        <xdr:cNvPr id="393" name="【港湾・漁港】&#10;有形固定資産減価償却率最大値テキスト">
          <a:extLst>
            <a:ext uri="{FF2B5EF4-FFF2-40B4-BE49-F238E27FC236}">
              <a16:creationId xmlns:a16="http://schemas.microsoft.com/office/drawing/2014/main" id="{00000000-0008-0000-0100-000089010000}"/>
            </a:ext>
          </a:extLst>
        </xdr:cNvPr>
        <xdr:cNvSpPr txBox="1"/>
      </xdr:nvSpPr>
      <xdr:spPr>
        <a:xfrm>
          <a:off x="4124960" y="16785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74568</xdr:rowOff>
    </xdr:from>
    <xdr:to>
      <xdr:col>24</xdr:col>
      <xdr:colOff>152400</xdr:colOff>
      <xdr:row>101</xdr:row>
      <xdr:rowOff>74568</xdr:rowOff>
    </xdr:to>
    <xdr:cxnSp macro="">
      <xdr:nvCxnSpPr>
        <xdr:cNvPr id="394" name="直線コネクタ 393">
          <a:extLst>
            <a:ext uri="{FF2B5EF4-FFF2-40B4-BE49-F238E27FC236}">
              <a16:creationId xmlns:a16="http://schemas.microsoft.com/office/drawing/2014/main" id="{00000000-0008-0000-0100-00008A010000}"/>
            </a:ext>
          </a:extLst>
        </xdr:cNvPr>
        <xdr:cNvCxnSpPr/>
      </xdr:nvCxnSpPr>
      <xdr:spPr>
        <a:xfrm>
          <a:off x="4020820" y="170062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34851</xdr:rowOff>
    </xdr:from>
    <xdr:ext cx="405111" cy="259045"/>
    <xdr:sp macro="" textlink="">
      <xdr:nvSpPr>
        <xdr:cNvPr id="395" name="【港湾・漁港】&#10;有形固定資産減価償却率平均値テキスト">
          <a:extLst>
            <a:ext uri="{FF2B5EF4-FFF2-40B4-BE49-F238E27FC236}">
              <a16:creationId xmlns:a16="http://schemas.microsoft.com/office/drawing/2014/main" id="{00000000-0008-0000-0100-00008B010000}"/>
            </a:ext>
          </a:extLst>
        </xdr:cNvPr>
        <xdr:cNvSpPr txBox="1"/>
      </xdr:nvSpPr>
      <xdr:spPr>
        <a:xfrm>
          <a:off x="4124960" y="176370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56424</xdr:rowOff>
    </xdr:from>
    <xdr:to>
      <xdr:col>24</xdr:col>
      <xdr:colOff>114300</xdr:colOff>
      <xdr:row>105</xdr:row>
      <xdr:rowOff>158024</xdr:rowOff>
    </xdr:to>
    <xdr:sp macro="" textlink="">
      <xdr:nvSpPr>
        <xdr:cNvPr id="396" name="フローチャート: 判断 395">
          <a:extLst>
            <a:ext uri="{FF2B5EF4-FFF2-40B4-BE49-F238E27FC236}">
              <a16:creationId xmlns:a16="http://schemas.microsoft.com/office/drawing/2014/main" id="{00000000-0008-0000-0100-00008C010000}"/>
            </a:ext>
          </a:extLst>
        </xdr:cNvPr>
        <xdr:cNvSpPr/>
      </xdr:nvSpPr>
      <xdr:spPr>
        <a:xfrm>
          <a:off x="4036060" y="17658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36830</xdr:rowOff>
    </xdr:from>
    <xdr:to>
      <xdr:col>20</xdr:col>
      <xdr:colOff>38100</xdr:colOff>
      <xdr:row>105</xdr:row>
      <xdr:rowOff>138430</xdr:rowOff>
    </xdr:to>
    <xdr:sp macro="" textlink="">
      <xdr:nvSpPr>
        <xdr:cNvPr id="397" name="フローチャート: 判断 396">
          <a:extLst>
            <a:ext uri="{FF2B5EF4-FFF2-40B4-BE49-F238E27FC236}">
              <a16:creationId xmlns:a16="http://schemas.microsoft.com/office/drawing/2014/main" id="{00000000-0008-0000-0100-00008D010000}"/>
            </a:ext>
          </a:extLst>
        </xdr:cNvPr>
        <xdr:cNvSpPr/>
      </xdr:nvSpPr>
      <xdr:spPr>
        <a:xfrm>
          <a:off x="3312160" y="176390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40095</xdr:rowOff>
    </xdr:from>
    <xdr:to>
      <xdr:col>15</xdr:col>
      <xdr:colOff>101600</xdr:colOff>
      <xdr:row>105</xdr:row>
      <xdr:rowOff>141695</xdr:rowOff>
    </xdr:to>
    <xdr:sp macro="" textlink="">
      <xdr:nvSpPr>
        <xdr:cNvPr id="398" name="フローチャート: 判断 397">
          <a:extLst>
            <a:ext uri="{FF2B5EF4-FFF2-40B4-BE49-F238E27FC236}">
              <a16:creationId xmlns:a16="http://schemas.microsoft.com/office/drawing/2014/main" id="{00000000-0008-0000-0100-00008E010000}"/>
            </a:ext>
          </a:extLst>
        </xdr:cNvPr>
        <xdr:cNvSpPr/>
      </xdr:nvSpPr>
      <xdr:spPr>
        <a:xfrm>
          <a:off x="2514600" y="1764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66221</xdr:rowOff>
    </xdr:from>
    <xdr:to>
      <xdr:col>10</xdr:col>
      <xdr:colOff>165100</xdr:colOff>
      <xdr:row>104</xdr:row>
      <xdr:rowOff>167821</xdr:rowOff>
    </xdr:to>
    <xdr:sp macro="" textlink="">
      <xdr:nvSpPr>
        <xdr:cNvPr id="399" name="フローチャート: 判断 398">
          <a:extLst>
            <a:ext uri="{FF2B5EF4-FFF2-40B4-BE49-F238E27FC236}">
              <a16:creationId xmlns:a16="http://schemas.microsoft.com/office/drawing/2014/main" id="{00000000-0008-0000-0100-00008F010000}"/>
            </a:ext>
          </a:extLst>
        </xdr:cNvPr>
        <xdr:cNvSpPr/>
      </xdr:nvSpPr>
      <xdr:spPr>
        <a:xfrm>
          <a:off x="1739900" y="17500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100512</xdr:rowOff>
    </xdr:from>
    <xdr:to>
      <xdr:col>6</xdr:col>
      <xdr:colOff>38100</xdr:colOff>
      <xdr:row>105</xdr:row>
      <xdr:rowOff>30662</xdr:rowOff>
    </xdr:to>
    <xdr:sp macro="" textlink="">
      <xdr:nvSpPr>
        <xdr:cNvPr id="400" name="フローチャート: 判断 399">
          <a:extLst>
            <a:ext uri="{FF2B5EF4-FFF2-40B4-BE49-F238E27FC236}">
              <a16:creationId xmlns:a16="http://schemas.microsoft.com/office/drawing/2014/main" id="{00000000-0008-0000-0100-000090010000}"/>
            </a:ext>
          </a:extLst>
        </xdr:cNvPr>
        <xdr:cNvSpPr/>
      </xdr:nvSpPr>
      <xdr:spPr>
        <a:xfrm>
          <a:off x="965200" y="175350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1" name="テキスト ボックス 400">
          <a:extLst>
            <a:ext uri="{FF2B5EF4-FFF2-40B4-BE49-F238E27FC236}">
              <a16:creationId xmlns:a16="http://schemas.microsoft.com/office/drawing/2014/main" id="{00000000-0008-0000-0100-000091010000}"/>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2" name="テキスト ボックス 401">
          <a:extLst>
            <a:ext uri="{FF2B5EF4-FFF2-40B4-BE49-F238E27FC236}">
              <a16:creationId xmlns:a16="http://schemas.microsoft.com/office/drawing/2014/main" id="{00000000-0008-0000-0100-000092010000}"/>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3" name="テキスト ボックス 402">
          <a:extLst>
            <a:ext uri="{FF2B5EF4-FFF2-40B4-BE49-F238E27FC236}">
              <a16:creationId xmlns:a16="http://schemas.microsoft.com/office/drawing/2014/main" id="{00000000-0008-0000-0100-000093010000}"/>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4" name="テキスト ボックス 403">
          <a:extLst>
            <a:ext uri="{FF2B5EF4-FFF2-40B4-BE49-F238E27FC236}">
              <a16:creationId xmlns:a16="http://schemas.microsoft.com/office/drawing/2014/main" id="{00000000-0008-0000-0100-000094010000}"/>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5" name="テキスト ボックス 404">
          <a:extLst>
            <a:ext uri="{FF2B5EF4-FFF2-40B4-BE49-F238E27FC236}">
              <a16:creationId xmlns:a16="http://schemas.microsoft.com/office/drawing/2014/main" id="{00000000-0008-0000-0100-000095010000}"/>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23768</xdr:rowOff>
    </xdr:from>
    <xdr:to>
      <xdr:col>24</xdr:col>
      <xdr:colOff>114300</xdr:colOff>
      <xdr:row>101</xdr:row>
      <xdr:rowOff>125368</xdr:rowOff>
    </xdr:to>
    <xdr:sp macro="" textlink="">
      <xdr:nvSpPr>
        <xdr:cNvPr id="406" name="楕円 405">
          <a:extLst>
            <a:ext uri="{FF2B5EF4-FFF2-40B4-BE49-F238E27FC236}">
              <a16:creationId xmlns:a16="http://schemas.microsoft.com/office/drawing/2014/main" id="{00000000-0008-0000-0100-000096010000}"/>
            </a:ext>
          </a:extLst>
        </xdr:cNvPr>
        <xdr:cNvSpPr/>
      </xdr:nvSpPr>
      <xdr:spPr>
        <a:xfrm>
          <a:off x="4036060" y="16955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148245</xdr:rowOff>
    </xdr:from>
    <xdr:ext cx="405111" cy="259045"/>
    <xdr:sp macro="" textlink="">
      <xdr:nvSpPr>
        <xdr:cNvPr id="407" name="【港湾・漁港】&#10;有形固定資産減価償却率該当値テキスト">
          <a:extLst>
            <a:ext uri="{FF2B5EF4-FFF2-40B4-BE49-F238E27FC236}">
              <a16:creationId xmlns:a16="http://schemas.microsoft.com/office/drawing/2014/main" id="{00000000-0008-0000-0100-000097010000}"/>
            </a:ext>
          </a:extLst>
        </xdr:cNvPr>
        <xdr:cNvSpPr txBox="1"/>
      </xdr:nvSpPr>
      <xdr:spPr>
        <a:xfrm>
          <a:off x="4124960" y="16912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146231</xdr:rowOff>
    </xdr:from>
    <xdr:to>
      <xdr:col>20</xdr:col>
      <xdr:colOff>38100</xdr:colOff>
      <xdr:row>101</xdr:row>
      <xdr:rowOff>76381</xdr:rowOff>
    </xdr:to>
    <xdr:sp macro="" textlink="">
      <xdr:nvSpPr>
        <xdr:cNvPr id="408" name="楕円 407">
          <a:extLst>
            <a:ext uri="{FF2B5EF4-FFF2-40B4-BE49-F238E27FC236}">
              <a16:creationId xmlns:a16="http://schemas.microsoft.com/office/drawing/2014/main" id="{00000000-0008-0000-0100-000098010000}"/>
            </a:ext>
          </a:extLst>
        </xdr:cNvPr>
        <xdr:cNvSpPr/>
      </xdr:nvSpPr>
      <xdr:spPr>
        <a:xfrm>
          <a:off x="3312160" y="1691023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25581</xdr:rowOff>
    </xdr:from>
    <xdr:to>
      <xdr:col>24</xdr:col>
      <xdr:colOff>63500</xdr:colOff>
      <xdr:row>101</xdr:row>
      <xdr:rowOff>74568</xdr:rowOff>
    </xdr:to>
    <xdr:cxnSp macro="">
      <xdr:nvCxnSpPr>
        <xdr:cNvPr id="409" name="直線コネクタ 408">
          <a:extLst>
            <a:ext uri="{FF2B5EF4-FFF2-40B4-BE49-F238E27FC236}">
              <a16:creationId xmlns:a16="http://schemas.microsoft.com/office/drawing/2014/main" id="{00000000-0008-0000-0100-000099010000}"/>
            </a:ext>
          </a:extLst>
        </xdr:cNvPr>
        <xdr:cNvCxnSpPr/>
      </xdr:nvCxnSpPr>
      <xdr:spPr>
        <a:xfrm>
          <a:off x="3355340" y="16957221"/>
          <a:ext cx="73152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100</xdr:row>
      <xdr:rowOff>95613</xdr:rowOff>
    </xdr:from>
    <xdr:to>
      <xdr:col>15</xdr:col>
      <xdr:colOff>101600</xdr:colOff>
      <xdr:row>101</xdr:row>
      <xdr:rowOff>25763</xdr:rowOff>
    </xdr:to>
    <xdr:sp macro="" textlink="">
      <xdr:nvSpPr>
        <xdr:cNvPr id="410" name="楕円 409">
          <a:extLst>
            <a:ext uri="{FF2B5EF4-FFF2-40B4-BE49-F238E27FC236}">
              <a16:creationId xmlns:a16="http://schemas.microsoft.com/office/drawing/2014/main" id="{00000000-0008-0000-0100-00009A010000}"/>
            </a:ext>
          </a:extLst>
        </xdr:cNvPr>
        <xdr:cNvSpPr/>
      </xdr:nvSpPr>
      <xdr:spPr>
        <a:xfrm>
          <a:off x="2514600" y="168596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146413</xdr:rowOff>
    </xdr:from>
    <xdr:to>
      <xdr:col>19</xdr:col>
      <xdr:colOff>177800</xdr:colOff>
      <xdr:row>101</xdr:row>
      <xdr:rowOff>25581</xdr:rowOff>
    </xdr:to>
    <xdr:cxnSp macro="">
      <xdr:nvCxnSpPr>
        <xdr:cNvPr id="411" name="直線コネクタ 410">
          <a:extLst>
            <a:ext uri="{FF2B5EF4-FFF2-40B4-BE49-F238E27FC236}">
              <a16:creationId xmlns:a16="http://schemas.microsoft.com/office/drawing/2014/main" id="{00000000-0008-0000-0100-00009B010000}"/>
            </a:ext>
          </a:extLst>
        </xdr:cNvPr>
        <xdr:cNvCxnSpPr/>
      </xdr:nvCxnSpPr>
      <xdr:spPr>
        <a:xfrm>
          <a:off x="2565400" y="16910413"/>
          <a:ext cx="789940" cy="46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100</xdr:row>
      <xdr:rowOff>43362</xdr:rowOff>
    </xdr:from>
    <xdr:to>
      <xdr:col>10</xdr:col>
      <xdr:colOff>165100</xdr:colOff>
      <xdr:row>100</xdr:row>
      <xdr:rowOff>144962</xdr:rowOff>
    </xdr:to>
    <xdr:sp macro="" textlink="">
      <xdr:nvSpPr>
        <xdr:cNvPr id="412" name="楕円 411">
          <a:extLst>
            <a:ext uri="{FF2B5EF4-FFF2-40B4-BE49-F238E27FC236}">
              <a16:creationId xmlns:a16="http://schemas.microsoft.com/office/drawing/2014/main" id="{00000000-0008-0000-0100-00009C010000}"/>
            </a:ext>
          </a:extLst>
        </xdr:cNvPr>
        <xdr:cNvSpPr/>
      </xdr:nvSpPr>
      <xdr:spPr>
        <a:xfrm>
          <a:off x="1739900" y="1680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100</xdr:row>
      <xdr:rowOff>94162</xdr:rowOff>
    </xdr:from>
    <xdr:to>
      <xdr:col>15</xdr:col>
      <xdr:colOff>50800</xdr:colOff>
      <xdr:row>100</xdr:row>
      <xdr:rowOff>146413</xdr:rowOff>
    </xdr:to>
    <xdr:cxnSp macro="">
      <xdr:nvCxnSpPr>
        <xdr:cNvPr id="413" name="直線コネクタ 412">
          <a:extLst>
            <a:ext uri="{FF2B5EF4-FFF2-40B4-BE49-F238E27FC236}">
              <a16:creationId xmlns:a16="http://schemas.microsoft.com/office/drawing/2014/main" id="{00000000-0008-0000-0100-00009D010000}"/>
            </a:ext>
          </a:extLst>
        </xdr:cNvPr>
        <xdr:cNvCxnSpPr/>
      </xdr:nvCxnSpPr>
      <xdr:spPr>
        <a:xfrm>
          <a:off x="1790700" y="16858162"/>
          <a:ext cx="7747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129557</xdr:rowOff>
    </xdr:from>
    <xdr:ext cx="405111" cy="259045"/>
    <xdr:sp macro="" textlink="">
      <xdr:nvSpPr>
        <xdr:cNvPr id="414" name="n_1aveValue【港湾・漁港】&#10;有形固定資産減価償却率">
          <a:extLst>
            <a:ext uri="{FF2B5EF4-FFF2-40B4-BE49-F238E27FC236}">
              <a16:creationId xmlns:a16="http://schemas.microsoft.com/office/drawing/2014/main" id="{00000000-0008-0000-0100-00009E010000}"/>
            </a:ext>
          </a:extLst>
        </xdr:cNvPr>
        <xdr:cNvSpPr txBox="1"/>
      </xdr:nvSpPr>
      <xdr:spPr>
        <a:xfrm>
          <a:off x="3170564" y="17731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132822</xdr:rowOff>
    </xdr:from>
    <xdr:ext cx="405111" cy="259045"/>
    <xdr:sp macro="" textlink="">
      <xdr:nvSpPr>
        <xdr:cNvPr id="415" name="n_2aveValue【港湾・漁港】&#10;有形固定資産減価償却率">
          <a:extLst>
            <a:ext uri="{FF2B5EF4-FFF2-40B4-BE49-F238E27FC236}">
              <a16:creationId xmlns:a16="http://schemas.microsoft.com/office/drawing/2014/main" id="{00000000-0008-0000-0100-00009F010000}"/>
            </a:ext>
          </a:extLst>
        </xdr:cNvPr>
        <xdr:cNvSpPr txBox="1"/>
      </xdr:nvSpPr>
      <xdr:spPr>
        <a:xfrm>
          <a:off x="2385704" y="17735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158948</xdr:rowOff>
    </xdr:from>
    <xdr:ext cx="405111" cy="259045"/>
    <xdr:sp macro="" textlink="">
      <xdr:nvSpPr>
        <xdr:cNvPr id="416" name="n_3aveValue【港湾・漁港】&#10;有形固定資産減価償却率">
          <a:extLst>
            <a:ext uri="{FF2B5EF4-FFF2-40B4-BE49-F238E27FC236}">
              <a16:creationId xmlns:a16="http://schemas.microsoft.com/office/drawing/2014/main" id="{00000000-0008-0000-0100-0000A0010000}"/>
            </a:ext>
          </a:extLst>
        </xdr:cNvPr>
        <xdr:cNvSpPr txBox="1"/>
      </xdr:nvSpPr>
      <xdr:spPr>
        <a:xfrm>
          <a:off x="1611004" y="17593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47189</xdr:rowOff>
    </xdr:from>
    <xdr:ext cx="405111" cy="259045"/>
    <xdr:sp macro="" textlink="">
      <xdr:nvSpPr>
        <xdr:cNvPr id="417" name="n_4aveValue【港湾・漁港】&#10;有形固定資産減価償却率">
          <a:extLst>
            <a:ext uri="{FF2B5EF4-FFF2-40B4-BE49-F238E27FC236}">
              <a16:creationId xmlns:a16="http://schemas.microsoft.com/office/drawing/2014/main" id="{00000000-0008-0000-0100-0000A1010000}"/>
            </a:ext>
          </a:extLst>
        </xdr:cNvPr>
        <xdr:cNvSpPr txBox="1"/>
      </xdr:nvSpPr>
      <xdr:spPr>
        <a:xfrm>
          <a:off x="836304" y="17314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99</xdr:row>
      <xdr:rowOff>92908</xdr:rowOff>
    </xdr:from>
    <xdr:ext cx="405111" cy="259045"/>
    <xdr:sp macro="" textlink="">
      <xdr:nvSpPr>
        <xdr:cNvPr id="418" name="n_1mainValue【港湾・漁港】&#10;有形固定資産減価償却率">
          <a:extLst>
            <a:ext uri="{FF2B5EF4-FFF2-40B4-BE49-F238E27FC236}">
              <a16:creationId xmlns:a16="http://schemas.microsoft.com/office/drawing/2014/main" id="{00000000-0008-0000-0100-0000A2010000}"/>
            </a:ext>
          </a:extLst>
        </xdr:cNvPr>
        <xdr:cNvSpPr txBox="1"/>
      </xdr:nvSpPr>
      <xdr:spPr>
        <a:xfrm>
          <a:off x="3170564" y="16689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99</xdr:row>
      <xdr:rowOff>42290</xdr:rowOff>
    </xdr:from>
    <xdr:ext cx="405111" cy="259045"/>
    <xdr:sp macro="" textlink="">
      <xdr:nvSpPr>
        <xdr:cNvPr id="419" name="n_2mainValue【港湾・漁港】&#10;有形固定資産減価償却率">
          <a:extLst>
            <a:ext uri="{FF2B5EF4-FFF2-40B4-BE49-F238E27FC236}">
              <a16:creationId xmlns:a16="http://schemas.microsoft.com/office/drawing/2014/main" id="{00000000-0008-0000-0100-0000A3010000}"/>
            </a:ext>
          </a:extLst>
        </xdr:cNvPr>
        <xdr:cNvSpPr txBox="1"/>
      </xdr:nvSpPr>
      <xdr:spPr>
        <a:xfrm>
          <a:off x="2385704" y="16638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98</xdr:row>
      <xdr:rowOff>161489</xdr:rowOff>
    </xdr:from>
    <xdr:ext cx="340478" cy="259045"/>
    <xdr:sp macro="" textlink="">
      <xdr:nvSpPr>
        <xdr:cNvPr id="420" name="n_3mainValue【港湾・漁港】&#10;有形固定資産減価償却率">
          <a:extLst>
            <a:ext uri="{FF2B5EF4-FFF2-40B4-BE49-F238E27FC236}">
              <a16:creationId xmlns:a16="http://schemas.microsoft.com/office/drawing/2014/main" id="{00000000-0008-0000-0100-0000A4010000}"/>
            </a:ext>
          </a:extLst>
        </xdr:cNvPr>
        <xdr:cNvSpPr txBox="1"/>
      </xdr:nvSpPr>
      <xdr:spPr>
        <a:xfrm>
          <a:off x="1643321" y="165902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1" name="正方形/長方形 420">
          <a:extLst>
            <a:ext uri="{FF2B5EF4-FFF2-40B4-BE49-F238E27FC236}">
              <a16:creationId xmlns:a16="http://schemas.microsoft.com/office/drawing/2014/main" id="{00000000-0008-0000-0100-0000A5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2" name="正方形/長方形 421">
          <a:extLst>
            <a:ext uri="{FF2B5EF4-FFF2-40B4-BE49-F238E27FC236}">
              <a16:creationId xmlns:a16="http://schemas.microsoft.com/office/drawing/2014/main" id="{00000000-0008-0000-0100-0000A6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3" name="正方形/長方形 422">
          <a:extLst>
            <a:ext uri="{FF2B5EF4-FFF2-40B4-BE49-F238E27FC236}">
              <a16:creationId xmlns:a16="http://schemas.microsoft.com/office/drawing/2014/main" id="{00000000-0008-0000-0100-0000A7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4" name="正方形/長方形 423">
          <a:extLst>
            <a:ext uri="{FF2B5EF4-FFF2-40B4-BE49-F238E27FC236}">
              <a16:creationId xmlns:a16="http://schemas.microsoft.com/office/drawing/2014/main" id="{00000000-0008-0000-0100-0000A8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5" name="正方形/長方形 424">
          <a:extLst>
            <a:ext uri="{FF2B5EF4-FFF2-40B4-BE49-F238E27FC236}">
              <a16:creationId xmlns:a16="http://schemas.microsoft.com/office/drawing/2014/main" id="{00000000-0008-0000-0100-0000A9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6" name="正方形/長方形 425">
          <a:extLst>
            <a:ext uri="{FF2B5EF4-FFF2-40B4-BE49-F238E27FC236}">
              <a16:creationId xmlns:a16="http://schemas.microsoft.com/office/drawing/2014/main" id="{00000000-0008-0000-0100-0000AA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7" name="正方形/長方形 426">
          <a:extLst>
            <a:ext uri="{FF2B5EF4-FFF2-40B4-BE49-F238E27FC236}">
              <a16:creationId xmlns:a16="http://schemas.microsoft.com/office/drawing/2014/main" id="{00000000-0008-0000-0100-0000AB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8" name="正方形/長方形 427">
          <a:extLst>
            <a:ext uri="{FF2B5EF4-FFF2-40B4-BE49-F238E27FC236}">
              <a16:creationId xmlns:a16="http://schemas.microsoft.com/office/drawing/2014/main" id="{00000000-0008-0000-0100-0000AC010000}"/>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9" name="テキスト ボックス 428">
          <a:extLst>
            <a:ext uri="{FF2B5EF4-FFF2-40B4-BE49-F238E27FC236}">
              <a16:creationId xmlns:a16="http://schemas.microsoft.com/office/drawing/2014/main" id="{00000000-0008-0000-0100-0000AD010000}"/>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0" name="直線コネクタ 429">
          <a:extLst>
            <a:ext uri="{FF2B5EF4-FFF2-40B4-BE49-F238E27FC236}">
              <a16:creationId xmlns:a16="http://schemas.microsoft.com/office/drawing/2014/main" id="{00000000-0008-0000-0100-0000AE010000}"/>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31" name="直線コネクタ 430">
          <a:extLst>
            <a:ext uri="{FF2B5EF4-FFF2-40B4-BE49-F238E27FC236}">
              <a16:creationId xmlns:a16="http://schemas.microsoft.com/office/drawing/2014/main" id="{00000000-0008-0000-0100-0000AF010000}"/>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32" name="テキスト ボックス 431">
          <a:extLst>
            <a:ext uri="{FF2B5EF4-FFF2-40B4-BE49-F238E27FC236}">
              <a16:creationId xmlns:a16="http://schemas.microsoft.com/office/drawing/2014/main" id="{00000000-0008-0000-0100-0000B0010000}"/>
            </a:ext>
          </a:extLst>
        </xdr:cNvPr>
        <xdr:cNvSpPr txBox="1"/>
      </xdr:nvSpPr>
      <xdr:spPr>
        <a:xfrm>
          <a:off x="5600834" y="1811529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33" name="直線コネクタ 432">
          <a:extLst>
            <a:ext uri="{FF2B5EF4-FFF2-40B4-BE49-F238E27FC236}">
              <a16:creationId xmlns:a16="http://schemas.microsoft.com/office/drawing/2014/main" id="{00000000-0008-0000-0100-0000B1010000}"/>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105</xdr:row>
      <xdr:rowOff>143527</xdr:rowOff>
    </xdr:from>
    <xdr:ext cx="685572" cy="259045"/>
    <xdr:sp macro="" textlink="">
      <xdr:nvSpPr>
        <xdr:cNvPr id="434" name="テキスト ボックス 433">
          <a:extLst>
            <a:ext uri="{FF2B5EF4-FFF2-40B4-BE49-F238E27FC236}">
              <a16:creationId xmlns:a16="http://schemas.microsoft.com/office/drawing/2014/main" id="{00000000-0008-0000-0100-0000B2010000}"/>
            </a:ext>
          </a:extLst>
        </xdr:cNvPr>
        <xdr:cNvSpPr txBox="1"/>
      </xdr:nvSpPr>
      <xdr:spPr>
        <a:xfrm>
          <a:off x="5209768" y="177457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35" name="直線コネクタ 434">
          <a:extLst>
            <a:ext uri="{FF2B5EF4-FFF2-40B4-BE49-F238E27FC236}">
              <a16:creationId xmlns:a16="http://schemas.microsoft.com/office/drawing/2014/main" id="{00000000-0008-0000-0100-0000B3010000}"/>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103</xdr:row>
      <xdr:rowOff>105427</xdr:rowOff>
    </xdr:from>
    <xdr:ext cx="685572" cy="259045"/>
    <xdr:sp macro="" textlink="">
      <xdr:nvSpPr>
        <xdr:cNvPr id="436" name="テキスト ボックス 435">
          <a:extLst>
            <a:ext uri="{FF2B5EF4-FFF2-40B4-BE49-F238E27FC236}">
              <a16:creationId xmlns:a16="http://schemas.microsoft.com/office/drawing/2014/main" id="{00000000-0008-0000-0100-0000B4010000}"/>
            </a:ext>
          </a:extLst>
        </xdr:cNvPr>
        <xdr:cNvSpPr txBox="1"/>
      </xdr:nvSpPr>
      <xdr:spPr>
        <a:xfrm>
          <a:off x="5209768" y="1737234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37" name="直線コネクタ 436">
          <a:extLst>
            <a:ext uri="{FF2B5EF4-FFF2-40B4-BE49-F238E27FC236}">
              <a16:creationId xmlns:a16="http://schemas.microsoft.com/office/drawing/2014/main" id="{00000000-0008-0000-0100-0000B5010000}"/>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101</xdr:row>
      <xdr:rowOff>67327</xdr:rowOff>
    </xdr:from>
    <xdr:ext cx="685572" cy="259045"/>
    <xdr:sp macro="" textlink="">
      <xdr:nvSpPr>
        <xdr:cNvPr id="438" name="テキスト ボックス 437">
          <a:extLst>
            <a:ext uri="{FF2B5EF4-FFF2-40B4-BE49-F238E27FC236}">
              <a16:creationId xmlns:a16="http://schemas.microsoft.com/office/drawing/2014/main" id="{00000000-0008-0000-0100-0000B6010000}"/>
            </a:ext>
          </a:extLst>
        </xdr:cNvPr>
        <xdr:cNvSpPr txBox="1"/>
      </xdr:nvSpPr>
      <xdr:spPr>
        <a:xfrm>
          <a:off x="5209768" y="1699896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39" name="直線コネクタ 438">
          <a:extLst>
            <a:ext uri="{FF2B5EF4-FFF2-40B4-BE49-F238E27FC236}">
              <a16:creationId xmlns:a16="http://schemas.microsoft.com/office/drawing/2014/main" id="{00000000-0008-0000-0100-0000B7010000}"/>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29227</xdr:rowOff>
    </xdr:from>
    <xdr:ext cx="685572" cy="259045"/>
    <xdr:sp macro="" textlink="">
      <xdr:nvSpPr>
        <xdr:cNvPr id="440" name="テキスト ボックス 439">
          <a:extLst>
            <a:ext uri="{FF2B5EF4-FFF2-40B4-BE49-F238E27FC236}">
              <a16:creationId xmlns:a16="http://schemas.microsoft.com/office/drawing/2014/main" id="{00000000-0008-0000-0100-0000B8010000}"/>
            </a:ext>
          </a:extLst>
        </xdr:cNvPr>
        <xdr:cNvSpPr txBox="1"/>
      </xdr:nvSpPr>
      <xdr:spPr>
        <a:xfrm>
          <a:off x="5209768" y="1662558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1" name="直線コネクタ 440">
          <a:extLst>
            <a:ext uri="{FF2B5EF4-FFF2-40B4-BE49-F238E27FC236}">
              <a16:creationId xmlns:a16="http://schemas.microsoft.com/office/drawing/2014/main" id="{00000000-0008-0000-0100-0000B9010000}"/>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42" name="テキスト ボックス 441">
          <a:extLst>
            <a:ext uri="{FF2B5EF4-FFF2-40B4-BE49-F238E27FC236}">
              <a16:creationId xmlns:a16="http://schemas.microsoft.com/office/drawing/2014/main" id="{00000000-0008-0000-0100-0000BA010000}"/>
            </a:ext>
          </a:extLst>
        </xdr:cNvPr>
        <xdr:cNvSpPr txBox="1"/>
      </xdr:nvSpPr>
      <xdr:spPr>
        <a:xfrm>
          <a:off x="5209768" y="1625601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3" name="【港湾・漁港】&#10;一人当たり有形固定資産（償却資産）額グラフ枠">
          <a:extLst>
            <a:ext uri="{FF2B5EF4-FFF2-40B4-BE49-F238E27FC236}">
              <a16:creationId xmlns:a16="http://schemas.microsoft.com/office/drawing/2014/main" id="{00000000-0008-0000-0100-0000BB010000}"/>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31736</xdr:rowOff>
    </xdr:from>
    <xdr:to>
      <xdr:col>54</xdr:col>
      <xdr:colOff>189865</xdr:colOff>
      <xdr:row>108</xdr:row>
      <xdr:rowOff>105206</xdr:rowOff>
    </xdr:to>
    <xdr:cxnSp macro="">
      <xdr:nvCxnSpPr>
        <xdr:cNvPr id="444" name="直線コネクタ 443">
          <a:extLst>
            <a:ext uri="{FF2B5EF4-FFF2-40B4-BE49-F238E27FC236}">
              <a16:creationId xmlns:a16="http://schemas.microsoft.com/office/drawing/2014/main" id="{00000000-0008-0000-0100-0000BC010000}"/>
            </a:ext>
          </a:extLst>
        </xdr:cNvPr>
        <xdr:cNvCxnSpPr/>
      </xdr:nvCxnSpPr>
      <xdr:spPr>
        <a:xfrm flipV="1">
          <a:off x="9219565" y="16963376"/>
          <a:ext cx="0" cy="1246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109033</xdr:rowOff>
    </xdr:from>
    <xdr:ext cx="599010" cy="259045"/>
    <xdr:sp macro="" textlink="">
      <xdr:nvSpPr>
        <xdr:cNvPr id="445" name="【港湾・漁港】&#10;一人当たり有形固定資産（償却資産）額最小値テキスト">
          <a:extLst>
            <a:ext uri="{FF2B5EF4-FFF2-40B4-BE49-F238E27FC236}">
              <a16:creationId xmlns:a16="http://schemas.microsoft.com/office/drawing/2014/main" id="{00000000-0008-0000-0100-0000BD010000}"/>
            </a:ext>
          </a:extLst>
        </xdr:cNvPr>
        <xdr:cNvSpPr txBox="1"/>
      </xdr:nvSpPr>
      <xdr:spPr>
        <a:xfrm>
          <a:off x="9258300" y="18214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105206</xdr:rowOff>
    </xdr:from>
    <xdr:to>
      <xdr:col>55</xdr:col>
      <xdr:colOff>88900</xdr:colOff>
      <xdr:row>108</xdr:row>
      <xdr:rowOff>105206</xdr:rowOff>
    </xdr:to>
    <xdr:cxnSp macro="">
      <xdr:nvCxnSpPr>
        <xdr:cNvPr id="446" name="直線コネクタ 445">
          <a:extLst>
            <a:ext uri="{FF2B5EF4-FFF2-40B4-BE49-F238E27FC236}">
              <a16:creationId xmlns:a16="http://schemas.microsoft.com/office/drawing/2014/main" id="{00000000-0008-0000-0100-0000BE010000}"/>
            </a:ext>
          </a:extLst>
        </xdr:cNvPr>
        <xdr:cNvCxnSpPr/>
      </xdr:nvCxnSpPr>
      <xdr:spPr>
        <a:xfrm>
          <a:off x="9154160" y="182103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149863</xdr:rowOff>
    </xdr:from>
    <xdr:ext cx="690189" cy="259045"/>
    <xdr:sp macro="" textlink="">
      <xdr:nvSpPr>
        <xdr:cNvPr id="447" name="【港湾・漁港】&#10;一人当たり有形固定資産（償却資産）額最大値テキスト">
          <a:extLst>
            <a:ext uri="{FF2B5EF4-FFF2-40B4-BE49-F238E27FC236}">
              <a16:creationId xmlns:a16="http://schemas.microsoft.com/office/drawing/2014/main" id="{00000000-0008-0000-0100-0000BF010000}"/>
            </a:ext>
          </a:extLst>
        </xdr:cNvPr>
        <xdr:cNvSpPr txBox="1"/>
      </xdr:nvSpPr>
      <xdr:spPr>
        <a:xfrm>
          <a:off x="9258300" y="167462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3,466,705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31736</xdr:rowOff>
    </xdr:from>
    <xdr:to>
      <xdr:col>55</xdr:col>
      <xdr:colOff>88900</xdr:colOff>
      <xdr:row>101</xdr:row>
      <xdr:rowOff>31736</xdr:rowOff>
    </xdr:to>
    <xdr:cxnSp macro="">
      <xdr:nvCxnSpPr>
        <xdr:cNvPr id="448" name="直線コネクタ 447">
          <a:extLst>
            <a:ext uri="{FF2B5EF4-FFF2-40B4-BE49-F238E27FC236}">
              <a16:creationId xmlns:a16="http://schemas.microsoft.com/office/drawing/2014/main" id="{00000000-0008-0000-0100-0000C0010000}"/>
            </a:ext>
          </a:extLst>
        </xdr:cNvPr>
        <xdr:cNvCxnSpPr/>
      </xdr:nvCxnSpPr>
      <xdr:spPr>
        <a:xfrm>
          <a:off x="9154160" y="169633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144350</xdr:rowOff>
    </xdr:from>
    <xdr:ext cx="690189" cy="259045"/>
    <xdr:sp macro="" textlink="">
      <xdr:nvSpPr>
        <xdr:cNvPr id="449" name="【港湾・漁港】&#10;一人当たり有形固定資産（償却資産）額平均値テキスト">
          <a:extLst>
            <a:ext uri="{FF2B5EF4-FFF2-40B4-BE49-F238E27FC236}">
              <a16:creationId xmlns:a16="http://schemas.microsoft.com/office/drawing/2014/main" id="{00000000-0008-0000-0100-0000C1010000}"/>
            </a:ext>
          </a:extLst>
        </xdr:cNvPr>
        <xdr:cNvSpPr txBox="1"/>
      </xdr:nvSpPr>
      <xdr:spPr>
        <a:xfrm>
          <a:off x="9258300" y="17578910"/>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121473</xdr:rowOff>
    </xdr:from>
    <xdr:to>
      <xdr:col>55</xdr:col>
      <xdr:colOff>50800</xdr:colOff>
      <xdr:row>106</xdr:row>
      <xdr:rowOff>51623</xdr:rowOff>
    </xdr:to>
    <xdr:sp macro="" textlink="">
      <xdr:nvSpPr>
        <xdr:cNvPr id="450" name="フローチャート: 判断 449">
          <a:extLst>
            <a:ext uri="{FF2B5EF4-FFF2-40B4-BE49-F238E27FC236}">
              <a16:creationId xmlns:a16="http://schemas.microsoft.com/office/drawing/2014/main" id="{00000000-0008-0000-0100-0000C2010000}"/>
            </a:ext>
          </a:extLst>
        </xdr:cNvPr>
        <xdr:cNvSpPr/>
      </xdr:nvSpPr>
      <xdr:spPr>
        <a:xfrm>
          <a:off x="9192260" y="1772367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136827</xdr:rowOff>
    </xdr:from>
    <xdr:to>
      <xdr:col>50</xdr:col>
      <xdr:colOff>165100</xdr:colOff>
      <xdr:row>106</xdr:row>
      <xdr:rowOff>66977</xdr:rowOff>
    </xdr:to>
    <xdr:sp macro="" textlink="">
      <xdr:nvSpPr>
        <xdr:cNvPr id="451" name="フローチャート: 判断 450">
          <a:extLst>
            <a:ext uri="{FF2B5EF4-FFF2-40B4-BE49-F238E27FC236}">
              <a16:creationId xmlns:a16="http://schemas.microsoft.com/office/drawing/2014/main" id="{00000000-0008-0000-0100-0000C3010000}"/>
            </a:ext>
          </a:extLst>
        </xdr:cNvPr>
        <xdr:cNvSpPr/>
      </xdr:nvSpPr>
      <xdr:spPr>
        <a:xfrm>
          <a:off x="8445500" y="177390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103037</xdr:rowOff>
    </xdr:from>
    <xdr:to>
      <xdr:col>46</xdr:col>
      <xdr:colOff>38100</xdr:colOff>
      <xdr:row>106</xdr:row>
      <xdr:rowOff>33187</xdr:rowOff>
    </xdr:to>
    <xdr:sp macro="" textlink="">
      <xdr:nvSpPr>
        <xdr:cNvPr id="452" name="フローチャート: 判断 451">
          <a:extLst>
            <a:ext uri="{FF2B5EF4-FFF2-40B4-BE49-F238E27FC236}">
              <a16:creationId xmlns:a16="http://schemas.microsoft.com/office/drawing/2014/main" id="{00000000-0008-0000-0100-0000C4010000}"/>
            </a:ext>
          </a:extLst>
        </xdr:cNvPr>
        <xdr:cNvSpPr/>
      </xdr:nvSpPr>
      <xdr:spPr>
        <a:xfrm>
          <a:off x="7670800" y="1770523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138494</xdr:rowOff>
    </xdr:from>
    <xdr:to>
      <xdr:col>41</xdr:col>
      <xdr:colOff>101600</xdr:colOff>
      <xdr:row>107</xdr:row>
      <xdr:rowOff>68644</xdr:rowOff>
    </xdr:to>
    <xdr:sp macro="" textlink="">
      <xdr:nvSpPr>
        <xdr:cNvPr id="453" name="フローチャート: 判断 452">
          <a:extLst>
            <a:ext uri="{FF2B5EF4-FFF2-40B4-BE49-F238E27FC236}">
              <a16:creationId xmlns:a16="http://schemas.microsoft.com/office/drawing/2014/main" id="{00000000-0008-0000-0100-0000C5010000}"/>
            </a:ext>
          </a:extLst>
        </xdr:cNvPr>
        <xdr:cNvSpPr/>
      </xdr:nvSpPr>
      <xdr:spPr>
        <a:xfrm>
          <a:off x="6873240" y="1790833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105142</xdr:rowOff>
    </xdr:from>
    <xdr:to>
      <xdr:col>36</xdr:col>
      <xdr:colOff>165100</xdr:colOff>
      <xdr:row>107</xdr:row>
      <xdr:rowOff>35292</xdr:rowOff>
    </xdr:to>
    <xdr:sp macro="" textlink="">
      <xdr:nvSpPr>
        <xdr:cNvPr id="454" name="フローチャート: 判断 453">
          <a:extLst>
            <a:ext uri="{FF2B5EF4-FFF2-40B4-BE49-F238E27FC236}">
              <a16:creationId xmlns:a16="http://schemas.microsoft.com/office/drawing/2014/main" id="{00000000-0008-0000-0100-0000C6010000}"/>
            </a:ext>
          </a:extLst>
        </xdr:cNvPr>
        <xdr:cNvSpPr/>
      </xdr:nvSpPr>
      <xdr:spPr>
        <a:xfrm>
          <a:off x="6098540" y="178749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5" name="テキスト ボックス 454">
          <a:extLst>
            <a:ext uri="{FF2B5EF4-FFF2-40B4-BE49-F238E27FC236}">
              <a16:creationId xmlns:a16="http://schemas.microsoft.com/office/drawing/2014/main" id="{00000000-0008-0000-0100-0000C7010000}"/>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6" name="テキスト ボックス 455">
          <a:extLst>
            <a:ext uri="{FF2B5EF4-FFF2-40B4-BE49-F238E27FC236}">
              <a16:creationId xmlns:a16="http://schemas.microsoft.com/office/drawing/2014/main" id="{00000000-0008-0000-0100-0000C8010000}"/>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7" name="テキスト ボックス 456">
          <a:extLst>
            <a:ext uri="{FF2B5EF4-FFF2-40B4-BE49-F238E27FC236}">
              <a16:creationId xmlns:a16="http://schemas.microsoft.com/office/drawing/2014/main" id="{00000000-0008-0000-0100-0000C9010000}"/>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8" name="テキスト ボックス 457">
          <a:extLst>
            <a:ext uri="{FF2B5EF4-FFF2-40B4-BE49-F238E27FC236}">
              <a16:creationId xmlns:a16="http://schemas.microsoft.com/office/drawing/2014/main" id="{00000000-0008-0000-0100-0000CA010000}"/>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9" name="テキスト ボックス 458">
          <a:extLst>
            <a:ext uri="{FF2B5EF4-FFF2-40B4-BE49-F238E27FC236}">
              <a16:creationId xmlns:a16="http://schemas.microsoft.com/office/drawing/2014/main" id="{00000000-0008-0000-0100-0000CB010000}"/>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54406</xdr:rowOff>
    </xdr:from>
    <xdr:to>
      <xdr:col>55</xdr:col>
      <xdr:colOff>50800</xdr:colOff>
      <xdr:row>108</xdr:row>
      <xdr:rowOff>156006</xdr:rowOff>
    </xdr:to>
    <xdr:sp macro="" textlink="">
      <xdr:nvSpPr>
        <xdr:cNvPr id="460" name="楕円 459">
          <a:extLst>
            <a:ext uri="{FF2B5EF4-FFF2-40B4-BE49-F238E27FC236}">
              <a16:creationId xmlns:a16="http://schemas.microsoft.com/office/drawing/2014/main" id="{00000000-0008-0000-0100-0000CC010000}"/>
            </a:ext>
          </a:extLst>
        </xdr:cNvPr>
        <xdr:cNvSpPr/>
      </xdr:nvSpPr>
      <xdr:spPr>
        <a:xfrm>
          <a:off x="9192260" y="1815952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140783</xdr:rowOff>
    </xdr:from>
    <xdr:ext cx="599010" cy="259045"/>
    <xdr:sp macro="" textlink="">
      <xdr:nvSpPr>
        <xdr:cNvPr id="461" name="【港湾・漁港】&#10;一人当たり有形固定資産（償却資産）額該当値テキスト">
          <a:extLst>
            <a:ext uri="{FF2B5EF4-FFF2-40B4-BE49-F238E27FC236}">
              <a16:creationId xmlns:a16="http://schemas.microsoft.com/office/drawing/2014/main" id="{00000000-0008-0000-0100-0000CD010000}"/>
            </a:ext>
          </a:extLst>
        </xdr:cNvPr>
        <xdr:cNvSpPr txBox="1"/>
      </xdr:nvSpPr>
      <xdr:spPr>
        <a:xfrm>
          <a:off x="9258300" y="18078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55232</xdr:rowOff>
    </xdr:from>
    <xdr:to>
      <xdr:col>50</xdr:col>
      <xdr:colOff>165100</xdr:colOff>
      <xdr:row>108</xdr:row>
      <xdr:rowOff>156832</xdr:rowOff>
    </xdr:to>
    <xdr:sp macro="" textlink="">
      <xdr:nvSpPr>
        <xdr:cNvPr id="462" name="楕円 461">
          <a:extLst>
            <a:ext uri="{FF2B5EF4-FFF2-40B4-BE49-F238E27FC236}">
              <a16:creationId xmlns:a16="http://schemas.microsoft.com/office/drawing/2014/main" id="{00000000-0008-0000-0100-0000CE010000}"/>
            </a:ext>
          </a:extLst>
        </xdr:cNvPr>
        <xdr:cNvSpPr/>
      </xdr:nvSpPr>
      <xdr:spPr>
        <a:xfrm>
          <a:off x="8445500" y="1816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105206</xdr:rowOff>
    </xdr:from>
    <xdr:to>
      <xdr:col>55</xdr:col>
      <xdr:colOff>0</xdr:colOff>
      <xdr:row>108</xdr:row>
      <xdr:rowOff>106032</xdr:rowOff>
    </xdr:to>
    <xdr:cxnSp macro="">
      <xdr:nvCxnSpPr>
        <xdr:cNvPr id="463" name="直線コネクタ 462">
          <a:extLst>
            <a:ext uri="{FF2B5EF4-FFF2-40B4-BE49-F238E27FC236}">
              <a16:creationId xmlns:a16="http://schemas.microsoft.com/office/drawing/2014/main" id="{00000000-0008-0000-0100-0000CF010000}"/>
            </a:ext>
          </a:extLst>
        </xdr:cNvPr>
        <xdr:cNvCxnSpPr/>
      </xdr:nvCxnSpPr>
      <xdr:spPr>
        <a:xfrm flipV="1">
          <a:off x="8496300" y="18210326"/>
          <a:ext cx="723900" cy="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55801</xdr:rowOff>
    </xdr:from>
    <xdr:to>
      <xdr:col>46</xdr:col>
      <xdr:colOff>38100</xdr:colOff>
      <xdr:row>108</xdr:row>
      <xdr:rowOff>157401</xdr:rowOff>
    </xdr:to>
    <xdr:sp macro="" textlink="">
      <xdr:nvSpPr>
        <xdr:cNvPr id="464" name="楕円 463">
          <a:extLst>
            <a:ext uri="{FF2B5EF4-FFF2-40B4-BE49-F238E27FC236}">
              <a16:creationId xmlns:a16="http://schemas.microsoft.com/office/drawing/2014/main" id="{00000000-0008-0000-0100-0000D0010000}"/>
            </a:ext>
          </a:extLst>
        </xdr:cNvPr>
        <xdr:cNvSpPr/>
      </xdr:nvSpPr>
      <xdr:spPr>
        <a:xfrm>
          <a:off x="7670800" y="1816092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106032</xdr:rowOff>
    </xdr:from>
    <xdr:to>
      <xdr:col>50</xdr:col>
      <xdr:colOff>114300</xdr:colOff>
      <xdr:row>108</xdr:row>
      <xdr:rowOff>106601</xdr:rowOff>
    </xdr:to>
    <xdr:cxnSp macro="">
      <xdr:nvCxnSpPr>
        <xdr:cNvPr id="465" name="直線コネクタ 464">
          <a:extLst>
            <a:ext uri="{FF2B5EF4-FFF2-40B4-BE49-F238E27FC236}">
              <a16:creationId xmlns:a16="http://schemas.microsoft.com/office/drawing/2014/main" id="{00000000-0008-0000-0100-0000D1010000}"/>
            </a:ext>
          </a:extLst>
        </xdr:cNvPr>
        <xdr:cNvCxnSpPr/>
      </xdr:nvCxnSpPr>
      <xdr:spPr>
        <a:xfrm flipV="1">
          <a:off x="7713980" y="18211152"/>
          <a:ext cx="782320" cy="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53646</xdr:rowOff>
    </xdr:from>
    <xdr:to>
      <xdr:col>41</xdr:col>
      <xdr:colOff>101600</xdr:colOff>
      <xdr:row>108</xdr:row>
      <xdr:rowOff>155246</xdr:rowOff>
    </xdr:to>
    <xdr:sp macro="" textlink="">
      <xdr:nvSpPr>
        <xdr:cNvPr id="466" name="楕円 465">
          <a:extLst>
            <a:ext uri="{FF2B5EF4-FFF2-40B4-BE49-F238E27FC236}">
              <a16:creationId xmlns:a16="http://schemas.microsoft.com/office/drawing/2014/main" id="{00000000-0008-0000-0100-0000D2010000}"/>
            </a:ext>
          </a:extLst>
        </xdr:cNvPr>
        <xdr:cNvSpPr/>
      </xdr:nvSpPr>
      <xdr:spPr>
        <a:xfrm>
          <a:off x="6873240" y="1815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104446</xdr:rowOff>
    </xdr:from>
    <xdr:to>
      <xdr:col>45</xdr:col>
      <xdr:colOff>177800</xdr:colOff>
      <xdr:row>108</xdr:row>
      <xdr:rowOff>106601</xdr:rowOff>
    </xdr:to>
    <xdr:cxnSp macro="">
      <xdr:nvCxnSpPr>
        <xdr:cNvPr id="467" name="直線コネクタ 466">
          <a:extLst>
            <a:ext uri="{FF2B5EF4-FFF2-40B4-BE49-F238E27FC236}">
              <a16:creationId xmlns:a16="http://schemas.microsoft.com/office/drawing/2014/main" id="{00000000-0008-0000-0100-0000D3010000}"/>
            </a:ext>
          </a:extLst>
        </xdr:cNvPr>
        <xdr:cNvCxnSpPr/>
      </xdr:nvCxnSpPr>
      <xdr:spPr>
        <a:xfrm>
          <a:off x="6924040" y="18209566"/>
          <a:ext cx="789940" cy="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104</xdr:row>
      <xdr:rowOff>83504</xdr:rowOff>
    </xdr:from>
    <xdr:ext cx="690189" cy="259045"/>
    <xdr:sp macro="" textlink="">
      <xdr:nvSpPr>
        <xdr:cNvPr id="468" name="n_1aveValue【港湾・漁港】&#10;一人当たり有形固定資産（償却資産）額">
          <a:extLst>
            <a:ext uri="{FF2B5EF4-FFF2-40B4-BE49-F238E27FC236}">
              <a16:creationId xmlns:a16="http://schemas.microsoft.com/office/drawing/2014/main" id="{00000000-0008-0000-0100-0000D4010000}"/>
            </a:ext>
          </a:extLst>
        </xdr:cNvPr>
        <xdr:cNvSpPr txBox="1"/>
      </xdr:nvSpPr>
      <xdr:spPr>
        <a:xfrm>
          <a:off x="8184225" y="175180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104</xdr:row>
      <xdr:rowOff>49714</xdr:rowOff>
    </xdr:from>
    <xdr:ext cx="690189" cy="259045"/>
    <xdr:sp macro="" textlink="">
      <xdr:nvSpPr>
        <xdr:cNvPr id="469" name="n_2aveValue【港湾・漁港】&#10;一人当たり有形固定資産（償却資産）額">
          <a:extLst>
            <a:ext uri="{FF2B5EF4-FFF2-40B4-BE49-F238E27FC236}">
              <a16:creationId xmlns:a16="http://schemas.microsoft.com/office/drawing/2014/main" id="{00000000-0008-0000-0100-0000D5010000}"/>
            </a:ext>
          </a:extLst>
        </xdr:cNvPr>
        <xdr:cNvSpPr txBox="1"/>
      </xdr:nvSpPr>
      <xdr:spPr>
        <a:xfrm>
          <a:off x="7399365" y="174842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85171</xdr:rowOff>
    </xdr:from>
    <xdr:ext cx="599010" cy="259045"/>
    <xdr:sp macro="" textlink="">
      <xdr:nvSpPr>
        <xdr:cNvPr id="470" name="n_3aveValue【港湾・漁港】&#10;一人当たり有形固定資産（償却資産）額">
          <a:extLst>
            <a:ext uri="{FF2B5EF4-FFF2-40B4-BE49-F238E27FC236}">
              <a16:creationId xmlns:a16="http://schemas.microsoft.com/office/drawing/2014/main" id="{00000000-0008-0000-0100-0000D6010000}"/>
            </a:ext>
          </a:extLst>
        </xdr:cNvPr>
        <xdr:cNvSpPr txBox="1"/>
      </xdr:nvSpPr>
      <xdr:spPr>
        <a:xfrm>
          <a:off x="6670255" y="17687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51819</xdr:rowOff>
    </xdr:from>
    <xdr:ext cx="599010" cy="259045"/>
    <xdr:sp macro="" textlink="">
      <xdr:nvSpPr>
        <xdr:cNvPr id="471" name="n_4aveValue【港湾・漁港】&#10;一人当たり有形固定資産（償却資産）額">
          <a:extLst>
            <a:ext uri="{FF2B5EF4-FFF2-40B4-BE49-F238E27FC236}">
              <a16:creationId xmlns:a16="http://schemas.microsoft.com/office/drawing/2014/main" id="{00000000-0008-0000-0100-0000D7010000}"/>
            </a:ext>
          </a:extLst>
        </xdr:cNvPr>
        <xdr:cNvSpPr txBox="1"/>
      </xdr:nvSpPr>
      <xdr:spPr>
        <a:xfrm>
          <a:off x="5872695" y="17654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108</xdr:row>
      <xdr:rowOff>147959</xdr:rowOff>
    </xdr:from>
    <xdr:ext cx="599010" cy="259045"/>
    <xdr:sp macro="" textlink="">
      <xdr:nvSpPr>
        <xdr:cNvPr id="472" name="n_1mainValue【港湾・漁港】&#10;一人当たり有形固定資産（償却資産）額">
          <a:extLst>
            <a:ext uri="{FF2B5EF4-FFF2-40B4-BE49-F238E27FC236}">
              <a16:creationId xmlns:a16="http://schemas.microsoft.com/office/drawing/2014/main" id="{00000000-0008-0000-0100-0000D8010000}"/>
            </a:ext>
          </a:extLst>
        </xdr:cNvPr>
        <xdr:cNvSpPr txBox="1"/>
      </xdr:nvSpPr>
      <xdr:spPr>
        <a:xfrm>
          <a:off x="8214575" y="18253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148528</xdr:rowOff>
    </xdr:from>
    <xdr:ext cx="599010" cy="259045"/>
    <xdr:sp macro="" textlink="">
      <xdr:nvSpPr>
        <xdr:cNvPr id="473" name="n_2mainValue【港湾・漁港】&#10;一人当たり有形固定資産（償却資産）額">
          <a:extLst>
            <a:ext uri="{FF2B5EF4-FFF2-40B4-BE49-F238E27FC236}">
              <a16:creationId xmlns:a16="http://schemas.microsoft.com/office/drawing/2014/main" id="{00000000-0008-0000-0100-0000D9010000}"/>
            </a:ext>
          </a:extLst>
        </xdr:cNvPr>
        <xdr:cNvSpPr txBox="1"/>
      </xdr:nvSpPr>
      <xdr:spPr>
        <a:xfrm>
          <a:off x="7444955" y="18253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108</xdr:row>
      <xdr:rowOff>146373</xdr:rowOff>
    </xdr:from>
    <xdr:ext cx="599010" cy="259045"/>
    <xdr:sp macro="" textlink="">
      <xdr:nvSpPr>
        <xdr:cNvPr id="474" name="n_3mainValue【港湾・漁港】&#10;一人当たり有形固定資産（償却資産）額">
          <a:extLst>
            <a:ext uri="{FF2B5EF4-FFF2-40B4-BE49-F238E27FC236}">
              <a16:creationId xmlns:a16="http://schemas.microsoft.com/office/drawing/2014/main" id="{00000000-0008-0000-0100-0000DA010000}"/>
            </a:ext>
          </a:extLst>
        </xdr:cNvPr>
        <xdr:cNvSpPr txBox="1"/>
      </xdr:nvSpPr>
      <xdr:spPr>
        <a:xfrm>
          <a:off x="6670255" y="18251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5" name="正方形/長方形 474">
          <a:extLst>
            <a:ext uri="{FF2B5EF4-FFF2-40B4-BE49-F238E27FC236}">
              <a16:creationId xmlns:a16="http://schemas.microsoft.com/office/drawing/2014/main" id="{00000000-0008-0000-0100-0000DB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6" name="正方形/長方形 475">
          <a:extLst>
            <a:ext uri="{FF2B5EF4-FFF2-40B4-BE49-F238E27FC236}">
              <a16:creationId xmlns:a16="http://schemas.microsoft.com/office/drawing/2014/main" id="{00000000-0008-0000-0100-0000DC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7" name="正方形/長方形 476">
          <a:extLst>
            <a:ext uri="{FF2B5EF4-FFF2-40B4-BE49-F238E27FC236}">
              <a16:creationId xmlns:a16="http://schemas.microsoft.com/office/drawing/2014/main" id="{00000000-0008-0000-0100-0000DD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8" name="正方形/長方形 477">
          <a:extLst>
            <a:ext uri="{FF2B5EF4-FFF2-40B4-BE49-F238E27FC236}">
              <a16:creationId xmlns:a16="http://schemas.microsoft.com/office/drawing/2014/main" id="{00000000-0008-0000-0100-0000DE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9" name="正方形/長方形 478">
          <a:extLst>
            <a:ext uri="{FF2B5EF4-FFF2-40B4-BE49-F238E27FC236}">
              <a16:creationId xmlns:a16="http://schemas.microsoft.com/office/drawing/2014/main" id="{00000000-0008-0000-0100-0000DF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0" name="正方形/長方形 479">
          <a:extLst>
            <a:ext uri="{FF2B5EF4-FFF2-40B4-BE49-F238E27FC236}">
              <a16:creationId xmlns:a16="http://schemas.microsoft.com/office/drawing/2014/main" id="{00000000-0008-0000-0100-0000E0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81" name="正方形/長方形 480">
          <a:extLst>
            <a:ext uri="{FF2B5EF4-FFF2-40B4-BE49-F238E27FC236}">
              <a16:creationId xmlns:a16="http://schemas.microsoft.com/office/drawing/2014/main" id="{00000000-0008-0000-0100-0000E1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82" name="正方形/長方形 481">
          <a:extLst>
            <a:ext uri="{FF2B5EF4-FFF2-40B4-BE49-F238E27FC236}">
              <a16:creationId xmlns:a16="http://schemas.microsoft.com/office/drawing/2014/main" id="{00000000-0008-0000-0100-0000E20100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3" name="テキスト ボックス 482">
          <a:extLst>
            <a:ext uri="{FF2B5EF4-FFF2-40B4-BE49-F238E27FC236}">
              <a16:creationId xmlns:a16="http://schemas.microsoft.com/office/drawing/2014/main" id="{00000000-0008-0000-0100-0000E30100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4" name="直線コネクタ 483">
          <a:extLst>
            <a:ext uri="{FF2B5EF4-FFF2-40B4-BE49-F238E27FC236}">
              <a16:creationId xmlns:a16="http://schemas.microsoft.com/office/drawing/2014/main" id="{00000000-0008-0000-0100-0000E401000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5" name="テキスト ボックス 484">
          <a:extLst>
            <a:ext uri="{FF2B5EF4-FFF2-40B4-BE49-F238E27FC236}">
              <a16:creationId xmlns:a16="http://schemas.microsoft.com/office/drawing/2014/main" id="{00000000-0008-0000-0100-0000E50100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86" name="直線コネクタ 485">
          <a:extLst>
            <a:ext uri="{FF2B5EF4-FFF2-40B4-BE49-F238E27FC236}">
              <a16:creationId xmlns:a16="http://schemas.microsoft.com/office/drawing/2014/main" id="{00000000-0008-0000-0100-0000E6010000}"/>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87" name="テキスト ボックス 486">
          <a:extLst>
            <a:ext uri="{FF2B5EF4-FFF2-40B4-BE49-F238E27FC236}">
              <a16:creationId xmlns:a16="http://schemas.microsoft.com/office/drawing/2014/main" id="{00000000-0008-0000-0100-0000E7010000}"/>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88" name="直線コネクタ 487">
          <a:extLst>
            <a:ext uri="{FF2B5EF4-FFF2-40B4-BE49-F238E27FC236}">
              <a16:creationId xmlns:a16="http://schemas.microsoft.com/office/drawing/2014/main" id="{00000000-0008-0000-0100-0000E8010000}"/>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89" name="テキスト ボックス 488">
          <a:extLst>
            <a:ext uri="{FF2B5EF4-FFF2-40B4-BE49-F238E27FC236}">
              <a16:creationId xmlns:a16="http://schemas.microsoft.com/office/drawing/2014/main" id="{00000000-0008-0000-0100-0000E9010000}"/>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90" name="直線コネクタ 489">
          <a:extLst>
            <a:ext uri="{FF2B5EF4-FFF2-40B4-BE49-F238E27FC236}">
              <a16:creationId xmlns:a16="http://schemas.microsoft.com/office/drawing/2014/main" id="{00000000-0008-0000-0100-0000EA010000}"/>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91" name="テキスト ボックス 490">
          <a:extLst>
            <a:ext uri="{FF2B5EF4-FFF2-40B4-BE49-F238E27FC236}">
              <a16:creationId xmlns:a16="http://schemas.microsoft.com/office/drawing/2014/main" id="{00000000-0008-0000-0100-0000EB010000}"/>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92" name="直線コネクタ 491">
          <a:extLst>
            <a:ext uri="{FF2B5EF4-FFF2-40B4-BE49-F238E27FC236}">
              <a16:creationId xmlns:a16="http://schemas.microsoft.com/office/drawing/2014/main" id="{00000000-0008-0000-0100-0000EC010000}"/>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93" name="テキスト ボックス 492">
          <a:extLst>
            <a:ext uri="{FF2B5EF4-FFF2-40B4-BE49-F238E27FC236}">
              <a16:creationId xmlns:a16="http://schemas.microsoft.com/office/drawing/2014/main" id="{00000000-0008-0000-0100-0000ED010000}"/>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94" name="直線コネクタ 493">
          <a:extLst>
            <a:ext uri="{FF2B5EF4-FFF2-40B4-BE49-F238E27FC236}">
              <a16:creationId xmlns:a16="http://schemas.microsoft.com/office/drawing/2014/main" id="{00000000-0008-0000-0100-0000EE010000}"/>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95" name="テキスト ボックス 494">
          <a:extLst>
            <a:ext uri="{FF2B5EF4-FFF2-40B4-BE49-F238E27FC236}">
              <a16:creationId xmlns:a16="http://schemas.microsoft.com/office/drawing/2014/main" id="{00000000-0008-0000-0100-0000EF010000}"/>
            </a:ext>
          </a:extLst>
        </xdr:cNvPr>
        <xdr:cNvSpPr txBox="1"/>
      </xdr:nvSpPr>
      <xdr:spPr>
        <a:xfrm>
          <a:off x="10666881" y="54508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6" name="直線コネクタ 495">
          <a:extLst>
            <a:ext uri="{FF2B5EF4-FFF2-40B4-BE49-F238E27FC236}">
              <a16:creationId xmlns:a16="http://schemas.microsoft.com/office/drawing/2014/main" id="{00000000-0008-0000-0100-0000F0010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認定こども園・幼稚園・保育所】&#10;有形固定資産減価償却率グラフ枠">
          <a:extLst>
            <a:ext uri="{FF2B5EF4-FFF2-40B4-BE49-F238E27FC236}">
              <a16:creationId xmlns:a16="http://schemas.microsoft.com/office/drawing/2014/main" id="{00000000-0008-0000-0100-0000F10100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498" name="直線コネクタ 497">
          <a:extLst>
            <a:ext uri="{FF2B5EF4-FFF2-40B4-BE49-F238E27FC236}">
              <a16:creationId xmlns:a16="http://schemas.microsoft.com/office/drawing/2014/main" id="{00000000-0008-0000-0100-0000F2010000}"/>
            </a:ext>
          </a:extLst>
        </xdr:cNvPr>
        <xdr:cNvCxnSpPr/>
      </xdr:nvCxnSpPr>
      <xdr:spPr>
        <a:xfrm flipV="1">
          <a:off x="14375764" y="5589270"/>
          <a:ext cx="0" cy="124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499" name="【認定こども園・幼稚園・保育所】&#10;有形固定資産減価償却率最小値テキスト">
          <a:extLst>
            <a:ext uri="{FF2B5EF4-FFF2-40B4-BE49-F238E27FC236}">
              <a16:creationId xmlns:a16="http://schemas.microsoft.com/office/drawing/2014/main" id="{00000000-0008-0000-0100-0000F3010000}"/>
            </a:ext>
          </a:extLst>
        </xdr:cNvPr>
        <xdr:cNvSpPr txBox="1"/>
      </xdr:nvSpPr>
      <xdr:spPr>
        <a:xfrm>
          <a:off x="14414500"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500" name="直線コネクタ 499">
          <a:extLst>
            <a:ext uri="{FF2B5EF4-FFF2-40B4-BE49-F238E27FC236}">
              <a16:creationId xmlns:a16="http://schemas.microsoft.com/office/drawing/2014/main" id="{00000000-0008-0000-0100-0000F4010000}"/>
            </a:ext>
          </a:extLst>
        </xdr:cNvPr>
        <xdr:cNvCxnSpPr/>
      </xdr:nvCxnSpPr>
      <xdr:spPr>
        <a:xfrm>
          <a:off x="14287500" y="6832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501" name="【認定こども園・幼稚園・保育所】&#10;有形固定資産減価償却率最大値テキスト">
          <a:extLst>
            <a:ext uri="{FF2B5EF4-FFF2-40B4-BE49-F238E27FC236}">
              <a16:creationId xmlns:a16="http://schemas.microsoft.com/office/drawing/2014/main" id="{00000000-0008-0000-0100-0000F5010000}"/>
            </a:ext>
          </a:extLst>
        </xdr:cNvPr>
        <xdr:cNvSpPr txBox="1"/>
      </xdr:nvSpPr>
      <xdr:spPr>
        <a:xfrm>
          <a:off x="14414500" y="536830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02" name="直線コネクタ 501">
          <a:extLst>
            <a:ext uri="{FF2B5EF4-FFF2-40B4-BE49-F238E27FC236}">
              <a16:creationId xmlns:a16="http://schemas.microsoft.com/office/drawing/2014/main" id="{00000000-0008-0000-0100-0000F6010000}"/>
            </a:ext>
          </a:extLst>
        </xdr:cNvPr>
        <xdr:cNvCxnSpPr/>
      </xdr:nvCxnSpPr>
      <xdr:spPr>
        <a:xfrm>
          <a:off x="14287500" y="55892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121937</xdr:rowOff>
    </xdr:from>
    <xdr:ext cx="405111" cy="259045"/>
    <xdr:sp macro="" textlink="">
      <xdr:nvSpPr>
        <xdr:cNvPr id="503" name="【認定こども園・幼稚園・保育所】&#10;有形固定資産減価償却率平均値テキスト">
          <a:extLst>
            <a:ext uri="{FF2B5EF4-FFF2-40B4-BE49-F238E27FC236}">
              <a16:creationId xmlns:a16="http://schemas.microsoft.com/office/drawing/2014/main" id="{00000000-0008-0000-0100-0000F7010000}"/>
            </a:ext>
          </a:extLst>
        </xdr:cNvPr>
        <xdr:cNvSpPr txBox="1"/>
      </xdr:nvSpPr>
      <xdr:spPr>
        <a:xfrm>
          <a:off x="14414500" y="6156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143510</xdr:rowOff>
    </xdr:from>
    <xdr:to>
      <xdr:col>85</xdr:col>
      <xdr:colOff>177800</xdr:colOff>
      <xdr:row>37</xdr:row>
      <xdr:rowOff>73660</xdr:rowOff>
    </xdr:to>
    <xdr:sp macro="" textlink="">
      <xdr:nvSpPr>
        <xdr:cNvPr id="504" name="フローチャート: 判断 503">
          <a:extLst>
            <a:ext uri="{FF2B5EF4-FFF2-40B4-BE49-F238E27FC236}">
              <a16:creationId xmlns:a16="http://schemas.microsoft.com/office/drawing/2014/main" id="{00000000-0008-0000-0100-0000F8010000}"/>
            </a:ext>
          </a:extLst>
        </xdr:cNvPr>
        <xdr:cNvSpPr/>
      </xdr:nvSpPr>
      <xdr:spPr>
        <a:xfrm>
          <a:off x="14325600" y="617855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22860</xdr:rowOff>
    </xdr:from>
    <xdr:to>
      <xdr:col>81</xdr:col>
      <xdr:colOff>101600</xdr:colOff>
      <xdr:row>37</xdr:row>
      <xdr:rowOff>124460</xdr:rowOff>
    </xdr:to>
    <xdr:sp macro="" textlink="">
      <xdr:nvSpPr>
        <xdr:cNvPr id="505" name="フローチャート: 判断 504">
          <a:extLst>
            <a:ext uri="{FF2B5EF4-FFF2-40B4-BE49-F238E27FC236}">
              <a16:creationId xmlns:a16="http://schemas.microsoft.com/office/drawing/2014/main" id="{00000000-0008-0000-0100-0000F9010000}"/>
            </a:ext>
          </a:extLst>
        </xdr:cNvPr>
        <xdr:cNvSpPr/>
      </xdr:nvSpPr>
      <xdr:spPr>
        <a:xfrm>
          <a:off x="1357884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22860</xdr:rowOff>
    </xdr:from>
    <xdr:to>
      <xdr:col>76</xdr:col>
      <xdr:colOff>165100</xdr:colOff>
      <xdr:row>37</xdr:row>
      <xdr:rowOff>124460</xdr:rowOff>
    </xdr:to>
    <xdr:sp macro="" textlink="">
      <xdr:nvSpPr>
        <xdr:cNvPr id="506" name="フローチャート: 判断 505">
          <a:extLst>
            <a:ext uri="{FF2B5EF4-FFF2-40B4-BE49-F238E27FC236}">
              <a16:creationId xmlns:a16="http://schemas.microsoft.com/office/drawing/2014/main" id="{00000000-0008-0000-0100-0000FA010000}"/>
            </a:ext>
          </a:extLst>
        </xdr:cNvPr>
        <xdr:cNvSpPr/>
      </xdr:nvSpPr>
      <xdr:spPr>
        <a:xfrm>
          <a:off x="1280414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8890</xdr:rowOff>
    </xdr:from>
    <xdr:to>
      <xdr:col>72</xdr:col>
      <xdr:colOff>38100</xdr:colOff>
      <xdr:row>37</xdr:row>
      <xdr:rowOff>110490</xdr:rowOff>
    </xdr:to>
    <xdr:sp macro="" textlink="">
      <xdr:nvSpPr>
        <xdr:cNvPr id="507" name="フローチャート: 判断 506">
          <a:extLst>
            <a:ext uri="{FF2B5EF4-FFF2-40B4-BE49-F238E27FC236}">
              <a16:creationId xmlns:a16="http://schemas.microsoft.com/office/drawing/2014/main" id="{00000000-0008-0000-0100-0000FB010000}"/>
            </a:ext>
          </a:extLst>
        </xdr:cNvPr>
        <xdr:cNvSpPr/>
      </xdr:nvSpPr>
      <xdr:spPr>
        <a:xfrm>
          <a:off x="12029440" y="62115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147320</xdr:rowOff>
    </xdr:from>
    <xdr:to>
      <xdr:col>67</xdr:col>
      <xdr:colOff>101600</xdr:colOff>
      <xdr:row>37</xdr:row>
      <xdr:rowOff>77470</xdr:rowOff>
    </xdr:to>
    <xdr:sp macro="" textlink="">
      <xdr:nvSpPr>
        <xdr:cNvPr id="508" name="フローチャート: 判断 507">
          <a:extLst>
            <a:ext uri="{FF2B5EF4-FFF2-40B4-BE49-F238E27FC236}">
              <a16:creationId xmlns:a16="http://schemas.microsoft.com/office/drawing/2014/main" id="{00000000-0008-0000-0100-0000FC010000}"/>
            </a:ext>
          </a:extLst>
        </xdr:cNvPr>
        <xdr:cNvSpPr/>
      </xdr:nvSpPr>
      <xdr:spPr>
        <a:xfrm>
          <a:off x="11231880" y="61823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9" name="テキスト ボックス 508">
          <a:extLst>
            <a:ext uri="{FF2B5EF4-FFF2-40B4-BE49-F238E27FC236}">
              <a16:creationId xmlns:a16="http://schemas.microsoft.com/office/drawing/2014/main" id="{00000000-0008-0000-0100-0000FD01000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10" name="テキスト ボックス 509">
          <a:extLst>
            <a:ext uri="{FF2B5EF4-FFF2-40B4-BE49-F238E27FC236}">
              <a16:creationId xmlns:a16="http://schemas.microsoft.com/office/drawing/2014/main" id="{00000000-0008-0000-0100-0000FE0100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1" name="テキスト ボックス 510">
          <a:extLst>
            <a:ext uri="{FF2B5EF4-FFF2-40B4-BE49-F238E27FC236}">
              <a16:creationId xmlns:a16="http://schemas.microsoft.com/office/drawing/2014/main" id="{00000000-0008-0000-0100-0000FF01000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2" name="テキスト ボックス 511">
          <a:extLst>
            <a:ext uri="{FF2B5EF4-FFF2-40B4-BE49-F238E27FC236}">
              <a16:creationId xmlns:a16="http://schemas.microsoft.com/office/drawing/2014/main" id="{00000000-0008-0000-0100-000000020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3" name="テキスト ボックス 512">
          <a:extLst>
            <a:ext uri="{FF2B5EF4-FFF2-40B4-BE49-F238E27FC236}">
              <a16:creationId xmlns:a16="http://schemas.microsoft.com/office/drawing/2014/main" id="{00000000-0008-0000-0100-0000010200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135890</xdr:rowOff>
    </xdr:from>
    <xdr:to>
      <xdr:col>85</xdr:col>
      <xdr:colOff>177800</xdr:colOff>
      <xdr:row>36</xdr:row>
      <xdr:rowOff>66040</xdr:rowOff>
    </xdr:to>
    <xdr:sp macro="" textlink="">
      <xdr:nvSpPr>
        <xdr:cNvPr id="514" name="楕円 513">
          <a:extLst>
            <a:ext uri="{FF2B5EF4-FFF2-40B4-BE49-F238E27FC236}">
              <a16:creationId xmlns:a16="http://schemas.microsoft.com/office/drawing/2014/main" id="{00000000-0008-0000-0100-000002020000}"/>
            </a:ext>
          </a:extLst>
        </xdr:cNvPr>
        <xdr:cNvSpPr/>
      </xdr:nvSpPr>
      <xdr:spPr>
        <a:xfrm>
          <a:off x="14325600" y="600329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158767</xdr:rowOff>
    </xdr:from>
    <xdr:ext cx="405111" cy="259045"/>
    <xdr:sp macro="" textlink="">
      <xdr:nvSpPr>
        <xdr:cNvPr id="515" name="【認定こども園・幼稚園・保育所】&#10;有形固定資産減価償却率該当値テキスト">
          <a:extLst>
            <a:ext uri="{FF2B5EF4-FFF2-40B4-BE49-F238E27FC236}">
              <a16:creationId xmlns:a16="http://schemas.microsoft.com/office/drawing/2014/main" id="{00000000-0008-0000-0100-000003020000}"/>
            </a:ext>
          </a:extLst>
        </xdr:cNvPr>
        <xdr:cNvSpPr txBox="1"/>
      </xdr:nvSpPr>
      <xdr:spPr>
        <a:xfrm>
          <a:off x="14414500" y="5858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95250</xdr:rowOff>
    </xdr:from>
    <xdr:to>
      <xdr:col>81</xdr:col>
      <xdr:colOff>101600</xdr:colOff>
      <xdr:row>36</xdr:row>
      <xdr:rowOff>25400</xdr:rowOff>
    </xdr:to>
    <xdr:sp macro="" textlink="">
      <xdr:nvSpPr>
        <xdr:cNvPr id="516" name="楕円 515">
          <a:extLst>
            <a:ext uri="{FF2B5EF4-FFF2-40B4-BE49-F238E27FC236}">
              <a16:creationId xmlns:a16="http://schemas.microsoft.com/office/drawing/2014/main" id="{00000000-0008-0000-0100-000004020000}"/>
            </a:ext>
          </a:extLst>
        </xdr:cNvPr>
        <xdr:cNvSpPr/>
      </xdr:nvSpPr>
      <xdr:spPr>
        <a:xfrm>
          <a:off x="13578840" y="59626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146050</xdr:rowOff>
    </xdr:from>
    <xdr:to>
      <xdr:col>85</xdr:col>
      <xdr:colOff>127000</xdr:colOff>
      <xdr:row>36</xdr:row>
      <xdr:rowOff>15240</xdr:rowOff>
    </xdr:to>
    <xdr:cxnSp macro="">
      <xdr:nvCxnSpPr>
        <xdr:cNvPr id="517" name="直線コネクタ 516">
          <a:extLst>
            <a:ext uri="{FF2B5EF4-FFF2-40B4-BE49-F238E27FC236}">
              <a16:creationId xmlns:a16="http://schemas.microsoft.com/office/drawing/2014/main" id="{00000000-0008-0000-0100-000005020000}"/>
            </a:ext>
          </a:extLst>
        </xdr:cNvPr>
        <xdr:cNvCxnSpPr/>
      </xdr:nvCxnSpPr>
      <xdr:spPr>
        <a:xfrm>
          <a:off x="13629640" y="6013450"/>
          <a:ext cx="746760"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54610</xdr:rowOff>
    </xdr:from>
    <xdr:to>
      <xdr:col>76</xdr:col>
      <xdr:colOff>165100</xdr:colOff>
      <xdr:row>35</xdr:row>
      <xdr:rowOff>156210</xdr:rowOff>
    </xdr:to>
    <xdr:sp macro="" textlink="">
      <xdr:nvSpPr>
        <xdr:cNvPr id="518" name="楕円 517">
          <a:extLst>
            <a:ext uri="{FF2B5EF4-FFF2-40B4-BE49-F238E27FC236}">
              <a16:creationId xmlns:a16="http://schemas.microsoft.com/office/drawing/2014/main" id="{00000000-0008-0000-0100-000006020000}"/>
            </a:ext>
          </a:extLst>
        </xdr:cNvPr>
        <xdr:cNvSpPr/>
      </xdr:nvSpPr>
      <xdr:spPr>
        <a:xfrm>
          <a:off x="12804140" y="5922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105410</xdr:rowOff>
    </xdr:from>
    <xdr:to>
      <xdr:col>81</xdr:col>
      <xdr:colOff>50800</xdr:colOff>
      <xdr:row>35</xdr:row>
      <xdr:rowOff>146050</xdr:rowOff>
    </xdr:to>
    <xdr:cxnSp macro="">
      <xdr:nvCxnSpPr>
        <xdr:cNvPr id="519" name="直線コネクタ 518">
          <a:extLst>
            <a:ext uri="{FF2B5EF4-FFF2-40B4-BE49-F238E27FC236}">
              <a16:creationId xmlns:a16="http://schemas.microsoft.com/office/drawing/2014/main" id="{00000000-0008-0000-0100-000007020000}"/>
            </a:ext>
          </a:extLst>
        </xdr:cNvPr>
        <xdr:cNvCxnSpPr/>
      </xdr:nvCxnSpPr>
      <xdr:spPr>
        <a:xfrm>
          <a:off x="12854940" y="5972810"/>
          <a:ext cx="774700" cy="4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133350</xdr:rowOff>
    </xdr:from>
    <xdr:to>
      <xdr:col>72</xdr:col>
      <xdr:colOff>38100</xdr:colOff>
      <xdr:row>39</xdr:row>
      <xdr:rowOff>63500</xdr:rowOff>
    </xdr:to>
    <xdr:sp macro="" textlink="">
      <xdr:nvSpPr>
        <xdr:cNvPr id="520" name="楕円 519">
          <a:extLst>
            <a:ext uri="{FF2B5EF4-FFF2-40B4-BE49-F238E27FC236}">
              <a16:creationId xmlns:a16="http://schemas.microsoft.com/office/drawing/2014/main" id="{00000000-0008-0000-0100-000008020000}"/>
            </a:ext>
          </a:extLst>
        </xdr:cNvPr>
        <xdr:cNvSpPr/>
      </xdr:nvSpPr>
      <xdr:spPr>
        <a:xfrm>
          <a:off x="12029440" y="65036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105410</xdr:rowOff>
    </xdr:from>
    <xdr:to>
      <xdr:col>76</xdr:col>
      <xdr:colOff>114300</xdr:colOff>
      <xdr:row>39</xdr:row>
      <xdr:rowOff>12700</xdr:rowOff>
    </xdr:to>
    <xdr:cxnSp macro="">
      <xdr:nvCxnSpPr>
        <xdr:cNvPr id="521" name="直線コネクタ 520">
          <a:extLst>
            <a:ext uri="{FF2B5EF4-FFF2-40B4-BE49-F238E27FC236}">
              <a16:creationId xmlns:a16="http://schemas.microsoft.com/office/drawing/2014/main" id="{00000000-0008-0000-0100-000009020000}"/>
            </a:ext>
          </a:extLst>
        </xdr:cNvPr>
        <xdr:cNvCxnSpPr/>
      </xdr:nvCxnSpPr>
      <xdr:spPr>
        <a:xfrm flipV="1">
          <a:off x="12072620" y="5972810"/>
          <a:ext cx="782320" cy="577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115587</xdr:rowOff>
    </xdr:from>
    <xdr:ext cx="405111" cy="259045"/>
    <xdr:sp macro="" textlink="">
      <xdr:nvSpPr>
        <xdr:cNvPr id="522" name="n_1aveValue【認定こども園・幼稚園・保育所】&#10;有形固定資産減価償却率">
          <a:extLst>
            <a:ext uri="{FF2B5EF4-FFF2-40B4-BE49-F238E27FC236}">
              <a16:creationId xmlns:a16="http://schemas.microsoft.com/office/drawing/2014/main" id="{00000000-0008-0000-0100-00000A020000}"/>
            </a:ext>
          </a:extLst>
        </xdr:cNvPr>
        <xdr:cNvSpPr txBox="1"/>
      </xdr:nvSpPr>
      <xdr:spPr>
        <a:xfrm>
          <a:off x="13437244" y="6318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115587</xdr:rowOff>
    </xdr:from>
    <xdr:ext cx="405111" cy="259045"/>
    <xdr:sp macro="" textlink="">
      <xdr:nvSpPr>
        <xdr:cNvPr id="523" name="n_2aveValue【認定こども園・幼稚園・保育所】&#10;有形固定資産減価償却率">
          <a:extLst>
            <a:ext uri="{FF2B5EF4-FFF2-40B4-BE49-F238E27FC236}">
              <a16:creationId xmlns:a16="http://schemas.microsoft.com/office/drawing/2014/main" id="{00000000-0008-0000-0100-00000B020000}"/>
            </a:ext>
          </a:extLst>
        </xdr:cNvPr>
        <xdr:cNvSpPr txBox="1"/>
      </xdr:nvSpPr>
      <xdr:spPr>
        <a:xfrm>
          <a:off x="12675244" y="6318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127017</xdr:rowOff>
    </xdr:from>
    <xdr:ext cx="405111" cy="259045"/>
    <xdr:sp macro="" textlink="">
      <xdr:nvSpPr>
        <xdr:cNvPr id="524" name="n_3aveValue【認定こども園・幼稚園・保育所】&#10;有形固定資産減価償却率">
          <a:extLst>
            <a:ext uri="{FF2B5EF4-FFF2-40B4-BE49-F238E27FC236}">
              <a16:creationId xmlns:a16="http://schemas.microsoft.com/office/drawing/2014/main" id="{00000000-0008-0000-0100-00000C020000}"/>
            </a:ext>
          </a:extLst>
        </xdr:cNvPr>
        <xdr:cNvSpPr txBox="1"/>
      </xdr:nvSpPr>
      <xdr:spPr>
        <a:xfrm>
          <a:off x="11900544" y="5994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93997</xdr:rowOff>
    </xdr:from>
    <xdr:ext cx="405111" cy="259045"/>
    <xdr:sp macro="" textlink="">
      <xdr:nvSpPr>
        <xdr:cNvPr id="525" name="n_4aveValue【認定こども園・幼稚園・保育所】&#10;有形固定資産減価償却率">
          <a:extLst>
            <a:ext uri="{FF2B5EF4-FFF2-40B4-BE49-F238E27FC236}">
              <a16:creationId xmlns:a16="http://schemas.microsoft.com/office/drawing/2014/main" id="{00000000-0008-0000-0100-00000D020000}"/>
            </a:ext>
          </a:extLst>
        </xdr:cNvPr>
        <xdr:cNvSpPr txBox="1"/>
      </xdr:nvSpPr>
      <xdr:spPr>
        <a:xfrm>
          <a:off x="11102984" y="59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41927</xdr:rowOff>
    </xdr:from>
    <xdr:ext cx="405111" cy="259045"/>
    <xdr:sp macro="" textlink="">
      <xdr:nvSpPr>
        <xdr:cNvPr id="526" name="n_1mainValue【認定こども園・幼稚園・保育所】&#10;有形固定資産減価償却率">
          <a:extLst>
            <a:ext uri="{FF2B5EF4-FFF2-40B4-BE49-F238E27FC236}">
              <a16:creationId xmlns:a16="http://schemas.microsoft.com/office/drawing/2014/main" id="{00000000-0008-0000-0100-00000E020000}"/>
            </a:ext>
          </a:extLst>
        </xdr:cNvPr>
        <xdr:cNvSpPr txBox="1"/>
      </xdr:nvSpPr>
      <xdr:spPr>
        <a:xfrm>
          <a:off x="13437244" y="5741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1287</xdr:rowOff>
    </xdr:from>
    <xdr:ext cx="405111" cy="259045"/>
    <xdr:sp macro="" textlink="">
      <xdr:nvSpPr>
        <xdr:cNvPr id="527" name="n_2mainValue【認定こども園・幼稚園・保育所】&#10;有形固定資産減価償却率">
          <a:extLst>
            <a:ext uri="{FF2B5EF4-FFF2-40B4-BE49-F238E27FC236}">
              <a16:creationId xmlns:a16="http://schemas.microsoft.com/office/drawing/2014/main" id="{00000000-0008-0000-0100-00000F020000}"/>
            </a:ext>
          </a:extLst>
        </xdr:cNvPr>
        <xdr:cNvSpPr txBox="1"/>
      </xdr:nvSpPr>
      <xdr:spPr>
        <a:xfrm>
          <a:off x="12675244" y="5701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54627</xdr:rowOff>
    </xdr:from>
    <xdr:ext cx="405111" cy="259045"/>
    <xdr:sp macro="" textlink="">
      <xdr:nvSpPr>
        <xdr:cNvPr id="528" name="n_3mainValue【認定こども園・幼稚園・保育所】&#10;有形固定資産減価償却率">
          <a:extLst>
            <a:ext uri="{FF2B5EF4-FFF2-40B4-BE49-F238E27FC236}">
              <a16:creationId xmlns:a16="http://schemas.microsoft.com/office/drawing/2014/main" id="{00000000-0008-0000-0100-000010020000}"/>
            </a:ext>
          </a:extLst>
        </xdr:cNvPr>
        <xdr:cNvSpPr txBox="1"/>
      </xdr:nvSpPr>
      <xdr:spPr>
        <a:xfrm>
          <a:off x="11900544" y="6592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9" name="正方形/長方形 528">
          <a:extLst>
            <a:ext uri="{FF2B5EF4-FFF2-40B4-BE49-F238E27FC236}">
              <a16:creationId xmlns:a16="http://schemas.microsoft.com/office/drawing/2014/main" id="{00000000-0008-0000-0100-00001102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30" name="正方形/長方形 529">
          <a:extLst>
            <a:ext uri="{FF2B5EF4-FFF2-40B4-BE49-F238E27FC236}">
              <a16:creationId xmlns:a16="http://schemas.microsoft.com/office/drawing/2014/main" id="{00000000-0008-0000-0100-00001202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31" name="正方形/長方形 530">
          <a:extLst>
            <a:ext uri="{FF2B5EF4-FFF2-40B4-BE49-F238E27FC236}">
              <a16:creationId xmlns:a16="http://schemas.microsoft.com/office/drawing/2014/main" id="{00000000-0008-0000-0100-00001302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2" name="正方形/長方形 531">
          <a:extLst>
            <a:ext uri="{FF2B5EF4-FFF2-40B4-BE49-F238E27FC236}">
              <a16:creationId xmlns:a16="http://schemas.microsoft.com/office/drawing/2014/main" id="{00000000-0008-0000-0100-00001402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3" name="正方形/長方形 532">
          <a:extLst>
            <a:ext uri="{FF2B5EF4-FFF2-40B4-BE49-F238E27FC236}">
              <a16:creationId xmlns:a16="http://schemas.microsoft.com/office/drawing/2014/main" id="{00000000-0008-0000-0100-00001502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4" name="正方形/長方形 533">
          <a:extLst>
            <a:ext uri="{FF2B5EF4-FFF2-40B4-BE49-F238E27FC236}">
              <a16:creationId xmlns:a16="http://schemas.microsoft.com/office/drawing/2014/main" id="{00000000-0008-0000-0100-00001602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5" name="正方形/長方形 534">
          <a:extLst>
            <a:ext uri="{FF2B5EF4-FFF2-40B4-BE49-F238E27FC236}">
              <a16:creationId xmlns:a16="http://schemas.microsoft.com/office/drawing/2014/main" id="{00000000-0008-0000-0100-00001702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6" name="正方形/長方形 535">
          <a:extLst>
            <a:ext uri="{FF2B5EF4-FFF2-40B4-BE49-F238E27FC236}">
              <a16:creationId xmlns:a16="http://schemas.microsoft.com/office/drawing/2014/main" id="{00000000-0008-0000-0100-0000180200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7" name="テキスト ボックス 536">
          <a:extLst>
            <a:ext uri="{FF2B5EF4-FFF2-40B4-BE49-F238E27FC236}">
              <a16:creationId xmlns:a16="http://schemas.microsoft.com/office/drawing/2014/main" id="{00000000-0008-0000-0100-0000190200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8" name="直線コネクタ 537">
          <a:extLst>
            <a:ext uri="{FF2B5EF4-FFF2-40B4-BE49-F238E27FC236}">
              <a16:creationId xmlns:a16="http://schemas.microsoft.com/office/drawing/2014/main" id="{00000000-0008-0000-0100-00001A020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39" name="直線コネクタ 538">
          <a:extLst>
            <a:ext uri="{FF2B5EF4-FFF2-40B4-BE49-F238E27FC236}">
              <a16:creationId xmlns:a16="http://schemas.microsoft.com/office/drawing/2014/main" id="{00000000-0008-0000-0100-00001B020000}"/>
            </a:ext>
          </a:extLst>
        </xdr:cNvPr>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40" name="テキスト ボックス 539">
          <a:extLst>
            <a:ext uri="{FF2B5EF4-FFF2-40B4-BE49-F238E27FC236}">
              <a16:creationId xmlns:a16="http://schemas.microsoft.com/office/drawing/2014/main" id="{00000000-0008-0000-0100-00001C020000}"/>
            </a:ext>
          </a:extLst>
        </xdr:cNvPr>
        <xdr:cNvSpPr txBox="1"/>
      </xdr:nvSpPr>
      <xdr:spPr>
        <a:xfrm>
          <a:off x="1569484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41" name="直線コネクタ 540">
          <a:extLst>
            <a:ext uri="{FF2B5EF4-FFF2-40B4-BE49-F238E27FC236}">
              <a16:creationId xmlns:a16="http://schemas.microsoft.com/office/drawing/2014/main" id="{00000000-0008-0000-0100-00001D020000}"/>
            </a:ext>
          </a:extLst>
        </xdr:cNvPr>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42" name="テキスト ボックス 541">
          <a:extLst>
            <a:ext uri="{FF2B5EF4-FFF2-40B4-BE49-F238E27FC236}">
              <a16:creationId xmlns:a16="http://schemas.microsoft.com/office/drawing/2014/main" id="{00000000-0008-0000-0100-00001E020000}"/>
            </a:ext>
          </a:extLst>
        </xdr:cNvPr>
        <xdr:cNvSpPr txBox="1"/>
      </xdr:nvSpPr>
      <xdr:spPr>
        <a:xfrm>
          <a:off x="1569484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43" name="直線コネクタ 542">
          <a:extLst>
            <a:ext uri="{FF2B5EF4-FFF2-40B4-BE49-F238E27FC236}">
              <a16:creationId xmlns:a16="http://schemas.microsoft.com/office/drawing/2014/main" id="{00000000-0008-0000-0100-00001F020000}"/>
            </a:ext>
          </a:extLst>
        </xdr:cNvPr>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44" name="テキスト ボックス 543">
          <a:extLst>
            <a:ext uri="{FF2B5EF4-FFF2-40B4-BE49-F238E27FC236}">
              <a16:creationId xmlns:a16="http://schemas.microsoft.com/office/drawing/2014/main" id="{00000000-0008-0000-0100-000020020000}"/>
            </a:ext>
          </a:extLst>
        </xdr:cNvPr>
        <xdr:cNvSpPr txBox="1"/>
      </xdr:nvSpPr>
      <xdr:spPr>
        <a:xfrm>
          <a:off x="1569484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45" name="直線コネクタ 544">
          <a:extLst>
            <a:ext uri="{FF2B5EF4-FFF2-40B4-BE49-F238E27FC236}">
              <a16:creationId xmlns:a16="http://schemas.microsoft.com/office/drawing/2014/main" id="{00000000-0008-0000-0100-000021020000}"/>
            </a:ext>
          </a:extLst>
        </xdr:cNvPr>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46" name="テキスト ボックス 545">
          <a:extLst>
            <a:ext uri="{FF2B5EF4-FFF2-40B4-BE49-F238E27FC236}">
              <a16:creationId xmlns:a16="http://schemas.microsoft.com/office/drawing/2014/main" id="{00000000-0008-0000-0100-000022020000}"/>
            </a:ext>
          </a:extLst>
        </xdr:cNvPr>
        <xdr:cNvSpPr txBox="1"/>
      </xdr:nvSpPr>
      <xdr:spPr>
        <a:xfrm>
          <a:off x="1569484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47" name="直線コネクタ 546">
          <a:extLst>
            <a:ext uri="{FF2B5EF4-FFF2-40B4-BE49-F238E27FC236}">
              <a16:creationId xmlns:a16="http://schemas.microsoft.com/office/drawing/2014/main" id="{00000000-0008-0000-0100-000023020000}"/>
            </a:ext>
          </a:extLst>
        </xdr:cNvPr>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48" name="テキスト ボックス 547">
          <a:extLst>
            <a:ext uri="{FF2B5EF4-FFF2-40B4-BE49-F238E27FC236}">
              <a16:creationId xmlns:a16="http://schemas.microsoft.com/office/drawing/2014/main" id="{00000000-0008-0000-0100-000024020000}"/>
            </a:ext>
          </a:extLst>
        </xdr:cNvPr>
        <xdr:cNvSpPr txBox="1"/>
      </xdr:nvSpPr>
      <xdr:spPr>
        <a:xfrm>
          <a:off x="1569484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49" name="直線コネクタ 548">
          <a:extLst>
            <a:ext uri="{FF2B5EF4-FFF2-40B4-BE49-F238E27FC236}">
              <a16:creationId xmlns:a16="http://schemas.microsoft.com/office/drawing/2014/main" id="{00000000-0008-0000-0100-000025020000}"/>
            </a:ext>
          </a:extLst>
        </xdr:cNvPr>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50" name="テキスト ボックス 549">
          <a:extLst>
            <a:ext uri="{FF2B5EF4-FFF2-40B4-BE49-F238E27FC236}">
              <a16:creationId xmlns:a16="http://schemas.microsoft.com/office/drawing/2014/main" id="{00000000-0008-0000-0100-000026020000}"/>
            </a:ext>
          </a:extLst>
        </xdr:cNvPr>
        <xdr:cNvSpPr txBox="1"/>
      </xdr:nvSpPr>
      <xdr:spPr>
        <a:xfrm>
          <a:off x="1569484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51" name="直線コネクタ 550">
          <a:extLst>
            <a:ext uri="{FF2B5EF4-FFF2-40B4-BE49-F238E27FC236}">
              <a16:creationId xmlns:a16="http://schemas.microsoft.com/office/drawing/2014/main" id="{00000000-0008-0000-0100-000027020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52" name="テキスト ボックス 551">
          <a:extLst>
            <a:ext uri="{FF2B5EF4-FFF2-40B4-BE49-F238E27FC236}">
              <a16:creationId xmlns:a16="http://schemas.microsoft.com/office/drawing/2014/main" id="{00000000-0008-0000-0100-000028020000}"/>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3" name="【認定こども園・幼稚園・保育所】&#10;一人当たり面積グラフ枠">
          <a:extLst>
            <a:ext uri="{FF2B5EF4-FFF2-40B4-BE49-F238E27FC236}">
              <a16:creationId xmlns:a16="http://schemas.microsoft.com/office/drawing/2014/main" id="{00000000-0008-0000-0100-000029020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161108</xdr:rowOff>
    </xdr:from>
    <xdr:to>
      <xdr:col>116</xdr:col>
      <xdr:colOff>62864</xdr:colOff>
      <xdr:row>42</xdr:row>
      <xdr:rowOff>64770</xdr:rowOff>
    </xdr:to>
    <xdr:cxnSp macro="">
      <xdr:nvCxnSpPr>
        <xdr:cNvPr id="554" name="直線コネクタ 553">
          <a:extLst>
            <a:ext uri="{FF2B5EF4-FFF2-40B4-BE49-F238E27FC236}">
              <a16:creationId xmlns:a16="http://schemas.microsoft.com/office/drawing/2014/main" id="{00000000-0008-0000-0100-00002A020000}"/>
            </a:ext>
          </a:extLst>
        </xdr:cNvPr>
        <xdr:cNvCxnSpPr/>
      </xdr:nvCxnSpPr>
      <xdr:spPr>
        <a:xfrm flipV="1">
          <a:off x="19509104" y="5693228"/>
          <a:ext cx="0" cy="141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68597</xdr:rowOff>
    </xdr:from>
    <xdr:ext cx="469744" cy="259045"/>
    <xdr:sp macro="" textlink="">
      <xdr:nvSpPr>
        <xdr:cNvPr id="555" name="【認定こども園・幼稚園・保育所】&#10;一人当たり面積最小値テキスト">
          <a:extLst>
            <a:ext uri="{FF2B5EF4-FFF2-40B4-BE49-F238E27FC236}">
              <a16:creationId xmlns:a16="http://schemas.microsoft.com/office/drawing/2014/main" id="{00000000-0008-0000-0100-00002B020000}"/>
            </a:ext>
          </a:extLst>
        </xdr:cNvPr>
        <xdr:cNvSpPr txBox="1"/>
      </xdr:nvSpPr>
      <xdr:spPr>
        <a:xfrm>
          <a:off x="19547840" y="710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64770</xdr:rowOff>
    </xdr:from>
    <xdr:to>
      <xdr:col>116</xdr:col>
      <xdr:colOff>152400</xdr:colOff>
      <xdr:row>42</xdr:row>
      <xdr:rowOff>64770</xdr:rowOff>
    </xdr:to>
    <xdr:cxnSp macro="">
      <xdr:nvCxnSpPr>
        <xdr:cNvPr id="556" name="直線コネクタ 555">
          <a:extLst>
            <a:ext uri="{FF2B5EF4-FFF2-40B4-BE49-F238E27FC236}">
              <a16:creationId xmlns:a16="http://schemas.microsoft.com/office/drawing/2014/main" id="{00000000-0008-0000-0100-00002C020000}"/>
            </a:ext>
          </a:extLst>
        </xdr:cNvPr>
        <xdr:cNvCxnSpPr/>
      </xdr:nvCxnSpPr>
      <xdr:spPr>
        <a:xfrm>
          <a:off x="19443700" y="71056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107785</xdr:rowOff>
    </xdr:from>
    <xdr:ext cx="469744" cy="259045"/>
    <xdr:sp macro="" textlink="">
      <xdr:nvSpPr>
        <xdr:cNvPr id="557" name="【認定こども園・幼稚園・保育所】&#10;一人当たり面積最大値テキスト">
          <a:extLst>
            <a:ext uri="{FF2B5EF4-FFF2-40B4-BE49-F238E27FC236}">
              <a16:creationId xmlns:a16="http://schemas.microsoft.com/office/drawing/2014/main" id="{00000000-0008-0000-0100-00002D020000}"/>
            </a:ext>
          </a:extLst>
        </xdr:cNvPr>
        <xdr:cNvSpPr txBox="1"/>
      </xdr:nvSpPr>
      <xdr:spPr>
        <a:xfrm>
          <a:off x="19547840" y="5472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161108</xdr:rowOff>
    </xdr:from>
    <xdr:to>
      <xdr:col>116</xdr:col>
      <xdr:colOff>152400</xdr:colOff>
      <xdr:row>33</xdr:row>
      <xdr:rowOff>161108</xdr:rowOff>
    </xdr:to>
    <xdr:cxnSp macro="">
      <xdr:nvCxnSpPr>
        <xdr:cNvPr id="558" name="直線コネクタ 557">
          <a:extLst>
            <a:ext uri="{FF2B5EF4-FFF2-40B4-BE49-F238E27FC236}">
              <a16:creationId xmlns:a16="http://schemas.microsoft.com/office/drawing/2014/main" id="{00000000-0008-0000-0100-00002E020000}"/>
            </a:ext>
          </a:extLst>
        </xdr:cNvPr>
        <xdr:cNvCxnSpPr/>
      </xdr:nvCxnSpPr>
      <xdr:spPr>
        <a:xfrm>
          <a:off x="19443700" y="56932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103431</xdr:rowOff>
    </xdr:from>
    <xdr:ext cx="469744" cy="259045"/>
    <xdr:sp macro="" textlink="">
      <xdr:nvSpPr>
        <xdr:cNvPr id="559" name="【認定こども園・幼稚園・保育所】&#10;一人当たり面積平均値テキスト">
          <a:extLst>
            <a:ext uri="{FF2B5EF4-FFF2-40B4-BE49-F238E27FC236}">
              <a16:creationId xmlns:a16="http://schemas.microsoft.com/office/drawing/2014/main" id="{00000000-0008-0000-0100-00002F020000}"/>
            </a:ext>
          </a:extLst>
        </xdr:cNvPr>
        <xdr:cNvSpPr txBox="1"/>
      </xdr:nvSpPr>
      <xdr:spPr>
        <a:xfrm>
          <a:off x="19547840" y="64737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125004</xdr:rowOff>
    </xdr:from>
    <xdr:to>
      <xdr:col>116</xdr:col>
      <xdr:colOff>114300</xdr:colOff>
      <xdr:row>39</xdr:row>
      <xdr:rowOff>55154</xdr:rowOff>
    </xdr:to>
    <xdr:sp macro="" textlink="">
      <xdr:nvSpPr>
        <xdr:cNvPr id="560" name="フローチャート: 判断 559">
          <a:extLst>
            <a:ext uri="{FF2B5EF4-FFF2-40B4-BE49-F238E27FC236}">
              <a16:creationId xmlns:a16="http://schemas.microsoft.com/office/drawing/2014/main" id="{00000000-0008-0000-0100-000030020000}"/>
            </a:ext>
          </a:extLst>
        </xdr:cNvPr>
        <xdr:cNvSpPr/>
      </xdr:nvSpPr>
      <xdr:spPr>
        <a:xfrm>
          <a:off x="19458940" y="649532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116840</xdr:rowOff>
    </xdr:from>
    <xdr:to>
      <xdr:col>112</xdr:col>
      <xdr:colOff>38100</xdr:colOff>
      <xdr:row>39</xdr:row>
      <xdr:rowOff>46990</xdr:rowOff>
    </xdr:to>
    <xdr:sp macro="" textlink="">
      <xdr:nvSpPr>
        <xdr:cNvPr id="561" name="フローチャート: 判断 560">
          <a:extLst>
            <a:ext uri="{FF2B5EF4-FFF2-40B4-BE49-F238E27FC236}">
              <a16:creationId xmlns:a16="http://schemas.microsoft.com/office/drawing/2014/main" id="{00000000-0008-0000-0100-000031020000}"/>
            </a:ext>
          </a:extLst>
        </xdr:cNvPr>
        <xdr:cNvSpPr/>
      </xdr:nvSpPr>
      <xdr:spPr>
        <a:xfrm>
          <a:off x="18735040" y="64871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159294</xdr:rowOff>
    </xdr:from>
    <xdr:to>
      <xdr:col>107</xdr:col>
      <xdr:colOff>101600</xdr:colOff>
      <xdr:row>39</xdr:row>
      <xdr:rowOff>89444</xdr:rowOff>
    </xdr:to>
    <xdr:sp macro="" textlink="">
      <xdr:nvSpPr>
        <xdr:cNvPr id="562" name="フローチャート: 判断 561">
          <a:extLst>
            <a:ext uri="{FF2B5EF4-FFF2-40B4-BE49-F238E27FC236}">
              <a16:creationId xmlns:a16="http://schemas.microsoft.com/office/drawing/2014/main" id="{00000000-0008-0000-0100-000032020000}"/>
            </a:ext>
          </a:extLst>
        </xdr:cNvPr>
        <xdr:cNvSpPr/>
      </xdr:nvSpPr>
      <xdr:spPr>
        <a:xfrm>
          <a:off x="17937480" y="65296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159294</xdr:rowOff>
    </xdr:from>
    <xdr:to>
      <xdr:col>102</xdr:col>
      <xdr:colOff>165100</xdr:colOff>
      <xdr:row>39</xdr:row>
      <xdr:rowOff>89444</xdr:rowOff>
    </xdr:to>
    <xdr:sp macro="" textlink="">
      <xdr:nvSpPr>
        <xdr:cNvPr id="563" name="フローチャート: 判断 562">
          <a:extLst>
            <a:ext uri="{FF2B5EF4-FFF2-40B4-BE49-F238E27FC236}">
              <a16:creationId xmlns:a16="http://schemas.microsoft.com/office/drawing/2014/main" id="{00000000-0008-0000-0100-000033020000}"/>
            </a:ext>
          </a:extLst>
        </xdr:cNvPr>
        <xdr:cNvSpPr/>
      </xdr:nvSpPr>
      <xdr:spPr>
        <a:xfrm>
          <a:off x="17162780" y="65296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5806</xdr:rowOff>
    </xdr:from>
    <xdr:to>
      <xdr:col>98</xdr:col>
      <xdr:colOff>38100</xdr:colOff>
      <xdr:row>39</xdr:row>
      <xdr:rowOff>107406</xdr:rowOff>
    </xdr:to>
    <xdr:sp macro="" textlink="">
      <xdr:nvSpPr>
        <xdr:cNvPr id="564" name="フローチャート: 判断 563">
          <a:extLst>
            <a:ext uri="{FF2B5EF4-FFF2-40B4-BE49-F238E27FC236}">
              <a16:creationId xmlns:a16="http://schemas.microsoft.com/office/drawing/2014/main" id="{00000000-0008-0000-0100-000034020000}"/>
            </a:ext>
          </a:extLst>
        </xdr:cNvPr>
        <xdr:cNvSpPr/>
      </xdr:nvSpPr>
      <xdr:spPr>
        <a:xfrm>
          <a:off x="16388080" y="654376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5" name="テキスト ボックス 564">
          <a:extLst>
            <a:ext uri="{FF2B5EF4-FFF2-40B4-BE49-F238E27FC236}">
              <a16:creationId xmlns:a16="http://schemas.microsoft.com/office/drawing/2014/main" id="{00000000-0008-0000-0100-0000350200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6" name="テキスト ボックス 565">
          <a:extLst>
            <a:ext uri="{FF2B5EF4-FFF2-40B4-BE49-F238E27FC236}">
              <a16:creationId xmlns:a16="http://schemas.microsoft.com/office/drawing/2014/main" id="{00000000-0008-0000-0100-0000360200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7" name="テキスト ボックス 566">
          <a:extLst>
            <a:ext uri="{FF2B5EF4-FFF2-40B4-BE49-F238E27FC236}">
              <a16:creationId xmlns:a16="http://schemas.microsoft.com/office/drawing/2014/main" id="{00000000-0008-0000-0100-00003702000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8" name="テキスト ボックス 567">
          <a:extLst>
            <a:ext uri="{FF2B5EF4-FFF2-40B4-BE49-F238E27FC236}">
              <a16:creationId xmlns:a16="http://schemas.microsoft.com/office/drawing/2014/main" id="{00000000-0008-0000-0100-0000380200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9" name="テキスト ボックス 568">
          <a:extLst>
            <a:ext uri="{FF2B5EF4-FFF2-40B4-BE49-F238E27FC236}">
              <a16:creationId xmlns:a16="http://schemas.microsoft.com/office/drawing/2014/main" id="{00000000-0008-0000-0100-0000390200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80917</xdr:rowOff>
    </xdr:from>
    <xdr:to>
      <xdr:col>116</xdr:col>
      <xdr:colOff>114300</xdr:colOff>
      <xdr:row>39</xdr:row>
      <xdr:rowOff>11067</xdr:rowOff>
    </xdr:to>
    <xdr:sp macro="" textlink="">
      <xdr:nvSpPr>
        <xdr:cNvPr id="570" name="楕円 569">
          <a:extLst>
            <a:ext uri="{FF2B5EF4-FFF2-40B4-BE49-F238E27FC236}">
              <a16:creationId xmlns:a16="http://schemas.microsoft.com/office/drawing/2014/main" id="{00000000-0008-0000-0100-00003A020000}"/>
            </a:ext>
          </a:extLst>
        </xdr:cNvPr>
        <xdr:cNvSpPr/>
      </xdr:nvSpPr>
      <xdr:spPr>
        <a:xfrm>
          <a:off x="19458940" y="64512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103794</xdr:rowOff>
    </xdr:from>
    <xdr:ext cx="469744" cy="259045"/>
    <xdr:sp macro="" textlink="">
      <xdr:nvSpPr>
        <xdr:cNvPr id="571" name="【認定こども園・幼稚園・保育所】&#10;一人当たり面積該当値テキスト">
          <a:extLst>
            <a:ext uri="{FF2B5EF4-FFF2-40B4-BE49-F238E27FC236}">
              <a16:creationId xmlns:a16="http://schemas.microsoft.com/office/drawing/2014/main" id="{00000000-0008-0000-0100-00003B020000}"/>
            </a:ext>
          </a:extLst>
        </xdr:cNvPr>
        <xdr:cNvSpPr txBox="1"/>
      </xdr:nvSpPr>
      <xdr:spPr>
        <a:xfrm>
          <a:off x="19547840" y="6306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92347</xdr:rowOff>
    </xdr:from>
    <xdr:to>
      <xdr:col>112</xdr:col>
      <xdr:colOff>38100</xdr:colOff>
      <xdr:row>39</xdr:row>
      <xdr:rowOff>22497</xdr:rowOff>
    </xdr:to>
    <xdr:sp macro="" textlink="">
      <xdr:nvSpPr>
        <xdr:cNvPr id="572" name="楕円 571">
          <a:extLst>
            <a:ext uri="{FF2B5EF4-FFF2-40B4-BE49-F238E27FC236}">
              <a16:creationId xmlns:a16="http://schemas.microsoft.com/office/drawing/2014/main" id="{00000000-0008-0000-0100-00003C020000}"/>
            </a:ext>
          </a:extLst>
        </xdr:cNvPr>
        <xdr:cNvSpPr/>
      </xdr:nvSpPr>
      <xdr:spPr>
        <a:xfrm>
          <a:off x="18735040" y="646266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131717</xdr:rowOff>
    </xdr:from>
    <xdr:to>
      <xdr:col>116</xdr:col>
      <xdr:colOff>63500</xdr:colOff>
      <xdr:row>38</xdr:row>
      <xdr:rowOff>143147</xdr:rowOff>
    </xdr:to>
    <xdr:cxnSp macro="">
      <xdr:nvCxnSpPr>
        <xdr:cNvPr id="573" name="直線コネクタ 572">
          <a:extLst>
            <a:ext uri="{FF2B5EF4-FFF2-40B4-BE49-F238E27FC236}">
              <a16:creationId xmlns:a16="http://schemas.microsoft.com/office/drawing/2014/main" id="{00000000-0008-0000-0100-00003D020000}"/>
            </a:ext>
          </a:extLst>
        </xdr:cNvPr>
        <xdr:cNvCxnSpPr/>
      </xdr:nvCxnSpPr>
      <xdr:spPr>
        <a:xfrm flipV="1">
          <a:off x="18778220" y="6502037"/>
          <a:ext cx="73152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98878</xdr:rowOff>
    </xdr:from>
    <xdr:to>
      <xdr:col>107</xdr:col>
      <xdr:colOff>101600</xdr:colOff>
      <xdr:row>39</xdr:row>
      <xdr:rowOff>29028</xdr:rowOff>
    </xdr:to>
    <xdr:sp macro="" textlink="">
      <xdr:nvSpPr>
        <xdr:cNvPr id="574" name="楕円 573">
          <a:extLst>
            <a:ext uri="{FF2B5EF4-FFF2-40B4-BE49-F238E27FC236}">
              <a16:creationId xmlns:a16="http://schemas.microsoft.com/office/drawing/2014/main" id="{00000000-0008-0000-0100-00003E020000}"/>
            </a:ext>
          </a:extLst>
        </xdr:cNvPr>
        <xdr:cNvSpPr/>
      </xdr:nvSpPr>
      <xdr:spPr>
        <a:xfrm>
          <a:off x="17937480" y="64691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143147</xdr:rowOff>
    </xdr:from>
    <xdr:to>
      <xdr:col>111</xdr:col>
      <xdr:colOff>177800</xdr:colOff>
      <xdr:row>38</xdr:row>
      <xdr:rowOff>149678</xdr:rowOff>
    </xdr:to>
    <xdr:cxnSp macro="">
      <xdr:nvCxnSpPr>
        <xdr:cNvPr id="575" name="直線コネクタ 574">
          <a:extLst>
            <a:ext uri="{FF2B5EF4-FFF2-40B4-BE49-F238E27FC236}">
              <a16:creationId xmlns:a16="http://schemas.microsoft.com/office/drawing/2014/main" id="{00000000-0008-0000-0100-00003F020000}"/>
            </a:ext>
          </a:extLst>
        </xdr:cNvPr>
        <xdr:cNvCxnSpPr/>
      </xdr:nvCxnSpPr>
      <xdr:spPr>
        <a:xfrm flipV="1">
          <a:off x="17988280" y="6513467"/>
          <a:ext cx="78994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136434</xdr:rowOff>
    </xdr:from>
    <xdr:to>
      <xdr:col>102</xdr:col>
      <xdr:colOff>165100</xdr:colOff>
      <xdr:row>40</xdr:row>
      <xdr:rowOff>66584</xdr:rowOff>
    </xdr:to>
    <xdr:sp macro="" textlink="">
      <xdr:nvSpPr>
        <xdr:cNvPr id="576" name="楕円 575">
          <a:extLst>
            <a:ext uri="{FF2B5EF4-FFF2-40B4-BE49-F238E27FC236}">
              <a16:creationId xmlns:a16="http://schemas.microsoft.com/office/drawing/2014/main" id="{00000000-0008-0000-0100-000040020000}"/>
            </a:ext>
          </a:extLst>
        </xdr:cNvPr>
        <xdr:cNvSpPr/>
      </xdr:nvSpPr>
      <xdr:spPr>
        <a:xfrm>
          <a:off x="17162780" y="66743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149678</xdr:rowOff>
    </xdr:from>
    <xdr:to>
      <xdr:col>107</xdr:col>
      <xdr:colOff>50800</xdr:colOff>
      <xdr:row>40</xdr:row>
      <xdr:rowOff>15784</xdr:rowOff>
    </xdr:to>
    <xdr:cxnSp macro="">
      <xdr:nvCxnSpPr>
        <xdr:cNvPr id="577" name="直線コネクタ 576">
          <a:extLst>
            <a:ext uri="{FF2B5EF4-FFF2-40B4-BE49-F238E27FC236}">
              <a16:creationId xmlns:a16="http://schemas.microsoft.com/office/drawing/2014/main" id="{00000000-0008-0000-0100-000041020000}"/>
            </a:ext>
          </a:extLst>
        </xdr:cNvPr>
        <xdr:cNvCxnSpPr/>
      </xdr:nvCxnSpPr>
      <xdr:spPr>
        <a:xfrm flipV="1">
          <a:off x="17213580" y="6519998"/>
          <a:ext cx="774700" cy="201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38117</xdr:rowOff>
    </xdr:from>
    <xdr:ext cx="469744" cy="259045"/>
    <xdr:sp macro="" textlink="">
      <xdr:nvSpPr>
        <xdr:cNvPr id="578" name="n_1aveValue【認定こども園・幼稚園・保育所】&#10;一人当たり面積">
          <a:extLst>
            <a:ext uri="{FF2B5EF4-FFF2-40B4-BE49-F238E27FC236}">
              <a16:creationId xmlns:a16="http://schemas.microsoft.com/office/drawing/2014/main" id="{00000000-0008-0000-0100-000042020000}"/>
            </a:ext>
          </a:extLst>
        </xdr:cNvPr>
        <xdr:cNvSpPr txBox="1"/>
      </xdr:nvSpPr>
      <xdr:spPr>
        <a:xfrm>
          <a:off x="18561127" y="657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80571</xdr:rowOff>
    </xdr:from>
    <xdr:ext cx="469744" cy="259045"/>
    <xdr:sp macro="" textlink="">
      <xdr:nvSpPr>
        <xdr:cNvPr id="579" name="n_2aveValue【認定こども園・幼稚園・保育所】&#10;一人当たり面積">
          <a:extLst>
            <a:ext uri="{FF2B5EF4-FFF2-40B4-BE49-F238E27FC236}">
              <a16:creationId xmlns:a16="http://schemas.microsoft.com/office/drawing/2014/main" id="{00000000-0008-0000-0100-000043020000}"/>
            </a:ext>
          </a:extLst>
        </xdr:cNvPr>
        <xdr:cNvSpPr txBox="1"/>
      </xdr:nvSpPr>
      <xdr:spPr>
        <a:xfrm>
          <a:off x="17776267" y="6618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105971</xdr:rowOff>
    </xdr:from>
    <xdr:ext cx="469744" cy="259045"/>
    <xdr:sp macro="" textlink="">
      <xdr:nvSpPr>
        <xdr:cNvPr id="580" name="n_3aveValue【認定こども園・幼稚園・保育所】&#10;一人当たり面積">
          <a:extLst>
            <a:ext uri="{FF2B5EF4-FFF2-40B4-BE49-F238E27FC236}">
              <a16:creationId xmlns:a16="http://schemas.microsoft.com/office/drawing/2014/main" id="{00000000-0008-0000-0100-000044020000}"/>
            </a:ext>
          </a:extLst>
        </xdr:cNvPr>
        <xdr:cNvSpPr txBox="1"/>
      </xdr:nvSpPr>
      <xdr:spPr>
        <a:xfrm>
          <a:off x="17001567" y="6308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123933</xdr:rowOff>
    </xdr:from>
    <xdr:ext cx="469744" cy="259045"/>
    <xdr:sp macro="" textlink="">
      <xdr:nvSpPr>
        <xdr:cNvPr id="581" name="n_4aveValue【認定こども園・幼稚園・保育所】&#10;一人当たり面積">
          <a:extLst>
            <a:ext uri="{FF2B5EF4-FFF2-40B4-BE49-F238E27FC236}">
              <a16:creationId xmlns:a16="http://schemas.microsoft.com/office/drawing/2014/main" id="{00000000-0008-0000-0100-000045020000}"/>
            </a:ext>
          </a:extLst>
        </xdr:cNvPr>
        <xdr:cNvSpPr txBox="1"/>
      </xdr:nvSpPr>
      <xdr:spPr>
        <a:xfrm>
          <a:off x="16226867" y="632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39024</xdr:rowOff>
    </xdr:from>
    <xdr:ext cx="469744" cy="259045"/>
    <xdr:sp macro="" textlink="">
      <xdr:nvSpPr>
        <xdr:cNvPr id="582" name="n_1mainValue【認定こども園・幼稚園・保育所】&#10;一人当たり面積">
          <a:extLst>
            <a:ext uri="{FF2B5EF4-FFF2-40B4-BE49-F238E27FC236}">
              <a16:creationId xmlns:a16="http://schemas.microsoft.com/office/drawing/2014/main" id="{00000000-0008-0000-0100-000046020000}"/>
            </a:ext>
          </a:extLst>
        </xdr:cNvPr>
        <xdr:cNvSpPr txBox="1"/>
      </xdr:nvSpPr>
      <xdr:spPr>
        <a:xfrm>
          <a:off x="18561127" y="6241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45555</xdr:rowOff>
    </xdr:from>
    <xdr:ext cx="469744" cy="259045"/>
    <xdr:sp macro="" textlink="">
      <xdr:nvSpPr>
        <xdr:cNvPr id="583" name="n_2mainValue【認定こども園・幼稚園・保育所】&#10;一人当たり面積">
          <a:extLst>
            <a:ext uri="{FF2B5EF4-FFF2-40B4-BE49-F238E27FC236}">
              <a16:creationId xmlns:a16="http://schemas.microsoft.com/office/drawing/2014/main" id="{00000000-0008-0000-0100-000047020000}"/>
            </a:ext>
          </a:extLst>
        </xdr:cNvPr>
        <xdr:cNvSpPr txBox="1"/>
      </xdr:nvSpPr>
      <xdr:spPr>
        <a:xfrm>
          <a:off x="17776267" y="6248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57711</xdr:rowOff>
    </xdr:from>
    <xdr:ext cx="469744" cy="259045"/>
    <xdr:sp macro="" textlink="">
      <xdr:nvSpPr>
        <xdr:cNvPr id="584" name="n_3mainValue【認定こども園・幼稚園・保育所】&#10;一人当たり面積">
          <a:extLst>
            <a:ext uri="{FF2B5EF4-FFF2-40B4-BE49-F238E27FC236}">
              <a16:creationId xmlns:a16="http://schemas.microsoft.com/office/drawing/2014/main" id="{00000000-0008-0000-0100-000048020000}"/>
            </a:ext>
          </a:extLst>
        </xdr:cNvPr>
        <xdr:cNvSpPr txBox="1"/>
      </xdr:nvSpPr>
      <xdr:spPr>
        <a:xfrm>
          <a:off x="17001567" y="6763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5" name="正方形/長方形 584">
          <a:extLst>
            <a:ext uri="{FF2B5EF4-FFF2-40B4-BE49-F238E27FC236}">
              <a16:creationId xmlns:a16="http://schemas.microsoft.com/office/drawing/2014/main" id="{00000000-0008-0000-0100-00004902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6" name="正方形/長方形 585">
          <a:extLst>
            <a:ext uri="{FF2B5EF4-FFF2-40B4-BE49-F238E27FC236}">
              <a16:creationId xmlns:a16="http://schemas.microsoft.com/office/drawing/2014/main" id="{00000000-0008-0000-0100-00004A02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7" name="正方形/長方形 586">
          <a:extLst>
            <a:ext uri="{FF2B5EF4-FFF2-40B4-BE49-F238E27FC236}">
              <a16:creationId xmlns:a16="http://schemas.microsoft.com/office/drawing/2014/main" id="{00000000-0008-0000-0100-00004B02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8" name="正方形/長方形 587">
          <a:extLst>
            <a:ext uri="{FF2B5EF4-FFF2-40B4-BE49-F238E27FC236}">
              <a16:creationId xmlns:a16="http://schemas.microsoft.com/office/drawing/2014/main" id="{00000000-0008-0000-0100-00004C02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9" name="正方形/長方形 588">
          <a:extLst>
            <a:ext uri="{FF2B5EF4-FFF2-40B4-BE49-F238E27FC236}">
              <a16:creationId xmlns:a16="http://schemas.microsoft.com/office/drawing/2014/main" id="{00000000-0008-0000-0100-00004D02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90" name="正方形/長方形 589">
          <a:extLst>
            <a:ext uri="{FF2B5EF4-FFF2-40B4-BE49-F238E27FC236}">
              <a16:creationId xmlns:a16="http://schemas.microsoft.com/office/drawing/2014/main" id="{00000000-0008-0000-0100-00004E02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91" name="正方形/長方形 590">
          <a:extLst>
            <a:ext uri="{FF2B5EF4-FFF2-40B4-BE49-F238E27FC236}">
              <a16:creationId xmlns:a16="http://schemas.microsoft.com/office/drawing/2014/main" id="{00000000-0008-0000-0100-00004F02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2" name="正方形/長方形 591">
          <a:extLst>
            <a:ext uri="{FF2B5EF4-FFF2-40B4-BE49-F238E27FC236}">
              <a16:creationId xmlns:a16="http://schemas.microsoft.com/office/drawing/2014/main" id="{00000000-0008-0000-0100-00005002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93" name="テキスト ボックス 592">
          <a:extLst>
            <a:ext uri="{FF2B5EF4-FFF2-40B4-BE49-F238E27FC236}">
              <a16:creationId xmlns:a16="http://schemas.microsoft.com/office/drawing/2014/main" id="{00000000-0008-0000-0100-00005102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94" name="直線コネクタ 593">
          <a:extLst>
            <a:ext uri="{FF2B5EF4-FFF2-40B4-BE49-F238E27FC236}">
              <a16:creationId xmlns:a16="http://schemas.microsoft.com/office/drawing/2014/main" id="{00000000-0008-0000-0100-00005202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95" name="テキスト ボックス 594">
          <a:extLst>
            <a:ext uri="{FF2B5EF4-FFF2-40B4-BE49-F238E27FC236}">
              <a16:creationId xmlns:a16="http://schemas.microsoft.com/office/drawing/2014/main" id="{00000000-0008-0000-0100-00005302000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96" name="直線コネクタ 595">
          <a:extLst>
            <a:ext uri="{FF2B5EF4-FFF2-40B4-BE49-F238E27FC236}">
              <a16:creationId xmlns:a16="http://schemas.microsoft.com/office/drawing/2014/main" id="{00000000-0008-0000-0100-000054020000}"/>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97" name="テキスト ボックス 596">
          <a:extLst>
            <a:ext uri="{FF2B5EF4-FFF2-40B4-BE49-F238E27FC236}">
              <a16:creationId xmlns:a16="http://schemas.microsoft.com/office/drawing/2014/main" id="{00000000-0008-0000-0100-000055020000}"/>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98" name="直線コネクタ 597">
          <a:extLst>
            <a:ext uri="{FF2B5EF4-FFF2-40B4-BE49-F238E27FC236}">
              <a16:creationId xmlns:a16="http://schemas.microsoft.com/office/drawing/2014/main" id="{00000000-0008-0000-0100-000056020000}"/>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99" name="テキスト ボックス 598">
          <a:extLst>
            <a:ext uri="{FF2B5EF4-FFF2-40B4-BE49-F238E27FC236}">
              <a16:creationId xmlns:a16="http://schemas.microsoft.com/office/drawing/2014/main" id="{00000000-0008-0000-0100-000057020000}"/>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00" name="直線コネクタ 599">
          <a:extLst>
            <a:ext uri="{FF2B5EF4-FFF2-40B4-BE49-F238E27FC236}">
              <a16:creationId xmlns:a16="http://schemas.microsoft.com/office/drawing/2014/main" id="{00000000-0008-0000-0100-000058020000}"/>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01" name="テキスト ボックス 600">
          <a:extLst>
            <a:ext uri="{FF2B5EF4-FFF2-40B4-BE49-F238E27FC236}">
              <a16:creationId xmlns:a16="http://schemas.microsoft.com/office/drawing/2014/main" id="{00000000-0008-0000-0100-000059020000}"/>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02" name="直線コネクタ 601">
          <a:extLst>
            <a:ext uri="{FF2B5EF4-FFF2-40B4-BE49-F238E27FC236}">
              <a16:creationId xmlns:a16="http://schemas.microsoft.com/office/drawing/2014/main" id="{00000000-0008-0000-0100-00005A020000}"/>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03" name="テキスト ボックス 602">
          <a:extLst>
            <a:ext uri="{FF2B5EF4-FFF2-40B4-BE49-F238E27FC236}">
              <a16:creationId xmlns:a16="http://schemas.microsoft.com/office/drawing/2014/main" id="{00000000-0008-0000-0100-00005B020000}"/>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04" name="直線コネクタ 603">
          <a:extLst>
            <a:ext uri="{FF2B5EF4-FFF2-40B4-BE49-F238E27FC236}">
              <a16:creationId xmlns:a16="http://schemas.microsoft.com/office/drawing/2014/main" id="{00000000-0008-0000-0100-00005C020000}"/>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05" name="テキスト ボックス 604">
          <a:extLst>
            <a:ext uri="{FF2B5EF4-FFF2-40B4-BE49-F238E27FC236}">
              <a16:creationId xmlns:a16="http://schemas.microsoft.com/office/drawing/2014/main" id="{00000000-0008-0000-0100-00005D020000}"/>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6" name="直線コネクタ 605">
          <a:extLst>
            <a:ext uri="{FF2B5EF4-FFF2-40B4-BE49-F238E27FC236}">
              <a16:creationId xmlns:a16="http://schemas.microsoft.com/office/drawing/2014/main" id="{00000000-0008-0000-0100-00005E02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07" name="テキスト ボックス 606">
          <a:extLst>
            <a:ext uri="{FF2B5EF4-FFF2-40B4-BE49-F238E27FC236}">
              <a16:creationId xmlns:a16="http://schemas.microsoft.com/office/drawing/2014/main" id="{00000000-0008-0000-0100-00005F020000}"/>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08" name="【学校施設】&#10;有形固定資産減価償却率グラフ枠">
          <a:extLst>
            <a:ext uri="{FF2B5EF4-FFF2-40B4-BE49-F238E27FC236}">
              <a16:creationId xmlns:a16="http://schemas.microsoft.com/office/drawing/2014/main" id="{00000000-0008-0000-0100-00006002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148590</xdr:rowOff>
    </xdr:from>
    <xdr:to>
      <xdr:col>85</xdr:col>
      <xdr:colOff>126364</xdr:colOff>
      <xdr:row>63</xdr:row>
      <xdr:rowOff>142875</xdr:rowOff>
    </xdr:to>
    <xdr:cxnSp macro="">
      <xdr:nvCxnSpPr>
        <xdr:cNvPr id="609" name="直線コネクタ 608">
          <a:extLst>
            <a:ext uri="{FF2B5EF4-FFF2-40B4-BE49-F238E27FC236}">
              <a16:creationId xmlns:a16="http://schemas.microsoft.com/office/drawing/2014/main" id="{00000000-0008-0000-0100-000061020000}"/>
            </a:ext>
          </a:extLst>
        </xdr:cNvPr>
        <xdr:cNvCxnSpPr/>
      </xdr:nvCxnSpPr>
      <xdr:spPr>
        <a:xfrm flipV="1">
          <a:off x="14375764" y="9368790"/>
          <a:ext cx="0" cy="133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146702</xdr:rowOff>
    </xdr:from>
    <xdr:ext cx="405111" cy="259045"/>
    <xdr:sp macro="" textlink="">
      <xdr:nvSpPr>
        <xdr:cNvPr id="610" name="【学校施設】&#10;有形固定資産減価償却率最小値テキスト">
          <a:extLst>
            <a:ext uri="{FF2B5EF4-FFF2-40B4-BE49-F238E27FC236}">
              <a16:creationId xmlns:a16="http://schemas.microsoft.com/office/drawing/2014/main" id="{00000000-0008-0000-0100-000062020000}"/>
            </a:ext>
          </a:extLst>
        </xdr:cNvPr>
        <xdr:cNvSpPr txBox="1"/>
      </xdr:nvSpPr>
      <xdr:spPr>
        <a:xfrm>
          <a:off x="14414500" y="10708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142875</xdr:rowOff>
    </xdr:from>
    <xdr:to>
      <xdr:col>86</xdr:col>
      <xdr:colOff>25400</xdr:colOff>
      <xdr:row>63</xdr:row>
      <xdr:rowOff>142875</xdr:rowOff>
    </xdr:to>
    <xdr:cxnSp macro="">
      <xdr:nvCxnSpPr>
        <xdr:cNvPr id="611" name="直線コネクタ 610">
          <a:extLst>
            <a:ext uri="{FF2B5EF4-FFF2-40B4-BE49-F238E27FC236}">
              <a16:creationId xmlns:a16="http://schemas.microsoft.com/office/drawing/2014/main" id="{00000000-0008-0000-0100-000063020000}"/>
            </a:ext>
          </a:extLst>
        </xdr:cNvPr>
        <xdr:cNvCxnSpPr/>
      </xdr:nvCxnSpPr>
      <xdr:spPr>
        <a:xfrm>
          <a:off x="14287500" y="107041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95267</xdr:rowOff>
    </xdr:from>
    <xdr:ext cx="405111" cy="259045"/>
    <xdr:sp macro="" textlink="">
      <xdr:nvSpPr>
        <xdr:cNvPr id="612" name="【学校施設】&#10;有形固定資産減価償却率最大値テキスト">
          <a:extLst>
            <a:ext uri="{FF2B5EF4-FFF2-40B4-BE49-F238E27FC236}">
              <a16:creationId xmlns:a16="http://schemas.microsoft.com/office/drawing/2014/main" id="{00000000-0008-0000-0100-000064020000}"/>
            </a:ext>
          </a:extLst>
        </xdr:cNvPr>
        <xdr:cNvSpPr txBox="1"/>
      </xdr:nvSpPr>
      <xdr:spPr>
        <a:xfrm>
          <a:off x="14414500" y="9147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148590</xdr:rowOff>
    </xdr:from>
    <xdr:to>
      <xdr:col>86</xdr:col>
      <xdr:colOff>25400</xdr:colOff>
      <xdr:row>55</xdr:row>
      <xdr:rowOff>148590</xdr:rowOff>
    </xdr:to>
    <xdr:cxnSp macro="">
      <xdr:nvCxnSpPr>
        <xdr:cNvPr id="613" name="直線コネクタ 612">
          <a:extLst>
            <a:ext uri="{FF2B5EF4-FFF2-40B4-BE49-F238E27FC236}">
              <a16:creationId xmlns:a16="http://schemas.microsoft.com/office/drawing/2014/main" id="{00000000-0008-0000-0100-000065020000}"/>
            </a:ext>
          </a:extLst>
        </xdr:cNvPr>
        <xdr:cNvCxnSpPr/>
      </xdr:nvCxnSpPr>
      <xdr:spPr>
        <a:xfrm>
          <a:off x="14287500" y="93687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22877</xdr:rowOff>
    </xdr:from>
    <xdr:ext cx="405111" cy="259045"/>
    <xdr:sp macro="" textlink="">
      <xdr:nvSpPr>
        <xdr:cNvPr id="614" name="【学校施設】&#10;有形固定資産減価償却率平均値テキスト">
          <a:extLst>
            <a:ext uri="{FF2B5EF4-FFF2-40B4-BE49-F238E27FC236}">
              <a16:creationId xmlns:a16="http://schemas.microsoft.com/office/drawing/2014/main" id="{00000000-0008-0000-0100-000066020000}"/>
            </a:ext>
          </a:extLst>
        </xdr:cNvPr>
        <xdr:cNvSpPr txBox="1"/>
      </xdr:nvSpPr>
      <xdr:spPr>
        <a:xfrm>
          <a:off x="14414500" y="100812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44450</xdr:rowOff>
    </xdr:from>
    <xdr:to>
      <xdr:col>85</xdr:col>
      <xdr:colOff>177800</xdr:colOff>
      <xdr:row>60</xdr:row>
      <xdr:rowOff>146050</xdr:rowOff>
    </xdr:to>
    <xdr:sp macro="" textlink="">
      <xdr:nvSpPr>
        <xdr:cNvPr id="615" name="フローチャート: 判断 614">
          <a:extLst>
            <a:ext uri="{FF2B5EF4-FFF2-40B4-BE49-F238E27FC236}">
              <a16:creationId xmlns:a16="http://schemas.microsoft.com/office/drawing/2014/main" id="{00000000-0008-0000-0100-000067020000}"/>
            </a:ext>
          </a:extLst>
        </xdr:cNvPr>
        <xdr:cNvSpPr/>
      </xdr:nvSpPr>
      <xdr:spPr>
        <a:xfrm>
          <a:off x="14325600" y="1010285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4445</xdr:rowOff>
    </xdr:from>
    <xdr:to>
      <xdr:col>81</xdr:col>
      <xdr:colOff>101600</xdr:colOff>
      <xdr:row>60</xdr:row>
      <xdr:rowOff>106045</xdr:rowOff>
    </xdr:to>
    <xdr:sp macro="" textlink="">
      <xdr:nvSpPr>
        <xdr:cNvPr id="616" name="フローチャート: 判断 615">
          <a:extLst>
            <a:ext uri="{FF2B5EF4-FFF2-40B4-BE49-F238E27FC236}">
              <a16:creationId xmlns:a16="http://schemas.microsoft.com/office/drawing/2014/main" id="{00000000-0008-0000-0100-000068020000}"/>
            </a:ext>
          </a:extLst>
        </xdr:cNvPr>
        <xdr:cNvSpPr/>
      </xdr:nvSpPr>
      <xdr:spPr>
        <a:xfrm>
          <a:off x="13578840" y="1006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153035</xdr:rowOff>
    </xdr:from>
    <xdr:to>
      <xdr:col>76</xdr:col>
      <xdr:colOff>165100</xdr:colOff>
      <xdr:row>60</xdr:row>
      <xdr:rowOff>83185</xdr:rowOff>
    </xdr:to>
    <xdr:sp macro="" textlink="">
      <xdr:nvSpPr>
        <xdr:cNvPr id="617" name="フローチャート: 判断 616">
          <a:extLst>
            <a:ext uri="{FF2B5EF4-FFF2-40B4-BE49-F238E27FC236}">
              <a16:creationId xmlns:a16="http://schemas.microsoft.com/office/drawing/2014/main" id="{00000000-0008-0000-0100-000069020000}"/>
            </a:ext>
          </a:extLst>
        </xdr:cNvPr>
        <xdr:cNvSpPr/>
      </xdr:nvSpPr>
      <xdr:spPr>
        <a:xfrm>
          <a:off x="12804140" y="100437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635</xdr:rowOff>
    </xdr:from>
    <xdr:to>
      <xdr:col>72</xdr:col>
      <xdr:colOff>38100</xdr:colOff>
      <xdr:row>60</xdr:row>
      <xdr:rowOff>102235</xdr:rowOff>
    </xdr:to>
    <xdr:sp macro="" textlink="">
      <xdr:nvSpPr>
        <xdr:cNvPr id="618" name="フローチャート: 判断 617">
          <a:extLst>
            <a:ext uri="{FF2B5EF4-FFF2-40B4-BE49-F238E27FC236}">
              <a16:creationId xmlns:a16="http://schemas.microsoft.com/office/drawing/2014/main" id="{00000000-0008-0000-0100-00006A020000}"/>
            </a:ext>
          </a:extLst>
        </xdr:cNvPr>
        <xdr:cNvSpPr/>
      </xdr:nvSpPr>
      <xdr:spPr>
        <a:xfrm>
          <a:off x="12029440" y="1005903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154940</xdr:rowOff>
    </xdr:from>
    <xdr:to>
      <xdr:col>67</xdr:col>
      <xdr:colOff>101600</xdr:colOff>
      <xdr:row>60</xdr:row>
      <xdr:rowOff>85090</xdr:rowOff>
    </xdr:to>
    <xdr:sp macro="" textlink="">
      <xdr:nvSpPr>
        <xdr:cNvPr id="619" name="フローチャート: 判断 618">
          <a:extLst>
            <a:ext uri="{FF2B5EF4-FFF2-40B4-BE49-F238E27FC236}">
              <a16:creationId xmlns:a16="http://schemas.microsoft.com/office/drawing/2014/main" id="{00000000-0008-0000-0100-00006B020000}"/>
            </a:ext>
          </a:extLst>
        </xdr:cNvPr>
        <xdr:cNvSpPr/>
      </xdr:nvSpPr>
      <xdr:spPr>
        <a:xfrm>
          <a:off x="11231880" y="100457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20" name="テキスト ボックス 619">
          <a:extLst>
            <a:ext uri="{FF2B5EF4-FFF2-40B4-BE49-F238E27FC236}">
              <a16:creationId xmlns:a16="http://schemas.microsoft.com/office/drawing/2014/main" id="{00000000-0008-0000-0100-00006C02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21" name="テキスト ボックス 620">
          <a:extLst>
            <a:ext uri="{FF2B5EF4-FFF2-40B4-BE49-F238E27FC236}">
              <a16:creationId xmlns:a16="http://schemas.microsoft.com/office/drawing/2014/main" id="{00000000-0008-0000-0100-00006D02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22" name="テキスト ボックス 621">
          <a:extLst>
            <a:ext uri="{FF2B5EF4-FFF2-40B4-BE49-F238E27FC236}">
              <a16:creationId xmlns:a16="http://schemas.microsoft.com/office/drawing/2014/main" id="{00000000-0008-0000-0100-00006E02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23" name="テキスト ボックス 622">
          <a:extLst>
            <a:ext uri="{FF2B5EF4-FFF2-40B4-BE49-F238E27FC236}">
              <a16:creationId xmlns:a16="http://schemas.microsoft.com/office/drawing/2014/main" id="{00000000-0008-0000-0100-00006F02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24" name="テキスト ボックス 623">
          <a:extLst>
            <a:ext uri="{FF2B5EF4-FFF2-40B4-BE49-F238E27FC236}">
              <a16:creationId xmlns:a16="http://schemas.microsoft.com/office/drawing/2014/main" id="{00000000-0008-0000-0100-00007002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132080</xdr:rowOff>
    </xdr:from>
    <xdr:to>
      <xdr:col>85</xdr:col>
      <xdr:colOff>177800</xdr:colOff>
      <xdr:row>60</xdr:row>
      <xdr:rowOff>62230</xdr:rowOff>
    </xdr:to>
    <xdr:sp macro="" textlink="">
      <xdr:nvSpPr>
        <xdr:cNvPr id="625" name="楕円 624">
          <a:extLst>
            <a:ext uri="{FF2B5EF4-FFF2-40B4-BE49-F238E27FC236}">
              <a16:creationId xmlns:a16="http://schemas.microsoft.com/office/drawing/2014/main" id="{00000000-0008-0000-0100-000071020000}"/>
            </a:ext>
          </a:extLst>
        </xdr:cNvPr>
        <xdr:cNvSpPr/>
      </xdr:nvSpPr>
      <xdr:spPr>
        <a:xfrm>
          <a:off x="14325600" y="1002284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154957</xdr:rowOff>
    </xdr:from>
    <xdr:ext cx="405111" cy="259045"/>
    <xdr:sp macro="" textlink="">
      <xdr:nvSpPr>
        <xdr:cNvPr id="626" name="【学校施設】&#10;有形固定資産減価償却率該当値テキスト">
          <a:extLst>
            <a:ext uri="{FF2B5EF4-FFF2-40B4-BE49-F238E27FC236}">
              <a16:creationId xmlns:a16="http://schemas.microsoft.com/office/drawing/2014/main" id="{00000000-0008-0000-0100-000072020000}"/>
            </a:ext>
          </a:extLst>
        </xdr:cNvPr>
        <xdr:cNvSpPr txBox="1"/>
      </xdr:nvSpPr>
      <xdr:spPr>
        <a:xfrm>
          <a:off x="14414500" y="987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92075</xdr:rowOff>
    </xdr:from>
    <xdr:to>
      <xdr:col>81</xdr:col>
      <xdr:colOff>101600</xdr:colOff>
      <xdr:row>60</xdr:row>
      <xdr:rowOff>22225</xdr:rowOff>
    </xdr:to>
    <xdr:sp macro="" textlink="">
      <xdr:nvSpPr>
        <xdr:cNvPr id="627" name="楕円 626">
          <a:extLst>
            <a:ext uri="{FF2B5EF4-FFF2-40B4-BE49-F238E27FC236}">
              <a16:creationId xmlns:a16="http://schemas.microsoft.com/office/drawing/2014/main" id="{00000000-0008-0000-0100-000073020000}"/>
            </a:ext>
          </a:extLst>
        </xdr:cNvPr>
        <xdr:cNvSpPr/>
      </xdr:nvSpPr>
      <xdr:spPr>
        <a:xfrm>
          <a:off x="13578840" y="99828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142875</xdr:rowOff>
    </xdr:from>
    <xdr:to>
      <xdr:col>85</xdr:col>
      <xdr:colOff>127000</xdr:colOff>
      <xdr:row>60</xdr:row>
      <xdr:rowOff>11430</xdr:rowOff>
    </xdr:to>
    <xdr:cxnSp macro="">
      <xdr:nvCxnSpPr>
        <xdr:cNvPr id="628" name="直線コネクタ 627">
          <a:extLst>
            <a:ext uri="{FF2B5EF4-FFF2-40B4-BE49-F238E27FC236}">
              <a16:creationId xmlns:a16="http://schemas.microsoft.com/office/drawing/2014/main" id="{00000000-0008-0000-0100-000074020000}"/>
            </a:ext>
          </a:extLst>
        </xdr:cNvPr>
        <xdr:cNvCxnSpPr/>
      </xdr:nvCxnSpPr>
      <xdr:spPr>
        <a:xfrm>
          <a:off x="13629640" y="10033635"/>
          <a:ext cx="74676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53975</xdr:rowOff>
    </xdr:from>
    <xdr:to>
      <xdr:col>76</xdr:col>
      <xdr:colOff>165100</xdr:colOff>
      <xdr:row>59</xdr:row>
      <xdr:rowOff>155575</xdr:rowOff>
    </xdr:to>
    <xdr:sp macro="" textlink="">
      <xdr:nvSpPr>
        <xdr:cNvPr id="629" name="楕円 628">
          <a:extLst>
            <a:ext uri="{FF2B5EF4-FFF2-40B4-BE49-F238E27FC236}">
              <a16:creationId xmlns:a16="http://schemas.microsoft.com/office/drawing/2014/main" id="{00000000-0008-0000-0100-000075020000}"/>
            </a:ext>
          </a:extLst>
        </xdr:cNvPr>
        <xdr:cNvSpPr/>
      </xdr:nvSpPr>
      <xdr:spPr>
        <a:xfrm>
          <a:off x="12804140" y="994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104775</xdr:rowOff>
    </xdr:from>
    <xdr:to>
      <xdr:col>81</xdr:col>
      <xdr:colOff>50800</xdr:colOff>
      <xdr:row>59</xdr:row>
      <xdr:rowOff>142875</xdr:rowOff>
    </xdr:to>
    <xdr:cxnSp macro="">
      <xdr:nvCxnSpPr>
        <xdr:cNvPr id="630" name="直線コネクタ 629">
          <a:extLst>
            <a:ext uri="{FF2B5EF4-FFF2-40B4-BE49-F238E27FC236}">
              <a16:creationId xmlns:a16="http://schemas.microsoft.com/office/drawing/2014/main" id="{00000000-0008-0000-0100-000076020000}"/>
            </a:ext>
          </a:extLst>
        </xdr:cNvPr>
        <xdr:cNvCxnSpPr/>
      </xdr:nvCxnSpPr>
      <xdr:spPr>
        <a:xfrm>
          <a:off x="12854940" y="9995535"/>
          <a:ext cx="7747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6350</xdr:rowOff>
    </xdr:from>
    <xdr:to>
      <xdr:col>72</xdr:col>
      <xdr:colOff>38100</xdr:colOff>
      <xdr:row>59</xdr:row>
      <xdr:rowOff>107950</xdr:rowOff>
    </xdr:to>
    <xdr:sp macro="" textlink="">
      <xdr:nvSpPr>
        <xdr:cNvPr id="631" name="楕円 630">
          <a:extLst>
            <a:ext uri="{FF2B5EF4-FFF2-40B4-BE49-F238E27FC236}">
              <a16:creationId xmlns:a16="http://schemas.microsoft.com/office/drawing/2014/main" id="{00000000-0008-0000-0100-000077020000}"/>
            </a:ext>
          </a:extLst>
        </xdr:cNvPr>
        <xdr:cNvSpPr/>
      </xdr:nvSpPr>
      <xdr:spPr>
        <a:xfrm>
          <a:off x="12029440" y="98971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57150</xdr:rowOff>
    </xdr:from>
    <xdr:to>
      <xdr:col>76</xdr:col>
      <xdr:colOff>114300</xdr:colOff>
      <xdr:row>59</xdr:row>
      <xdr:rowOff>104775</xdr:rowOff>
    </xdr:to>
    <xdr:cxnSp macro="">
      <xdr:nvCxnSpPr>
        <xdr:cNvPr id="632" name="直線コネクタ 631">
          <a:extLst>
            <a:ext uri="{FF2B5EF4-FFF2-40B4-BE49-F238E27FC236}">
              <a16:creationId xmlns:a16="http://schemas.microsoft.com/office/drawing/2014/main" id="{00000000-0008-0000-0100-000078020000}"/>
            </a:ext>
          </a:extLst>
        </xdr:cNvPr>
        <xdr:cNvCxnSpPr/>
      </xdr:nvCxnSpPr>
      <xdr:spPr>
        <a:xfrm>
          <a:off x="12072620" y="9947910"/>
          <a:ext cx="78232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97172</xdr:rowOff>
    </xdr:from>
    <xdr:ext cx="405111" cy="259045"/>
    <xdr:sp macro="" textlink="">
      <xdr:nvSpPr>
        <xdr:cNvPr id="633" name="n_1aveValue【学校施設】&#10;有形固定資産減価償却率">
          <a:extLst>
            <a:ext uri="{FF2B5EF4-FFF2-40B4-BE49-F238E27FC236}">
              <a16:creationId xmlns:a16="http://schemas.microsoft.com/office/drawing/2014/main" id="{00000000-0008-0000-0100-000079020000}"/>
            </a:ext>
          </a:extLst>
        </xdr:cNvPr>
        <xdr:cNvSpPr txBox="1"/>
      </xdr:nvSpPr>
      <xdr:spPr>
        <a:xfrm>
          <a:off x="13437244" y="10155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74312</xdr:rowOff>
    </xdr:from>
    <xdr:ext cx="405111" cy="259045"/>
    <xdr:sp macro="" textlink="">
      <xdr:nvSpPr>
        <xdr:cNvPr id="634" name="n_2aveValue【学校施設】&#10;有形固定資産減価償却率">
          <a:extLst>
            <a:ext uri="{FF2B5EF4-FFF2-40B4-BE49-F238E27FC236}">
              <a16:creationId xmlns:a16="http://schemas.microsoft.com/office/drawing/2014/main" id="{00000000-0008-0000-0100-00007A020000}"/>
            </a:ext>
          </a:extLst>
        </xdr:cNvPr>
        <xdr:cNvSpPr txBox="1"/>
      </xdr:nvSpPr>
      <xdr:spPr>
        <a:xfrm>
          <a:off x="12675244" y="10132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93362</xdr:rowOff>
    </xdr:from>
    <xdr:ext cx="405111" cy="259045"/>
    <xdr:sp macro="" textlink="">
      <xdr:nvSpPr>
        <xdr:cNvPr id="635" name="n_3aveValue【学校施設】&#10;有形固定資産減価償却率">
          <a:extLst>
            <a:ext uri="{FF2B5EF4-FFF2-40B4-BE49-F238E27FC236}">
              <a16:creationId xmlns:a16="http://schemas.microsoft.com/office/drawing/2014/main" id="{00000000-0008-0000-0100-00007B020000}"/>
            </a:ext>
          </a:extLst>
        </xdr:cNvPr>
        <xdr:cNvSpPr txBox="1"/>
      </xdr:nvSpPr>
      <xdr:spPr>
        <a:xfrm>
          <a:off x="11900544" y="1015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101617</xdr:rowOff>
    </xdr:from>
    <xdr:ext cx="405111" cy="259045"/>
    <xdr:sp macro="" textlink="">
      <xdr:nvSpPr>
        <xdr:cNvPr id="636" name="n_4aveValue【学校施設】&#10;有形固定資産減価償却率">
          <a:extLst>
            <a:ext uri="{FF2B5EF4-FFF2-40B4-BE49-F238E27FC236}">
              <a16:creationId xmlns:a16="http://schemas.microsoft.com/office/drawing/2014/main" id="{00000000-0008-0000-0100-00007C020000}"/>
            </a:ext>
          </a:extLst>
        </xdr:cNvPr>
        <xdr:cNvSpPr txBox="1"/>
      </xdr:nvSpPr>
      <xdr:spPr>
        <a:xfrm>
          <a:off x="11102984" y="9824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38752</xdr:rowOff>
    </xdr:from>
    <xdr:ext cx="405111" cy="259045"/>
    <xdr:sp macro="" textlink="">
      <xdr:nvSpPr>
        <xdr:cNvPr id="637" name="n_1mainValue【学校施設】&#10;有形固定資産減価償却率">
          <a:extLst>
            <a:ext uri="{FF2B5EF4-FFF2-40B4-BE49-F238E27FC236}">
              <a16:creationId xmlns:a16="http://schemas.microsoft.com/office/drawing/2014/main" id="{00000000-0008-0000-0100-00007D020000}"/>
            </a:ext>
          </a:extLst>
        </xdr:cNvPr>
        <xdr:cNvSpPr txBox="1"/>
      </xdr:nvSpPr>
      <xdr:spPr>
        <a:xfrm>
          <a:off x="13437244" y="976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652</xdr:rowOff>
    </xdr:from>
    <xdr:ext cx="405111" cy="259045"/>
    <xdr:sp macro="" textlink="">
      <xdr:nvSpPr>
        <xdr:cNvPr id="638" name="n_2mainValue【学校施設】&#10;有形固定資産減価償却率">
          <a:extLst>
            <a:ext uri="{FF2B5EF4-FFF2-40B4-BE49-F238E27FC236}">
              <a16:creationId xmlns:a16="http://schemas.microsoft.com/office/drawing/2014/main" id="{00000000-0008-0000-0100-00007E020000}"/>
            </a:ext>
          </a:extLst>
        </xdr:cNvPr>
        <xdr:cNvSpPr txBox="1"/>
      </xdr:nvSpPr>
      <xdr:spPr>
        <a:xfrm>
          <a:off x="12675244" y="972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124477</xdr:rowOff>
    </xdr:from>
    <xdr:ext cx="405111" cy="259045"/>
    <xdr:sp macro="" textlink="">
      <xdr:nvSpPr>
        <xdr:cNvPr id="639" name="n_3mainValue【学校施設】&#10;有形固定資産減価償却率">
          <a:extLst>
            <a:ext uri="{FF2B5EF4-FFF2-40B4-BE49-F238E27FC236}">
              <a16:creationId xmlns:a16="http://schemas.microsoft.com/office/drawing/2014/main" id="{00000000-0008-0000-0100-00007F020000}"/>
            </a:ext>
          </a:extLst>
        </xdr:cNvPr>
        <xdr:cNvSpPr txBox="1"/>
      </xdr:nvSpPr>
      <xdr:spPr>
        <a:xfrm>
          <a:off x="11900544" y="967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40" name="正方形/長方形 639">
          <a:extLst>
            <a:ext uri="{FF2B5EF4-FFF2-40B4-BE49-F238E27FC236}">
              <a16:creationId xmlns:a16="http://schemas.microsoft.com/office/drawing/2014/main" id="{00000000-0008-0000-0100-00008002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41" name="正方形/長方形 640">
          <a:extLst>
            <a:ext uri="{FF2B5EF4-FFF2-40B4-BE49-F238E27FC236}">
              <a16:creationId xmlns:a16="http://schemas.microsoft.com/office/drawing/2014/main" id="{00000000-0008-0000-0100-00008102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42" name="正方形/長方形 641">
          <a:extLst>
            <a:ext uri="{FF2B5EF4-FFF2-40B4-BE49-F238E27FC236}">
              <a16:creationId xmlns:a16="http://schemas.microsoft.com/office/drawing/2014/main" id="{00000000-0008-0000-0100-00008202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43" name="正方形/長方形 642">
          <a:extLst>
            <a:ext uri="{FF2B5EF4-FFF2-40B4-BE49-F238E27FC236}">
              <a16:creationId xmlns:a16="http://schemas.microsoft.com/office/drawing/2014/main" id="{00000000-0008-0000-0100-00008302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44" name="正方形/長方形 643">
          <a:extLst>
            <a:ext uri="{FF2B5EF4-FFF2-40B4-BE49-F238E27FC236}">
              <a16:creationId xmlns:a16="http://schemas.microsoft.com/office/drawing/2014/main" id="{00000000-0008-0000-0100-00008402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45" name="正方形/長方形 644">
          <a:extLst>
            <a:ext uri="{FF2B5EF4-FFF2-40B4-BE49-F238E27FC236}">
              <a16:creationId xmlns:a16="http://schemas.microsoft.com/office/drawing/2014/main" id="{00000000-0008-0000-0100-00008502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46" name="正方形/長方形 645">
          <a:extLst>
            <a:ext uri="{FF2B5EF4-FFF2-40B4-BE49-F238E27FC236}">
              <a16:creationId xmlns:a16="http://schemas.microsoft.com/office/drawing/2014/main" id="{00000000-0008-0000-0100-00008602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7" name="正方形/長方形 646">
          <a:extLst>
            <a:ext uri="{FF2B5EF4-FFF2-40B4-BE49-F238E27FC236}">
              <a16:creationId xmlns:a16="http://schemas.microsoft.com/office/drawing/2014/main" id="{00000000-0008-0000-0100-00008702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8" name="テキスト ボックス 647">
          <a:extLst>
            <a:ext uri="{FF2B5EF4-FFF2-40B4-BE49-F238E27FC236}">
              <a16:creationId xmlns:a16="http://schemas.microsoft.com/office/drawing/2014/main" id="{00000000-0008-0000-0100-00008802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9" name="直線コネクタ 648">
          <a:extLst>
            <a:ext uri="{FF2B5EF4-FFF2-40B4-BE49-F238E27FC236}">
              <a16:creationId xmlns:a16="http://schemas.microsoft.com/office/drawing/2014/main" id="{00000000-0008-0000-0100-00008902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50" name="直線コネクタ 649">
          <a:extLst>
            <a:ext uri="{FF2B5EF4-FFF2-40B4-BE49-F238E27FC236}">
              <a16:creationId xmlns:a16="http://schemas.microsoft.com/office/drawing/2014/main" id="{00000000-0008-0000-0100-00008A020000}"/>
            </a:ext>
          </a:extLst>
        </xdr:cNvPr>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51" name="テキスト ボックス 650">
          <a:extLst>
            <a:ext uri="{FF2B5EF4-FFF2-40B4-BE49-F238E27FC236}">
              <a16:creationId xmlns:a16="http://schemas.microsoft.com/office/drawing/2014/main" id="{00000000-0008-0000-0100-00008B020000}"/>
            </a:ext>
          </a:extLst>
        </xdr:cNvPr>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52" name="直線コネクタ 651">
          <a:extLst>
            <a:ext uri="{FF2B5EF4-FFF2-40B4-BE49-F238E27FC236}">
              <a16:creationId xmlns:a16="http://schemas.microsoft.com/office/drawing/2014/main" id="{00000000-0008-0000-0100-00008C020000}"/>
            </a:ext>
          </a:extLst>
        </xdr:cNvPr>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53" name="テキスト ボックス 652">
          <a:extLst>
            <a:ext uri="{FF2B5EF4-FFF2-40B4-BE49-F238E27FC236}">
              <a16:creationId xmlns:a16="http://schemas.microsoft.com/office/drawing/2014/main" id="{00000000-0008-0000-0100-00008D020000}"/>
            </a:ext>
          </a:extLst>
        </xdr:cNvPr>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54" name="直線コネクタ 653">
          <a:extLst>
            <a:ext uri="{FF2B5EF4-FFF2-40B4-BE49-F238E27FC236}">
              <a16:creationId xmlns:a16="http://schemas.microsoft.com/office/drawing/2014/main" id="{00000000-0008-0000-0100-00008E020000}"/>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55" name="テキスト ボックス 654">
          <a:extLst>
            <a:ext uri="{FF2B5EF4-FFF2-40B4-BE49-F238E27FC236}">
              <a16:creationId xmlns:a16="http://schemas.microsoft.com/office/drawing/2014/main" id="{00000000-0008-0000-0100-00008F020000}"/>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56" name="直線コネクタ 655">
          <a:extLst>
            <a:ext uri="{FF2B5EF4-FFF2-40B4-BE49-F238E27FC236}">
              <a16:creationId xmlns:a16="http://schemas.microsoft.com/office/drawing/2014/main" id="{00000000-0008-0000-0100-000090020000}"/>
            </a:ext>
          </a:extLst>
        </xdr:cNvPr>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57" name="テキスト ボックス 656">
          <a:extLst>
            <a:ext uri="{FF2B5EF4-FFF2-40B4-BE49-F238E27FC236}">
              <a16:creationId xmlns:a16="http://schemas.microsoft.com/office/drawing/2014/main" id="{00000000-0008-0000-0100-000091020000}"/>
            </a:ext>
          </a:extLst>
        </xdr:cNvPr>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58" name="直線コネクタ 657">
          <a:extLst>
            <a:ext uri="{FF2B5EF4-FFF2-40B4-BE49-F238E27FC236}">
              <a16:creationId xmlns:a16="http://schemas.microsoft.com/office/drawing/2014/main" id="{00000000-0008-0000-0100-000092020000}"/>
            </a:ext>
          </a:extLst>
        </xdr:cNvPr>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59" name="テキスト ボックス 658">
          <a:extLst>
            <a:ext uri="{FF2B5EF4-FFF2-40B4-BE49-F238E27FC236}">
              <a16:creationId xmlns:a16="http://schemas.microsoft.com/office/drawing/2014/main" id="{00000000-0008-0000-0100-000093020000}"/>
            </a:ext>
          </a:extLst>
        </xdr:cNvPr>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60" name="直線コネクタ 659">
          <a:extLst>
            <a:ext uri="{FF2B5EF4-FFF2-40B4-BE49-F238E27FC236}">
              <a16:creationId xmlns:a16="http://schemas.microsoft.com/office/drawing/2014/main" id="{00000000-0008-0000-0100-00009402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61" name="テキスト ボックス 660">
          <a:extLst>
            <a:ext uri="{FF2B5EF4-FFF2-40B4-BE49-F238E27FC236}">
              <a16:creationId xmlns:a16="http://schemas.microsoft.com/office/drawing/2014/main" id="{00000000-0008-0000-0100-000095020000}"/>
            </a:ext>
          </a:extLst>
        </xdr:cNvPr>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62" name="【学校施設】&#10;一人当たり面積グラフ枠">
          <a:extLst>
            <a:ext uri="{FF2B5EF4-FFF2-40B4-BE49-F238E27FC236}">
              <a16:creationId xmlns:a16="http://schemas.microsoft.com/office/drawing/2014/main" id="{00000000-0008-0000-0100-00009602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16193</xdr:rowOff>
    </xdr:from>
    <xdr:to>
      <xdr:col>116</xdr:col>
      <xdr:colOff>62864</xdr:colOff>
      <xdr:row>63</xdr:row>
      <xdr:rowOff>105537</xdr:rowOff>
    </xdr:to>
    <xdr:cxnSp macro="">
      <xdr:nvCxnSpPr>
        <xdr:cNvPr id="663" name="直線コネクタ 662">
          <a:extLst>
            <a:ext uri="{FF2B5EF4-FFF2-40B4-BE49-F238E27FC236}">
              <a16:creationId xmlns:a16="http://schemas.microsoft.com/office/drawing/2014/main" id="{00000000-0008-0000-0100-000097020000}"/>
            </a:ext>
          </a:extLst>
        </xdr:cNvPr>
        <xdr:cNvCxnSpPr/>
      </xdr:nvCxnSpPr>
      <xdr:spPr>
        <a:xfrm flipV="1">
          <a:off x="19509104" y="9404033"/>
          <a:ext cx="0" cy="1262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109364</xdr:rowOff>
    </xdr:from>
    <xdr:ext cx="469744" cy="259045"/>
    <xdr:sp macro="" textlink="">
      <xdr:nvSpPr>
        <xdr:cNvPr id="664" name="【学校施設】&#10;一人当たり面積最小値テキスト">
          <a:extLst>
            <a:ext uri="{FF2B5EF4-FFF2-40B4-BE49-F238E27FC236}">
              <a16:creationId xmlns:a16="http://schemas.microsoft.com/office/drawing/2014/main" id="{00000000-0008-0000-0100-000098020000}"/>
            </a:ext>
          </a:extLst>
        </xdr:cNvPr>
        <xdr:cNvSpPr txBox="1"/>
      </xdr:nvSpPr>
      <xdr:spPr>
        <a:xfrm>
          <a:off x="19547840" y="10670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105537</xdr:rowOff>
    </xdr:from>
    <xdr:to>
      <xdr:col>116</xdr:col>
      <xdr:colOff>152400</xdr:colOff>
      <xdr:row>63</xdr:row>
      <xdr:rowOff>105537</xdr:rowOff>
    </xdr:to>
    <xdr:cxnSp macro="">
      <xdr:nvCxnSpPr>
        <xdr:cNvPr id="665" name="直線コネクタ 664">
          <a:extLst>
            <a:ext uri="{FF2B5EF4-FFF2-40B4-BE49-F238E27FC236}">
              <a16:creationId xmlns:a16="http://schemas.microsoft.com/office/drawing/2014/main" id="{00000000-0008-0000-0100-000099020000}"/>
            </a:ext>
          </a:extLst>
        </xdr:cNvPr>
        <xdr:cNvCxnSpPr/>
      </xdr:nvCxnSpPr>
      <xdr:spPr>
        <a:xfrm>
          <a:off x="19443700" y="106668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134320</xdr:rowOff>
    </xdr:from>
    <xdr:ext cx="469744" cy="259045"/>
    <xdr:sp macro="" textlink="">
      <xdr:nvSpPr>
        <xdr:cNvPr id="666" name="【学校施設】&#10;一人当たり面積最大値テキスト">
          <a:extLst>
            <a:ext uri="{FF2B5EF4-FFF2-40B4-BE49-F238E27FC236}">
              <a16:creationId xmlns:a16="http://schemas.microsoft.com/office/drawing/2014/main" id="{00000000-0008-0000-0100-00009A020000}"/>
            </a:ext>
          </a:extLst>
        </xdr:cNvPr>
        <xdr:cNvSpPr txBox="1"/>
      </xdr:nvSpPr>
      <xdr:spPr>
        <a:xfrm>
          <a:off x="19547840" y="918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16193</xdr:rowOff>
    </xdr:from>
    <xdr:to>
      <xdr:col>116</xdr:col>
      <xdr:colOff>152400</xdr:colOff>
      <xdr:row>56</xdr:row>
      <xdr:rowOff>16193</xdr:rowOff>
    </xdr:to>
    <xdr:cxnSp macro="">
      <xdr:nvCxnSpPr>
        <xdr:cNvPr id="667" name="直線コネクタ 666">
          <a:extLst>
            <a:ext uri="{FF2B5EF4-FFF2-40B4-BE49-F238E27FC236}">
              <a16:creationId xmlns:a16="http://schemas.microsoft.com/office/drawing/2014/main" id="{00000000-0008-0000-0100-00009B020000}"/>
            </a:ext>
          </a:extLst>
        </xdr:cNvPr>
        <xdr:cNvCxnSpPr/>
      </xdr:nvCxnSpPr>
      <xdr:spPr>
        <a:xfrm>
          <a:off x="19443700" y="94040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40276</xdr:rowOff>
    </xdr:from>
    <xdr:ext cx="469744" cy="259045"/>
    <xdr:sp macro="" textlink="">
      <xdr:nvSpPr>
        <xdr:cNvPr id="668" name="【学校施設】&#10;一人当たり面積平均値テキスト">
          <a:extLst>
            <a:ext uri="{FF2B5EF4-FFF2-40B4-BE49-F238E27FC236}">
              <a16:creationId xmlns:a16="http://schemas.microsoft.com/office/drawing/2014/main" id="{00000000-0008-0000-0100-00009C020000}"/>
            </a:ext>
          </a:extLst>
        </xdr:cNvPr>
        <xdr:cNvSpPr txBox="1"/>
      </xdr:nvSpPr>
      <xdr:spPr>
        <a:xfrm>
          <a:off x="19547840" y="100986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17399</xdr:rowOff>
    </xdr:from>
    <xdr:to>
      <xdr:col>116</xdr:col>
      <xdr:colOff>114300</xdr:colOff>
      <xdr:row>61</xdr:row>
      <xdr:rowOff>118999</xdr:rowOff>
    </xdr:to>
    <xdr:sp macro="" textlink="">
      <xdr:nvSpPr>
        <xdr:cNvPr id="669" name="フローチャート: 判断 668">
          <a:extLst>
            <a:ext uri="{FF2B5EF4-FFF2-40B4-BE49-F238E27FC236}">
              <a16:creationId xmlns:a16="http://schemas.microsoft.com/office/drawing/2014/main" id="{00000000-0008-0000-0100-00009D020000}"/>
            </a:ext>
          </a:extLst>
        </xdr:cNvPr>
        <xdr:cNvSpPr/>
      </xdr:nvSpPr>
      <xdr:spPr>
        <a:xfrm>
          <a:off x="19458940" y="1024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17970</xdr:rowOff>
    </xdr:from>
    <xdr:to>
      <xdr:col>112</xdr:col>
      <xdr:colOff>38100</xdr:colOff>
      <xdr:row>61</xdr:row>
      <xdr:rowOff>119570</xdr:rowOff>
    </xdr:to>
    <xdr:sp macro="" textlink="">
      <xdr:nvSpPr>
        <xdr:cNvPr id="670" name="フローチャート: 判断 669">
          <a:extLst>
            <a:ext uri="{FF2B5EF4-FFF2-40B4-BE49-F238E27FC236}">
              <a16:creationId xmlns:a16="http://schemas.microsoft.com/office/drawing/2014/main" id="{00000000-0008-0000-0100-00009E020000}"/>
            </a:ext>
          </a:extLst>
        </xdr:cNvPr>
        <xdr:cNvSpPr/>
      </xdr:nvSpPr>
      <xdr:spPr>
        <a:xfrm>
          <a:off x="18735040" y="102440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28067</xdr:rowOff>
    </xdr:from>
    <xdr:to>
      <xdr:col>107</xdr:col>
      <xdr:colOff>101600</xdr:colOff>
      <xdr:row>61</xdr:row>
      <xdr:rowOff>129667</xdr:rowOff>
    </xdr:to>
    <xdr:sp macro="" textlink="">
      <xdr:nvSpPr>
        <xdr:cNvPr id="671" name="フローチャート: 判断 670">
          <a:extLst>
            <a:ext uri="{FF2B5EF4-FFF2-40B4-BE49-F238E27FC236}">
              <a16:creationId xmlns:a16="http://schemas.microsoft.com/office/drawing/2014/main" id="{00000000-0008-0000-0100-00009F020000}"/>
            </a:ext>
          </a:extLst>
        </xdr:cNvPr>
        <xdr:cNvSpPr/>
      </xdr:nvSpPr>
      <xdr:spPr>
        <a:xfrm>
          <a:off x="17937480" y="1025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51308</xdr:rowOff>
    </xdr:from>
    <xdr:to>
      <xdr:col>102</xdr:col>
      <xdr:colOff>165100</xdr:colOff>
      <xdr:row>61</xdr:row>
      <xdr:rowOff>152908</xdr:rowOff>
    </xdr:to>
    <xdr:sp macro="" textlink="">
      <xdr:nvSpPr>
        <xdr:cNvPr id="672" name="フローチャート: 判断 671">
          <a:extLst>
            <a:ext uri="{FF2B5EF4-FFF2-40B4-BE49-F238E27FC236}">
              <a16:creationId xmlns:a16="http://schemas.microsoft.com/office/drawing/2014/main" id="{00000000-0008-0000-0100-0000A0020000}"/>
            </a:ext>
          </a:extLst>
        </xdr:cNvPr>
        <xdr:cNvSpPr/>
      </xdr:nvSpPr>
      <xdr:spPr>
        <a:xfrm>
          <a:off x="17162780" y="1027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62357</xdr:rowOff>
    </xdr:from>
    <xdr:to>
      <xdr:col>98</xdr:col>
      <xdr:colOff>38100</xdr:colOff>
      <xdr:row>61</xdr:row>
      <xdr:rowOff>163957</xdr:rowOff>
    </xdr:to>
    <xdr:sp macro="" textlink="">
      <xdr:nvSpPr>
        <xdr:cNvPr id="673" name="フローチャート: 判断 672">
          <a:extLst>
            <a:ext uri="{FF2B5EF4-FFF2-40B4-BE49-F238E27FC236}">
              <a16:creationId xmlns:a16="http://schemas.microsoft.com/office/drawing/2014/main" id="{00000000-0008-0000-0100-0000A1020000}"/>
            </a:ext>
          </a:extLst>
        </xdr:cNvPr>
        <xdr:cNvSpPr/>
      </xdr:nvSpPr>
      <xdr:spPr>
        <a:xfrm>
          <a:off x="16388080" y="1028839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74" name="テキスト ボックス 673">
          <a:extLst>
            <a:ext uri="{FF2B5EF4-FFF2-40B4-BE49-F238E27FC236}">
              <a16:creationId xmlns:a16="http://schemas.microsoft.com/office/drawing/2014/main" id="{00000000-0008-0000-0100-0000A202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5" name="テキスト ボックス 674">
          <a:extLst>
            <a:ext uri="{FF2B5EF4-FFF2-40B4-BE49-F238E27FC236}">
              <a16:creationId xmlns:a16="http://schemas.microsoft.com/office/drawing/2014/main" id="{00000000-0008-0000-0100-0000A302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6" name="テキスト ボックス 675">
          <a:extLst>
            <a:ext uri="{FF2B5EF4-FFF2-40B4-BE49-F238E27FC236}">
              <a16:creationId xmlns:a16="http://schemas.microsoft.com/office/drawing/2014/main" id="{00000000-0008-0000-0100-0000A402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7" name="テキスト ボックス 676">
          <a:extLst>
            <a:ext uri="{FF2B5EF4-FFF2-40B4-BE49-F238E27FC236}">
              <a16:creationId xmlns:a16="http://schemas.microsoft.com/office/drawing/2014/main" id="{00000000-0008-0000-0100-0000A502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8" name="テキスト ボックス 677">
          <a:extLst>
            <a:ext uri="{FF2B5EF4-FFF2-40B4-BE49-F238E27FC236}">
              <a16:creationId xmlns:a16="http://schemas.microsoft.com/office/drawing/2014/main" id="{00000000-0008-0000-0100-0000A602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62929</xdr:rowOff>
    </xdr:from>
    <xdr:to>
      <xdr:col>116</xdr:col>
      <xdr:colOff>114300</xdr:colOff>
      <xdr:row>61</xdr:row>
      <xdr:rowOff>164529</xdr:rowOff>
    </xdr:to>
    <xdr:sp macro="" textlink="">
      <xdr:nvSpPr>
        <xdr:cNvPr id="679" name="楕円 678">
          <a:extLst>
            <a:ext uri="{FF2B5EF4-FFF2-40B4-BE49-F238E27FC236}">
              <a16:creationId xmlns:a16="http://schemas.microsoft.com/office/drawing/2014/main" id="{00000000-0008-0000-0100-0000A7020000}"/>
            </a:ext>
          </a:extLst>
        </xdr:cNvPr>
        <xdr:cNvSpPr/>
      </xdr:nvSpPr>
      <xdr:spPr>
        <a:xfrm>
          <a:off x="19458940" y="1028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41356</xdr:rowOff>
    </xdr:from>
    <xdr:ext cx="469744" cy="259045"/>
    <xdr:sp macro="" textlink="">
      <xdr:nvSpPr>
        <xdr:cNvPr id="680" name="【学校施設】&#10;一人当たり面積該当値テキスト">
          <a:extLst>
            <a:ext uri="{FF2B5EF4-FFF2-40B4-BE49-F238E27FC236}">
              <a16:creationId xmlns:a16="http://schemas.microsoft.com/office/drawing/2014/main" id="{00000000-0008-0000-0100-0000A8020000}"/>
            </a:ext>
          </a:extLst>
        </xdr:cNvPr>
        <xdr:cNvSpPr txBox="1"/>
      </xdr:nvSpPr>
      <xdr:spPr>
        <a:xfrm>
          <a:off x="19547840" y="10267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71120</xdr:rowOff>
    </xdr:from>
    <xdr:to>
      <xdr:col>112</xdr:col>
      <xdr:colOff>38100</xdr:colOff>
      <xdr:row>62</xdr:row>
      <xdr:rowOff>1270</xdr:rowOff>
    </xdr:to>
    <xdr:sp macro="" textlink="">
      <xdr:nvSpPr>
        <xdr:cNvPr id="681" name="楕円 680">
          <a:extLst>
            <a:ext uri="{FF2B5EF4-FFF2-40B4-BE49-F238E27FC236}">
              <a16:creationId xmlns:a16="http://schemas.microsoft.com/office/drawing/2014/main" id="{00000000-0008-0000-0100-0000A9020000}"/>
            </a:ext>
          </a:extLst>
        </xdr:cNvPr>
        <xdr:cNvSpPr/>
      </xdr:nvSpPr>
      <xdr:spPr>
        <a:xfrm>
          <a:off x="18735040" y="102971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113729</xdr:rowOff>
    </xdr:from>
    <xdr:to>
      <xdr:col>116</xdr:col>
      <xdr:colOff>63500</xdr:colOff>
      <xdr:row>61</xdr:row>
      <xdr:rowOff>121920</xdr:rowOff>
    </xdr:to>
    <xdr:cxnSp macro="">
      <xdr:nvCxnSpPr>
        <xdr:cNvPr id="682" name="直線コネクタ 681">
          <a:extLst>
            <a:ext uri="{FF2B5EF4-FFF2-40B4-BE49-F238E27FC236}">
              <a16:creationId xmlns:a16="http://schemas.microsoft.com/office/drawing/2014/main" id="{00000000-0008-0000-0100-0000AA020000}"/>
            </a:ext>
          </a:extLst>
        </xdr:cNvPr>
        <xdr:cNvCxnSpPr/>
      </xdr:nvCxnSpPr>
      <xdr:spPr>
        <a:xfrm flipV="1">
          <a:off x="18778220" y="10339769"/>
          <a:ext cx="731520" cy="8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77026</xdr:rowOff>
    </xdr:from>
    <xdr:to>
      <xdr:col>107</xdr:col>
      <xdr:colOff>101600</xdr:colOff>
      <xdr:row>62</xdr:row>
      <xdr:rowOff>7176</xdr:rowOff>
    </xdr:to>
    <xdr:sp macro="" textlink="">
      <xdr:nvSpPr>
        <xdr:cNvPr id="683" name="楕円 682">
          <a:extLst>
            <a:ext uri="{FF2B5EF4-FFF2-40B4-BE49-F238E27FC236}">
              <a16:creationId xmlns:a16="http://schemas.microsoft.com/office/drawing/2014/main" id="{00000000-0008-0000-0100-0000AB020000}"/>
            </a:ext>
          </a:extLst>
        </xdr:cNvPr>
        <xdr:cNvSpPr/>
      </xdr:nvSpPr>
      <xdr:spPr>
        <a:xfrm>
          <a:off x="17937480" y="103030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121920</xdr:rowOff>
    </xdr:from>
    <xdr:to>
      <xdr:col>111</xdr:col>
      <xdr:colOff>177800</xdr:colOff>
      <xdr:row>61</xdr:row>
      <xdr:rowOff>127826</xdr:rowOff>
    </xdr:to>
    <xdr:cxnSp macro="">
      <xdr:nvCxnSpPr>
        <xdr:cNvPr id="684" name="直線コネクタ 683">
          <a:extLst>
            <a:ext uri="{FF2B5EF4-FFF2-40B4-BE49-F238E27FC236}">
              <a16:creationId xmlns:a16="http://schemas.microsoft.com/office/drawing/2014/main" id="{00000000-0008-0000-0100-0000AC020000}"/>
            </a:ext>
          </a:extLst>
        </xdr:cNvPr>
        <xdr:cNvCxnSpPr/>
      </xdr:nvCxnSpPr>
      <xdr:spPr>
        <a:xfrm flipV="1">
          <a:off x="17988280" y="10347960"/>
          <a:ext cx="789940" cy="5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79883</xdr:rowOff>
    </xdr:from>
    <xdr:to>
      <xdr:col>102</xdr:col>
      <xdr:colOff>165100</xdr:colOff>
      <xdr:row>62</xdr:row>
      <xdr:rowOff>10033</xdr:rowOff>
    </xdr:to>
    <xdr:sp macro="" textlink="">
      <xdr:nvSpPr>
        <xdr:cNvPr id="685" name="楕円 684">
          <a:extLst>
            <a:ext uri="{FF2B5EF4-FFF2-40B4-BE49-F238E27FC236}">
              <a16:creationId xmlns:a16="http://schemas.microsoft.com/office/drawing/2014/main" id="{00000000-0008-0000-0100-0000AD020000}"/>
            </a:ext>
          </a:extLst>
        </xdr:cNvPr>
        <xdr:cNvSpPr/>
      </xdr:nvSpPr>
      <xdr:spPr>
        <a:xfrm>
          <a:off x="17162780" y="1030592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127826</xdr:rowOff>
    </xdr:from>
    <xdr:to>
      <xdr:col>107</xdr:col>
      <xdr:colOff>50800</xdr:colOff>
      <xdr:row>61</xdr:row>
      <xdr:rowOff>130683</xdr:rowOff>
    </xdr:to>
    <xdr:cxnSp macro="">
      <xdr:nvCxnSpPr>
        <xdr:cNvPr id="686" name="直線コネクタ 685">
          <a:extLst>
            <a:ext uri="{FF2B5EF4-FFF2-40B4-BE49-F238E27FC236}">
              <a16:creationId xmlns:a16="http://schemas.microsoft.com/office/drawing/2014/main" id="{00000000-0008-0000-0100-0000AE020000}"/>
            </a:ext>
          </a:extLst>
        </xdr:cNvPr>
        <xdr:cNvCxnSpPr/>
      </xdr:nvCxnSpPr>
      <xdr:spPr>
        <a:xfrm flipV="1">
          <a:off x="17213580" y="10353866"/>
          <a:ext cx="7747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136097</xdr:rowOff>
    </xdr:from>
    <xdr:ext cx="469744" cy="259045"/>
    <xdr:sp macro="" textlink="">
      <xdr:nvSpPr>
        <xdr:cNvPr id="687" name="n_1aveValue【学校施設】&#10;一人当たり面積">
          <a:extLst>
            <a:ext uri="{FF2B5EF4-FFF2-40B4-BE49-F238E27FC236}">
              <a16:creationId xmlns:a16="http://schemas.microsoft.com/office/drawing/2014/main" id="{00000000-0008-0000-0100-0000AF020000}"/>
            </a:ext>
          </a:extLst>
        </xdr:cNvPr>
        <xdr:cNvSpPr txBox="1"/>
      </xdr:nvSpPr>
      <xdr:spPr>
        <a:xfrm>
          <a:off x="18561127" y="10026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146194</xdr:rowOff>
    </xdr:from>
    <xdr:ext cx="469744" cy="259045"/>
    <xdr:sp macro="" textlink="">
      <xdr:nvSpPr>
        <xdr:cNvPr id="688" name="n_2aveValue【学校施設】&#10;一人当たり面積">
          <a:extLst>
            <a:ext uri="{FF2B5EF4-FFF2-40B4-BE49-F238E27FC236}">
              <a16:creationId xmlns:a16="http://schemas.microsoft.com/office/drawing/2014/main" id="{00000000-0008-0000-0100-0000B0020000}"/>
            </a:ext>
          </a:extLst>
        </xdr:cNvPr>
        <xdr:cNvSpPr txBox="1"/>
      </xdr:nvSpPr>
      <xdr:spPr>
        <a:xfrm>
          <a:off x="17776267" y="10036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169435</xdr:rowOff>
    </xdr:from>
    <xdr:ext cx="469744" cy="259045"/>
    <xdr:sp macro="" textlink="">
      <xdr:nvSpPr>
        <xdr:cNvPr id="689" name="n_3aveValue【学校施設】&#10;一人当たり面積">
          <a:extLst>
            <a:ext uri="{FF2B5EF4-FFF2-40B4-BE49-F238E27FC236}">
              <a16:creationId xmlns:a16="http://schemas.microsoft.com/office/drawing/2014/main" id="{00000000-0008-0000-0100-0000B1020000}"/>
            </a:ext>
          </a:extLst>
        </xdr:cNvPr>
        <xdr:cNvSpPr txBox="1"/>
      </xdr:nvSpPr>
      <xdr:spPr>
        <a:xfrm>
          <a:off x="17001567" y="10060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9034</xdr:rowOff>
    </xdr:from>
    <xdr:ext cx="469744" cy="259045"/>
    <xdr:sp macro="" textlink="">
      <xdr:nvSpPr>
        <xdr:cNvPr id="690" name="n_4aveValue【学校施設】&#10;一人当たり面積">
          <a:extLst>
            <a:ext uri="{FF2B5EF4-FFF2-40B4-BE49-F238E27FC236}">
              <a16:creationId xmlns:a16="http://schemas.microsoft.com/office/drawing/2014/main" id="{00000000-0008-0000-0100-0000B2020000}"/>
            </a:ext>
          </a:extLst>
        </xdr:cNvPr>
        <xdr:cNvSpPr txBox="1"/>
      </xdr:nvSpPr>
      <xdr:spPr>
        <a:xfrm>
          <a:off x="16226867" y="1006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163847</xdr:rowOff>
    </xdr:from>
    <xdr:ext cx="469744" cy="259045"/>
    <xdr:sp macro="" textlink="">
      <xdr:nvSpPr>
        <xdr:cNvPr id="691" name="n_1mainValue【学校施設】&#10;一人当たり面積">
          <a:extLst>
            <a:ext uri="{FF2B5EF4-FFF2-40B4-BE49-F238E27FC236}">
              <a16:creationId xmlns:a16="http://schemas.microsoft.com/office/drawing/2014/main" id="{00000000-0008-0000-0100-0000B3020000}"/>
            </a:ext>
          </a:extLst>
        </xdr:cNvPr>
        <xdr:cNvSpPr txBox="1"/>
      </xdr:nvSpPr>
      <xdr:spPr>
        <a:xfrm>
          <a:off x="18561127" y="1038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169753</xdr:rowOff>
    </xdr:from>
    <xdr:ext cx="469744" cy="259045"/>
    <xdr:sp macro="" textlink="">
      <xdr:nvSpPr>
        <xdr:cNvPr id="692" name="n_2mainValue【学校施設】&#10;一人当たり面積">
          <a:extLst>
            <a:ext uri="{FF2B5EF4-FFF2-40B4-BE49-F238E27FC236}">
              <a16:creationId xmlns:a16="http://schemas.microsoft.com/office/drawing/2014/main" id="{00000000-0008-0000-0100-0000B4020000}"/>
            </a:ext>
          </a:extLst>
        </xdr:cNvPr>
        <xdr:cNvSpPr txBox="1"/>
      </xdr:nvSpPr>
      <xdr:spPr>
        <a:xfrm>
          <a:off x="17776267" y="10395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1160</xdr:rowOff>
    </xdr:from>
    <xdr:ext cx="469744" cy="259045"/>
    <xdr:sp macro="" textlink="">
      <xdr:nvSpPr>
        <xdr:cNvPr id="693" name="n_3mainValue【学校施設】&#10;一人当たり面積">
          <a:extLst>
            <a:ext uri="{FF2B5EF4-FFF2-40B4-BE49-F238E27FC236}">
              <a16:creationId xmlns:a16="http://schemas.microsoft.com/office/drawing/2014/main" id="{00000000-0008-0000-0100-0000B5020000}"/>
            </a:ext>
          </a:extLst>
        </xdr:cNvPr>
        <xdr:cNvSpPr txBox="1"/>
      </xdr:nvSpPr>
      <xdr:spPr>
        <a:xfrm>
          <a:off x="17001567" y="10394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94" name="正方形/長方形 693">
          <a:extLst>
            <a:ext uri="{FF2B5EF4-FFF2-40B4-BE49-F238E27FC236}">
              <a16:creationId xmlns:a16="http://schemas.microsoft.com/office/drawing/2014/main" id="{00000000-0008-0000-0100-0000B602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95" name="正方形/長方形 694">
          <a:extLst>
            <a:ext uri="{FF2B5EF4-FFF2-40B4-BE49-F238E27FC236}">
              <a16:creationId xmlns:a16="http://schemas.microsoft.com/office/drawing/2014/main" id="{00000000-0008-0000-0100-0000B702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96" name="正方形/長方形 695">
          <a:extLst>
            <a:ext uri="{FF2B5EF4-FFF2-40B4-BE49-F238E27FC236}">
              <a16:creationId xmlns:a16="http://schemas.microsoft.com/office/drawing/2014/main" id="{00000000-0008-0000-0100-0000B802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97" name="正方形/長方形 696">
          <a:extLst>
            <a:ext uri="{FF2B5EF4-FFF2-40B4-BE49-F238E27FC236}">
              <a16:creationId xmlns:a16="http://schemas.microsoft.com/office/drawing/2014/main" id="{00000000-0008-0000-0100-0000B902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98" name="正方形/長方形 697">
          <a:extLst>
            <a:ext uri="{FF2B5EF4-FFF2-40B4-BE49-F238E27FC236}">
              <a16:creationId xmlns:a16="http://schemas.microsoft.com/office/drawing/2014/main" id="{00000000-0008-0000-0100-0000BA02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9" name="正方形/長方形 698">
          <a:extLst>
            <a:ext uri="{FF2B5EF4-FFF2-40B4-BE49-F238E27FC236}">
              <a16:creationId xmlns:a16="http://schemas.microsoft.com/office/drawing/2014/main" id="{00000000-0008-0000-0100-0000BB02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00" name="正方形/長方形 699">
          <a:extLst>
            <a:ext uri="{FF2B5EF4-FFF2-40B4-BE49-F238E27FC236}">
              <a16:creationId xmlns:a16="http://schemas.microsoft.com/office/drawing/2014/main" id="{00000000-0008-0000-0100-0000BC02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1" name="正方形/長方形 700">
          <a:extLst>
            <a:ext uri="{FF2B5EF4-FFF2-40B4-BE49-F238E27FC236}">
              <a16:creationId xmlns:a16="http://schemas.microsoft.com/office/drawing/2014/main" id="{00000000-0008-0000-0100-0000BD02000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02" name="テキスト ボックス 701">
          <a:extLst>
            <a:ext uri="{FF2B5EF4-FFF2-40B4-BE49-F238E27FC236}">
              <a16:creationId xmlns:a16="http://schemas.microsoft.com/office/drawing/2014/main" id="{00000000-0008-0000-0100-0000BE02000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03" name="直線コネクタ 702">
          <a:extLst>
            <a:ext uri="{FF2B5EF4-FFF2-40B4-BE49-F238E27FC236}">
              <a16:creationId xmlns:a16="http://schemas.microsoft.com/office/drawing/2014/main" id="{00000000-0008-0000-0100-0000BF02000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04" name="テキスト ボックス 703">
          <a:extLst>
            <a:ext uri="{FF2B5EF4-FFF2-40B4-BE49-F238E27FC236}">
              <a16:creationId xmlns:a16="http://schemas.microsoft.com/office/drawing/2014/main" id="{00000000-0008-0000-0100-0000C002000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05" name="直線コネクタ 704">
          <a:extLst>
            <a:ext uri="{FF2B5EF4-FFF2-40B4-BE49-F238E27FC236}">
              <a16:creationId xmlns:a16="http://schemas.microsoft.com/office/drawing/2014/main" id="{00000000-0008-0000-0100-0000C1020000}"/>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06" name="テキスト ボックス 705">
          <a:extLst>
            <a:ext uri="{FF2B5EF4-FFF2-40B4-BE49-F238E27FC236}">
              <a16:creationId xmlns:a16="http://schemas.microsoft.com/office/drawing/2014/main" id="{00000000-0008-0000-0100-0000C2020000}"/>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07" name="直線コネクタ 706">
          <a:extLst>
            <a:ext uri="{FF2B5EF4-FFF2-40B4-BE49-F238E27FC236}">
              <a16:creationId xmlns:a16="http://schemas.microsoft.com/office/drawing/2014/main" id="{00000000-0008-0000-0100-0000C3020000}"/>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08" name="テキスト ボックス 707">
          <a:extLst>
            <a:ext uri="{FF2B5EF4-FFF2-40B4-BE49-F238E27FC236}">
              <a16:creationId xmlns:a16="http://schemas.microsoft.com/office/drawing/2014/main" id="{00000000-0008-0000-0100-0000C4020000}"/>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09" name="直線コネクタ 708">
          <a:extLst>
            <a:ext uri="{FF2B5EF4-FFF2-40B4-BE49-F238E27FC236}">
              <a16:creationId xmlns:a16="http://schemas.microsoft.com/office/drawing/2014/main" id="{00000000-0008-0000-0100-0000C5020000}"/>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10" name="テキスト ボックス 709">
          <a:extLst>
            <a:ext uri="{FF2B5EF4-FFF2-40B4-BE49-F238E27FC236}">
              <a16:creationId xmlns:a16="http://schemas.microsoft.com/office/drawing/2014/main" id="{00000000-0008-0000-0100-0000C6020000}"/>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11" name="直線コネクタ 710">
          <a:extLst>
            <a:ext uri="{FF2B5EF4-FFF2-40B4-BE49-F238E27FC236}">
              <a16:creationId xmlns:a16="http://schemas.microsoft.com/office/drawing/2014/main" id="{00000000-0008-0000-0100-0000C7020000}"/>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12" name="テキスト ボックス 711">
          <a:extLst>
            <a:ext uri="{FF2B5EF4-FFF2-40B4-BE49-F238E27FC236}">
              <a16:creationId xmlns:a16="http://schemas.microsoft.com/office/drawing/2014/main" id="{00000000-0008-0000-0100-0000C8020000}"/>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13" name="直線コネクタ 712">
          <a:extLst>
            <a:ext uri="{FF2B5EF4-FFF2-40B4-BE49-F238E27FC236}">
              <a16:creationId xmlns:a16="http://schemas.microsoft.com/office/drawing/2014/main" id="{00000000-0008-0000-0100-0000C9020000}"/>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14" name="テキスト ボックス 713">
          <a:extLst>
            <a:ext uri="{FF2B5EF4-FFF2-40B4-BE49-F238E27FC236}">
              <a16:creationId xmlns:a16="http://schemas.microsoft.com/office/drawing/2014/main" id="{00000000-0008-0000-0100-0000CA020000}"/>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15" name="直線コネクタ 714">
          <a:extLst>
            <a:ext uri="{FF2B5EF4-FFF2-40B4-BE49-F238E27FC236}">
              <a16:creationId xmlns:a16="http://schemas.microsoft.com/office/drawing/2014/main" id="{00000000-0008-0000-0100-0000CB02000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16" name="テキスト ボックス 715">
          <a:extLst>
            <a:ext uri="{FF2B5EF4-FFF2-40B4-BE49-F238E27FC236}">
              <a16:creationId xmlns:a16="http://schemas.microsoft.com/office/drawing/2014/main" id="{00000000-0008-0000-0100-0000CC020000}"/>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17" name="【児童館】&#10;有形固定資産減価償却率グラフ枠">
          <a:extLst>
            <a:ext uri="{FF2B5EF4-FFF2-40B4-BE49-F238E27FC236}">
              <a16:creationId xmlns:a16="http://schemas.microsoft.com/office/drawing/2014/main" id="{00000000-0008-0000-0100-0000CD02000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87630</xdr:rowOff>
    </xdr:from>
    <xdr:to>
      <xdr:col>85</xdr:col>
      <xdr:colOff>126364</xdr:colOff>
      <xdr:row>86</xdr:row>
      <xdr:rowOff>114300</xdr:rowOff>
    </xdr:to>
    <xdr:cxnSp macro="">
      <xdr:nvCxnSpPr>
        <xdr:cNvPr id="718" name="直線コネクタ 717">
          <a:extLst>
            <a:ext uri="{FF2B5EF4-FFF2-40B4-BE49-F238E27FC236}">
              <a16:creationId xmlns:a16="http://schemas.microsoft.com/office/drawing/2014/main" id="{00000000-0008-0000-0100-0000CE020000}"/>
            </a:ext>
          </a:extLst>
        </xdr:cNvPr>
        <xdr:cNvCxnSpPr/>
      </xdr:nvCxnSpPr>
      <xdr:spPr>
        <a:xfrm flipV="1">
          <a:off x="14375764" y="12995910"/>
          <a:ext cx="0" cy="1535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19" name="【児童館】&#10;有形固定資産減価償却率最小値テキスト">
          <a:extLst>
            <a:ext uri="{FF2B5EF4-FFF2-40B4-BE49-F238E27FC236}">
              <a16:creationId xmlns:a16="http://schemas.microsoft.com/office/drawing/2014/main" id="{00000000-0008-0000-0100-0000CF020000}"/>
            </a:ext>
          </a:extLst>
        </xdr:cNvPr>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20" name="直線コネクタ 719">
          <a:extLst>
            <a:ext uri="{FF2B5EF4-FFF2-40B4-BE49-F238E27FC236}">
              <a16:creationId xmlns:a16="http://schemas.microsoft.com/office/drawing/2014/main" id="{00000000-0008-0000-0100-0000D0020000}"/>
            </a:ext>
          </a:extLst>
        </xdr:cNvPr>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34307</xdr:rowOff>
    </xdr:from>
    <xdr:ext cx="405111" cy="259045"/>
    <xdr:sp macro="" textlink="">
      <xdr:nvSpPr>
        <xdr:cNvPr id="721" name="【児童館】&#10;有形固定資産減価償却率最大値テキスト">
          <a:extLst>
            <a:ext uri="{FF2B5EF4-FFF2-40B4-BE49-F238E27FC236}">
              <a16:creationId xmlns:a16="http://schemas.microsoft.com/office/drawing/2014/main" id="{00000000-0008-0000-0100-0000D1020000}"/>
            </a:ext>
          </a:extLst>
        </xdr:cNvPr>
        <xdr:cNvSpPr txBox="1"/>
      </xdr:nvSpPr>
      <xdr:spPr>
        <a:xfrm>
          <a:off x="14414500" y="12774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87630</xdr:rowOff>
    </xdr:from>
    <xdr:to>
      <xdr:col>86</xdr:col>
      <xdr:colOff>25400</xdr:colOff>
      <xdr:row>77</xdr:row>
      <xdr:rowOff>87630</xdr:rowOff>
    </xdr:to>
    <xdr:cxnSp macro="">
      <xdr:nvCxnSpPr>
        <xdr:cNvPr id="722" name="直線コネクタ 721">
          <a:extLst>
            <a:ext uri="{FF2B5EF4-FFF2-40B4-BE49-F238E27FC236}">
              <a16:creationId xmlns:a16="http://schemas.microsoft.com/office/drawing/2014/main" id="{00000000-0008-0000-0100-0000D2020000}"/>
            </a:ext>
          </a:extLst>
        </xdr:cNvPr>
        <xdr:cNvCxnSpPr/>
      </xdr:nvCxnSpPr>
      <xdr:spPr>
        <a:xfrm>
          <a:off x="14287500" y="129959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101616</xdr:rowOff>
    </xdr:from>
    <xdr:ext cx="405111" cy="259045"/>
    <xdr:sp macro="" textlink="">
      <xdr:nvSpPr>
        <xdr:cNvPr id="723" name="【児童館】&#10;有形固定資産減価償却率平均値テキスト">
          <a:extLst>
            <a:ext uri="{FF2B5EF4-FFF2-40B4-BE49-F238E27FC236}">
              <a16:creationId xmlns:a16="http://schemas.microsoft.com/office/drawing/2014/main" id="{00000000-0008-0000-0100-0000D3020000}"/>
            </a:ext>
          </a:extLst>
        </xdr:cNvPr>
        <xdr:cNvSpPr txBox="1"/>
      </xdr:nvSpPr>
      <xdr:spPr>
        <a:xfrm>
          <a:off x="14414500" y="136804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78739</xdr:rowOff>
    </xdr:from>
    <xdr:to>
      <xdr:col>85</xdr:col>
      <xdr:colOff>177800</xdr:colOff>
      <xdr:row>83</xdr:row>
      <xdr:rowOff>8889</xdr:rowOff>
    </xdr:to>
    <xdr:sp macro="" textlink="">
      <xdr:nvSpPr>
        <xdr:cNvPr id="724" name="フローチャート: 判断 723">
          <a:extLst>
            <a:ext uri="{FF2B5EF4-FFF2-40B4-BE49-F238E27FC236}">
              <a16:creationId xmlns:a16="http://schemas.microsoft.com/office/drawing/2014/main" id="{00000000-0008-0000-0100-0000D4020000}"/>
            </a:ext>
          </a:extLst>
        </xdr:cNvPr>
        <xdr:cNvSpPr/>
      </xdr:nvSpPr>
      <xdr:spPr>
        <a:xfrm>
          <a:off x="14325600" y="1382521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31114</xdr:rowOff>
    </xdr:from>
    <xdr:to>
      <xdr:col>81</xdr:col>
      <xdr:colOff>101600</xdr:colOff>
      <xdr:row>82</xdr:row>
      <xdr:rowOff>132714</xdr:rowOff>
    </xdr:to>
    <xdr:sp macro="" textlink="">
      <xdr:nvSpPr>
        <xdr:cNvPr id="725" name="フローチャート: 判断 724">
          <a:extLst>
            <a:ext uri="{FF2B5EF4-FFF2-40B4-BE49-F238E27FC236}">
              <a16:creationId xmlns:a16="http://schemas.microsoft.com/office/drawing/2014/main" id="{00000000-0008-0000-0100-0000D5020000}"/>
            </a:ext>
          </a:extLst>
        </xdr:cNvPr>
        <xdr:cNvSpPr/>
      </xdr:nvSpPr>
      <xdr:spPr>
        <a:xfrm>
          <a:off x="13578840" y="1377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166370</xdr:rowOff>
    </xdr:from>
    <xdr:to>
      <xdr:col>76</xdr:col>
      <xdr:colOff>165100</xdr:colOff>
      <xdr:row>82</xdr:row>
      <xdr:rowOff>96520</xdr:rowOff>
    </xdr:to>
    <xdr:sp macro="" textlink="">
      <xdr:nvSpPr>
        <xdr:cNvPr id="726" name="フローチャート: 判断 725">
          <a:extLst>
            <a:ext uri="{FF2B5EF4-FFF2-40B4-BE49-F238E27FC236}">
              <a16:creationId xmlns:a16="http://schemas.microsoft.com/office/drawing/2014/main" id="{00000000-0008-0000-0100-0000D6020000}"/>
            </a:ext>
          </a:extLst>
        </xdr:cNvPr>
        <xdr:cNvSpPr/>
      </xdr:nvSpPr>
      <xdr:spPr>
        <a:xfrm>
          <a:off x="12804140" y="137452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23495</xdr:rowOff>
    </xdr:from>
    <xdr:to>
      <xdr:col>72</xdr:col>
      <xdr:colOff>38100</xdr:colOff>
      <xdr:row>82</xdr:row>
      <xdr:rowOff>125095</xdr:rowOff>
    </xdr:to>
    <xdr:sp macro="" textlink="">
      <xdr:nvSpPr>
        <xdr:cNvPr id="727" name="フローチャート: 判断 726">
          <a:extLst>
            <a:ext uri="{FF2B5EF4-FFF2-40B4-BE49-F238E27FC236}">
              <a16:creationId xmlns:a16="http://schemas.microsoft.com/office/drawing/2014/main" id="{00000000-0008-0000-0100-0000D7020000}"/>
            </a:ext>
          </a:extLst>
        </xdr:cNvPr>
        <xdr:cNvSpPr/>
      </xdr:nvSpPr>
      <xdr:spPr>
        <a:xfrm>
          <a:off x="12029440" y="137699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145414</xdr:rowOff>
    </xdr:from>
    <xdr:to>
      <xdr:col>67</xdr:col>
      <xdr:colOff>101600</xdr:colOff>
      <xdr:row>82</xdr:row>
      <xdr:rowOff>75564</xdr:rowOff>
    </xdr:to>
    <xdr:sp macro="" textlink="">
      <xdr:nvSpPr>
        <xdr:cNvPr id="728" name="フローチャート: 判断 727">
          <a:extLst>
            <a:ext uri="{FF2B5EF4-FFF2-40B4-BE49-F238E27FC236}">
              <a16:creationId xmlns:a16="http://schemas.microsoft.com/office/drawing/2014/main" id="{00000000-0008-0000-0100-0000D8020000}"/>
            </a:ext>
          </a:extLst>
        </xdr:cNvPr>
        <xdr:cNvSpPr/>
      </xdr:nvSpPr>
      <xdr:spPr>
        <a:xfrm>
          <a:off x="11231880" y="1372425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29" name="テキスト ボックス 728">
          <a:extLst>
            <a:ext uri="{FF2B5EF4-FFF2-40B4-BE49-F238E27FC236}">
              <a16:creationId xmlns:a16="http://schemas.microsoft.com/office/drawing/2014/main" id="{00000000-0008-0000-0100-0000D902000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30" name="テキスト ボックス 729">
          <a:extLst>
            <a:ext uri="{FF2B5EF4-FFF2-40B4-BE49-F238E27FC236}">
              <a16:creationId xmlns:a16="http://schemas.microsoft.com/office/drawing/2014/main" id="{00000000-0008-0000-0100-0000DA02000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31" name="テキスト ボックス 730">
          <a:extLst>
            <a:ext uri="{FF2B5EF4-FFF2-40B4-BE49-F238E27FC236}">
              <a16:creationId xmlns:a16="http://schemas.microsoft.com/office/drawing/2014/main" id="{00000000-0008-0000-0100-0000DB02000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32" name="テキスト ボックス 731">
          <a:extLst>
            <a:ext uri="{FF2B5EF4-FFF2-40B4-BE49-F238E27FC236}">
              <a16:creationId xmlns:a16="http://schemas.microsoft.com/office/drawing/2014/main" id="{00000000-0008-0000-0100-0000DC02000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33" name="テキスト ボックス 732">
          <a:extLst>
            <a:ext uri="{FF2B5EF4-FFF2-40B4-BE49-F238E27FC236}">
              <a16:creationId xmlns:a16="http://schemas.microsoft.com/office/drawing/2014/main" id="{00000000-0008-0000-0100-0000DD02000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78739</xdr:rowOff>
    </xdr:from>
    <xdr:to>
      <xdr:col>85</xdr:col>
      <xdr:colOff>177800</xdr:colOff>
      <xdr:row>85</xdr:row>
      <xdr:rowOff>8889</xdr:rowOff>
    </xdr:to>
    <xdr:sp macro="" textlink="">
      <xdr:nvSpPr>
        <xdr:cNvPr id="734" name="楕円 733">
          <a:extLst>
            <a:ext uri="{FF2B5EF4-FFF2-40B4-BE49-F238E27FC236}">
              <a16:creationId xmlns:a16="http://schemas.microsoft.com/office/drawing/2014/main" id="{00000000-0008-0000-0100-0000DE020000}"/>
            </a:ext>
          </a:extLst>
        </xdr:cNvPr>
        <xdr:cNvSpPr/>
      </xdr:nvSpPr>
      <xdr:spPr>
        <a:xfrm>
          <a:off x="14325600" y="14160499"/>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57166</xdr:rowOff>
    </xdr:from>
    <xdr:ext cx="405111" cy="259045"/>
    <xdr:sp macro="" textlink="">
      <xdr:nvSpPr>
        <xdr:cNvPr id="735" name="【児童館】&#10;有形固定資産減価償却率該当値テキスト">
          <a:extLst>
            <a:ext uri="{FF2B5EF4-FFF2-40B4-BE49-F238E27FC236}">
              <a16:creationId xmlns:a16="http://schemas.microsoft.com/office/drawing/2014/main" id="{00000000-0008-0000-0100-0000DF020000}"/>
            </a:ext>
          </a:extLst>
        </xdr:cNvPr>
        <xdr:cNvSpPr txBox="1"/>
      </xdr:nvSpPr>
      <xdr:spPr>
        <a:xfrm>
          <a:off x="14414500" y="14138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162561</xdr:rowOff>
    </xdr:from>
    <xdr:to>
      <xdr:col>81</xdr:col>
      <xdr:colOff>101600</xdr:colOff>
      <xdr:row>84</xdr:row>
      <xdr:rowOff>92711</xdr:rowOff>
    </xdr:to>
    <xdr:sp macro="" textlink="">
      <xdr:nvSpPr>
        <xdr:cNvPr id="736" name="楕円 735">
          <a:extLst>
            <a:ext uri="{FF2B5EF4-FFF2-40B4-BE49-F238E27FC236}">
              <a16:creationId xmlns:a16="http://schemas.microsoft.com/office/drawing/2014/main" id="{00000000-0008-0000-0100-0000E0020000}"/>
            </a:ext>
          </a:extLst>
        </xdr:cNvPr>
        <xdr:cNvSpPr/>
      </xdr:nvSpPr>
      <xdr:spPr>
        <a:xfrm>
          <a:off x="13578840" y="1407668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41911</xdr:rowOff>
    </xdr:from>
    <xdr:to>
      <xdr:col>85</xdr:col>
      <xdr:colOff>127000</xdr:colOff>
      <xdr:row>84</xdr:row>
      <xdr:rowOff>129539</xdr:rowOff>
    </xdr:to>
    <xdr:cxnSp macro="">
      <xdr:nvCxnSpPr>
        <xdr:cNvPr id="737" name="直線コネクタ 736">
          <a:extLst>
            <a:ext uri="{FF2B5EF4-FFF2-40B4-BE49-F238E27FC236}">
              <a16:creationId xmlns:a16="http://schemas.microsoft.com/office/drawing/2014/main" id="{00000000-0008-0000-0100-0000E1020000}"/>
            </a:ext>
          </a:extLst>
        </xdr:cNvPr>
        <xdr:cNvCxnSpPr/>
      </xdr:nvCxnSpPr>
      <xdr:spPr>
        <a:xfrm>
          <a:off x="13629640" y="14123671"/>
          <a:ext cx="746760" cy="8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74930</xdr:rowOff>
    </xdr:from>
    <xdr:to>
      <xdr:col>76</xdr:col>
      <xdr:colOff>165100</xdr:colOff>
      <xdr:row>84</xdr:row>
      <xdr:rowOff>5080</xdr:rowOff>
    </xdr:to>
    <xdr:sp macro="" textlink="">
      <xdr:nvSpPr>
        <xdr:cNvPr id="738" name="楕円 737">
          <a:extLst>
            <a:ext uri="{FF2B5EF4-FFF2-40B4-BE49-F238E27FC236}">
              <a16:creationId xmlns:a16="http://schemas.microsoft.com/office/drawing/2014/main" id="{00000000-0008-0000-0100-0000E2020000}"/>
            </a:ext>
          </a:extLst>
        </xdr:cNvPr>
        <xdr:cNvSpPr/>
      </xdr:nvSpPr>
      <xdr:spPr>
        <a:xfrm>
          <a:off x="12804140" y="13989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125730</xdr:rowOff>
    </xdr:from>
    <xdr:to>
      <xdr:col>81</xdr:col>
      <xdr:colOff>50800</xdr:colOff>
      <xdr:row>84</xdr:row>
      <xdr:rowOff>41911</xdr:rowOff>
    </xdr:to>
    <xdr:cxnSp macro="">
      <xdr:nvCxnSpPr>
        <xdr:cNvPr id="739" name="直線コネクタ 738">
          <a:extLst>
            <a:ext uri="{FF2B5EF4-FFF2-40B4-BE49-F238E27FC236}">
              <a16:creationId xmlns:a16="http://schemas.microsoft.com/office/drawing/2014/main" id="{00000000-0008-0000-0100-0000E3020000}"/>
            </a:ext>
          </a:extLst>
        </xdr:cNvPr>
        <xdr:cNvCxnSpPr/>
      </xdr:nvCxnSpPr>
      <xdr:spPr>
        <a:xfrm>
          <a:off x="12854940" y="14039850"/>
          <a:ext cx="774700" cy="83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158750</xdr:rowOff>
    </xdr:from>
    <xdr:to>
      <xdr:col>72</xdr:col>
      <xdr:colOff>38100</xdr:colOff>
      <xdr:row>83</xdr:row>
      <xdr:rowOff>88900</xdr:rowOff>
    </xdr:to>
    <xdr:sp macro="" textlink="">
      <xdr:nvSpPr>
        <xdr:cNvPr id="740" name="楕円 739">
          <a:extLst>
            <a:ext uri="{FF2B5EF4-FFF2-40B4-BE49-F238E27FC236}">
              <a16:creationId xmlns:a16="http://schemas.microsoft.com/office/drawing/2014/main" id="{00000000-0008-0000-0100-0000E4020000}"/>
            </a:ext>
          </a:extLst>
        </xdr:cNvPr>
        <xdr:cNvSpPr/>
      </xdr:nvSpPr>
      <xdr:spPr>
        <a:xfrm>
          <a:off x="12029440" y="139052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38100</xdr:rowOff>
    </xdr:from>
    <xdr:to>
      <xdr:col>76</xdr:col>
      <xdr:colOff>114300</xdr:colOff>
      <xdr:row>83</xdr:row>
      <xdr:rowOff>125730</xdr:rowOff>
    </xdr:to>
    <xdr:cxnSp macro="">
      <xdr:nvCxnSpPr>
        <xdr:cNvPr id="741" name="直線コネクタ 740">
          <a:extLst>
            <a:ext uri="{FF2B5EF4-FFF2-40B4-BE49-F238E27FC236}">
              <a16:creationId xmlns:a16="http://schemas.microsoft.com/office/drawing/2014/main" id="{00000000-0008-0000-0100-0000E5020000}"/>
            </a:ext>
          </a:extLst>
        </xdr:cNvPr>
        <xdr:cNvCxnSpPr/>
      </xdr:nvCxnSpPr>
      <xdr:spPr>
        <a:xfrm>
          <a:off x="12072620" y="13952220"/>
          <a:ext cx="78232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149241</xdr:rowOff>
    </xdr:from>
    <xdr:ext cx="405111" cy="259045"/>
    <xdr:sp macro="" textlink="">
      <xdr:nvSpPr>
        <xdr:cNvPr id="742" name="n_1aveValue【児童館】&#10;有形固定資産減価償却率">
          <a:extLst>
            <a:ext uri="{FF2B5EF4-FFF2-40B4-BE49-F238E27FC236}">
              <a16:creationId xmlns:a16="http://schemas.microsoft.com/office/drawing/2014/main" id="{00000000-0008-0000-0100-0000E6020000}"/>
            </a:ext>
          </a:extLst>
        </xdr:cNvPr>
        <xdr:cNvSpPr txBox="1"/>
      </xdr:nvSpPr>
      <xdr:spPr>
        <a:xfrm>
          <a:off x="13437244" y="1356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113047</xdr:rowOff>
    </xdr:from>
    <xdr:ext cx="405111" cy="259045"/>
    <xdr:sp macro="" textlink="">
      <xdr:nvSpPr>
        <xdr:cNvPr id="743" name="n_2aveValue【児童館】&#10;有形固定資産減価償却率">
          <a:extLst>
            <a:ext uri="{FF2B5EF4-FFF2-40B4-BE49-F238E27FC236}">
              <a16:creationId xmlns:a16="http://schemas.microsoft.com/office/drawing/2014/main" id="{00000000-0008-0000-0100-0000E7020000}"/>
            </a:ext>
          </a:extLst>
        </xdr:cNvPr>
        <xdr:cNvSpPr txBox="1"/>
      </xdr:nvSpPr>
      <xdr:spPr>
        <a:xfrm>
          <a:off x="12675244" y="1352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141622</xdr:rowOff>
    </xdr:from>
    <xdr:ext cx="405111" cy="259045"/>
    <xdr:sp macro="" textlink="">
      <xdr:nvSpPr>
        <xdr:cNvPr id="744" name="n_3aveValue【児童館】&#10;有形固定資産減価償却率">
          <a:extLst>
            <a:ext uri="{FF2B5EF4-FFF2-40B4-BE49-F238E27FC236}">
              <a16:creationId xmlns:a16="http://schemas.microsoft.com/office/drawing/2014/main" id="{00000000-0008-0000-0100-0000E8020000}"/>
            </a:ext>
          </a:extLst>
        </xdr:cNvPr>
        <xdr:cNvSpPr txBox="1"/>
      </xdr:nvSpPr>
      <xdr:spPr>
        <a:xfrm>
          <a:off x="11900544" y="1355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92091</xdr:rowOff>
    </xdr:from>
    <xdr:ext cx="405111" cy="259045"/>
    <xdr:sp macro="" textlink="">
      <xdr:nvSpPr>
        <xdr:cNvPr id="745" name="n_4aveValue【児童館】&#10;有形固定資産減価償却率">
          <a:extLst>
            <a:ext uri="{FF2B5EF4-FFF2-40B4-BE49-F238E27FC236}">
              <a16:creationId xmlns:a16="http://schemas.microsoft.com/office/drawing/2014/main" id="{00000000-0008-0000-0100-0000E9020000}"/>
            </a:ext>
          </a:extLst>
        </xdr:cNvPr>
        <xdr:cNvSpPr txBox="1"/>
      </xdr:nvSpPr>
      <xdr:spPr>
        <a:xfrm>
          <a:off x="11102984" y="13503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83838</xdr:rowOff>
    </xdr:from>
    <xdr:ext cx="405111" cy="259045"/>
    <xdr:sp macro="" textlink="">
      <xdr:nvSpPr>
        <xdr:cNvPr id="746" name="n_1mainValue【児童館】&#10;有形固定資産減価償却率">
          <a:extLst>
            <a:ext uri="{FF2B5EF4-FFF2-40B4-BE49-F238E27FC236}">
              <a16:creationId xmlns:a16="http://schemas.microsoft.com/office/drawing/2014/main" id="{00000000-0008-0000-0100-0000EA020000}"/>
            </a:ext>
          </a:extLst>
        </xdr:cNvPr>
        <xdr:cNvSpPr txBox="1"/>
      </xdr:nvSpPr>
      <xdr:spPr>
        <a:xfrm>
          <a:off x="13437244" y="14165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167657</xdr:rowOff>
    </xdr:from>
    <xdr:ext cx="405111" cy="259045"/>
    <xdr:sp macro="" textlink="">
      <xdr:nvSpPr>
        <xdr:cNvPr id="747" name="n_2mainValue【児童館】&#10;有形固定資産減価償却率">
          <a:extLst>
            <a:ext uri="{FF2B5EF4-FFF2-40B4-BE49-F238E27FC236}">
              <a16:creationId xmlns:a16="http://schemas.microsoft.com/office/drawing/2014/main" id="{00000000-0008-0000-0100-0000EB020000}"/>
            </a:ext>
          </a:extLst>
        </xdr:cNvPr>
        <xdr:cNvSpPr txBox="1"/>
      </xdr:nvSpPr>
      <xdr:spPr>
        <a:xfrm>
          <a:off x="12675244" y="1408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80027</xdr:rowOff>
    </xdr:from>
    <xdr:ext cx="405111" cy="259045"/>
    <xdr:sp macro="" textlink="">
      <xdr:nvSpPr>
        <xdr:cNvPr id="748" name="n_3mainValue【児童館】&#10;有形固定資産減価償却率">
          <a:extLst>
            <a:ext uri="{FF2B5EF4-FFF2-40B4-BE49-F238E27FC236}">
              <a16:creationId xmlns:a16="http://schemas.microsoft.com/office/drawing/2014/main" id="{00000000-0008-0000-0100-0000EC020000}"/>
            </a:ext>
          </a:extLst>
        </xdr:cNvPr>
        <xdr:cNvSpPr txBox="1"/>
      </xdr:nvSpPr>
      <xdr:spPr>
        <a:xfrm>
          <a:off x="11900544" y="1399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49" name="正方形/長方形 748">
          <a:extLst>
            <a:ext uri="{FF2B5EF4-FFF2-40B4-BE49-F238E27FC236}">
              <a16:creationId xmlns:a16="http://schemas.microsoft.com/office/drawing/2014/main" id="{00000000-0008-0000-0100-0000ED02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50" name="正方形/長方形 749">
          <a:extLst>
            <a:ext uri="{FF2B5EF4-FFF2-40B4-BE49-F238E27FC236}">
              <a16:creationId xmlns:a16="http://schemas.microsoft.com/office/drawing/2014/main" id="{00000000-0008-0000-0100-0000EE02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51" name="正方形/長方形 750">
          <a:extLst>
            <a:ext uri="{FF2B5EF4-FFF2-40B4-BE49-F238E27FC236}">
              <a16:creationId xmlns:a16="http://schemas.microsoft.com/office/drawing/2014/main" id="{00000000-0008-0000-0100-0000EF02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52" name="正方形/長方形 751">
          <a:extLst>
            <a:ext uri="{FF2B5EF4-FFF2-40B4-BE49-F238E27FC236}">
              <a16:creationId xmlns:a16="http://schemas.microsoft.com/office/drawing/2014/main" id="{00000000-0008-0000-0100-0000F002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53" name="正方形/長方形 752">
          <a:extLst>
            <a:ext uri="{FF2B5EF4-FFF2-40B4-BE49-F238E27FC236}">
              <a16:creationId xmlns:a16="http://schemas.microsoft.com/office/drawing/2014/main" id="{00000000-0008-0000-0100-0000F102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54" name="正方形/長方形 753">
          <a:extLst>
            <a:ext uri="{FF2B5EF4-FFF2-40B4-BE49-F238E27FC236}">
              <a16:creationId xmlns:a16="http://schemas.microsoft.com/office/drawing/2014/main" id="{00000000-0008-0000-0100-0000F202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55" name="正方形/長方形 754">
          <a:extLst>
            <a:ext uri="{FF2B5EF4-FFF2-40B4-BE49-F238E27FC236}">
              <a16:creationId xmlns:a16="http://schemas.microsoft.com/office/drawing/2014/main" id="{00000000-0008-0000-0100-0000F302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56" name="正方形/長方形 755">
          <a:extLst>
            <a:ext uri="{FF2B5EF4-FFF2-40B4-BE49-F238E27FC236}">
              <a16:creationId xmlns:a16="http://schemas.microsoft.com/office/drawing/2014/main" id="{00000000-0008-0000-0100-0000F402000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57" name="テキスト ボックス 756">
          <a:extLst>
            <a:ext uri="{FF2B5EF4-FFF2-40B4-BE49-F238E27FC236}">
              <a16:creationId xmlns:a16="http://schemas.microsoft.com/office/drawing/2014/main" id="{00000000-0008-0000-0100-0000F502000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58" name="直線コネクタ 757">
          <a:extLst>
            <a:ext uri="{FF2B5EF4-FFF2-40B4-BE49-F238E27FC236}">
              <a16:creationId xmlns:a16="http://schemas.microsoft.com/office/drawing/2014/main" id="{00000000-0008-0000-0100-0000F602000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59" name="直線コネクタ 758">
          <a:extLst>
            <a:ext uri="{FF2B5EF4-FFF2-40B4-BE49-F238E27FC236}">
              <a16:creationId xmlns:a16="http://schemas.microsoft.com/office/drawing/2014/main" id="{00000000-0008-0000-0100-0000F7020000}"/>
            </a:ext>
          </a:extLst>
        </xdr:cNvPr>
        <xdr:cNvCxnSpPr/>
      </xdr:nvCxnSpPr>
      <xdr:spPr>
        <a:xfrm>
          <a:off x="16093440" y="14344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60" name="テキスト ボックス 759">
          <a:extLst>
            <a:ext uri="{FF2B5EF4-FFF2-40B4-BE49-F238E27FC236}">
              <a16:creationId xmlns:a16="http://schemas.microsoft.com/office/drawing/2014/main" id="{00000000-0008-0000-0100-0000F8020000}"/>
            </a:ext>
          </a:extLst>
        </xdr:cNvPr>
        <xdr:cNvSpPr txBox="1"/>
      </xdr:nvSpPr>
      <xdr:spPr>
        <a:xfrm>
          <a:off x="1569484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61" name="直線コネクタ 760">
          <a:extLst>
            <a:ext uri="{FF2B5EF4-FFF2-40B4-BE49-F238E27FC236}">
              <a16:creationId xmlns:a16="http://schemas.microsoft.com/office/drawing/2014/main" id="{00000000-0008-0000-0100-0000F9020000}"/>
            </a:ext>
          </a:extLst>
        </xdr:cNvPr>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62" name="テキスト ボックス 761">
          <a:extLst>
            <a:ext uri="{FF2B5EF4-FFF2-40B4-BE49-F238E27FC236}">
              <a16:creationId xmlns:a16="http://schemas.microsoft.com/office/drawing/2014/main" id="{00000000-0008-0000-0100-0000FA020000}"/>
            </a:ext>
          </a:extLst>
        </xdr:cNvPr>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63" name="直線コネクタ 762">
          <a:extLst>
            <a:ext uri="{FF2B5EF4-FFF2-40B4-BE49-F238E27FC236}">
              <a16:creationId xmlns:a16="http://schemas.microsoft.com/office/drawing/2014/main" id="{00000000-0008-0000-0100-0000FB020000}"/>
            </a:ext>
          </a:extLst>
        </xdr:cNvPr>
        <xdr:cNvCxnSpPr/>
      </xdr:nvCxnSpPr>
      <xdr:spPr>
        <a:xfrm>
          <a:off x="16093440" y="13228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64" name="テキスト ボックス 763">
          <a:extLst>
            <a:ext uri="{FF2B5EF4-FFF2-40B4-BE49-F238E27FC236}">
              <a16:creationId xmlns:a16="http://schemas.microsoft.com/office/drawing/2014/main" id="{00000000-0008-0000-0100-0000FC020000}"/>
            </a:ext>
          </a:extLst>
        </xdr:cNvPr>
        <xdr:cNvSpPr txBox="1"/>
      </xdr:nvSpPr>
      <xdr:spPr>
        <a:xfrm>
          <a:off x="1569484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65" name="直線コネクタ 764">
          <a:extLst>
            <a:ext uri="{FF2B5EF4-FFF2-40B4-BE49-F238E27FC236}">
              <a16:creationId xmlns:a16="http://schemas.microsoft.com/office/drawing/2014/main" id="{00000000-0008-0000-0100-0000FD020000}"/>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66" name="テキスト ボックス 765">
          <a:extLst>
            <a:ext uri="{FF2B5EF4-FFF2-40B4-BE49-F238E27FC236}">
              <a16:creationId xmlns:a16="http://schemas.microsoft.com/office/drawing/2014/main" id="{00000000-0008-0000-0100-0000FE02000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67" name="【児童館】&#10;一人当たり面積グラフ枠">
          <a:extLst>
            <a:ext uri="{FF2B5EF4-FFF2-40B4-BE49-F238E27FC236}">
              <a16:creationId xmlns:a16="http://schemas.microsoft.com/office/drawing/2014/main" id="{00000000-0008-0000-0100-0000FF02000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xdr:rowOff>
    </xdr:from>
    <xdr:to>
      <xdr:col>116</xdr:col>
      <xdr:colOff>62864</xdr:colOff>
      <xdr:row>84</xdr:row>
      <xdr:rowOff>169545</xdr:rowOff>
    </xdr:to>
    <xdr:cxnSp macro="">
      <xdr:nvCxnSpPr>
        <xdr:cNvPr id="768" name="直線コネクタ 767">
          <a:extLst>
            <a:ext uri="{FF2B5EF4-FFF2-40B4-BE49-F238E27FC236}">
              <a16:creationId xmlns:a16="http://schemas.microsoft.com/office/drawing/2014/main" id="{00000000-0008-0000-0100-000000030000}"/>
            </a:ext>
          </a:extLst>
        </xdr:cNvPr>
        <xdr:cNvCxnSpPr/>
      </xdr:nvCxnSpPr>
      <xdr:spPr>
        <a:xfrm flipV="1">
          <a:off x="19509104" y="13085445"/>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1922</xdr:rowOff>
    </xdr:from>
    <xdr:ext cx="469744" cy="259045"/>
    <xdr:sp macro="" textlink="">
      <xdr:nvSpPr>
        <xdr:cNvPr id="769" name="【児童館】&#10;一人当たり面積最小値テキスト">
          <a:extLst>
            <a:ext uri="{FF2B5EF4-FFF2-40B4-BE49-F238E27FC236}">
              <a16:creationId xmlns:a16="http://schemas.microsoft.com/office/drawing/2014/main" id="{00000000-0008-0000-0100-000001030000}"/>
            </a:ext>
          </a:extLst>
        </xdr:cNvPr>
        <xdr:cNvSpPr txBox="1"/>
      </xdr:nvSpPr>
      <xdr:spPr>
        <a:xfrm>
          <a:off x="19547840" y="14251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84</xdr:row>
      <xdr:rowOff>169545</xdr:rowOff>
    </xdr:from>
    <xdr:to>
      <xdr:col>116</xdr:col>
      <xdr:colOff>152400</xdr:colOff>
      <xdr:row>84</xdr:row>
      <xdr:rowOff>169545</xdr:rowOff>
    </xdr:to>
    <xdr:cxnSp macro="">
      <xdr:nvCxnSpPr>
        <xdr:cNvPr id="770" name="直線コネクタ 769">
          <a:extLst>
            <a:ext uri="{FF2B5EF4-FFF2-40B4-BE49-F238E27FC236}">
              <a16:creationId xmlns:a16="http://schemas.microsoft.com/office/drawing/2014/main" id="{00000000-0008-0000-0100-000002030000}"/>
            </a:ext>
          </a:extLst>
        </xdr:cNvPr>
        <xdr:cNvCxnSpPr/>
      </xdr:nvCxnSpPr>
      <xdr:spPr>
        <a:xfrm>
          <a:off x="19443700" y="142513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127652</xdr:rowOff>
    </xdr:from>
    <xdr:ext cx="469744" cy="259045"/>
    <xdr:sp macro="" textlink="">
      <xdr:nvSpPr>
        <xdr:cNvPr id="771" name="【児童館】&#10;一人当たり面積最大値テキスト">
          <a:extLst>
            <a:ext uri="{FF2B5EF4-FFF2-40B4-BE49-F238E27FC236}">
              <a16:creationId xmlns:a16="http://schemas.microsoft.com/office/drawing/2014/main" id="{00000000-0008-0000-0100-000003030000}"/>
            </a:ext>
          </a:extLst>
        </xdr:cNvPr>
        <xdr:cNvSpPr txBox="1"/>
      </xdr:nvSpPr>
      <xdr:spPr>
        <a:xfrm>
          <a:off x="19547840" y="12868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xdr:rowOff>
    </xdr:from>
    <xdr:to>
      <xdr:col>116</xdr:col>
      <xdr:colOff>152400</xdr:colOff>
      <xdr:row>78</xdr:row>
      <xdr:rowOff>9525</xdr:rowOff>
    </xdr:to>
    <xdr:cxnSp macro="">
      <xdr:nvCxnSpPr>
        <xdr:cNvPr id="772" name="直線コネクタ 771">
          <a:extLst>
            <a:ext uri="{FF2B5EF4-FFF2-40B4-BE49-F238E27FC236}">
              <a16:creationId xmlns:a16="http://schemas.microsoft.com/office/drawing/2014/main" id="{00000000-0008-0000-0100-000004030000}"/>
            </a:ext>
          </a:extLst>
        </xdr:cNvPr>
        <xdr:cNvCxnSpPr/>
      </xdr:nvCxnSpPr>
      <xdr:spPr>
        <a:xfrm>
          <a:off x="19443700" y="130854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61613</xdr:rowOff>
    </xdr:from>
    <xdr:ext cx="469744" cy="259045"/>
    <xdr:sp macro="" textlink="">
      <xdr:nvSpPr>
        <xdr:cNvPr id="773" name="【児童館】&#10;一人当たり面積平均値テキスト">
          <a:extLst>
            <a:ext uri="{FF2B5EF4-FFF2-40B4-BE49-F238E27FC236}">
              <a16:creationId xmlns:a16="http://schemas.microsoft.com/office/drawing/2014/main" id="{00000000-0008-0000-0100-000005030000}"/>
            </a:ext>
          </a:extLst>
        </xdr:cNvPr>
        <xdr:cNvSpPr txBox="1"/>
      </xdr:nvSpPr>
      <xdr:spPr>
        <a:xfrm>
          <a:off x="19547840" y="136404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38736</xdr:rowOff>
    </xdr:from>
    <xdr:to>
      <xdr:col>116</xdr:col>
      <xdr:colOff>114300</xdr:colOff>
      <xdr:row>82</xdr:row>
      <xdr:rowOff>140336</xdr:rowOff>
    </xdr:to>
    <xdr:sp macro="" textlink="">
      <xdr:nvSpPr>
        <xdr:cNvPr id="774" name="フローチャート: 判断 773">
          <a:extLst>
            <a:ext uri="{FF2B5EF4-FFF2-40B4-BE49-F238E27FC236}">
              <a16:creationId xmlns:a16="http://schemas.microsoft.com/office/drawing/2014/main" id="{00000000-0008-0000-0100-000006030000}"/>
            </a:ext>
          </a:extLst>
        </xdr:cNvPr>
        <xdr:cNvSpPr/>
      </xdr:nvSpPr>
      <xdr:spPr>
        <a:xfrm>
          <a:off x="19458940" y="1378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33020</xdr:rowOff>
    </xdr:from>
    <xdr:to>
      <xdr:col>112</xdr:col>
      <xdr:colOff>38100</xdr:colOff>
      <xdr:row>82</xdr:row>
      <xdr:rowOff>134620</xdr:rowOff>
    </xdr:to>
    <xdr:sp macro="" textlink="">
      <xdr:nvSpPr>
        <xdr:cNvPr id="775" name="フローチャート: 判断 774">
          <a:extLst>
            <a:ext uri="{FF2B5EF4-FFF2-40B4-BE49-F238E27FC236}">
              <a16:creationId xmlns:a16="http://schemas.microsoft.com/office/drawing/2014/main" id="{00000000-0008-0000-0100-000007030000}"/>
            </a:ext>
          </a:extLst>
        </xdr:cNvPr>
        <xdr:cNvSpPr/>
      </xdr:nvSpPr>
      <xdr:spPr>
        <a:xfrm>
          <a:off x="18735040" y="137795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50164</xdr:rowOff>
    </xdr:from>
    <xdr:to>
      <xdr:col>107</xdr:col>
      <xdr:colOff>101600</xdr:colOff>
      <xdr:row>82</xdr:row>
      <xdr:rowOff>151764</xdr:rowOff>
    </xdr:to>
    <xdr:sp macro="" textlink="">
      <xdr:nvSpPr>
        <xdr:cNvPr id="776" name="フローチャート: 判断 775">
          <a:extLst>
            <a:ext uri="{FF2B5EF4-FFF2-40B4-BE49-F238E27FC236}">
              <a16:creationId xmlns:a16="http://schemas.microsoft.com/office/drawing/2014/main" id="{00000000-0008-0000-0100-000008030000}"/>
            </a:ext>
          </a:extLst>
        </xdr:cNvPr>
        <xdr:cNvSpPr/>
      </xdr:nvSpPr>
      <xdr:spPr>
        <a:xfrm>
          <a:off x="17937480" y="1379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10161</xdr:rowOff>
    </xdr:from>
    <xdr:to>
      <xdr:col>102</xdr:col>
      <xdr:colOff>165100</xdr:colOff>
      <xdr:row>82</xdr:row>
      <xdr:rowOff>111761</xdr:rowOff>
    </xdr:to>
    <xdr:sp macro="" textlink="">
      <xdr:nvSpPr>
        <xdr:cNvPr id="777" name="フローチャート: 判断 776">
          <a:extLst>
            <a:ext uri="{FF2B5EF4-FFF2-40B4-BE49-F238E27FC236}">
              <a16:creationId xmlns:a16="http://schemas.microsoft.com/office/drawing/2014/main" id="{00000000-0008-0000-0100-000009030000}"/>
            </a:ext>
          </a:extLst>
        </xdr:cNvPr>
        <xdr:cNvSpPr/>
      </xdr:nvSpPr>
      <xdr:spPr>
        <a:xfrm>
          <a:off x="17162780" y="13756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81</xdr:row>
      <xdr:rowOff>164464</xdr:rowOff>
    </xdr:from>
    <xdr:to>
      <xdr:col>98</xdr:col>
      <xdr:colOff>38100</xdr:colOff>
      <xdr:row>82</xdr:row>
      <xdr:rowOff>94614</xdr:rowOff>
    </xdr:to>
    <xdr:sp macro="" textlink="">
      <xdr:nvSpPr>
        <xdr:cNvPr id="778" name="フローチャート: 判断 777">
          <a:extLst>
            <a:ext uri="{FF2B5EF4-FFF2-40B4-BE49-F238E27FC236}">
              <a16:creationId xmlns:a16="http://schemas.microsoft.com/office/drawing/2014/main" id="{00000000-0008-0000-0100-00000A030000}"/>
            </a:ext>
          </a:extLst>
        </xdr:cNvPr>
        <xdr:cNvSpPr/>
      </xdr:nvSpPr>
      <xdr:spPr>
        <a:xfrm>
          <a:off x="16388080" y="137433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79" name="テキスト ボックス 778">
          <a:extLst>
            <a:ext uri="{FF2B5EF4-FFF2-40B4-BE49-F238E27FC236}">
              <a16:creationId xmlns:a16="http://schemas.microsoft.com/office/drawing/2014/main" id="{00000000-0008-0000-0100-00000B03000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80" name="テキスト ボックス 779">
          <a:extLst>
            <a:ext uri="{FF2B5EF4-FFF2-40B4-BE49-F238E27FC236}">
              <a16:creationId xmlns:a16="http://schemas.microsoft.com/office/drawing/2014/main" id="{00000000-0008-0000-0100-00000C03000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81" name="テキスト ボックス 780">
          <a:extLst>
            <a:ext uri="{FF2B5EF4-FFF2-40B4-BE49-F238E27FC236}">
              <a16:creationId xmlns:a16="http://schemas.microsoft.com/office/drawing/2014/main" id="{00000000-0008-0000-0100-00000D03000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82" name="テキスト ボックス 781">
          <a:extLst>
            <a:ext uri="{FF2B5EF4-FFF2-40B4-BE49-F238E27FC236}">
              <a16:creationId xmlns:a16="http://schemas.microsoft.com/office/drawing/2014/main" id="{00000000-0008-0000-0100-00000E03000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83" name="テキスト ボックス 782">
          <a:extLst>
            <a:ext uri="{FF2B5EF4-FFF2-40B4-BE49-F238E27FC236}">
              <a16:creationId xmlns:a16="http://schemas.microsoft.com/office/drawing/2014/main" id="{00000000-0008-0000-0100-00000F03000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21589</xdr:rowOff>
    </xdr:from>
    <xdr:to>
      <xdr:col>116</xdr:col>
      <xdr:colOff>114300</xdr:colOff>
      <xdr:row>84</xdr:row>
      <xdr:rowOff>123189</xdr:rowOff>
    </xdr:to>
    <xdr:sp macro="" textlink="">
      <xdr:nvSpPr>
        <xdr:cNvPr id="784" name="楕円 783">
          <a:extLst>
            <a:ext uri="{FF2B5EF4-FFF2-40B4-BE49-F238E27FC236}">
              <a16:creationId xmlns:a16="http://schemas.microsoft.com/office/drawing/2014/main" id="{00000000-0008-0000-0100-000010030000}"/>
            </a:ext>
          </a:extLst>
        </xdr:cNvPr>
        <xdr:cNvSpPr/>
      </xdr:nvSpPr>
      <xdr:spPr>
        <a:xfrm>
          <a:off x="19458940" y="1410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107966</xdr:rowOff>
    </xdr:from>
    <xdr:ext cx="469744" cy="259045"/>
    <xdr:sp macro="" textlink="">
      <xdr:nvSpPr>
        <xdr:cNvPr id="785" name="【児童館】&#10;一人当たり面積該当値テキスト">
          <a:extLst>
            <a:ext uri="{FF2B5EF4-FFF2-40B4-BE49-F238E27FC236}">
              <a16:creationId xmlns:a16="http://schemas.microsoft.com/office/drawing/2014/main" id="{00000000-0008-0000-0100-000011030000}"/>
            </a:ext>
          </a:extLst>
        </xdr:cNvPr>
        <xdr:cNvSpPr txBox="1"/>
      </xdr:nvSpPr>
      <xdr:spPr>
        <a:xfrm>
          <a:off x="19547840" y="14022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27305</xdr:rowOff>
    </xdr:from>
    <xdr:to>
      <xdr:col>112</xdr:col>
      <xdr:colOff>38100</xdr:colOff>
      <xdr:row>84</xdr:row>
      <xdr:rowOff>128905</xdr:rowOff>
    </xdr:to>
    <xdr:sp macro="" textlink="">
      <xdr:nvSpPr>
        <xdr:cNvPr id="786" name="楕円 785">
          <a:extLst>
            <a:ext uri="{FF2B5EF4-FFF2-40B4-BE49-F238E27FC236}">
              <a16:creationId xmlns:a16="http://schemas.microsoft.com/office/drawing/2014/main" id="{00000000-0008-0000-0100-000012030000}"/>
            </a:ext>
          </a:extLst>
        </xdr:cNvPr>
        <xdr:cNvSpPr/>
      </xdr:nvSpPr>
      <xdr:spPr>
        <a:xfrm>
          <a:off x="18735040" y="141090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72389</xdr:rowOff>
    </xdr:from>
    <xdr:to>
      <xdr:col>116</xdr:col>
      <xdr:colOff>63500</xdr:colOff>
      <xdr:row>84</xdr:row>
      <xdr:rowOff>78105</xdr:rowOff>
    </xdr:to>
    <xdr:cxnSp macro="">
      <xdr:nvCxnSpPr>
        <xdr:cNvPr id="787" name="直線コネクタ 786">
          <a:extLst>
            <a:ext uri="{FF2B5EF4-FFF2-40B4-BE49-F238E27FC236}">
              <a16:creationId xmlns:a16="http://schemas.microsoft.com/office/drawing/2014/main" id="{00000000-0008-0000-0100-000013030000}"/>
            </a:ext>
          </a:extLst>
        </xdr:cNvPr>
        <xdr:cNvCxnSpPr/>
      </xdr:nvCxnSpPr>
      <xdr:spPr>
        <a:xfrm flipV="1">
          <a:off x="18778220" y="14154149"/>
          <a:ext cx="73152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27305</xdr:rowOff>
    </xdr:from>
    <xdr:to>
      <xdr:col>107</xdr:col>
      <xdr:colOff>101600</xdr:colOff>
      <xdr:row>84</xdr:row>
      <xdr:rowOff>128905</xdr:rowOff>
    </xdr:to>
    <xdr:sp macro="" textlink="">
      <xdr:nvSpPr>
        <xdr:cNvPr id="788" name="楕円 787">
          <a:extLst>
            <a:ext uri="{FF2B5EF4-FFF2-40B4-BE49-F238E27FC236}">
              <a16:creationId xmlns:a16="http://schemas.microsoft.com/office/drawing/2014/main" id="{00000000-0008-0000-0100-000014030000}"/>
            </a:ext>
          </a:extLst>
        </xdr:cNvPr>
        <xdr:cNvSpPr/>
      </xdr:nvSpPr>
      <xdr:spPr>
        <a:xfrm>
          <a:off x="17937480" y="1410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78105</xdr:rowOff>
    </xdr:from>
    <xdr:to>
      <xdr:col>111</xdr:col>
      <xdr:colOff>177800</xdr:colOff>
      <xdr:row>84</xdr:row>
      <xdr:rowOff>78105</xdr:rowOff>
    </xdr:to>
    <xdr:cxnSp macro="">
      <xdr:nvCxnSpPr>
        <xdr:cNvPr id="789" name="直線コネクタ 788">
          <a:extLst>
            <a:ext uri="{FF2B5EF4-FFF2-40B4-BE49-F238E27FC236}">
              <a16:creationId xmlns:a16="http://schemas.microsoft.com/office/drawing/2014/main" id="{00000000-0008-0000-0100-000015030000}"/>
            </a:ext>
          </a:extLst>
        </xdr:cNvPr>
        <xdr:cNvCxnSpPr/>
      </xdr:nvCxnSpPr>
      <xdr:spPr>
        <a:xfrm>
          <a:off x="17988280" y="14159865"/>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33020</xdr:rowOff>
    </xdr:from>
    <xdr:to>
      <xdr:col>102</xdr:col>
      <xdr:colOff>165100</xdr:colOff>
      <xdr:row>84</xdr:row>
      <xdr:rowOff>134620</xdr:rowOff>
    </xdr:to>
    <xdr:sp macro="" textlink="">
      <xdr:nvSpPr>
        <xdr:cNvPr id="790" name="楕円 789">
          <a:extLst>
            <a:ext uri="{FF2B5EF4-FFF2-40B4-BE49-F238E27FC236}">
              <a16:creationId xmlns:a16="http://schemas.microsoft.com/office/drawing/2014/main" id="{00000000-0008-0000-0100-000016030000}"/>
            </a:ext>
          </a:extLst>
        </xdr:cNvPr>
        <xdr:cNvSpPr/>
      </xdr:nvSpPr>
      <xdr:spPr>
        <a:xfrm>
          <a:off x="1716278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78105</xdr:rowOff>
    </xdr:from>
    <xdr:to>
      <xdr:col>107</xdr:col>
      <xdr:colOff>50800</xdr:colOff>
      <xdr:row>84</xdr:row>
      <xdr:rowOff>83820</xdr:rowOff>
    </xdr:to>
    <xdr:cxnSp macro="">
      <xdr:nvCxnSpPr>
        <xdr:cNvPr id="791" name="直線コネクタ 790">
          <a:extLst>
            <a:ext uri="{FF2B5EF4-FFF2-40B4-BE49-F238E27FC236}">
              <a16:creationId xmlns:a16="http://schemas.microsoft.com/office/drawing/2014/main" id="{00000000-0008-0000-0100-000017030000}"/>
            </a:ext>
          </a:extLst>
        </xdr:cNvPr>
        <xdr:cNvCxnSpPr/>
      </xdr:nvCxnSpPr>
      <xdr:spPr>
        <a:xfrm flipV="1">
          <a:off x="17213580" y="14159865"/>
          <a:ext cx="7747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151147</xdr:rowOff>
    </xdr:from>
    <xdr:ext cx="469744" cy="259045"/>
    <xdr:sp macro="" textlink="">
      <xdr:nvSpPr>
        <xdr:cNvPr id="792" name="n_1aveValue【児童館】&#10;一人当たり面積">
          <a:extLst>
            <a:ext uri="{FF2B5EF4-FFF2-40B4-BE49-F238E27FC236}">
              <a16:creationId xmlns:a16="http://schemas.microsoft.com/office/drawing/2014/main" id="{00000000-0008-0000-0100-000018030000}"/>
            </a:ext>
          </a:extLst>
        </xdr:cNvPr>
        <xdr:cNvSpPr txBox="1"/>
      </xdr:nvSpPr>
      <xdr:spPr>
        <a:xfrm>
          <a:off x="18561127" y="1356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168291</xdr:rowOff>
    </xdr:from>
    <xdr:ext cx="469744" cy="259045"/>
    <xdr:sp macro="" textlink="">
      <xdr:nvSpPr>
        <xdr:cNvPr id="793" name="n_2aveValue【児童館】&#10;一人当たり面積">
          <a:extLst>
            <a:ext uri="{FF2B5EF4-FFF2-40B4-BE49-F238E27FC236}">
              <a16:creationId xmlns:a16="http://schemas.microsoft.com/office/drawing/2014/main" id="{00000000-0008-0000-0100-000019030000}"/>
            </a:ext>
          </a:extLst>
        </xdr:cNvPr>
        <xdr:cNvSpPr txBox="1"/>
      </xdr:nvSpPr>
      <xdr:spPr>
        <a:xfrm>
          <a:off x="17776267" y="13579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128288</xdr:rowOff>
    </xdr:from>
    <xdr:ext cx="469744" cy="259045"/>
    <xdr:sp macro="" textlink="">
      <xdr:nvSpPr>
        <xdr:cNvPr id="794" name="n_3aveValue【児童館】&#10;一人当たり面積">
          <a:extLst>
            <a:ext uri="{FF2B5EF4-FFF2-40B4-BE49-F238E27FC236}">
              <a16:creationId xmlns:a16="http://schemas.microsoft.com/office/drawing/2014/main" id="{00000000-0008-0000-0100-00001A030000}"/>
            </a:ext>
          </a:extLst>
        </xdr:cNvPr>
        <xdr:cNvSpPr txBox="1"/>
      </xdr:nvSpPr>
      <xdr:spPr>
        <a:xfrm>
          <a:off x="17001567" y="1353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111141</xdr:rowOff>
    </xdr:from>
    <xdr:ext cx="469744" cy="259045"/>
    <xdr:sp macro="" textlink="">
      <xdr:nvSpPr>
        <xdr:cNvPr id="795" name="n_4aveValue【児童館】&#10;一人当たり面積">
          <a:extLst>
            <a:ext uri="{FF2B5EF4-FFF2-40B4-BE49-F238E27FC236}">
              <a16:creationId xmlns:a16="http://schemas.microsoft.com/office/drawing/2014/main" id="{00000000-0008-0000-0100-00001B030000}"/>
            </a:ext>
          </a:extLst>
        </xdr:cNvPr>
        <xdr:cNvSpPr txBox="1"/>
      </xdr:nvSpPr>
      <xdr:spPr>
        <a:xfrm>
          <a:off x="16226867" y="13522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120032</xdr:rowOff>
    </xdr:from>
    <xdr:ext cx="469744" cy="259045"/>
    <xdr:sp macro="" textlink="">
      <xdr:nvSpPr>
        <xdr:cNvPr id="796" name="n_1mainValue【児童館】&#10;一人当たり面積">
          <a:extLst>
            <a:ext uri="{FF2B5EF4-FFF2-40B4-BE49-F238E27FC236}">
              <a16:creationId xmlns:a16="http://schemas.microsoft.com/office/drawing/2014/main" id="{00000000-0008-0000-0100-00001C030000}"/>
            </a:ext>
          </a:extLst>
        </xdr:cNvPr>
        <xdr:cNvSpPr txBox="1"/>
      </xdr:nvSpPr>
      <xdr:spPr>
        <a:xfrm>
          <a:off x="18561127" y="14201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120032</xdr:rowOff>
    </xdr:from>
    <xdr:ext cx="469744" cy="259045"/>
    <xdr:sp macro="" textlink="">
      <xdr:nvSpPr>
        <xdr:cNvPr id="797" name="n_2mainValue【児童館】&#10;一人当たり面積">
          <a:extLst>
            <a:ext uri="{FF2B5EF4-FFF2-40B4-BE49-F238E27FC236}">
              <a16:creationId xmlns:a16="http://schemas.microsoft.com/office/drawing/2014/main" id="{00000000-0008-0000-0100-00001D030000}"/>
            </a:ext>
          </a:extLst>
        </xdr:cNvPr>
        <xdr:cNvSpPr txBox="1"/>
      </xdr:nvSpPr>
      <xdr:spPr>
        <a:xfrm>
          <a:off x="17776267" y="14201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125747</xdr:rowOff>
    </xdr:from>
    <xdr:ext cx="469744" cy="259045"/>
    <xdr:sp macro="" textlink="">
      <xdr:nvSpPr>
        <xdr:cNvPr id="798" name="n_3mainValue【児童館】&#10;一人当たり面積">
          <a:extLst>
            <a:ext uri="{FF2B5EF4-FFF2-40B4-BE49-F238E27FC236}">
              <a16:creationId xmlns:a16="http://schemas.microsoft.com/office/drawing/2014/main" id="{00000000-0008-0000-0100-00001E030000}"/>
            </a:ext>
          </a:extLst>
        </xdr:cNvPr>
        <xdr:cNvSpPr txBox="1"/>
      </xdr:nvSpPr>
      <xdr:spPr>
        <a:xfrm>
          <a:off x="17001567" y="1420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99" name="正方形/長方形 798">
          <a:extLst>
            <a:ext uri="{FF2B5EF4-FFF2-40B4-BE49-F238E27FC236}">
              <a16:creationId xmlns:a16="http://schemas.microsoft.com/office/drawing/2014/main" id="{00000000-0008-0000-0100-00001F03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00" name="正方形/長方形 799">
          <a:extLst>
            <a:ext uri="{FF2B5EF4-FFF2-40B4-BE49-F238E27FC236}">
              <a16:creationId xmlns:a16="http://schemas.microsoft.com/office/drawing/2014/main" id="{00000000-0008-0000-0100-00002003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01" name="正方形/長方形 800">
          <a:extLst>
            <a:ext uri="{FF2B5EF4-FFF2-40B4-BE49-F238E27FC236}">
              <a16:creationId xmlns:a16="http://schemas.microsoft.com/office/drawing/2014/main" id="{00000000-0008-0000-0100-00002103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02" name="正方形/長方形 801">
          <a:extLst>
            <a:ext uri="{FF2B5EF4-FFF2-40B4-BE49-F238E27FC236}">
              <a16:creationId xmlns:a16="http://schemas.microsoft.com/office/drawing/2014/main" id="{00000000-0008-0000-0100-00002203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03" name="正方形/長方形 802">
          <a:extLst>
            <a:ext uri="{FF2B5EF4-FFF2-40B4-BE49-F238E27FC236}">
              <a16:creationId xmlns:a16="http://schemas.microsoft.com/office/drawing/2014/main" id="{00000000-0008-0000-0100-00002303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04" name="正方形/長方形 803">
          <a:extLst>
            <a:ext uri="{FF2B5EF4-FFF2-40B4-BE49-F238E27FC236}">
              <a16:creationId xmlns:a16="http://schemas.microsoft.com/office/drawing/2014/main" id="{00000000-0008-0000-0100-00002403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05" name="正方形/長方形 804">
          <a:extLst>
            <a:ext uri="{FF2B5EF4-FFF2-40B4-BE49-F238E27FC236}">
              <a16:creationId xmlns:a16="http://schemas.microsoft.com/office/drawing/2014/main" id="{00000000-0008-0000-0100-00002503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06" name="正方形/長方形 805">
          <a:extLst>
            <a:ext uri="{FF2B5EF4-FFF2-40B4-BE49-F238E27FC236}">
              <a16:creationId xmlns:a16="http://schemas.microsoft.com/office/drawing/2014/main" id="{00000000-0008-0000-0100-00002603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07" name="テキスト ボックス 806">
          <a:extLst>
            <a:ext uri="{FF2B5EF4-FFF2-40B4-BE49-F238E27FC236}">
              <a16:creationId xmlns:a16="http://schemas.microsoft.com/office/drawing/2014/main" id="{00000000-0008-0000-0100-00002703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08" name="直線コネクタ 807">
          <a:extLst>
            <a:ext uri="{FF2B5EF4-FFF2-40B4-BE49-F238E27FC236}">
              <a16:creationId xmlns:a16="http://schemas.microsoft.com/office/drawing/2014/main" id="{00000000-0008-0000-0100-00002803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09" name="テキスト ボックス 808">
          <a:extLst>
            <a:ext uri="{FF2B5EF4-FFF2-40B4-BE49-F238E27FC236}">
              <a16:creationId xmlns:a16="http://schemas.microsoft.com/office/drawing/2014/main" id="{00000000-0008-0000-0100-0000290300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10" name="直線コネクタ 809">
          <a:extLst>
            <a:ext uri="{FF2B5EF4-FFF2-40B4-BE49-F238E27FC236}">
              <a16:creationId xmlns:a16="http://schemas.microsoft.com/office/drawing/2014/main" id="{00000000-0008-0000-0100-00002A030000}"/>
            </a:ext>
          </a:extLst>
        </xdr:cNvPr>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11" name="テキスト ボックス 810">
          <a:extLst>
            <a:ext uri="{FF2B5EF4-FFF2-40B4-BE49-F238E27FC236}">
              <a16:creationId xmlns:a16="http://schemas.microsoft.com/office/drawing/2014/main" id="{00000000-0008-0000-0100-00002B030000}"/>
            </a:ext>
          </a:extLst>
        </xdr:cNvPr>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12" name="直線コネクタ 811">
          <a:extLst>
            <a:ext uri="{FF2B5EF4-FFF2-40B4-BE49-F238E27FC236}">
              <a16:creationId xmlns:a16="http://schemas.microsoft.com/office/drawing/2014/main" id="{00000000-0008-0000-0100-00002C030000}"/>
            </a:ext>
          </a:extLst>
        </xdr:cNvPr>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13" name="テキスト ボックス 812">
          <a:extLst>
            <a:ext uri="{FF2B5EF4-FFF2-40B4-BE49-F238E27FC236}">
              <a16:creationId xmlns:a16="http://schemas.microsoft.com/office/drawing/2014/main" id="{00000000-0008-0000-0100-00002D030000}"/>
            </a:ext>
          </a:extLst>
        </xdr:cNvPr>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14" name="直線コネクタ 813">
          <a:extLst>
            <a:ext uri="{FF2B5EF4-FFF2-40B4-BE49-F238E27FC236}">
              <a16:creationId xmlns:a16="http://schemas.microsoft.com/office/drawing/2014/main" id="{00000000-0008-0000-0100-00002E030000}"/>
            </a:ext>
          </a:extLst>
        </xdr:cNvPr>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15" name="テキスト ボックス 814">
          <a:extLst>
            <a:ext uri="{FF2B5EF4-FFF2-40B4-BE49-F238E27FC236}">
              <a16:creationId xmlns:a16="http://schemas.microsoft.com/office/drawing/2014/main" id="{00000000-0008-0000-0100-00002F030000}"/>
            </a:ext>
          </a:extLst>
        </xdr:cNvPr>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16" name="直線コネクタ 815">
          <a:extLst>
            <a:ext uri="{FF2B5EF4-FFF2-40B4-BE49-F238E27FC236}">
              <a16:creationId xmlns:a16="http://schemas.microsoft.com/office/drawing/2014/main" id="{00000000-0008-0000-0100-000030030000}"/>
            </a:ext>
          </a:extLst>
        </xdr:cNvPr>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17" name="テキスト ボックス 816">
          <a:extLst>
            <a:ext uri="{FF2B5EF4-FFF2-40B4-BE49-F238E27FC236}">
              <a16:creationId xmlns:a16="http://schemas.microsoft.com/office/drawing/2014/main" id="{00000000-0008-0000-0100-000031030000}"/>
            </a:ext>
          </a:extLst>
        </xdr:cNvPr>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18" name="直線コネクタ 817">
          <a:extLst>
            <a:ext uri="{FF2B5EF4-FFF2-40B4-BE49-F238E27FC236}">
              <a16:creationId xmlns:a16="http://schemas.microsoft.com/office/drawing/2014/main" id="{00000000-0008-0000-0100-000032030000}"/>
            </a:ext>
          </a:extLst>
        </xdr:cNvPr>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19" name="テキスト ボックス 818">
          <a:extLst>
            <a:ext uri="{FF2B5EF4-FFF2-40B4-BE49-F238E27FC236}">
              <a16:creationId xmlns:a16="http://schemas.microsoft.com/office/drawing/2014/main" id="{00000000-0008-0000-0100-000033030000}"/>
            </a:ext>
          </a:extLst>
        </xdr:cNvPr>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20" name="直線コネクタ 819">
          <a:extLst>
            <a:ext uri="{FF2B5EF4-FFF2-40B4-BE49-F238E27FC236}">
              <a16:creationId xmlns:a16="http://schemas.microsoft.com/office/drawing/2014/main" id="{00000000-0008-0000-0100-00003403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21" name="テキスト ボックス 820">
          <a:extLst>
            <a:ext uri="{FF2B5EF4-FFF2-40B4-BE49-F238E27FC236}">
              <a16:creationId xmlns:a16="http://schemas.microsoft.com/office/drawing/2014/main" id="{00000000-0008-0000-0100-000035030000}"/>
            </a:ext>
          </a:extLst>
        </xdr:cNvPr>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22" name="【公民館】&#10;有形固定資産減価償却率グラフ枠">
          <a:extLst>
            <a:ext uri="{FF2B5EF4-FFF2-40B4-BE49-F238E27FC236}">
              <a16:creationId xmlns:a16="http://schemas.microsoft.com/office/drawing/2014/main" id="{00000000-0008-0000-0100-00003603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133350</xdr:rowOff>
    </xdr:from>
    <xdr:to>
      <xdr:col>85</xdr:col>
      <xdr:colOff>126364</xdr:colOff>
      <xdr:row>108</xdr:row>
      <xdr:rowOff>152400</xdr:rowOff>
    </xdr:to>
    <xdr:cxnSp macro="">
      <xdr:nvCxnSpPr>
        <xdr:cNvPr id="823" name="直線コネクタ 822">
          <a:extLst>
            <a:ext uri="{FF2B5EF4-FFF2-40B4-BE49-F238E27FC236}">
              <a16:creationId xmlns:a16="http://schemas.microsoft.com/office/drawing/2014/main" id="{00000000-0008-0000-0100-000037030000}"/>
            </a:ext>
          </a:extLst>
        </xdr:cNvPr>
        <xdr:cNvCxnSpPr/>
      </xdr:nvCxnSpPr>
      <xdr:spPr>
        <a:xfrm flipV="1">
          <a:off x="14375764" y="1672971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24" name="【公民館】&#10;有形固定資産減価償却率最小値テキスト">
          <a:extLst>
            <a:ext uri="{FF2B5EF4-FFF2-40B4-BE49-F238E27FC236}">
              <a16:creationId xmlns:a16="http://schemas.microsoft.com/office/drawing/2014/main" id="{00000000-0008-0000-0100-000038030000}"/>
            </a:ext>
          </a:extLst>
        </xdr:cNvPr>
        <xdr:cNvSpPr txBox="1"/>
      </xdr:nvSpPr>
      <xdr:spPr>
        <a:xfrm>
          <a:off x="14414500" y="1826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25" name="直線コネクタ 824">
          <a:extLst>
            <a:ext uri="{FF2B5EF4-FFF2-40B4-BE49-F238E27FC236}">
              <a16:creationId xmlns:a16="http://schemas.microsoft.com/office/drawing/2014/main" id="{00000000-0008-0000-0100-000039030000}"/>
            </a:ext>
          </a:extLst>
        </xdr:cNvPr>
        <xdr:cNvCxnSpPr/>
      </xdr:nvCxnSpPr>
      <xdr:spPr>
        <a:xfrm>
          <a:off x="14287500" y="182575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80027</xdr:rowOff>
    </xdr:from>
    <xdr:ext cx="405111" cy="259045"/>
    <xdr:sp macro="" textlink="">
      <xdr:nvSpPr>
        <xdr:cNvPr id="826" name="【公民館】&#10;有形固定資産減価償却率最大値テキスト">
          <a:extLst>
            <a:ext uri="{FF2B5EF4-FFF2-40B4-BE49-F238E27FC236}">
              <a16:creationId xmlns:a16="http://schemas.microsoft.com/office/drawing/2014/main" id="{00000000-0008-0000-0100-00003A030000}"/>
            </a:ext>
          </a:extLst>
        </xdr:cNvPr>
        <xdr:cNvSpPr txBox="1"/>
      </xdr:nvSpPr>
      <xdr:spPr>
        <a:xfrm>
          <a:off x="14414500" y="16508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133350</xdr:rowOff>
    </xdr:from>
    <xdr:to>
      <xdr:col>86</xdr:col>
      <xdr:colOff>25400</xdr:colOff>
      <xdr:row>99</xdr:row>
      <xdr:rowOff>133350</xdr:rowOff>
    </xdr:to>
    <xdr:cxnSp macro="">
      <xdr:nvCxnSpPr>
        <xdr:cNvPr id="827" name="直線コネクタ 826">
          <a:extLst>
            <a:ext uri="{FF2B5EF4-FFF2-40B4-BE49-F238E27FC236}">
              <a16:creationId xmlns:a16="http://schemas.microsoft.com/office/drawing/2014/main" id="{00000000-0008-0000-0100-00003B030000}"/>
            </a:ext>
          </a:extLst>
        </xdr:cNvPr>
        <xdr:cNvCxnSpPr/>
      </xdr:nvCxnSpPr>
      <xdr:spPr>
        <a:xfrm>
          <a:off x="14287500" y="167297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64788</xdr:rowOff>
    </xdr:from>
    <xdr:ext cx="405111" cy="259045"/>
    <xdr:sp macro="" textlink="">
      <xdr:nvSpPr>
        <xdr:cNvPr id="828" name="【公民館】&#10;有形固定資産減価償却率平均値テキスト">
          <a:extLst>
            <a:ext uri="{FF2B5EF4-FFF2-40B4-BE49-F238E27FC236}">
              <a16:creationId xmlns:a16="http://schemas.microsoft.com/office/drawing/2014/main" id="{00000000-0008-0000-0100-00003C030000}"/>
            </a:ext>
          </a:extLst>
        </xdr:cNvPr>
        <xdr:cNvSpPr txBox="1"/>
      </xdr:nvSpPr>
      <xdr:spPr>
        <a:xfrm>
          <a:off x="14414500" y="176669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86361</xdr:rowOff>
    </xdr:from>
    <xdr:to>
      <xdr:col>85</xdr:col>
      <xdr:colOff>177800</xdr:colOff>
      <xdr:row>106</xdr:row>
      <xdr:rowOff>16511</xdr:rowOff>
    </xdr:to>
    <xdr:sp macro="" textlink="">
      <xdr:nvSpPr>
        <xdr:cNvPr id="829" name="フローチャート: 判断 828">
          <a:extLst>
            <a:ext uri="{FF2B5EF4-FFF2-40B4-BE49-F238E27FC236}">
              <a16:creationId xmlns:a16="http://schemas.microsoft.com/office/drawing/2014/main" id="{00000000-0008-0000-0100-00003D030000}"/>
            </a:ext>
          </a:extLst>
        </xdr:cNvPr>
        <xdr:cNvSpPr/>
      </xdr:nvSpPr>
      <xdr:spPr>
        <a:xfrm>
          <a:off x="14325600" y="1768856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65405</xdr:rowOff>
    </xdr:from>
    <xdr:to>
      <xdr:col>81</xdr:col>
      <xdr:colOff>101600</xdr:colOff>
      <xdr:row>105</xdr:row>
      <xdr:rowOff>167005</xdr:rowOff>
    </xdr:to>
    <xdr:sp macro="" textlink="">
      <xdr:nvSpPr>
        <xdr:cNvPr id="830" name="フローチャート: 判断 829">
          <a:extLst>
            <a:ext uri="{FF2B5EF4-FFF2-40B4-BE49-F238E27FC236}">
              <a16:creationId xmlns:a16="http://schemas.microsoft.com/office/drawing/2014/main" id="{00000000-0008-0000-0100-00003E030000}"/>
            </a:ext>
          </a:extLst>
        </xdr:cNvPr>
        <xdr:cNvSpPr/>
      </xdr:nvSpPr>
      <xdr:spPr>
        <a:xfrm>
          <a:off x="13578840" y="176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50164</xdr:rowOff>
    </xdr:from>
    <xdr:to>
      <xdr:col>76</xdr:col>
      <xdr:colOff>165100</xdr:colOff>
      <xdr:row>105</xdr:row>
      <xdr:rowOff>151764</xdr:rowOff>
    </xdr:to>
    <xdr:sp macro="" textlink="">
      <xdr:nvSpPr>
        <xdr:cNvPr id="831" name="フローチャート: 判断 830">
          <a:extLst>
            <a:ext uri="{FF2B5EF4-FFF2-40B4-BE49-F238E27FC236}">
              <a16:creationId xmlns:a16="http://schemas.microsoft.com/office/drawing/2014/main" id="{00000000-0008-0000-0100-00003F030000}"/>
            </a:ext>
          </a:extLst>
        </xdr:cNvPr>
        <xdr:cNvSpPr/>
      </xdr:nvSpPr>
      <xdr:spPr>
        <a:xfrm>
          <a:off x="12804140" y="1765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154939</xdr:rowOff>
    </xdr:from>
    <xdr:to>
      <xdr:col>72</xdr:col>
      <xdr:colOff>38100</xdr:colOff>
      <xdr:row>105</xdr:row>
      <xdr:rowOff>85089</xdr:rowOff>
    </xdr:to>
    <xdr:sp macro="" textlink="">
      <xdr:nvSpPr>
        <xdr:cNvPr id="832" name="フローチャート: 判断 831">
          <a:extLst>
            <a:ext uri="{FF2B5EF4-FFF2-40B4-BE49-F238E27FC236}">
              <a16:creationId xmlns:a16="http://schemas.microsoft.com/office/drawing/2014/main" id="{00000000-0008-0000-0100-000040030000}"/>
            </a:ext>
          </a:extLst>
        </xdr:cNvPr>
        <xdr:cNvSpPr/>
      </xdr:nvSpPr>
      <xdr:spPr>
        <a:xfrm>
          <a:off x="12029440" y="1758949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833" name="フローチャート: 判断 832">
          <a:extLst>
            <a:ext uri="{FF2B5EF4-FFF2-40B4-BE49-F238E27FC236}">
              <a16:creationId xmlns:a16="http://schemas.microsoft.com/office/drawing/2014/main" id="{00000000-0008-0000-0100-000041030000}"/>
            </a:ext>
          </a:extLst>
        </xdr:cNvPr>
        <xdr:cNvSpPr/>
      </xdr:nvSpPr>
      <xdr:spPr>
        <a:xfrm>
          <a:off x="11231880" y="175513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100-00004203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0000000-0008-0000-0100-00004303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0000000-0008-0000-0100-00004403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00000000-0008-0000-0100-00004503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00000000-0008-0000-0100-00004603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53975</xdr:rowOff>
    </xdr:from>
    <xdr:to>
      <xdr:col>85</xdr:col>
      <xdr:colOff>177800</xdr:colOff>
      <xdr:row>102</xdr:row>
      <xdr:rowOff>155575</xdr:rowOff>
    </xdr:to>
    <xdr:sp macro="" textlink="">
      <xdr:nvSpPr>
        <xdr:cNvPr id="839" name="楕円 838">
          <a:extLst>
            <a:ext uri="{FF2B5EF4-FFF2-40B4-BE49-F238E27FC236}">
              <a16:creationId xmlns:a16="http://schemas.microsoft.com/office/drawing/2014/main" id="{00000000-0008-0000-0100-000047030000}"/>
            </a:ext>
          </a:extLst>
        </xdr:cNvPr>
        <xdr:cNvSpPr/>
      </xdr:nvSpPr>
      <xdr:spPr>
        <a:xfrm>
          <a:off x="14325600" y="1715325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76852</xdr:rowOff>
    </xdr:from>
    <xdr:ext cx="405111" cy="259045"/>
    <xdr:sp macro="" textlink="">
      <xdr:nvSpPr>
        <xdr:cNvPr id="840" name="【公民館】&#10;有形固定資産減価償却率該当値テキスト">
          <a:extLst>
            <a:ext uri="{FF2B5EF4-FFF2-40B4-BE49-F238E27FC236}">
              <a16:creationId xmlns:a16="http://schemas.microsoft.com/office/drawing/2014/main" id="{00000000-0008-0000-0100-000048030000}"/>
            </a:ext>
          </a:extLst>
        </xdr:cNvPr>
        <xdr:cNvSpPr txBox="1"/>
      </xdr:nvSpPr>
      <xdr:spPr>
        <a:xfrm>
          <a:off x="14414500" y="1700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29211</xdr:rowOff>
    </xdr:from>
    <xdr:to>
      <xdr:col>81</xdr:col>
      <xdr:colOff>101600</xdr:colOff>
      <xdr:row>102</xdr:row>
      <xdr:rowOff>130811</xdr:rowOff>
    </xdr:to>
    <xdr:sp macro="" textlink="">
      <xdr:nvSpPr>
        <xdr:cNvPr id="841" name="楕円 840">
          <a:extLst>
            <a:ext uri="{FF2B5EF4-FFF2-40B4-BE49-F238E27FC236}">
              <a16:creationId xmlns:a16="http://schemas.microsoft.com/office/drawing/2014/main" id="{00000000-0008-0000-0100-000049030000}"/>
            </a:ext>
          </a:extLst>
        </xdr:cNvPr>
        <xdr:cNvSpPr/>
      </xdr:nvSpPr>
      <xdr:spPr>
        <a:xfrm>
          <a:off x="13578840" y="1712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80011</xdr:rowOff>
    </xdr:from>
    <xdr:to>
      <xdr:col>85</xdr:col>
      <xdr:colOff>127000</xdr:colOff>
      <xdr:row>102</xdr:row>
      <xdr:rowOff>104775</xdr:rowOff>
    </xdr:to>
    <xdr:cxnSp macro="">
      <xdr:nvCxnSpPr>
        <xdr:cNvPr id="842" name="直線コネクタ 841">
          <a:extLst>
            <a:ext uri="{FF2B5EF4-FFF2-40B4-BE49-F238E27FC236}">
              <a16:creationId xmlns:a16="http://schemas.microsoft.com/office/drawing/2014/main" id="{00000000-0008-0000-0100-00004A030000}"/>
            </a:ext>
          </a:extLst>
        </xdr:cNvPr>
        <xdr:cNvCxnSpPr/>
      </xdr:nvCxnSpPr>
      <xdr:spPr>
        <a:xfrm>
          <a:off x="13629640" y="17179291"/>
          <a:ext cx="74676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156845</xdr:rowOff>
    </xdr:from>
    <xdr:to>
      <xdr:col>76</xdr:col>
      <xdr:colOff>165100</xdr:colOff>
      <xdr:row>102</xdr:row>
      <xdr:rowOff>86995</xdr:rowOff>
    </xdr:to>
    <xdr:sp macro="" textlink="">
      <xdr:nvSpPr>
        <xdr:cNvPr id="843" name="楕円 842">
          <a:extLst>
            <a:ext uri="{FF2B5EF4-FFF2-40B4-BE49-F238E27FC236}">
              <a16:creationId xmlns:a16="http://schemas.microsoft.com/office/drawing/2014/main" id="{00000000-0008-0000-0100-00004B030000}"/>
            </a:ext>
          </a:extLst>
        </xdr:cNvPr>
        <xdr:cNvSpPr/>
      </xdr:nvSpPr>
      <xdr:spPr>
        <a:xfrm>
          <a:off x="12804140" y="170884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36195</xdr:rowOff>
    </xdr:from>
    <xdr:to>
      <xdr:col>81</xdr:col>
      <xdr:colOff>50800</xdr:colOff>
      <xdr:row>102</xdr:row>
      <xdr:rowOff>80011</xdr:rowOff>
    </xdr:to>
    <xdr:cxnSp macro="">
      <xdr:nvCxnSpPr>
        <xdr:cNvPr id="844" name="直線コネクタ 843">
          <a:extLst>
            <a:ext uri="{FF2B5EF4-FFF2-40B4-BE49-F238E27FC236}">
              <a16:creationId xmlns:a16="http://schemas.microsoft.com/office/drawing/2014/main" id="{00000000-0008-0000-0100-00004C030000}"/>
            </a:ext>
          </a:extLst>
        </xdr:cNvPr>
        <xdr:cNvCxnSpPr/>
      </xdr:nvCxnSpPr>
      <xdr:spPr>
        <a:xfrm>
          <a:off x="12854940" y="17135475"/>
          <a:ext cx="7747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99695</xdr:rowOff>
    </xdr:from>
    <xdr:to>
      <xdr:col>72</xdr:col>
      <xdr:colOff>38100</xdr:colOff>
      <xdr:row>106</xdr:row>
      <xdr:rowOff>29845</xdr:rowOff>
    </xdr:to>
    <xdr:sp macro="" textlink="">
      <xdr:nvSpPr>
        <xdr:cNvPr id="845" name="楕円 844">
          <a:extLst>
            <a:ext uri="{FF2B5EF4-FFF2-40B4-BE49-F238E27FC236}">
              <a16:creationId xmlns:a16="http://schemas.microsoft.com/office/drawing/2014/main" id="{00000000-0008-0000-0100-00004D030000}"/>
            </a:ext>
          </a:extLst>
        </xdr:cNvPr>
        <xdr:cNvSpPr/>
      </xdr:nvSpPr>
      <xdr:spPr>
        <a:xfrm>
          <a:off x="12029440" y="177018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36195</xdr:rowOff>
    </xdr:from>
    <xdr:to>
      <xdr:col>76</xdr:col>
      <xdr:colOff>114300</xdr:colOff>
      <xdr:row>105</xdr:row>
      <xdr:rowOff>150495</xdr:rowOff>
    </xdr:to>
    <xdr:cxnSp macro="">
      <xdr:nvCxnSpPr>
        <xdr:cNvPr id="846" name="直線コネクタ 845">
          <a:extLst>
            <a:ext uri="{FF2B5EF4-FFF2-40B4-BE49-F238E27FC236}">
              <a16:creationId xmlns:a16="http://schemas.microsoft.com/office/drawing/2014/main" id="{00000000-0008-0000-0100-00004E030000}"/>
            </a:ext>
          </a:extLst>
        </xdr:cNvPr>
        <xdr:cNvCxnSpPr/>
      </xdr:nvCxnSpPr>
      <xdr:spPr>
        <a:xfrm flipV="1">
          <a:off x="12072620" y="17135475"/>
          <a:ext cx="782320" cy="617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158132</xdr:rowOff>
    </xdr:from>
    <xdr:ext cx="405111" cy="259045"/>
    <xdr:sp macro="" textlink="">
      <xdr:nvSpPr>
        <xdr:cNvPr id="847" name="n_1aveValue【公民館】&#10;有形固定資産減価償却率">
          <a:extLst>
            <a:ext uri="{FF2B5EF4-FFF2-40B4-BE49-F238E27FC236}">
              <a16:creationId xmlns:a16="http://schemas.microsoft.com/office/drawing/2014/main" id="{00000000-0008-0000-0100-00004F030000}"/>
            </a:ext>
          </a:extLst>
        </xdr:cNvPr>
        <xdr:cNvSpPr txBox="1"/>
      </xdr:nvSpPr>
      <xdr:spPr>
        <a:xfrm>
          <a:off x="13437244" y="17760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142891</xdr:rowOff>
    </xdr:from>
    <xdr:ext cx="405111" cy="259045"/>
    <xdr:sp macro="" textlink="">
      <xdr:nvSpPr>
        <xdr:cNvPr id="848" name="n_2aveValue【公民館】&#10;有形固定資産減価償却率">
          <a:extLst>
            <a:ext uri="{FF2B5EF4-FFF2-40B4-BE49-F238E27FC236}">
              <a16:creationId xmlns:a16="http://schemas.microsoft.com/office/drawing/2014/main" id="{00000000-0008-0000-0100-000050030000}"/>
            </a:ext>
          </a:extLst>
        </xdr:cNvPr>
        <xdr:cNvSpPr txBox="1"/>
      </xdr:nvSpPr>
      <xdr:spPr>
        <a:xfrm>
          <a:off x="12675244" y="17745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101616</xdr:rowOff>
    </xdr:from>
    <xdr:ext cx="405111" cy="259045"/>
    <xdr:sp macro="" textlink="">
      <xdr:nvSpPr>
        <xdr:cNvPr id="849" name="n_3aveValue【公民館】&#10;有形固定資産減価償却率">
          <a:extLst>
            <a:ext uri="{FF2B5EF4-FFF2-40B4-BE49-F238E27FC236}">
              <a16:creationId xmlns:a16="http://schemas.microsoft.com/office/drawing/2014/main" id="{00000000-0008-0000-0100-000051030000}"/>
            </a:ext>
          </a:extLst>
        </xdr:cNvPr>
        <xdr:cNvSpPr txBox="1"/>
      </xdr:nvSpPr>
      <xdr:spPr>
        <a:xfrm>
          <a:off x="11900544" y="17368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63516</xdr:rowOff>
    </xdr:from>
    <xdr:ext cx="405111" cy="259045"/>
    <xdr:sp macro="" textlink="">
      <xdr:nvSpPr>
        <xdr:cNvPr id="850" name="n_4aveValue【公民館】&#10;有形固定資産減価償却率">
          <a:extLst>
            <a:ext uri="{FF2B5EF4-FFF2-40B4-BE49-F238E27FC236}">
              <a16:creationId xmlns:a16="http://schemas.microsoft.com/office/drawing/2014/main" id="{00000000-0008-0000-0100-000052030000}"/>
            </a:ext>
          </a:extLst>
        </xdr:cNvPr>
        <xdr:cNvSpPr txBox="1"/>
      </xdr:nvSpPr>
      <xdr:spPr>
        <a:xfrm>
          <a:off x="11102984" y="17330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147338</xdr:rowOff>
    </xdr:from>
    <xdr:ext cx="405111" cy="259045"/>
    <xdr:sp macro="" textlink="">
      <xdr:nvSpPr>
        <xdr:cNvPr id="851" name="n_1mainValue【公民館】&#10;有形固定資産減価償却率">
          <a:extLst>
            <a:ext uri="{FF2B5EF4-FFF2-40B4-BE49-F238E27FC236}">
              <a16:creationId xmlns:a16="http://schemas.microsoft.com/office/drawing/2014/main" id="{00000000-0008-0000-0100-000053030000}"/>
            </a:ext>
          </a:extLst>
        </xdr:cNvPr>
        <xdr:cNvSpPr txBox="1"/>
      </xdr:nvSpPr>
      <xdr:spPr>
        <a:xfrm>
          <a:off x="13437244" y="1691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103522</xdr:rowOff>
    </xdr:from>
    <xdr:ext cx="405111" cy="259045"/>
    <xdr:sp macro="" textlink="">
      <xdr:nvSpPr>
        <xdr:cNvPr id="852" name="n_2mainValue【公民館】&#10;有形固定資産減価償却率">
          <a:extLst>
            <a:ext uri="{FF2B5EF4-FFF2-40B4-BE49-F238E27FC236}">
              <a16:creationId xmlns:a16="http://schemas.microsoft.com/office/drawing/2014/main" id="{00000000-0008-0000-0100-000054030000}"/>
            </a:ext>
          </a:extLst>
        </xdr:cNvPr>
        <xdr:cNvSpPr txBox="1"/>
      </xdr:nvSpPr>
      <xdr:spPr>
        <a:xfrm>
          <a:off x="12675244" y="1686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20972</xdr:rowOff>
    </xdr:from>
    <xdr:ext cx="405111" cy="259045"/>
    <xdr:sp macro="" textlink="">
      <xdr:nvSpPr>
        <xdr:cNvPr id="853" name="n_3mainValue【公民館】&#10;有形固定資産減価償却率">
          <a:extLst>
            <a:ext uri="{FF2B5EF4-FFF2-40B4-BE49-F238E27FC236}">
              <a16:creationId xmlns:a16="http://schemas.microsoft.com/office/drawing/2014/main" id="{00000000-0008-0000-0100-000055030000}"/>
            </a:ext>
          </a:extLst>
        </xdr:cNvPr>
        <xdr:cNvSpPr txBox="1"/>
      </xdr:nvSpPr>
      <xdr:spPr>
        <a:xfrm>
          <a:off x="11900544" y="17790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54" name="正方形/長方形 853">
          <a:extLst>
            <a:ext uri="{FF2B5EF4-FFF2-40B4-BE49-F238E27FC236}">
              <a16:creationId xmlns:a16="http://schemas.microsoft.com/office/drawing/2014/main" id="{00000000-0008-0000-0100-00005603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55" name="正方形/長方形 854">
          <a:extLst>
            <a:ext uri="{FF2B5EF4-FFF2-40B4-BE49-F238E27FC236}">
              <a16:creationId xmlns:a16="http://schemas.microsoft.com/office/drawing/2014/main" id="{00000000-0008-0000-0100-00005703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56" name="正方形/長方形 855">
          <a:extLst>
            <a:ext uri="{FF2B5EF4-FFF2-40B4-BE49-F238E27FC236}">
              <a16:creationId xmlns:a16="http://schemas.microsoft.com/office/drawing/2014/main" id="{00000000-0008-0000-0100-00005803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57" name="正方形/長方形 856">
          <a:extLst>
            <a:ext uri="{FF2B5EF4-FFF2-40B4-BE49-F238E27FC236}">
              <a16:creationId xmlns:a16="http://schemas.microsoft.com/office/drawing/2014/main" id="{00000000-0008-0000-0100-00005903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8" name="正方形/長方形 857">
          <a:extLst>
            <a:ext uri="{FF2B5EF4-FFF2-40B4-BE49-F238E27FC236}">
              <a16:creationId xmlns:a16="http://schemas.microsoft.com/office/drawing/2014/main" id="{00000000-0008-0000-0100-00005A03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9" name="正方形/長方形 858">
          <a:extLst>
            <a:ext uri="{FF2B5EF4-FFF2-40B4-BE49-F238E27FC236}">
              <a16:creationId xmlns:a16="http://schemas.microsoft.com/office/drawing/2014/main" id="{00000000-0008-0000-0100-00005B03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60" name="正方形/長方形 859">
          <a:extLst>
            <a:ext uri="{FF2B5EF4-FFF2-40B4-BE49-F238E27FC236}">
              <a16:creationId xmlns:a16="http://schemas.microsoft.com/office/drawing/2014/main" id="{00000000-0008-0000-0100-00005C03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61" name="正方形/長方形 860">
          <a:extLst>
            <a:ext uri="{FF2B5EF4-FFF2-40B4-BE49-F238E27FC236}">
              <a16:creationId xmlns:a16="http://schemas.microsoft.com/office/drawing/2014/main" id="{00000000-0008-0000-0100-00005D03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62" name="テキスト ボックス 861">
          <a:extLst>
            <a:ext uri="{FF2B5EF4-FFF2-40B4-BE49-F238E27FC236}">
              <a16:creationId xmlns:a16="http://schemas.microsoft.com/office/drawing/2014/main" id="{00000000-0008-0000-0100-00005E03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63" name="直線コネクタ 862">
          <a:extLst>
            <a:ext uri="{FF2B5EF4-FFF2-40B4-BE49-F238E27FC236}">
              <a16:creationId xmlns:a16="http://schemas.microsoft.com/office/drawing/2014/main" id="{00000000-0008-0000-0100-00005F03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64" name="直線コネクタ 863">
          <a:extLst>
            <a:ext uri="{FF2B5EF4-FFF2-40B4-BE49-F238E27FC236}">
              <a16:creationId xmlns:a16="http://schemas.microsoft.com/office/drawing/2014/main" id="{00000000-0008-0000-0100-000060030000}"/>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65" name="テキスト ボックス 864">
          <a:extLst>
            <a:ext uri="{FF2B5EF4-FFF2-40B4-BE49-F238E27FC236}">
              <a16:creationId xmlns:a16="http://schemas.microsoft.com/office/drawing/2014/main" id="{00000000-0008-0000-0100-000061030000}"/>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66" name="直線コネクタ 865">
          <a:extLst>
            <a:ext uri="{FF2B5EF4-FFF2-40B4-BE49-F238E27FC236}">
              <a16:creationId xmlns:a16="http://schemas.microsoft.com/office/drawing/2014/main" id="{00000000-0008-0000-0100-000062030000}"/>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67" name="テキスト ボックス 866">
          <a:extLst>
            <a:ext uri="{FF2B5EF4-FFF2-40B4-BE49-F238E27FC236}">
              <a16:creationId xmlns:a16="http://schemas.microsoft.com/office/drawing/2014/main" id="{00000000-0008-0000-0100-000063030000}"/>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68" name="直線コネクタ 867">
          <a:extLst>
            <a:ext uri="{FF2B5EF4-FFF2-40B4-BE49-F238E27FC236}">
              <a16:creationId xmlns:a16="http://schemas.microsoft.com/office/drawing/2014/main" id="{00000000-0008-0000-0100-000064030000}"/>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69" name="テキスト ボックス 868">
          <a:extLst>
            <a:ext uri="{FF2B5EF4-FFF2-40B4-BE49-F238E27FC236}">
              <a16:creationId xmlns:a16="http://schemas.microsoft.com/office/drawing/2014/main" id="{00000000-0008-0000-0100-000065030000}"/>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70" name="直線コネクタ 869">
          <a:extLst>
            <a:ext uri="{FF2B5EF4-FFF2-40B4-BE49-F238E27FC236}">
              <a16:creationId xmlns:a16="http://schemas.microsoft.com/office/drawing/2014/main" id="{00000000-0008-0000-0100-000066030000}"/>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71" name="テキスト ボックス 870">
          <a:extLst>
            <a:ext uri="{FF2B5EF4-FFF2-40B4-BE49-F238E27FC236}">
              <a16:creationId xmlns:a16="http://schemas.microsoft.com/office/drawing/2014/main" id="{00000000-0008-0000-0100-000067030000}"/>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72" name="直線コネクタ 871">
          <a:extLst>
            <a:ext uri="{FF2B5EF4-FFF2-40B4-BE49-F238E27FC236}">
              <a16:creationId xmlns:a16="http://schemas.microsoft.com/office/drawing/2014/main" id="{00000000-0008-0000-0100-000068030000}"/>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73" name="テキスト ボックス 872">
          <a:extLst>
            <a:ext uri="{FF2B5EF4-FFF2-40B4-BE49-F238E27FC236}">
              <a16:creationId xmlns:a16="http://schemas.microsoft.com/office/drawing/2014/main" id="{00000000-0008-0000-0100-000069030000}"/>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74" name="直線コネクタ 873">
          <a:extLst>
            <a:ext uri="{FF2B5EF4-FFF2-40B4-BE49-F238E27FC236}">
              <a16:creationId xmlns:a16="http://schemas.microsoft.com/office/drawing/2014/main" id="{00000000-0008-0000-0100-00006A030000}"/>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75" name="テキスト ボックス 874">
          <a:extLst>
            <a:ext uri="{FF2B5EF4-FFF2-40B4-BE49-F238E27FC236}">
              <a16:creationId xmlns:a16="http://schemas.microsoft.com/office/drawing/2014/main" id="{00000000-0008-0000-0100-00006B030000}"/>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76" name="直線コネクタ 875">
          <a:extLst>
            <a:ext uri="{FF2B5EF4-FFF2-40B4-BE49-F238E27FC236}">
              <a16:creationId xmlns:a16="http://schemas.microsoft.com/office/drawing/2014/main" id="{00000000-0008-0000-0100-00006C03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77" name="テキスト ボックス 876">
          <a:extLst>
            <a:ext uri="{FF2B5EF4-FFF2-40B4-BE49-F238E27FC236}">
              <a16:creationId xmlns:a16="http://schemas.microsoft.com/office/drawing/2014/main" id="{00000000-0008-0000-0100-00006D03000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78" name="【公民館】&#10;一人当たり面積グラフ枠">
          <a:extLst>
            <a:ext uri="{FF2B5EF4-FFF2-40B4-BE49-F238E27FC236}">
              <a16:creationId xmlns:a16="http://schemas.microsoft.com/office/drawing/2014/main" id="{00000000-0008-0000-0100-00006E03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68689</xdr:rowOff>
    </xdr:from>
    <xdr:to>
      <xdr:col>116</xdr:col>
      <xdr:colOff>62864</xdr:colOff>
      <xdr:row>109</xdr:row>
      <xdr:rowOff>31133</xdr:rowOff>
    </xdr:to>
    <xdr:cxnSp macro="">
      <xdr:nvCxnSpPr>
        <xdr:cNvPr id="879" name="直線コネクタ 878">
          <a:extLst>
            <a:ext uri="{FF2B5EF4-FFF2-40B4-BE49-F238E27FC236}">
              <a16:creationId xmlns:a16="http://schemas.microsoft.com/office/drawing/2014/main" id="{00000000-0008-0000-0100-00006F030000}"/>
            </a:ext>
          </a:extLst>
        </xdr:cNvPr>
        <xdr:cNvCxnSpPr/>
      </xdr:nvCxnSpPr>
      <xdr:spPr>
        <a:xfrm flipV="1">
          <a:off x="19509104" y="16832689"/>
          <a:ext cx="0" cy="147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34960</xdr:rowOff>
    </xdr:from>
    <xdr:ext cx="469744" cy="259045"/>
    <xdr:sp macro="" textlink="">
      <xdr:nvSpPr>
        <xdr:cNvPr id="880" name="【公民館】&#10;一人当たり面積最小値テキスト">
          <a:extLst>
            <a:ext uri="{FF2B5EF4-FFF2-40B4-BE49-F238E27FC236}">
              <a16:creationId xmlns:a16="http://schemas.microsoft.com/office/drawing/2014/main" id="{00000000-0008-0000-0100-000070030000}"/>
            </a:ext>
          </a:extLst>
        </xdr:cNvPr>
        <xdr:cNvSpPr txBox="1"/>
      </xdr:nvSpPr>
      <xdr:spPr>
        <a:xfrm>
          <a:off x="19547840" y="18307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31133</xdr:rowOff>
    </xdr:from>
    <xdr:to>
      <xdr:col>116</xdr:col>
      <xdr:colOff>152400</xdr:colOff>
      <xdr:row>109</xdr:row>
      <xdr:rowOff>31133</xdr:rowOff>
    </xdr:to>
    <xdr:cxnSp macro="">
      <xdr:nvCxnSpPr>
        <xdr:cNvPr id="881" name="直線コネクタ 880">
          <a:extLst>
            <a:ext uri="{FF2B5EF4-FFF2-40B4-BE49-F238E27FC236}">
              <a16:creationId xmlns:a16="http://schemas.microsoft.com/office/drawing/2014/main" id="{00000000-0008-0000-0100-000071030000}"/>
            </a:ext>
          </a:extLst>
        </xdr:cNvPr>
        <xdr:cNvCxnSpPr/>
      </xdr:nvCxnSpPr>
      <xdr:spPr>
        <a:xfrm>
          <a:off x="19443700" y="183038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15366</xdr:rowOff>
    </xdr:from>
    <xdr:ext cx="469744" cy="259045"/>
    <xdr:sp macro="" textlink="">
      <xdr:nvSpPr>
        <xdr:cNvPr id="882" name="【公民館】&#10;一人当たり面積最大値テキスト">
          <a:extLst>
            <a:ext uri="{FF2B5EF4-FFF2-40B4-BE49-F238E27FC236}">
              <a16:creationId xmlns:a16="http://schemas.microsoft.com/office/drawing/2014/main" id="{00000000-0008-0000-0100-000072030000}"/>
            </a:ext>
          </a:extLst>
        </xdr:cNvPr>
        <xdr:cNvSpPr txBox="1"/>
      </xdr:nvSpPr>
      <xdr:spPr>
        <a:xfrm>
          <a:off x="19547840" y="16611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68689</xdr:rowOff>
    </xdr:from>
    <xdr:to>
      <xdr:col>116</xdr:col>
      <xdr:colOff>152400</xdr:colOff>
      <xdr:row>100</xdr:row>
      <xdr:rowOff>68689</xdr:rowOff>
    </xdr:to>
    <xdr:cxnSp macro="">
      <xdr:nvCxnSpPr>
        <xdr:cNvPr id="883" name="直線コネクタ 882">
          <a:extLst>
            <a:ext uri="{FF2B5EF4-FFF2-40B4-BE49-F238E27FC236}">
              <a16:creationId xmlns:a16="http://schemas.microsoft.com/office/drawing/2014/main" id="{00000000-0008-0000-0100-000073030000}"/>
            </a:ext>
          </a:extLst>
        </xdr:cNvPr>
        <xdr:cNvCxnSpPr/>
      </xdr:nvCxnSpPr>
      <xdr:spPr>
        <a:xfrm>
          <a:off x="19443700" y="1683268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155066</xdr:rowOff>
    </xdr:from>
    <xdr:ext cx="469744" cy="259045"/>
    <xdr:sp macro="" textlink="">
      <xdr:nvSpPr>
        <xdr:cNvPr id="884" name="【公民館】&#10;一人当たり面積平均値テキスト">
          <a:extLst>
            <a:ext uri="{FF2B5EF4-FFF2-40B4-BE49-F238E27FC236}">
              <a16:creationId xmlns:a16="http://schemas.microsoft.com/office/drawing/2014/main" id="{00000000-0008-0000-0100-000074030000}"/>
            </a:ext>
          </a:extLst>
        </xdr:cNvPr>
        <xdr:cNvSpPr txBox="1"/>
      </xdr:nvSpPr>
      <xdr:spPr>
        <a:xfrm>
          <a:off x="19547840" y="17924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132189</xdr:rowOff>
    </xdr:from>
    <xdr:to>
      <xdr:col>116</xdr:col>
      <xdr:colOff>114300</xdr:colOff>
      <xdr:row>108</xdr:row>
      <xdr:rowOff>62339</xdr:rowOff>
    </xdr:to>
    <xdr:sp macro="" textlink="">
      <xdr:nvSpPr>
        <xdr:cNvPr id="885" name="フローチャート: 判断 884">
          <a:extLst>
            <a:ext uri="{FF2B5EF4-FFF2-40B4-BE49-F238E27FC236}">
              <a16:creationId xmlns:a16="http://schemas.microsoft.com/office/drawing/2014/main" id="{00000000-0008-0000-0100-000075030000}"/>
            </a:ext>
          </a:extLst>
        </xdr:cNvPr>
        <xdr:cNvSpPr/>
      </xdr:nvSpPr>
      <xdr:spPr>
        <a:xfrm>
          <a:off x="19458940" y="180696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142312</xdr:rowOff>
    </xdr:from>
    <xdr:to>
      <xdr:col>112</xdr:col>
      <xdr:colOff>38100</xdr:colOff>
      <xdr:row>108</xdr:row>
      <xdr:rowOff>72462</xdr:rowOff>
    </xdr:to>
    <xdr:sp macro="" textlink="">
      <xdr:nvSpPr>
        <xdr:cNvPr id="886" name="フローチャート: 判断 885">
          <a:extLst>
            <a:ext uri="{FF2B5EF4-FFF2-40B4-BE49-F238E27FC236}">
              <a16:creationId xmlns:a16="http://schemas.microsoft.com/office/drawing/2014/main" id="{00000000-0008-0000-0100-000076030000}"/>
            </a:ext>
          </a:extLst>
        </xdr:cNvPr>
        <xdr:cNvSpPr/>
      </xdr:nvSpPr>
      <xdr:spPr>
        <a:xfrm>
          <a:off x="18735040" y="1807979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160927</xdr:rowOff>
    </xdr:from>
    <xdr:to>
      <xdr:col>107</xdr:col>
      <xdr:colOff>101600</xdr:colOff>
      <xdr:row>108</xdr:row>
      <xdr:rowOff>91077</xdr:rowOff>
    </xdr:to>
    <xdr:sp macro="" textlink="">
      <xdr:nvSpPr>
        <xdr:cNvPr id="887" name="フローチャート: 判断 886">
          <a:extLst>
            <a:ext uri="{FF2B5EF4-FFF2-40B4-BE49-F238E27FC236}">
              <a16:creationId xmlns:a16="http://schemas.microsoft.com/office/drawing/2014/main" id="{00000000-0008-0000-0100-000077030000}"/>
            </a:ext>
          </a:extLst>
        </xdr:cNvPr>
        <xdr:cNvSpPr/>
      </xdr:nvSpPr>
      <xdr:spPr>
        <a:xfrm>
          <a:off x="17937480" y="180984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2866</xdr:rowOff>
    </xdr:from>
    <xdr:to>
      <xdr:col>102</xdr:col>
      <xdr:colOff>165100</xdr:colOff>
      <xdr:row>108</xdr:row>
      <xdr:rowOff>104466</xdr:rowOff>
    </xdr:to>
    <xdr:sp macro="" textlink="">
      <xdr:nvSpPr>
        <xdr:cNvPr id="888" name="フローチャート: 判断 887">
          <a:extLst>
            <a:ext uri="{FF2B5EF4-FFF2-40B4-BE49-F238E27FC236}">
              <a16:creationId xmlns:a16="http://schemas.microsoft.com/office/drawing/2014/main" id="{00000000-0008-0000-0100-000078030000}"/>
            </a:ext>
          </a:extLst>
        </xdr:cNvPr>
        <xdr:cNvSpPr/>
      </xdr:nvSpPr>
      <xdr:spPr>
        <a:xfrm>
          <a:off x="17162780" y="18107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254</xdr:rowOff>
    </xdr:from>
    <xdr:to>
      <xdr:col>98</xdr:col>
      <xdr:colOff>38100</xdr:colOff>
      <xdr:row>108</xdr:row>
      <xdr:rowOff>101854</xdr:rowOff>
    </xdr:to>
    <xdr:sp macro="" textlink="">
      <xdr:nvSpPr>
        <xdr:cNvPr id="889" name="フローチャート: 判断 888">
          <a:extLst>
            <a:ext uri="{FF2B5EF4-FFF2-40B4-BE49-F238E27FC236}">
              <a16:creationId xmlns:a16="http://schemas.microsoft.com/office/drawing/2014/main" id="{00000000-0008-0000-0100-000079030000}"/>
            </a:ext>
          </a:extLst>
        </xdr:cNvPr>
        <xdr:cNvSpPr/>
      </xdr:nvSpPr>
      <xdr:spPr>
        <a:xfrm>
          <a:off x="16388080" y="1810537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90" name="テキスト ボックス 889">
          <a:extLst>
            <a:ext uri="{FF2B5EF4-FFF2-40B4-BE49-F238E27FC236}">
              <a16:creationId xmlns:a16="http://schemas.microsoft.com/office/drawing/2014/main" id="{00000000-0008-0000-0100-00007A03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91" name="テキスト ボックス 890">
          <a:extLst>
            <a:ext uri="{FF2B5EF4-FFF2-40B4-BE49-F238E27FC236}">
              <a16:creationId xmlns:a16="http://schemas.microsoft.com/office/drawing/2014/main" id="{00000000-0008-0000-0100-00007B03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92" name="テキスト ボックス 891">
          <a:extLst>
            <a:ext uri="{FF2B5EF4-FFF2-40B4-BE49-F238E27FC236}">
              <a16:creationId xmlns:a16="http://schemas.microsoft.com/office/drawing/2014/main" id="{00000000-0008-0000-0100-00007C03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93" name="テキスト ボックス 892">
          <a:extLst>
            <a:ext uri="{FF2B5EF4-FFF2-40B4-BE49-F238E27FC236}">
              <a16:creationId xmlns:a16="http://schemas.microsoft.com/office/drawing/2014/main" id="{00000000-0008-0000-0100-00007D03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94" name="テキスト ボックス 893">
          <a:extLst>
            <a:ext uri="{FF2B5EF4-FFF2-40B4-BE49-F238E27FC236}">
              <a16:creationId xmlns:a16="http://schemas.microsoft.com/office/drawing/2014/main" id="{00000000-0008-0000-0100-00007E03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169092</xdr:rowOff>
    </xdr:from>
    <xdr:to>
      <xdr:col>116</xdr:col>
      <xdr:colOff>114300</xdr:colOff>
      <xdr:row>108</xdr:row>
      <xdr:rowOff>99242</xdr:rowOff>
    </xdr:to>
    <xdr:sp macro="" textlink="">
      <xdr:nvSpPr>
        <xdr:cNvPr id="895" name="楕円 894">
          <a:extLst>
            <a:ext uri="{FF2B5EF4-FFF2-40B4-BE49-F238E27FC236}">
              <a16:creationId xmlns:a16="http://schemas.microsoft.com/office/drawing/2014/main" id="{00000000-0008-0000-0100-00007F030000}"/>
            </a:ext>
          </a:extLst>
        </xdr:cNvPr>
        <xdr:cNvSpPr/>
      </xdr:nvSpPr>
      <xdr:spPr>
        <a:xfrm>
          <a:off x="19458940" y="181065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147519</xdr:rowOff>
    </xdr:from>
    <xdr:ext cx="469744" cy="259045"/>
    <xdr:sp macro="" textlink="">
      <xdr:nvSpPr>
        <xdr:cNvPr id="896" name="【公民館】&#10;一人当たり面積該当値テキスト">
          <a:extLst>
            <a:ext uri="{FF2B5EF4-FFF2-40B4-BE49-F238E27FC236}">
              <a16:creationId xmlns:a16="http://schemas.microsoft.com/office/drawing/2014/main" id="{00000000-0008-0000-0100-000080030000}"/>
            </a:ext>
          </a:extLst>
        </xdr:cNvPr>
        <xdr:cNvSpPr txBox="1"/>
      </xdr:nvSpPr>
      <xdr:spPr>
        <a:xfrm>
          <a:off x="19547840" y="1808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580</xdr:rowOff>
    </xdr:from>
    <xdr:to>
      <xdr:col>112</xdr:col>
      <xdr:colOff>38100</xdr:colOff>
      <xdr:row>108</xdr:row>
      <xdr:rowOff>102180</xdr:rowOff>
    </xdr:to>
    <xdr:sp macro="" textlink="">
      <xdr:nvSpPr>
        <xdr:cNvPr id="897" name="楕円 896">
          <a:extLst>
            <a:ext uri="{FF2B5EF4-FFF2-40B4-BE49-F238E27FC236}">
              <a16:creationId xmlns:a16="http://schemas.microsoft.com/office/drawing/2014/main" id="{00000000-0008-0000-0100-000081030000}"/>
            </a:ext>
          </a:extLst>
        </xdr:cNvPr>
        <xdr:cNvSpPr/>
      </xdr:nvSpPr>
      <xdr:spPr>
        <a:xfrm>
          <a:off x="18735040" y="1810570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48442</xdr:rowOff>
    </xdr:from>
    <xdr:to>
      <xdr:col>116</xdr:col>
      <xdr:colOff>63500</xdr:colOff>
      <xdr:row>108</xdr:row>
      <xdr:rowOff>51380</xdr:rowOff>
    </xdr:to>
    <xdr:cxnSp macro="">
      <xdr:nvCxnSpPr>
        <xdr:cNvPr id="898" name="直線コネクタ 897">
          <a:extLst>
            <a:ext uri="{FF2B5EF4-FFF2-40B4-BE49-F238E27FC236}">
              <a16:creationId xmlns:a16="http://schemas.microsoft.com/office/drawing/2014/main" id="{00000000-0008-0000-0100-000082030000}"/>
            </a:ext>
          </a:extLst>
        </xdr:cNvPr>
        <xdr:cNvCxnSpPr/>
      </xdr:nvCxnSpPr>
      <xdr:spPr>
        <a:xfrm flipV="1">
          <a:off x="18778220" y="18153562"/>
          <a:ext cx="731520" cy="2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2539</xdr:rowOff>
    </xdr:from>
    <xdr:to>
      <xdr:col>107</xdr:col>
      <xdr:colOff>101600</xdr:colOff>
      <xdr:row>108</xdr:row>
      <xdr:rowOff>104139</xdr:rowOff>
    </xdr:to>
    <xdr:sp macro="" textlink="">
      <xdr:nvSpPr>
        <xdr:cNvPr id="899" name="楕円 898">
          <a:extLst>
            <a:ext uri="{FF2B5EF4-FFF2-40B4-BE49-F238E27FC236}">
              <a16:creationId xmlns:a16="http://schemas.microsoft.com/office/drawing/2014/main" id="{00000000-0008-0000-0100-000083030000}"/>
            </a:ext>
          </a:extLst>
        </xdr:cNvPr>
        <xdr:cNvSpPr/>
      </xdr:nvSpPr>
      <xdr:spPr>
        <a:xfrm>
          <a:off x="17937480" y="1810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51380</xdr:rowOff>
    </xdr:from>
    <xdr:to>
      <xdr:col>111</xdr:col>
      <xdr:colOff>177800</xdr:colOff>
      <xdr:row>108</xdr:row>
      <xdr:rowOff>53339</xdr:rowOff>
    </xdr:to>
    <xdr:cxnSp macro="">
      <xdr:nvCxnSpPr>
        <xdr:cNvPr id="900" name="直線コネクタ 899">
          <a:extLst>
            <a:ext uri="{FF2B5EF4-FFF2-40B4-BE49-F238E27FC236}">
              <a16:creationId xmlns:a16="http://schemas.microsoft.com/office/drawing/2014/main" id="{00000000-0008-0000-0100-000084030000}"/>
            </a:ext>
          </a:extLst>
        </xdr:cNvPr>
        <xdr:cNvCxnSpPr/>
      </xdr:nvCxnSpPr>
      <xdr:spPr>
        <a:xfrm flipV="1">
          <a:off x="17988280" y="18156500"/>
          <a:ext cx="78994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44667</xdr:rowOff>
    </xdr:from>
    <xdr:to>
      <xdr:col>102</xdr:col>
      <xdr:colOff>165100</xdr:colOff>
      <xdr:row>108</xdr:row>
      <xdr:rowOff>146267</xdr:rowOff>
    </xdr:to>
    <xdr:sp macro="" textlink="">
      <xdr:nvSpPr>
        <xdr:cNvPr id="901" name="楕円 900">
          <a:extLst>
            <a:ext uri="{FF2B5EF4-FFF2-40B4-BE49-F238E27FC236}">
              <a16:creationId xmlns:a16="http://schemas.microsoft.com/office/drawing/2014/main" id="{00000000-0008-0000-0100-000085030000}"/>
            </a:ext>
          </a:extLst>
        </xdr:cNvPr>
        <xdr:cNvSpPr/>
      </xdr:nvSpPr>
      <xdr:spPr>
        <a:xfrm>
          <a:off x="17162780" y="18149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53339</xdr:rowOff>
    </xdr:from>
    <xdr:to>
      <xdr:col>107</xdr:col>
      <xdr:colOff>50800</xdr:colOff>
      <xdr:row>108</xdr:row>
      <xdr:rowOff>95467</xdr:rowOff>
    </xdr:to>
    <xdr:cxnSp macro="">
      <xdr:nvCxnSpPr>
        <xdr:cNvPr id="902" name="直線コネクタ 901">
          <a:extLst>
            <a:ext uri="{FF2B5EF4-FFF2-40B4-BE49-F238E27FC236}">
              <a16:creationId xmlns:a16="http://schemas.microsoft.com/office/drawing/2014/main" id="{00000000-0008-0000-0100-000086030000}"/>
            </a:ext>
          </a:extLst>
        </xdr:cNvPr>
        <xdr:cNvCxnSpPr/>
      </xdr:nvCxnSpPr>
      <xdr:spPr>
        <a:xfrm flipV="1">
          <a:off x="17213580" y="18158459"/>
          <a:ext cx="774700" cy="4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88989</xdr:rowOff>
    </xdr:from>
    <xdr:ext cx="469744" cy="259045"/>
    <xdr:sp macro="" textlink="">
      <xdr:nvSpPr>
        <xdr:cNvPr id="903" name="n_1aveValue【公民館】&#10;一人当たり面積">
          <a:extLst>
            <a:ext uri="{FF2B5EF4-FFF2-40B4-BE49-F238E27FC236}">
              <a16:creationId xmlns:a16="http://schemas.microsoft.com/office/drawing/2014/main" id="{00000000-0008-0000-0100-000087030000}"/>
            </a:ext>
          </a:extLst>
        </xdr:cNvPr>
        <xdr:cNvSpPr txBox="1"/>
      </xdr:nvSpPr>
      <xdr:spPr>
        <a:xfrm>
          <a:off x="18561127" y="17858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107604</xdr:rowOff>
    </xdr:from>
    <xdr:ext cx="469744" cy="259045"/>
    <xdr:sp macro="" textlink="">
      <xdr:nvSpPr>
        <xdr:cNvPr id="904" name="n_2aveValue【公民館】&#10;一人当たり面積">
          <a:extLst>
            <a:ext uri="{FF2B5EF4-FFF2-40B4-BE49-F238E27FC236}">
              <a16:creationId xmlns:a16="http://schemas.microsoft.com/office/drawing/2014/main" id="{00000000-0008-0000-0100-000088030000}"/>
            </a:ext>
          </a:extLst>
        </xdr:cNvPr>
        <xdr:cNvSpPr txBox="1"/>
      </xdr:nvSpPr>
      <xdr:spPr>
        <a:xfrm>
          <a:off x="17776267" y="17877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120993</xdr:rowOff>
    </xdr:from>
    <xdr:ext cx="469744" cy="259045"/>
    <xdr:sp macro="" textlink="">
      <xdr:nvSpPr>
        <xdr:cNvPr id="905" name="n_3aveValue【公民館】&#10;一人当たり面積">
          <a:extLst>
            <a:ext uri="{FF2B5EF4-FFF2-40B4-BE49-F238E27FC236}">
              <a16:creationId xmlns:a16="http://schemas.microsoft.com/office/drawing/2014/main" id="{00000000-0008-0000-0100-000089030000}"/>
            </a:ext>
          </a:extLst>
        </xdr:cNvPr>
        <xdr:cNvSpPr txBox="1"/>
      </xdr:nvSpPr>
      <xdr:spPr>
        <a:xfrm>
          <a:off x="17001567" y="17890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118381</xdr:rowOff>
    </xdr:from>
    <xdr:ext cx="469744" cy="259045"/>
    <xdr:sp macro="" textlink="">
      <xdr:nvSpPr>
        <xdr:cNvPr id="906" name="n_4aveValue【公民館】&#10;一人当たり面積">
          <a:extLst>
            <a:ext uri="{FF2B5EF4-FFF2-40B4-BE49-F238E27FC236}">
              <a16:creationId xmlns:a16="http://schemas.microsoft.com/office/drawing/2014/main" id="{00000000-0008-0000-0100-00008A030000}"/>
            </a:ext>
          </a:extLst>
        </xdr:cNvPr>
        <xdr:cNvSpPr txBox="1"/>
      </xdr:nvSpPr>
      <xdr:spPr>
        <a:xfrm>
          <a:off x="16226867" y="17888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93307</xdr:rowOff>
    </xdr:from>
    <xdr:ext cx="469744" cy="259045"/>
    <xdr:sp macro="" textlink="">
      <xdr:nvSpPr>
        <xdr:cNvPr id="907" name="n_1mainValue【公民館】&#10;一人当たり面積">
          <a:extLst>
            <a:ext uri="{FF2B5EF4-FFF2-40B4-BE49-F238E27FC236}">
              <a16:creationId xmlns:a16="http://schemas.microsoft.com/office/drawing/2014/main" id="{00000000-0008-0000-0100-00008B030000}"/>
            </a:ext>
          </a:extLst>
        </xdr:cNvPr>
        <xdr:cNvSpPr txBox="1"/>
      </xdr:nvSpPr>
      <xdr:spPr>
        <a:xfrm>
          <a:off x="18561127" y="1819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95266</xdr:rowOff>
    </xdr:from>
    <xdr:ext cx="469744" cy="259045"/>
    <xdr:sp macro="" textlink="">
      <xdr:nvSpPr>
        <xdr:cNvPr id="908" name="n_2mainValue【公民館】&#10;一人当たり面積">
          <a:extLst>
            <a:ext uri="{FF2B5EF4-FFF2-40B4-BE49-F238E27FC236}">
              <a16:creationId xmlns:a16="http://schemas.microsoft.com/office/drawing/2014/main" id="{00000000-0008-0000-0100-00008C030000}"/>
            </a:ext>
          </a:extLst>
        </xdr:cNvPr>
        <xdr:cNvSpPr txBox="1"/>
      </xdr:nvSpPr>
      <xdr:spPr>
        <a:xfrm>
          <a:off x="17776267" y="18200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137394</xdr:rowOff>
    </xdr:from>
    <xdr:ext cx="469744" cy="259045"/>
    <xdr:sp macro="" textlink="">
      <xdr:nvSpPr>
        <xdr:cNvPr id="909" name="n_3mainValue【公民館】&#10;一人当たり面積">
          <a:extLst>
            <a:ext uri="{FF2B5EF4-FFF2-40B4-BE49-F238E27FC236}">
              <a16:creationId xmlns:a16="http://schemas.microsoft.com/office/drawing/2014/main" id="{00000000-0008-0000-0100-00008D030000}"/>
            </a:ext>
          </a:extLst>
        </xdr:cNvPr>
        <xdr:cNvSpPr txBox="1"/>
      </xdr:nvSpPr>
      <xdr:spPr>
        <a:xfrm>
          <a:off x="17001567" y="18242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10" name="正方形/長方形 909">
          <a:extLst>
            <a:ext uri="{FF2B5EF4-FFF2-40B4-BE49-F238E27FC236}">
              <a16:creationId xmlns:a16="http://schemas.microsoft.com/office/drawing/2014/main" id="{00000000-0008-0000-0100-00008E03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11" name="正方形/長方形 910">
          <a:extLst>
            <a:ext uri="{FF2B5EF4-FFF2-40B4-BE49-F238E27FC236}">
              <a16:creationId xmlns:a16="http://schemas.microsoft.com/office/drawing/2014/main" id="{00000000-0008-0000-0100-00008F03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12" name="テキスト ボックス 911">
          <a:extLst>
            <a:ext uri="{FF2B5EF4-FFF2-40B4-BE49-F238E27FC236}">
              <a16:creationId xmlns:a16="http://schemas.microsoft.com/office/drawing/2014/main" id="{00000000-0008-0000-0100-00009003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児童館を除く施設においては類似団体に比べ</a:t>
          </a:r>
          <a:r>
            <a:rPr kumimoji="1" lang="ja-JP" altLang="ja-JP" sz="1100">
              <a:solidFill>
                <a:schemeClr val="dk1"/>
              </a:solidFill>
              <a:effectLst/>
              <a:latin typeface="+mn-lt"/>
              <a:ea typeface="+mn-ea"/>
              <a:cs typeface="+mn-cs"/>
            </a:rPr>
            <a:t>、有形固定資産減価償却率が</a:t>
          </a:r>
          <a:r>
            <a:rPr kumimoji="1" lang="ja-JP" altLang="en-US" sz="1100">
              <a:solidFill>
                <a:schemeClr val="dk1"/>
              </a:solidFill>
              <a:effectLst/>
              <a:latin typeface="+mn-lt"/>
              <a:ea typeface="+mn-ea"/>
              <a:cs typeface="+mn-cs"/>
            </a:rPr>
            <a:t>低い。今後も適期に施設の更新を実施することを目指す。一方で</a:t>
          </a:r>
          <a:r>
            <a:rPr kumimoji="1" lang="ja-JP" altLang="ja-JP" sz="1100">
              <a:solidFill>
                <a:schemeClr val="dk1"/>
              </a:solidFill>
              <a:effectLst/>
              <a:latin typeface="+mn-lt"/>
              <a:ea typeface="+mn-ea"/>
              <a:cs typeface="+mn-cs"/>
            </a:rPr>
            <a:t>、人口一人当たりの施設保有量は類似団体と比較すると</a:t>
          </a:r>
          <a:r>
            <a:rPr kumimoji="1" lang="ja-JP" altLang="en-US" sz="1100">
              <a:solidFill>
                <a:schemeClr val="dk1"/>
              </a:solidFill>
              <a:effectLst/>
              <a:latin typeface="+mn-lt"/>
              <a:ea typeface="+mn-ea"/>
              <a:cs typeface="+mn-cs"/>
            </a:rPr>
            <a:t>全体的に</a:t>
          </a:r>
          <a:r>
            <a:rPr kumimoji="1" lang="ja-JP" altLang="ja-JP" sz="1100">
              <a:solidFill>
                <a:schemeClr val="dk1"/>
              </a:solidFill>
              <a:effectLst/>
              <a:latin typeface="+mn-lt"/>
              <a:ea typeface="+mn-ea"/>
              <a:cs typeface="+mn-cs"/>
            </a:rPr>
            <a:t>多い傾向にある。これにより、今後の維持管理に要する経費は多大になることが想定される。公共施設等総合管理計画や個別施設計画に基づき、計画的な長寿命化を図りたい。</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福島県新地町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7,581
7,529
46.70
7,275,460
6,582,023
668,335
3,853,568
5,361,078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200-000037000000}"/>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00000000-0008-0000-0200-000039000000}"/>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134983</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flipV="1">
          <a:off x="4086225" y="5667103"/>
          <a:ext cx="0" cy="1466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00000000-0008-0000-0200-00003B000000}"/>
            </a:ext>
          </a:extLst>
        </xdr:cNvPr>
        <xdr:cNvSpPr txBox="1"/>
      </xdr:nvSpPr>
      <xdr:spPr>
        <a:xfrm>
          <a:off x="412496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02082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81660</xdr:rowOff>
    </xdr:from>
    <xdr:ext cx="340478" cy="259045"/>
    <xdr:sp macro="" textlink="">
      <xdr:nvSpPr>
        <xdr:cNvPr id="61" name="【図書館】&#10;有形固定資産減価償却率最大値テキスト">
          <a:extLst>
            <a:ext uri="{FF2B5EF4-FFF2-40B4-BE49-F238E27FC236}">
              <a16:creationId xmlns:a16="http://schemas.microsoft.com/office/drawing/2014/main" id="{00000000-0008-0000-0200-00003D000000}"/>
            </a:ext>
          </a:extLst>
        </xdr:cNvPr>
        <xdr:cNvSpPr txBox="1"/>
      </xdr:nvSpPr>
      <xdr:spPr>
        <a:xfrm>
          <a:off x="4124960" y="54461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134983</xdr:rowOff>
    </xdr:from>
    <xdr:to>
      <xdr:col>24</xdr:col>
      <xdr:colOff>152400</xdr:colOff>
      <xdr:row>33</xdr:row>
      <xdr:rowOff>134983</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4020820" y="566710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65876</xdr:rowOff>
    </xdr:from>
    <xdr:ext cx="405111" cy="259045"/>
    <xdr:sp macro="" textlink="">
      <xdr:nvSpPr>
        <xdr:cNvPr id="63" name="【図書館】&#10;有形固定資産減価償却率平均値テキスト">
          <a:extLst>
            <a:ext uri="{FF2B5EF4-FFF2-40B4-BE49-F238E27FC236}">
              <a16:creationId xmlns:a16="http://schemas.microsoft.com/office/drawing/2014/main" id="{00000000-0008-0000-0200-00003F000000}"/>
            </a:ext>
          </a:extLst>
        </xdr:cNvPr>
        <xdr:cNvSpPr txBox="1"/>
      </xdr:nvSpPr>
      <xdr:spPr>
        <a:xfrm>
          <a:off x="4124960" y="64361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87449</xdr:rowOff>
    </xdr:from>
    <xdr:to>
      <xdr:col>24</xdr:col>
      <xdr:colOff>114300</xdr:colOff>
      <xdr:row>39</xdr:row>
      <xdr:rowOff>17599</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4036060" y="64577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53158</xdr:rowOff>
    </xdr:from>
    <xdr:to>
      <xdr:col>20</xdr:col>
      <xdr:colOff>38100</xdr:colOff>
      <xdr:row>37</xdr:row>
      <xdr:rowOff>154758</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3312160" y="625583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13970</xdr:rowOff>
    </xdr:from>
    <xdr:to>
      <xdr:col>15</xdr:col>
      <xdr:colOff>101600</xdr:colOff>
      <xdr:row>37</xdr:row>
      <xdr:rowOff>115570</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2514600" y="621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46627</xdr:rowOff>
    </xdr:from>
    <xdr:to>
      <xdr:col>10</xdr:col>
      <xdr:colOff>165100</xdr:colOff>
      <xdr:row>37</xdr:row>
      <xdr:rowOff>148227</xdr:rowOff>
    </xdr:to>
    <xdr:sp macro="" textlink="">
      <xdr:nvSpPr>
        <xdr:cNvPr id="67" name="フローチャート: 判断 66">
          <a:extLst>
            <a:ext uri="{FF2B5EF4-FFF2-40B4-BE49-F238E27FC236}">
              <a16:creationId xmlns:a16="http://schemas.microsoft.com/office/drawing/2014/main" id="{00000000-0008-0000-0200-000043000000}"/>
            </a:ext>
          </a:extLst>
        </xdr:cNvPr>
        <xdr:cNvSpPr/>
      </xdr:nvSpPr>
      <xdr:spPr>
        <a:xfrm>
          <a:off x="1739900" y="6249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61323</xdr:rowOff>
    </xdr:from>
    <xdr:to>
      <xdr:col>6</xdr:col>
      <xdr:colOff>38100</xdr:colOff>
      <xdr:row>37</xdr:row>
      <xdr:rowOff>162923</xdr:rowOff>
    </xdr:to>
    <xdr:sp macro="" textlink="">
      <xdr:nvSpPr>
        <xdr:cNvPr id="68" name="フローチャート: 判断 67">
          <a:extLst>
            <a:ext uri="{FF2B5EF4-FFF2-40B4-BE49-F238E27FC236}">
              <a16:creationId xmlns:a16="http://schemas.microsoft.com/office/drawing/2014/main" id="{00000000-0008-0000-0200-000044000000}"/>
            </a:ext>
          </a:extLst>
        </xdr:cNvPr>
        <xdr:cNvSpPr/>
      </xdr:nvSpPr>
      <xdr:spPr>
        <a:xfrm>
          <a:off x="965200" y="626400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200-000048000000}"/>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200-000049000000}"/>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147864</xdr:rowOff>
    </xdr:from>
    <xdr:to>
      <xdr:col>24</xdr:col>
      <xdr:colOff>114300</xdr:colOff>
      <xdr:row>38</xdr:row>
      <xdr:rowOff>78014</xdr:rowOff>
    </xdr:to>
    <xdr:sp macro="" textlink="">
      <xdr:nvSpPr>
        <xdr:cNvPr id="74" name="楕円 73">
          <a:extLst>
            <a:ext uri="{FF2B5EF4-FFF2-40B4-BE49-F238E27FC236}">
              <a16:creationId xmlns:a16="http://schemas.microsoft.com/office/drawing/2014/main" id="{00000000-0008-0000-0200-00004A000000}"/>
            </a:ext>
          </a:extLst>
        </xdr:cNvPr>
        <xdr:cNvSpPr/>
      </xdr:nvSpPr>
      <xdr:spPr>
        <a:xfrm>
          <a:off x="4036060" y="635054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170741</xdr:rowOff>
    </xdr:from>
    <xdr:ext cx="405111" cy="259045"/>
    <xdr:sp macro="" textlink="">
      <xdr:nvSpPr>
        <xdr:cNvPr id="75" name="【図書館】&#10;有形固定資産減価償却率該当値テキスト">
          <a:extLst>
            <a:ext uri="{FF2B5EF4-FFF2-40B4-BE49-F238E27FC236}">
              <a16:creationId xmlns:a16="http://schemas.microsoft.com/office/drawing/2014/main" id="{00000000-0008-0000-0200-00004B000000}"/>
            </a:ext>
          </a:extLst>
        </xdr:cNvPr>
        <xdr:cNvSpPr txBox="1"/>
      </xdr:nvSpPr>
      <xdr:spPr>
        <a:xfrm>
          <a:off x="4124960" y="62057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115207</xdr:rowOff>
    </xdr:from>
    <xdr:to>
      <xdr:col>20</xdr:col>
      <xdr:colOff>38100</xdr:colOff>
      <xdr:row>38</xdr:row>
      <xdr:rowOff>45357</xdr:rowOff>
    </xdr:to>
    <xdr:sp macro="" textlink="">
      <xdr:nvSpPr>
        <xdr:cNvPr id="76" name="楕円 75">
          <a:extLst>
            <a:ext uri="{FF2B5EF4-FFF2-40B4-BE49-F238E27FC236}">
              <a16:creationId xmlns:a16="http://schemas.microsoft.com/office/drawing/2014/main" id="{00000000-0008-0000-0200-00004C000000}"/>
            </a:ext>
          </a:extLst>
        </xdr:cNvPr>
        <xdr:cNvSpPr/>
      </xdr:nvSpPr>
      <xdr:spPr>
        <a:xfrm>
          <a:off x="3312160" y="631788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166007</xdr:rowOff>
    </xdr:from>
    <xdr:to>
      <xdr:col>24</xdr:col>
      <xdr:colOff>63500</xdr:colOff>
      <xdr:row>38</xdr:row>
      <xdr:rowOff>27215</xdr:rowOff>
    </xdr:to>
    <xdr:cxnSp macro="">
      <xdr:nvCxnSpPr>
        <xdr:cNvPr id="77" name="直線コネクタ 76">
          <a:extLst>
            <a:ext uri="{FF2B5EF4-FFF2-40B4-BE49-F238E27FC236}">
              <a16:creationId xmlns:a16="http://schemas.microsoft.com/office/drawing/2014/main" id="{00000000-0008-0000-0200-00004D000000}"/>
            </a:ext>
          </a:extLst>
        </xdr:cNvPr>
        <xdr:cNvCxnSpPr/>
      </xdr:nvCxnSpPr>
      <xdr:spPr>
        <a:xfrm>
          <a:off x="3355340" y="6368687"/>
          <a:ext cx="731520" cy="2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82550</xdr:rowOff>
    </xdr:from>
    <xdr:to>
      <xdr:col>15</xdr:col>
      <xdr:colOff>101600</xdr:colOff>
      <xdr:row>38</xdr:row>
      <xdr:rowOff>12700</xdr:rowOff>
    </xdr:to>
    <xdr:sp macro="" textlink="">
      <xdr:nvSpPr>
        <xdr:cNvPr id="78" name="楕円 77">
          <a:extLst>
            <a:ext uri="{FF2B5EF4-FFF2-40B4-BE49-F238E27FC236}">
              <a16:creationId xmlns:a16="http://schemas.microsoft.com/office/drawing/2014/main" id="{00000000-0008-0000-0200-00004E000000}"/>
            </a:ext>
          </a:extLst>
        </xdr:cNvPr>
        <xdr:cNvSpPr/>
      </xdr:nvSpPr>
      <xdr:spPr>
        <a:xfrm>
          <a:off x="2514600" y="6285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133350</xdr:rowOff>
    </xdr:from>
    <xdr:to>
      <xdr:col>19</xdr:col>
      <xdr:colOff>177800</xdr:colOff>
      <xdr:row>37</xdr:row>
      <xdr:rowOff>166007</xdr:rowOff>
    </xdr:to>
    <xdr:cxnSp macro="">
      <xdr:nvCxnSpPr>
        <xdr:cNvPr id="79" name="直線コネクタ 78">
          <a:extLst>
            <a:ext uri="{FF2B5EF4-FFF2-40B4-BE49-F238E27FC236}">
              <a16:creationId xmlns:a16="http://schemas.microsoft.com/office/drawing/2014/main" id="{00000000-0008-0000-0200-00004F000000}"/>
            </a:ext>
          </a:extLst>
        </xdr:cNvPr>
        <xdr:cNvCxnSpPr/>
      </xdr:nvCxnSpPr>
      <xdr:spPr>
        <a:xfrm>
          <a:off x="2565400" y="6336030"/>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48260</xdr:rowOff>
    </xdr:from>
    <xdr:to>
      <xdr:col>10</xdr:col>
      <xdr:colOff>165100</xdr:colOff>
      <xdr:row>37</xdr:row>
      <xdr:rowOff>149860</xdr:rowOff>
    </xdr:to>
    <xdr:sp macro="" textlink="">
      <xdr:nvSpPr>
        <xdr:cNvPr id="80" name="楕円 79">
          <a:extLst>
            <a:ext uri="{FF2B5EF4-FFF2-40B4-BE49-F238E27FC236}">
              <a16:creationId xmlns:a16="http://schemas.microsoft.com/office/drawing/2014/main" id="{00000000-0008-0000-0200-000050000000}"/>
            </a:ext>
          </a:extLst>
        </xdr:cNvPr>
        <xdr:cNvSpPr/>
      </xdr:nvSpPr>
      <xdr:spPr>
        <a:xfrm>
          <a:off x="1739900" y="625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99060</xdr:rowOff>
    </xdr:from>
    <xdr:to>
      <xdr:col>15</xdr:col>
      <xdr:colOff>50800</xdr:colOff>
      <xdr:row>37</xdr:row>
      <xdr:rowOff>133350</xdr:rowOff>
    </xdr:to>
    <xdr:cxnSp macro="">
      <xdr:nvCxnSpPr>
        <xdr:cNvPr id="81" name="直線コネクタ 80">
          <a:extLst>
            <a:ext uri="{FF2B5EF4-FFF2-40B4-BE49-F238E27FC236}">
              <a16:creationId xmlns:a16="http://schemas.microsoft.com/office/drawing/2014/main" id="{00000000-0008-0000-0200-000051000000}"/>
            </a:ext>
          </a:extLst>
        </xdr:cNvPr>
        <xdr:cNvCxnSpPr/>
      </xdr:nvCxnSpPr>
      <xdr:spPr>
        <a:xfrm>
          <a:off x="1790700" y="6301740"/>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171285</xdr:rowOff>
    </xdr:from>
    <xdr:ext cx="405111" cy="259045"/>
    <xdr:sp macro="" textlink="">
      <xdr:nvSpPr>
        <xdr:cNvPr id="82" name="n_1aveValue【図書館】&#10;有形固定資産減価償却率">
          <a:extLst>
            <a:ext uri="{FF2B5EF4-FFF2-40B4-BE49-F238E27FC236}">
              <a16:creationId xmlns:a16="http://schemas.microsoft.com/office/drawing/2014/main" id="{00000000-0008-0000-0200-000052000000}"/>
            </a:ext>
          </a:extLst>
        </xdr:cNvPr>
        <xdr:cNvSpPr txBox="1"/>
      </xdr:nvSpPr>
      <xdr:spPr>
        <a:xfrm>
          <a:off x="3170564" y="6038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132097</xdr:rowOff>
    </xdr:from>
    <xdr:ext cx="405111" cy="259045"/>
    <xdr:sp macro="" textlink="">
      <xdr:nvSpPr>
        <xdr:cNvPr id="83" name="n_2aveValue【図書館】&#10;有形固定資産減価償却率">
          <a:extLst>
            <a:ext uri="{FF2B5EF4-FFF2-40B4-BE49-F238E27FC236}">
              <a16:creationId xmlns:a16="http://schemas.microsoft.com/office/drawing/2014/main" id="{00000000-0008-0000-0200-000053000000}"/>
            </a:ext>
          </a:extLst>
        </xdr:cNvPr>
        <xdr:cNvSpPr txBox="1"/>
      </xdr:nvSpPr>
      <xdr:spPr>
        <a:xfrm>
          <a:off x="2385704" y="599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164754</xdr:rowOff>
    </xdr:from>
    <xdr:ext cx="405111" cy="259045"/>
    <xdr:sp macro="" textlink="">
      <xdr:nvSpPr>
        <xdr:cNvPr id="84" name="n_3aveValue【図書館】&#10;有形固定資産減価償却率">
          <a:extLst>
            <a:ext uri="{FF2B5EF4-FFF2-40B4-BE49-F238E27FC236}">
              <a16:creationId xmlns:a16="http://schemas.microsoft.com/office/drawing/2014/main" id="{00000000-0008-0000-0200-000054000000}"/>
            </a:ext>
          </a:extLst>
        </xdr:cNvPr>
        <xdr:cNvSpPr txBox="1"/>
      </xdr:nvSpPr>
      <xdr:spPr>
        <a:xfrm>
          <a:off x="1611004" y="6032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8000</xdr:rowOff>
    </xdr:from>
    <xdr:ext cx="405111" cy="259045"/>
    <xdr:sp macro="" textlink="">
      <xdr:nvSpPr>
        <xdr:cNvPr id="85" name="n_4aveValue【図書館】&#10;有形固定資産減価償却率">
          <a:extLst>
            <a:ext uri="{FF2B5EF4-FFF2-40B4-BE49-F238E27FC236}">
              <a16:creationId xmlns:a16="http://schemas.microsoft.com/office/drawing/2014/main" id="{00000000-0008-0000-0200-000055000000}"/>
            </a:ext>
          </a:extLst>
        </xdr:cNvPr>
        <xdr:cNvSpPr txBox="1"/>
      </xdr:nvSpPr>
      <xdr:spPr>
        <a:xfrm>
          <a:off x="836304" y="604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36484</xdr:rowOff>
    </xdr:from>
    <xdr:ext cx="405111" cy="259045"/>
    <xdr:sp macro="" textlink="">
      <xdr:nvSpPr>
        <xdr:cNvPr id="86" name="n_1mainValue【図書館】&#10;有形固定資産減価償却率">
          <a:extLst>
            <a:ext uri="{FF2B5EF4-FFF2-40B4-BE49-F238E27FC236}">
              <a16:creationId xmlns:a16="http://schemas.microsoft.com/office/drawing/2014/main" id="{00000000-0008-0000-0200-000056000000}"/>
            </a:ext>
          </a:extLst>
        </xdr:cNvPr>
        <xdr:cNvSpPr txBox="1"/>
      </xdr:nvSpPr>
      <xdr:spPr>
        <a:xfrm>
          <a:off x="3170564" y="6406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3827</xdr:rowOff>
    </xdr:from>
    <xdr:ext cx="405111" cy="259045"/>
    <xdr:sp macro="" textlink="">
      <xdr:nvSpPr>
        <xdr:cNvPr id="87" name="n_2mainValue【図書館】&#10;有形固定資産減価償却率">
          <a:extLst>
            <a:ext uri="{FF2B5EF4-FFF2-40B4-BE49-F238E27FC236}">
              <a16:creationId xmlns:a16="http://schemas.microsoft.com/office/drawing/2014/main" id="{00000000-0008-0000-0200-000057000000}"/>
            </a:ext>
          </a:extLst>
        </xdr:cNvPr>
        <xdr:cNvSpPr txBox="1"/>
      </xdr:nvSpPr>
      <xdr:spPr>
        <a:xfrm>
          <a:off x="2385704" y="637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140987</xdr:rowOff>
    </xdr:from>
    <xdr:ext cx="405111" cy="259045"/>
    <xdr:sp macro="" textlink="">
      <xdr:nvSpPr>
        <xdr:cNvPr id="88" name="n_3mainValue【図書館】&#10;有形固定資産減価償却率">
          <a:extLst>
            <a:ext uri="{FF2B5EF4-FFF2-40B4-BE49-F238E27FC236}">
              <a16:creationId xmlns:a16="http://schemas.microsoft.com/office/drawing/2014/main" id="{00000000-0008-0000-0200-000058000000}"/>
            </a:ext>
          </a:extLst>
        </xdr:cNvPr>
        <xdr:cNvSpPr txBox="1"/>
      </xdr:nvSpPr>
      <xdr:spPr>
        <a:xfrm>
          <a:off x="1611004" y="6343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00000000-0008-0000-0200-000059000000}"/>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0000000-0008-0000-0200-00005A000000}"/>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0000000-0008-0000-0200-00005B00000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00000000-0008-0000-0200-00005C000000}"/>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00000000-0008-0000-0200-00005D000000}"/>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00000000-0008-0000-0200-00005E000000}"/>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00000000-0008-0000-0200-00005F000000}"/>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000000-0008-0000-0200-000060000000}"/>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00000000-0008-0000-0200-000061000000}"/>
            </a:ext>
          </a:extLst>
        </xdr:cNvPr>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0000000-0008-0000-0200-000062000000}"/>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a:extLst>
            <a:ext uri="{FF2B5EF4-FFF2-40B4-BE49-F238E27FC236}">
              <a16:creationId xmlns:a16="http://schemas.microsoft.com/office/drawing/2014/main" id="{00000000-0008-0000-0200-000063000000}"/>
            </a:ext>
          </a:extLst>
        </xdr:cNvPr>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2" name="テキスト ボックス 101">
          <a:extLst>
            <a:ext uri="{FF2B5EF4-FFF2-40B4-BE49-F238E27FC236}">
              <a16:creationId xmlns:a16="http://schemas.microsoft.com/office/drawing/2014/main" id="{00000000-0008-0000-0200-000066000000}"/>
            </a:ext>
          </a:extLst>
        </xdr:cNvPr>
        <xdr:cNvSpPr txBox="1"/>
      </xdr:nvSpPr>
      <xdr:spPr>
        <a:xfrm>
          <a:off x="540530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a:extLst>
            <a:ext uri="{FF2B5EF4-FFF2-40B4-BE49-F238E27FC236}">
              <a16:creationId xmlns:a16="http://schemas.microsoft.com/office/drawing/2014/main" id="{00000000-0008-0000-0200-000067000000}"/>
            </a:ext>
          </a:extLst>
        </xdr:cNvPr>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4" name="テキスト ボックス 103">
          <a:extLst>
            <a:ext uri="{FF2B5EF4-FFF2-40B4-BE49-F238E27FC236}">
              <a16:creationId xmlns:a16="http://schemas.microsoft.com/office/drawing/2014/main" id="{00000000-0008-0000-0200-000068000000}"/>
            </a:ext>
          </a:extLst>
        </xdr:cNvPr>
        <xdr:cNvSpPr txBox="1"/>
      </xdr:nvSpPr>
      <xdr:spPr>
        <a:xfrm>
          <a:off x="540530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a:extLst>
            <a:ext uri="{FF2B5EF4-FFF2-40B4-BE49-F238E27FC236}">
              <a16:creationId xmlns:a16="http://schemas.microsoft.com/office/drawing/2014/main" id="{00000000-0008-0000-0200-000069000000}"/>
            </a:ext>
          </a:extLst>
        </xdr:cNvPr>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6" name="テキスト ボックス 105">
          <a:extLst>
            <a:ext uri="{FF2B5EF4-FFF2-40B4-BE49-F238E27FC236}">
              <a16:creationId xmlns:a16="http://schemas.microsoft.com/office/drawing/2014/main" id="{00000000-0008-0000-0200-00006A000000}"/>
            </a:ext>
          </a:extLst>
        </xdr:cNvPr>
        <xdr:cNvSpPr txBox="1"/>
      </xdr:nvSpPr>
      <xdr:spPr>
        <a:xfrm>
          <a:off x="540530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a:extLst>
            <a:ext uri="{FF2B5EF4-FFF2-40B4-BE49-F238E27FC236}">
              <a16:creationId xmlns:a16="http://schemas.microsoft.com/office/drawing/2014/main" id="{00000000-0008-0000-0200-00006B000000}"/>
            </a:ext>
          </a:extLst>
        </xdr:cNvPr>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8" name="テキスト ボックス 107">
          <a:extLst>
            <a:ext uri="{FF2B5EF4-FFF2-40B4-BE49-F238E27FC236}">
              <a16:creationId xmlns:a16="http://schemas.microsoft.com/office/drawing/2014/main" id="{00000000-0008-0000-0200-00006C000000}"/>
            </a:ext>
          </a:extLst>
        </xdr:cNvPr>
        <xdr:cNvSpPr txBox="1"/>
      </xdr:nvSpPr>
      <xdr:spPr>
        <a:xfrm>
          <a:off x="540530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a:extLst>
            <a:ext uri="{FF2B5EF4-FFF2-40B4-BE49-F238E27FC236}">
              <a16:creationId xmlns:a16="http://schemas.microsoft.com/office/drawing/2014/main" id="{00000000-0008-0000-0200-00006D000000}"/>
            </a:ext>
          </a:extLst>
        </xdr:cNvPr>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0" name="テキスト ボックス 109">
          <a:extLst>
            <a:ext uri="{FF2B5EF4-FFF2-40B4-BE49-F238E27FC236}">
              <a16:creationId xmlns:a16="http://schemas.microsoft.com/office/drawing/2014/main" id="{00000000-0008-0000-0200-00006E000000}"/>
            </a:ext>
          </a:extLst>
        </xdr:cNvPr>
        <xdr:cNvSpPr txBox="1"/>
      </xdr:nvSpPr>
      <xdr:spPr>
        <a:xfrm>
          <a:off x="540530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0000000-0008-0000-0200-00006F000000}"/>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2" name="テキスト ボックス 111">
          <a:extLst>
            <a:ext uri="{FF2B5EF4-FFF2-40B4-BE49-F238E27FC236}">
              <a16:creationId xmlns:a16="http://schemas.microsoft.com/office/drawing/2014/main" id="{00000000-0008-0000-0200-000070000000}"/>
            </a:ext>
          </a:extLst>
        </xdr:cNvPr>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図書館】&#10;一人当たり面積グラフ枠">
          <a:extLst>
            <a:ext uri="{FF2B5EF4-FFF2-40B4-BE49-F238E27FC236}">
              <a16:creationId xmlns:a16="http://schemas.microsoft.com/office/drawing/2014/main" id="{00000000-0008-0000-0200-000071000000}"/>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19050</xdr:rowOff>
    </xdr:from>
    <xdr:to>
      <xdr:col>54</xdr:col>
      <xdr:colOff>189865</xdr:colOff>
      <xdr:row>42</xdr:row>
      <xdr:rowOff>7620</xdr:rowOff>
    </xdr:to>
    <xdr:cxnSp macro="">
      <xdr:nvCxnSpPr>
        <xdr:cNvPr id="114" name="直線コネクタ 113">
          <a:extLst>
            <a:ext uri="{FF2B5EF4-FFF2-40B4-BE49-F238E27FC236}">
              <a16:creationId xmlns:a16="http://schemas.microsoft.com/office/drawing/2014/main" id="{00000000-0008-0000-0200-000072000000}"/>
            </a:ext>
          </a:extLst>
        </xdr:cNvPr>
        <xdr:cNvCxnSpPr/>
      </xdr:nvCxnSpPr>
      <xdr:spPr>
        <a:xfrm flipV="1">
          <a:off x="9219565" y="555117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11447</xdr:rowOff>
    </xdr:from>
    <xdr:ext cx="469744" cy="259045"/>
    <xdr:sp macro="" textlink="">
      <xdr:nvSpPr>
        <xdr:cNvPr id="115" name="【図書館】&#10;一人当たり面積最小値テキスト">
          <a:extLst>
            <a:ext uri="{FF2B5EF4-FFF2-40B4-BE49-F238E27FC236}">
              <a16:creationId xmlns:a16="http://schemas.microsoft.com/office/drawing/2014/main" id="{00000000-0008-0000-0200-000073000000}"/>
            </a:ext>
          </a:extLst>
        </xdr:cNvPr>
        <xdr:cNvSpPr txBox="1"/>
      </xdr:nvSpPr>
      <xdr:spPr>
        <a:xfrm>
          <a:off x="9258300"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xdr:rowOff>
    </xdr:from>
    <xdr:to>
      <xdr:col>55</xdr:col>
      <xdr:colOff>88900</xdr:colOff>
      <xdr:row>42</xdr:row>
      <xdr:rowOff>7620</xdr:rowOff>
    </xdr:to>
    <xdr:cxnSp macro="">
      <xdr:nvCxnSpPr>
        <xdr:cNvPr id="116" name="直線コネクタ 115">
          <a:extLst>
            <a:ext uri="{FF2B5EF4-FFF2-40B4-BE49-F238E27FC236}">
              <a16:creationId xmlns:a16="http://schemas.microsoft.com/office/drawing/2014/main" id="{00000000-0008-0000-0200-000074000000}"/>
            </a:ext>
          </a:extLst>
        </xdr:cNvPr>
        <xdr:cNvCxnSpPr/>
      </xdr:nvCxnSpPr>
      <xdr:spPr>
        <a:xfrm>
          <a:off x="9154160" y="70485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137177</xdr:rowOff>
    </xdr:from>
    <xdr:ext cx="469744" cy="259045"/>
    <xdr:sp macro="" textlink="">
      <xdr:nvSpPr>
        <xdr:cNvPr id="117" name="【図書館】&#10;一人当たり面積最大値テキスト">
          <a:extLst>
            <a:ext uri="{FF2B5EF4-FFF2-40B4-BE49-F238E27FC236}">
              <a16:creationId xmlns:a16="http://schemas.microsoft.com/office/drawing/2014/main" id="{00000000-0008-0000-0200-000075000000}"/>
            </a:ext>
          </a:extLst>
        </xdr:cNvPr>
        <xdr:cNvSpPr txBox="1"/>
      </xdr:nvSpPr>
      <xdr:spPr>
        <a:xfrm>
          <a:off x="9258300" y="5334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19050</xdr:rowOff>
    </xdr:from>
    <xdr:to>
      <xdr:col>55</xdr:col>
      <xdr:colOff>88900</xdr:colOff>
      <xdr:row>33</xdr:row>
      <xdr:rowOff>19050</xdr:rowOff>
    </xdr:to>
    <xdr:cxnSp macro="">
      <xdr:nvCxnSpPr>
        <xdr:cNvPr id="118" name="直線コネクタ 117">
          <a:extLst>
            <a:ext uri="{FF2B5EF4-FFF2-40B4-BE49-F238E27FC236}">
              <a16:creationId xmlns:a16="http://schemas.microsoft.com/office/drawing/2014/main" id="{00000000-0008-0000-0200-000076000000}"/>
            </a:ext>
          </a:extLst>
        </xdr:cNvPr>
        <xdr:cNvCxnSpPr/>
      </xdr:nvCxnSpPr>
      <xdr:spPr>
        <a:xfrm>
          <a:off x="9154160" y="55511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90368</xdr:rowOff>
    </xdr:from>
    <xdr:ext cx="469744" cy="259045"/>
    <xdr:sp macro="" textlink="">
      <xdr:nvSpPr>
        <xdr:cNvPr id="119" name="【図書館】&#10;一人当たり面積平均値テキスト">
          <a:extLst>
            <a:ext uri="{FF2B5EF4-FFF2-40B4-BE49-F238E27FC236}">
              <a16:creationId xmlns:a16="http://schemas.microsoft.com/office/drawing/2014/main" id="{00000000-0008-0000-0200-000077000000}"/>
            </a:ext>
          </a:extLst>
        </xdr:cNvPr>
        <xdr:cNvSpPr txBox="1"/>
      </xdr:nvSpPr>
      <xdr:spPr>
        <a:xfrm>
          <a:off x="9258300" y="66283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111941</xdr:rowOff>
    </xdr:from>
    <xdr:to>
      <xdr:col>55</xdr:col>
      <xdr:colOff>50800</xdr:colOff>
      <xdr:row>40</xdr:row>
      <xdr:rowOff>42091</xdr:rowOff>
    </xdr:to>
    <xdr:sp macro="" textlink="">
      <xdr:nvSpPr>
        <xdr:cNvPr id="120" name="フローチャート: 判断 119">
          <a:extLst>
            <a:ext uri="{FF2B5EF4-FFF2-40B4-BE49-F238E27FC236}">
              <a16:creationId xmlns:a16="http://schemas.microsoft.com/office/drawing/2014/main" id="{00000000-0008-0000-0200-000078000000}"/>
            </a:ext>
          </a:extLst>
        </xdr:cNvPr>
        <xdr:cNvSpPr/>
      </xdr:nvSpPr>
      <xdr:spPr>
        <a:xfrm>
          <a:off x="9192260" y="664990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20501</xdr:rowOff>
    </xdr:from>
    <xdr:to>
      <xdr:col>50</xdr:col>
      <xdr:colOff>165100</xdr:colOff>
      <xdr:row>39</xdr:row>
      <xdr:rowOff>122101</xdr:rowOff>
    </xdr:to>
    <xdr:sp macro="" textlink="">
      <xdr:nvSpPr>
        <xdr:cNvPr id="121" name="フローチャート: 判断 120">
          <a:extLst>
            <a:ext uri="{FF2B5EF4-FFF2-40B4-BE49-F238E27FC236}">
              <a16:creationId xmlns:a16="http://schemas.microsoft.com/office/drawing/2014/main" id="{00000000-0008-0000-0200-000079000000}"/>
            </a:ext>
          </a:extLst>
        </xdr:cNvPr>
        <xdr:cNvSpPr/>
      </xdr:nvSpPr>
      <xdr:spPr>
        <a:xfrm>
          <a:off x="8445500" y="655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169091</xdr:rowOff>
    </xdr:from>
    <xdr:to>
      <xdr:col>46</xdr:col>
      <xdr:colOff>38100</xdr:colOff>
      <xdr:row>39</xdr:row>
      <xdr:rowOff>99241</xdr:rowOff>
    </xdr:to>
    <xdr:sp macro="" textlink="">
      <xdr:nvSpPr>
        <xdr:cNvPr id="122" name="フローチャート: 判断 121">
          <a:extLst>
            <a:ext uri="{FF2B5EF4-FFF2-40B4-BE49-F238E27FC236}">
              <a16:creationId xmlns:a16="http://schemas.microsoft.com/office/drawing/2014/main" id="{00000000-0008-0000-0200-00007A000000}"/>
            </a:ext>
          </a:extLst>
        </xdr:cNvPr>
        <xdr:cNvSpPr/>
      </xdr:nvSpPr>
      <xdr:spPr>
        <a:xfrm>
          <a:off x="7670800" y="653941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33565</xdr:rowOff>
    </xdr:from>
    <xdr:to>
      <xdr:col>41</xdr:col>
      <xdr:colOff>101600</xdr:colOff>
      <xdr:row>39</xdr:row>
      <xdr:rowOff>135165</xdr:rowOff>
    </xdr:to>
    <xdr:sp macro="" textlink="">
      <xdr:nvSpPr>
        <xdr:cNvPr id="123" name="フローチャート: 判断 122">
          <a:extLst>
            <a:ext uri="{FF2B5EF4-FFF2-40B4-BE49-F238E27FC236}">
              <a16:creationId xmlns:a16="http://schemas.microsoft.com/office/drawing/2014/main" id="{00000000-0008-0000-0200-00007B000000}"/>
            </a:ext>
          </a:extLst>
        </xdr:cNvPr>
        <xdr:cNvSpPr/>
      </xdr:nvSpPr>
      <xdr:spPr>
        <a:xfrm>
          <a:off x="6873240" y="657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111941</xdr:rowOff>
    </xdr:from>
    <xdr:to>
      <xdr:col>36</xdr:col>
      <xdr:colOff>165100</xdr:colOff>
      <xdr:row>40</xdr:row>
      <xdr:rowOff>42091</xdr:rowOff>
    </xdr:to>
    <xdr:sp macro="" textlink="">
      <xdr:nvSpPr>
        <xdr:cNvPr id="124" name="フローチャート: 判断 123">
          <a:extLst>
            <a:ext uri="{FF2B5EF4-FFF2-40B4-BE49-F238E27FC236}">
              <a16:creationId xmlns:a16="http://schemas.microsoft.com/office/drawing/2014/main" id="{00000000-0008-0000-0200-00007C000000}"/>
            </a:ext>
          </a:extLst>
        </xdr:cNvPr>
        <xdr:cNvSpPr/>
      </xdr:nvSpPr>
      <xdr:spPr>
        <a:xfrm>
          <a:off x="6098540" y="66499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200-00007E000000}"/>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200-000080000000}"/>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200-000081000000}"/>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30" name="楕円 129">
          <a:extLst>
            <a:ext uri="{FF2B5EF4-FFF2-40B4-BE49-F238E27FC236}">
              <a16:creationId xmlns:a16="http://schemas.microsoft.com/office/drawing/2014/main" id="{00000000-0008-0000-0200-000082000000}"/>
            </a:ext>
          </a:extLst>
        </xdr:cNvPr>
        <xdr:cNvSpPr/>
      </xdr:nvSpPr>
      <xdr:spPr>
        <a:xfrm>
          <a:off x="9192260" y="63957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48277</xdr:rowOff>
    </xdr:from>
    <xdr:ext cx="469744" cy="259045"/>
    <xdr:sp macro="" textlink="">
      <xdr:nvSpPr>
        <xdr:cNvPr id="131" name="【図書館】&#10;一人当たり面積該当値テキスト">
          <a:extLst>
            <a:ext uri="{FF2B5EF4-FFF2-40B4-BE49-F238E27FC236}">
              <a16:creationId xmlns:a16="http://schemas.microsoft.com/office/drawing/2014/main" id="{00000000-0008-0000-0200-000083000000}"/>
            </a:ext>
          </a:extLst>
        </xdr:cNvPr>
        <xdr:cNvSpPr txBox="1"/>
      </xdr:nvSpPr>
      <xdr:spPr>
        <a:xfrm>
          <a:off x="9258300" y="625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35197</xdr:rowOff>
    </xdr:from>
    <xdr:to>
      <xdr:col>50</xdr:col>
      <xdr:colOff>165100</xdr:colOff>
      <xdr:row>38</xdr:row>
      <xdr:rowOff>136797</xdr:rowOff>
    </xdr:to>
    <xdr:sp macro="" textlink="">
      <xdr:nvSpPr>
        <xdr:cNvPr id="132" name="楕円 131">
          <a:extLst>
            <a:ext uri="{FF2B5EF4-FFF2-40B4-BE49-F238E27FC236}">
              <a16:creationId xmlns:a16="http://schemas.microsoft.com/office/drawing/2014/main" id="{00000000-0008-0000-0200-000084000000}"/>
            </a:ext>
          </a:extLst>
        </xdr:cNvPr>
        <xdr:cNvSpPr/>
      </xdr:nvSpPr>
      <xdr:spPr>
        <a:xfrm>
          <a:off x="8445500" y="640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76200</xdr:rowOff>
    </xdr:from>
    <xdr:to>
      <xdr:col>55</xdr:col>
      <xdr:colOff>0</xdr:colOff>
      <xdr:row>38</xdr:row>
      <xdr:rowOff>85997</xdr:rowOff>
    </xdr:to>
    <xdr:cxnSp macro="">
      <xdr:nvCxnSpPr>
        <xdr:cNvPr id="133" name="直線コネクタ 132">
          <a:extLst>
            <a:ext uri="{FF2B5EF4-FFF2-40B4-BE49-F238E27FC236}">
              <a16:creationId xmlns:a16="http://schemas.microsoft.com/office/drawing/2014/main" id="{00000000-0008-0000-0200-000085000000}"/>
            </a:ext>
          </a:extLst>
        </xdr:cNvPr>
        <xdr:cNvCxnSpPr/>
      </xdr:nvCxnSpPr>
      <xdr:spPr>
        <a:xfrm flipV="1">
          <a:off x="8496300" y="6446520"/>
          <a:ext cx="7239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44994</xdr:rowOff>
    </xdr:from>
    <xdr:to>
      <xdr:col>46</xdr:col>
      <xdr:colOff>38100</xdr:colOff>
      <xdr:row>38</xdr:row>
      <xdr:rowOff>146594</xdr:rowOff>
    </xdr:to>
    <xdr:sp macro="" textlink="">
      <xdr:nvSpPr>
        <xdr:cNvPr id="134" name="楕円 133">
          <a:extLst>
            <a:ext uri="{FF2B5EF4-FFF2-40B4-BE49-F238E27FC236}">
              <a16:creationId xmlns:a16="http://schemas.microsoft.com/office/drawing/2014/main" id="{00000000-0008-0000-0200-000086000000}"/>
            </a:ext>
          </a:extLst>
        </xdr:cNvPr>
        <xdr:cNvSpPr/>
      </xdr:nvSpPr>
      <xdr:spPr>
        <a:xfrm>
          <a:off x="7670800" y="641531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85997</xdr:rowOff>
    </xdr:from>
    <xdr:to>
      <xdr:col>50</xdr:col>
      <xdr:colOff>114300</xdr:colOff>
      <xdr:row>38</xdr:row>
      <xdr:rowOff>95794</xdr:rowOff>
    </xdr:to>
    <xdr:cxnSp macro="">
      <xdr:nvCxnSpPr>
        <xdr:cNvPr id="135" name="直線コネクタ 134">
          <a:extLst>
            <a:ext uri="{FF2B5EF4-FFF2-40B4-BE49-F238E27FC236}">
              <a16:creationId xmlns:a16="http://schemas.microsoft.com/office/drawing/2014/main" id="{00000000-0008-0000-0200-000087000000}"/>
            </a:ext>
          </a:extLst>
        </xdr:cNvPr>
        <xdr:cNvCxnSpPr/>
      </xdr:nvCxnSpPr>
      <xdr:spPr>
        <a:xfrm flipV="1">
          <a:off x="7713980" y="6456317"/>
          <a:ext cx="78232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48260</xdr:rowOff>
    </xdr:from>
    <xdr:to>
      <xdr:col>41</xdr:col>
      <xdr:colOff>101600</xdr:colOff>
      <xdr:row>38</xdr:row>
      <xdr:rowOff>149860</xdr:rowOff>
    </xdr:to>
    <xdr:sp macro="" textlink="">
      <xdr:nvSpPr>
        <xdr:cNvPr id="136" name="楕円 135">
          <a:extLst>
            <a:ext uri="{FF2B5EF4-FFF2-40B4-BE49-F238E27FC236}">
              <a16:creationId xmlns:a16="http://schemas.microsoft.com/office/drawing/2014/main" id="{00000000-0008-0000-0200-000088000000}"/>
            </a:ext>
          </a:extLst>
        </xdr:cNvPr>
        <xdr:cNvSpPr/>
      </xdr:nvSpPr>
      <xdr:spPr>
        <a:xfrm>
          <a:off x="6873240" y="641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95794</xdr:rowOff>
    </xdr:from>
    <xdr:to>
      <xdr:col>45</xdr:col>
      <xdr:colOff>177800</xdr:colOff>
      <xdr:row>38</xdr:row>
      <xdr:rowOff>99060</xdr:rowOff>
    </xdr:to>
    <xdr:cxnSp macro="">
      <xdr:nvCxnSpPr>
        <xdr:cNvPr id="137" name="直線コネクタ 136">
          <a:extLst>
            <a:ext uri="{FF2B5EF4-FFF2-40B4-BE49-F238E27FC236}">
              <a16:creationId xmlns:a16="http://schemas.microsoft.com/office/drawing/2014/main" id="{00000000-0008-0000-0200-000089000000}"/>
            </a:ext>
          </a:extLst>
        </xdr:cNvPr>
        <xdr:cNvCxnSpPr/>
      </xdr:nvCxnSpPr>
      <xdr:spPr>
        <a:xfrm flipV="1">
          <a:off x="6924040" y="6466114"/>
          <a:ext cx="78994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113228</xdr:rowOff>
    </xdr:from>
    <xdr:ext cx="469744" cy="259045"/>
    <xdr:sp macro="" textlink="">
      <xdr:nvSpPr>
        <xdr:cNvPr id="138" name="n_1aveValue【図書館】&#10;一人当たり面積">
          <a:extLst>
            <a:ext uri="{FF2B5EF4-FFF2-40B4-BE49-F238E27FC236}">
              <a16:creationId xmlns:a16="http://schemas.microsoft.com/office/drawing/2014/main" id="{00000000-0008-0000-0200-00008A000000}"/>
            </a:ext>
          </a:extLst>
        </xdr:cNvPr>
        <xdr:cNvSpPr txBox="1"/>
      </xdr:nvSpPr>
      <xdr:spPr>
        <a:xfrm>
          <a:off x="8271587" y="6651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90368</xdr:rowOff>
    </xdr:from>
    <xdr:ext cx="469744" cy="259045"/>
    <xdr:sp macro="" textlink="">
      <xdr:nvSpPr>
        <xdr:cNvPr id="139" name="n_2aveValue【図書館】&#10;一人当たり面積">
          <a:extLst>
            <a:ext uri="{FF2B5EF4-FFF2-40B4-BE49-F238E27FC236}">
              <a16:creationId xmlns:a16="http://schemas.microsoft.com/office/drawing/2014/main" id="{00000000-0008-0000-0200-00008B000000}"/>
            </a:ext>
          </a:extLst>
        </xdr:cNvPr>
        <xdr:cNvSpPr txBox="1"/>
      </xdr:nvSpPr>
      <xdr:spPr>
        <a:xfrm>
          <a:off x="7509587" y="6628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126292</xdr:rowOff>
    </xdr:from>
    <xdr:ext cx="469744" cy="259045"/>
    <xdr:sp macro="" textlink="">
      <xdr:nvSpPr>
        <xdr:cNvPr id="140" name="n_3aveValue【図書館】&#10;一人当たり面積">
          <a:extLst>
            <a:ext uri="{FF2B5EF4-FFF2-40B4-BE49-F238E27FC236}">
              <a16:creationId xmlns:a16="http://schemas.microsoft.com/office/drawing/2014/main" id="{00000000-0008-0000-0200-00008C000000}"/>
            </a:ext>
          </a:extLst>
        </xdr:cNvPr>
        <xdr:cNvSpPr txBox="1"/>
      </xdr:nvSpPr>
      <xdr:spPr>
        <a:xfrm>
          <a:off x="6712027" y="6664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58618</xdr:rowOff>
    </xdr:from>
    <xdr:ext cx="469744" cy="259045"/>
    <xdr:sp macro="" textlink="">
      <xdr:nvSpPr>
        <xdr:cNvPr id="141" name="n_4aveValue【図書館】&#10;一人当たり面積">
          <a:extLst>
            <a:ext uri="{FF2B5EF4-FFF2-40B4-BE49-F238E27FC236}">
              <a16:creationId xmlns:a16="http://schemas.microsoft.com/office/drawing/2014/main" id="{00000000-0008-0000-0200-00008D000000}"/>
            </a:ext>
          </a:extLst>
        </xdr:cNvPr>
        <xdr:cNvSpPr txBox="1"/>
      </xdr:nvSpPr>
      <xdr:spPr>
        <a:xfrm>
          <a:off x="5937327" y="6428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153324</xdr:rowOff>
    </xdr:from>
    <xdr:ext cx="469744" cy="259045"/>
    <xdr:sp macro="" textlink="">
      <xdr:nvSpPr>
        <xdr:cNvPr id="142" name="n_1mainValue【図書館】&#10;一人当たり面積">
          <a:extLst>
            <a:ext uri="{FF2B5EF4-FFF2-40B4-BE49-F238E27FC236}">
              <a16:creationId xmlns:a16="http://schemas.microsoft.com/office/drawing/2014/main" id="{00000000-0008-0000-0200-00008E000000}"/>
            </a:ext>
          </a:extLst>
        </xdr:cNvPr>
        <xdr:cNvSpPr txBox="1"/>
      </xdr:nvSpPr>
      <xdr:spPr>
        <a:xfrm>
          <a:off x="8271587" y="6188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163121</xdr:rowOff>
    </xdr:from>
    <xdr:ext cx="469744" cy="259045"/>
    <xdr:sp macro="" textlink="">
      <xdr:nvSpPr>
        <xdr:cNvPr id="143" name="n_2mainValue【図書館】&#10;一人当たり面積">
          <a:extLst>
            <a:ext uri="{FF2B5EF4-FFF2-40B4-BE49-F238E27FC236}">
              <a16:creationId xmlns:a16="http://schemas.microsoft.com/office/drawing/2014/main" id="{00000000-0008-0000-0200-00008F000000}"/>
            </a:ext>
          </a:extLst>
        </xdr:cNvPr>
        <xdr:cNvSpPr txBox="1"/>
      </xdr:nvSpPr>
      <xdr:spPr>
        <a:xfrm>
          <a:off x="7509587" y="6198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166387</xdr:rowOff>
    </xdr:from>
    <xdr:ext cx="469744" cy="259045"/>
    <xdr:sp macro="" textlink="">
      <xdr:nvSpPr>
        <xdr:cNvPr id="144" name="n_3mainValue【図書館】&#10;一人当たり面積">
          <a:extLst>
            <a:ext uri="{FF2B5EF4-FFF2-40B4-BE49-F238E27FC236}">
              <a16:creationId xmlns:a16="http://schemas.microsoft.com/office/drawing/2014/main" id="{00000000-0008-0000-0200-000090000000}"/>
            </a:ext>
          </a:extLst>
        </xdr:cNvPr>
        <xdr:cNvSpPr txBox="1"/>
      </xdr:nvSpPr>
      <xdr:spPr>
        <a:xfrm>
          <a:off x="67120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a:extLst>
            <a:ext uri="{FF2B5EF4-FFF2-40B4-BE49-F238E27FC236}">
              <a16:creationId xmlns:a16="http://schemas.microsoft.com/office/drawing/2014/main" id="{00000000-0008-0000-0200-000091000000}"/>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a:extLst>
            <a:ext uri="{FF2B5EF4-FFF2-40B4-BE49-F238E27FC236}">
              <a16:creationId xmlns:a16="http://schemas.microsoft.com/office/drawing/2014/main" id="{00000000-0008-0000-0200-000092000000}"/>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a:extLst>
            <a:ext uri="{FF2B5EF4-FFF2-40B4-BE49-F238E27FC236}">
              <a16:creationId xmlns:a16="http://schemas.microsoft.com/office/drawing/2014/main" id="{00000000-0008-0000-0200-000093000000}"/>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a:extLst>
            <a:ext uri="{FF2B5EF4-FFF2-40B4-BE49-F238E27FC236}">
              <a16:creationId xmlns:a16="http://schemas.microsoft.com/office/drawing/2014/main" id="{00000000-0008-0000-0200-000094000000}"/>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a:extLst>
            <a:ext uri="{FF2B5EF4-FFF2-40B4-BE49-F238E27FC236}">
              <a16:creationId xmlns:a16="http://schemas.microsoft.com/office/drawing/2014/main" id="{00000000-0008-0000-0200-000095000000}"/>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a:extLst>
            <a:ext uri="{FF2B5EF4-FFF2-40B4-BE49-F238E27FC236}">
              <a16:creationId xmlns:a16="http://schemas.microsoft.com/office/drawing/2014/main" id="{00000000-0008-0000-0200-000096000000}"/>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a:extLst>
            <a:ext uri="{FF2B5EF4-FFF2-40B4-BE49-F238E27FC236}">
              <a16:creationId xmlns:a16="http://schemas.microsoft.com/office/drawing/2014/main" id="{00000000-0008-0000-0200-000097000000}"/>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a:extLst>
            <a:ext uri="{FF2B5EF4-FFF2-40B4-BE49-F238E27FC236}">
              <a16:creationId xmlns:a16="http://schemas.microsoft.com/office/drawing/2014/main" id="{00000000-0008-0000-0200-000098000000}"/>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a:extLst>
            <a:ext uri="{FF2B5EF4-FFF2-40B4-BE49-F238E27FC236}">
              <a16:creationId xmlns:a16="http://schemas.microsoft.com/office/drawing/2014/main" id="{00000000-0008-0000-0200-000099000000}"/>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a:extLst>
            <a:ext uri="{FF2B5EF4-FFF2-40B4-BE49-F238E27FC236}">
              <a16:creationId xmlns:a16="http://schemas.microsoft.com/office/drawing/2014/main" id="{00000000-0008-0000-0200-00009A000000}"/>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a:extLst>
            <a:ext uri="{FF2B5EF4-FFF2-40B4-BE49-F238E27FC236}">
              <a16:creationId xmlns:a16="http://schemas.microsoft.com/office/drawing/2014/main" id="{00000000-0008-0000-0200-00009B000000}"/>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6" name="直線コネクタ 155">
          <a:extLst>
            <a:ext uri="{FF2B5EF4-FFF2-40B4-BE49-F238E27FC236}">
              <a16:creationId xmlns:a16="http://schemas.microsoft.com/office/drawing/2014/main" id="{00000000-0008-0000-0200-00009C000000}"/>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7" name="テキスト ボックス 156">
          <a:extLst>
            <a:ext uri="{FF2B5EF4-FFF2-40B4-BE49-F238E27FC236}">
              <a16:creationId xmlns:a16="http://schemas.microsoft.com/office/drawing/2014/main" id="{00000000-0008-0000-0200-00009D000000}"/>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9" name="テキスト ボックス 158">
          <a:extLst>
            <a:ext uri="{FF2B5EF4-FFF2-40B4-BE49-F238E27FC236}">
              <a16:creationId xmlns:a16="http://schemas.microsoft.com/office/drawing/2014/main" id="{00000000-0008-0000-0200-00009F000000}"/>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0" name="直線コネクタ 159">
          <a:extLst>
            <a:ext uri="{FF2B5EF4-FFF2-40B4-BE49-F238E27FC236}">
              <a16:creationId xmlns:a16="http://schemas.microsoft.com/office/drawing/2014/main" id="{00000000-0008-0000-0200-0000A0000000}"/>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1" name="テキスト ボックス 160">
          <a:extLst>
            <a:ext uri="{FF2B5EF4-FFF2-40B4-BE49-F238E27FC236}">
              <a16:creationId xmlns:a16="http://schemas.microsoft.com/office/drawing/2014/main" id="{00000000-0008-0000-0200-0000A1000000}"/>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2" name="直線コネクタ 161">
          <a:extLst>
            <a:ext uri="{FF2B5EF4-FFF2-40B4-BE49-F238E27FC236}">
              <a16:creationId xmlns:a16="http://schemas.microsoft.com/office/drawing/2014/main" id="{00000000-0008-0000-0200-0000A2000000}"/>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3" name="テキスト ボックス 162">
          <a:extLst>
            <a:ext uri="{FF2B5EF4-FFF2-40B4-BE49-F238E27FC236}">
              <a16:creationId xmlns:a16="http://schemas.microsoft.com/office/drawing/2014/main" id="{00000000-0008-0000-0200-0000A3000000}"/>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4" name="直線コネクタ 163">
          <a:extLst>
            <a:ext uri="{FF2B5EF4-FFF2-40B4-BE49-F238E27FC236}">
              <a16:creationId xmlns:a16="http://schemas.microsoft.com/office/drawing/2014/main" id="{00000000-0008-0000-0200-0000A4000000}"/>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6" name="直線コネクタ 165">
          <a:extLst>
            <a:ext uri="{FF2B5EF4-FFF2-40B4-BE49-F238E27FC236}">
              <a16:creationId xmlns:a16="http://schemas.microsoft.com/office/drawing/2014/main" id="{00000000-0008-0000-0200-0000A6000000}"/>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00000000-0008-0000-0200-0000A8000000}"/>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a:extLst>
            <a:ext uri="{FF2B5EF4-FFF2-40B4-BE49-F238E27FC236}">
              <a16:creationId xmlns:a16="http://schemas.microsoft.com/office/drawing/2014/main" id="{00000000-0008-0000-0200-0000A9000000}"/>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64</xdr:row>
      <xdr:rowOff>130628</xdr:rowOff>
    </xdr:to>
    <xdr:cxnSp macro="">
      <xdr:nvCxnSpPr>
        <xdr:cNvPr id="170" name="直線コネクタ 169">
          <a:extLst>
            <a:ext uri="{FF2B5EF4-FFF2-40B4-BE49-F238E27FC236}">
              <a16:creationId xmlns:a16="http://schemas.microsoft.com/office/drawing/2014/main" id="{00000000-0008-0000-0200-0000AA000000}"/>
            </a:ext>
          </a:extLst>
        </xdr:cNvPr>
        <xdr:cNvCxnSpPr/>
      </xdr:nvCxnSpPr>
      <xdr:spPr>
        <a:xfrm flipV="1">
          <a:off x="4086225" y="9410700"/>
          <a:ext cx="0" cy="1448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1" name="【体育館・プール】&#10;有形固定資産減価償却率最小値テキスト">
          <a:extLst>
            <a:ext uri="{FF2B5EF4-FFF2-40B4-BE49-F238E27FC236}">
              <a16:creationId xmlns:a16="http://schemas.microsoft.com/office/drawing/2014/main" id="{00000000-0008-0000-0200-0000AB000000}"/>
            </a:ext>
          </a:extLst>
        </xdr:cNvPr>
        <xdr:cNvSpPr txBox="1"/>
      </xdr:nvSpPr>
      <xdr:spPr>
        <a:xfrm>
          <a:off x="412496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2" name="直線コネクタ 171">
          <a:extLst>
            <a:ext uri="{FF2B5EF4-FFF2-40B4-BE49-F238E27FC236}">
              <a16:creationId xmlns:a16="http://schemas.microsoft.com/office/drawing/2014/main" id="{00000000-0008-0000-0200-0000AC000000}"/>
            </a:ext>
          </a:extLst>
        </xdr:cNvPr>
        <xdr:cNvCxnSpPr/>
      </xdr:nvCxnSpPr>
      <xdr:spPr>
        <a:xfrm>
          <a:off x="402082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140987</xdr:rowOff>
    </xdr:from>
    <xdr:ext cx="340478" cy="259045"/>
    <xdr:sp macro="" textlink="">
      <xdr:nvSpPr>
        <xdr:cNvPr id="173" name="【体育館・プール】&#10;有形固定資産減価償却率最大値テキスト">
          <a:extLst>
            <a:ext uri="{FF2B5EF4-FFF2-40B4-BE49-F238E27FC236}">
              <a16:creationId xmlns:a16="http://schemas.microsoft.com/office/drawing/2014/main" id="{00000000-0008-0000-0200-0000AD000000}"/>
            </a:ext>
          </a:extLst>
        </xdr:cNvPr>
        <xdr:cNvSpPr txBox="1"/>
      </xdr:nvSpPr>
      <xdr:spPr>
        <a:xfrm>
          <a:off x="4124960" y="91935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174" name="直線コネクタ 173">
          <a:extLst>
            <a:ext uri="{FF2B5EF4-FFF2-40B4-BE49-F238E27FC236}">
              <a16:creationId xmlns:a16="http://schemas.microsoft.com/office/drawing/2014/main" id="{00000000-0008-0000-0200-0000AE000000}"/>
            </a:ext>
          </a:extLst>
        </xdr:cNvPr>
        <xdr:cNvCxnSpPr/>
      </xdr:nvCxnSpPr>
      <xdr:spPr>
        <a:xfrm>
          <a:off x="4020820" y="94107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108874</xdr:rowOff>
    </xdr:from>
    <xdr:ext cx="405111" cy="259045"/>
    <xdr:sp macro="" textlink="">
      <xdr:nvSpPr>
        <xdr:cNvPr id="175" name="【体育館・プール】&#10;有形固定資産減価償却率平均値テキスト">
          <a:extLst>
            <a:ext uri="{FF2B5EF4-FFF2-40B4-BE49-F238E27FC236}">
              <a16:creationId xmlns:a16="http://schemas.microsoft.com/office/drawing/2014/main" id="{00000000-0008-0000-0200-0000AF000000}"/>
            </a:ext>
          </a:extLst>
        </xdr:cNvPr>
        <xdr:cNvSpPr txBox="1"/>
      </xdr:nvSpPr>
      <xdr:spPr>
        <a:xfrm>
          <a:off x="4124960" y="103349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130447</xdr:rowOff>
    </xdr:from>
    <xdr:to>
      <xdr:col>24</xdr:col>
      <xdr:colOff>114300</xdr:colOff>
      <xdr:row>62</xdr:row>
      <xdr:rowOff>60597</xdr:rowOff>
    </xdr:to>
    <xdr:sp macro="" textlink="">
      <xdr:nvSpPr>
        <xdr:cNvPr id="176" name="フローチャート: 判断 175">
          <a:extLst>
            <a:ext uri="{FF2B5EF4-FFF2-40B4-BE49-F238E27FC236}">
              <a16:creationId xmlns:a16="http://schemas.microsoft.com/office/drawing/2014/main" id="{00000000-0008-0000-0200-0000B0000000}"/>
            </a:ext>
          </a:extLst>
        </xdr:cNvPr>
        <xdr:cNvSpPr/>
      </xdr:nvSpPr>
      <xdr:spPr>
        <a:xfrm>
          <a:off x="4036060" y="103564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136978</xdr:rowOff>
    </xdr:from>
    <xdr:to>
      <xdr:col>20</xdr:col>
      <xdr:colOff>38100</xdr:colOff>
      <xdr:row>62</xdr:row>
      <xdr:rowOff>67128</xdr:rowOff>
    </xdr:to>
    <xdr:sp macro="" textlink="">
      <xdr:nvSpPr>
        <xdr:cNvPr id="177" name="フローチャート: 判断 176">
          <a:extLst>
            <a:ext uri="{FF2B5EF4-FFF2-40B4-BE49-F238E27FC236}">
              <a16:creationId xmlns:a16="http://schemas.microsoft.com/office/drawing/2014/main" id="{00000000-0008-0000-0200-0000B1000000}"/>
            </a:ext>
          </a:extLst>
        </xdr:cNvPr>
        <xdr:cNvSpPr/>
      </xdr:nvSpPr>
      <xdr:spPr>
        <a:xfrm>
          <a:off x="3312160" y="103630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109220</xdr:rowOff>
    </xdr:from>
    <xdr:to>
      <xdr:col>15</xdr:col>
      <xdr:colOff>101600</xdr:colOff>
      <xdr:row>62</xdr:row>
      <xdr:rowOff>39370</xdr:rowOff>
    </xdr:to>
    <xdr:sp macro="" textlink="">
      <xdr:nvSpPr>
        <xdr:cNvPr id="178" name="フローチャート: 判断 177">
          <a:extLst>
            <a:ext uri="{FF2B5EF4-FFF2-40B4-BE49-F238E27FC236}">
              <a16:creationId xmlns:a16="http://schemas.microsoft.com/office/drawing/2014/main" id="{00000000-0008-0000-0200-0000B2000000}"/>
            </a:ext>
          </a:extLst>
        </xdr:cNvPr>
        <xdr:cNvSpPr/>
      </xdr:nvSpPr>
      <xdr:spPr>
        <a:xfrm>
          <a:off x="2514600" y="10335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151674</xdr:rowOff>
    </xdr:from>
    <xdr:to>
      <xdr:col>10</xdr:col>
      <xdr:colOff>165100</xdr:colOff>
      <xdr:row>62</xdr:row>
      <xdr:rowOff>81824</xdr:rowOff>
    </xdr:to>
    <xdr:sp macro="" textlink="">
      <xdr:nvSpPr>
        <xdr:cNvPr id="179" name="フローチャート: 判断 178">
          <a:extLst>
            <a:ext uri="{FF2B5EF4-FFF2-40B4-BE49-F238E27FC236}">
              <a16:creationId xmlns:a16="http://schemas.microsoft.com/office/drawing/2014/main" id="{00000000-0008-0000-0200-0000B3000000}"/>
            </a:ext>
          </a:extLst>
        </xdr:cNvPr>
        <xdr:cNvSpPr/>
      </xdr:nvSpPr>
      <xdr:spPr>
        <a:xfrm>
          <a:off x="1739900" y="103777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110853</xdr:rowOff>
    </xdr:from>
    <xdr:to>
      <xdr:col>6</xdr:col>
      <xdr:colOff>38100</xdr:colOff>
      <xdr:row>62</xdr:row>
      <xdr:rowOff>41003</xdr:rowOff>
    </xdr:to>
    <xdr:sp macro="" textlink="">
      <xdr:nvSpPr>
        <xdr:cNvPr id="180" name="フローチャート: 判断 179">
          <a:extLst>
            <a:ext uri="{FF2B5EF4-FFF2-40B4-BE49-F238E27FC236}">
              <a16:creationId xmlns:a16="http://schemas.microsoft.com/office/drawing/2014/main" id="{00000000-0008-0000-0200-0000B4000000}"/>
            </a:ext>
          </a:extLst>
        </xdr:cNvPr>
        <xdr:cNvSpPr/>
      </xdr:nvSpPr>
      <xdr:spPr>
        <a:xfrm>
          <a:off x="965200" y="1033689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00000000-0008-0000-0200-0000B5000000}"/>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0000000-0008-0000-0200-0000B600000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00000000-0008-0000-0200-0000B700000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00000000-0008-0000-0200-0000B800000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163104</xdr:rowOff>
    </xdr:from>
    <xdr:to>
      <xdr:col>24</xdr:col>
      <xdr:colOff>114300</xdr:colOff>
      <xdr:row>60</xdr:row>
      <xdr:rowOff>93254</xdr:rowOff>
    </xdr:to>
    <xdr:sp macro="" textlink="">
      <xdr:nvSpPr>
        <xdr:cNvPr id="186" name="楕円 185">
          <a:extLst>
            <a:ext uri="{FF2B5EF4-FFF2-40B4-BE49-F238E27FC236}">
              <a16:creationId xmlns:a16="http://schemas.microsoft.com/office/drawing/2014/main" id="{00000000-0008-0000-0200-0000BA000000}"/>
            </a:ext>
          </a:extLst>
        </xdr:cNvPr>
        <xdr:cNvSpPr/>
      </xdr:nvSpPr>
      <xdr:spPr>
        <a:xfrm>
          <a:off x="4036060" y="100538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14531</xdr:rowOff>
    </xdr:from>
    <xdr:ext cx="405111" cy="259045"/>
    <xdr:sp macro="" textlink="">
      <xdr:nvSpPr>
        <xdr:cNvPr id="187" name="【体育館・プール】&#10;有形固定資産減価償却率該当値テキスト">
          <a:extLst>
            <a:ext uri="{FF2B5EF4-FFF2-40B4-BE49-F238E27FC236}">
              <a16:creationId xmlns:a16="http://schemas.microsoft.com/office/drawing/2014/main" id="{00000000-0008-0000-0200-0000BB000000}"/>
            </a:ext>
          </a:extLst>
        </xdr:cNvPr>
        <xdr:cNvSpPr txBox="1"/>
      </xdr:nvSpPr>
      <xdr:spPr>
        <a:xfrm>
          <a:off x="4124960" y="9905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128815</xdr:rowOff>
    </xdr:from>
    <xdr:to>
      <xdr:col>20</xdr:col>
      <xdr:colOff>38100</xdr:colOff>
      <xdr:row>60</xdr:row>
      <xdr:rowOff>58965</xdr:rowOff>
    </xdr:to>
    <xdr:sp macro="" textlink="">
      <xdr:nvSpPr>
        <xdr:cNvPr id="188" name="楕円 187">
          <a:extLst>
            <a:ext uri="{FF2B5EF4-FFF2-40B4-BE49-F238E27FC236}">
              <a16:creationId xmlns:a16="http://schemas.microsoft.com/office/drawing/2014/main" id="{00000000-0008-0000-0200-0000BC000000}"/>
            </a:ext>
          </a:extLst>
        </xdr:cNvPr>
        <xdr:cNvSpPr/>
      </xdr:nvSpPr>
      <xdr:spPr>
        <a:xfrm>
          <a:off x="3312160" y="100195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8165</xdr:rowOff>
    </xdr:from>
    <xdr:to>
      <xdr:col>24</xdr:col>
      <xdr:colOff>63500</xdr:colOff>
      <xdr:row>60</xdr:row>
      <xdr:rowOff>42454</xdr:rowOff>
    </xdr:to>
    <xdr:cxnSp macro="">
      <xdr:nvCxnSpPr>
        <xdr:cNvPr id="189" name="直線コネクタ 188">
          <a:extLst>
            <a:ext uri="{FF2B5EF4-FFF2-40B4-BE49-F238E27FC236}">
              <a16:creationId xmlns:a16="http://schemas.microsoft.com/office/drawing/2014/main" id="{00000000-0008-0000-0200-0000BD000000}"/>
            </a:ext>
          </a:extLst>
        </xdr:cNvPr>
        <xdr:cNvCxnSpPr/>
      </xdr:nvCxnSpPr>
      <xdr:spPr>
        <a:xfrm>
          <a:off x="3355340" y="10066565"/>
          <a:ext cx="73152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92891</xdr:rowOff>
    </xdr:from>
    <xdr:to>
      <xdr:col>15</xdr:col>
      <xdr:colOff>101600</xdr:colOff>
      <xdr:row>60</xdr:row>
      <xdr:rowOff>23041</xdr:rowOff>
    </xdr:to>
    <xdr:sp macro="" textlink="">
      <xdr:nvSpPr>
        <xdr:cNvPr id="190" name="楕円 189">
          <a:extLst>
            <a:ext uri="{FF2B5EF4-FFF2-40B4-BE49-F238E27FC236}">
              <a16:creationId xmlns:a16="http://schemas.microsoft.com/office/drawing/2014/main" id="{00000000-0008-0000-0200-0000BE000000}"/>
            </a:ext>
          </a:extLst>
        </xdr:cNvPr>
        <xdr:cNvSpPr/>
      </xdr:nvSpPr>
      <xdr:spPr>
        <a:xfrm>
          <a:off x="2514600" y="998365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143691</xdr:rowOff>
    </xdr:from>
    <xdr:to>
      <xdr:col>19</xdr:col>
      <xdr:colOff>177800</xdr:colOff>
      <xdr:row>60</xdr:row>
      <xdr:rowOff>8165</xdr:rowOff>
    </xdr:to>
    <xdr:cxnSp macro="">
      <xdr:nvCxnSpPr>
        <xdr:cNvPr id="191" name="直線コネクタ 190">
          <a:extLst>
            <a:ext uri="{FF2B5EF4-FFF2-40B4-BE49-F238E27FC236}">
              <a16:creationId xmlns:a16="http://schemas.microsoft.com/office/drawing/2014/main" id="{00000000-0008-0000-0200-0000BF000000}"/>
            </a:ext>
          </a:extLst>
        </xdr:cNvPr>
        <xdr:cNvCxnSpPr/>
      </xdr:nvCxnSpPr>
      <xdr:spPr>
        <a:xfrm>
          <a:off x="2565400" y="10034451"/>
          <a:ext cx="789940" cy="32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79828</xdr:rowOff>
    </xdr:from>
    <xdr:to>
      <xdr:col>10</xdr:col>
      <xdr:colOff>165100</xdr:colOff>
      <xdr:row>58</xdr:row>
      <xdr:rowOff>9978</xdr:rowOff>
    </xdr:to>
    <xdr:sp macro="" textlink="">
      <xdr:nvSpPr>
        <xdr:cNvPr id="192" name="楕円 191">
          <a:extLst>
            <a:ext uri="{FF2B5EF4-FFF2-40B4-BE49-F238E27FC236}">
              <a16:creationId xmlns:a16="http://schemas.microsoft.com/office/drawing/2014/main" id="{00000000-0008-0000-0200-0000C0000000}"/>
            </a:ext>
          </a:extLst>
        </xdr:cNvPr>
        <xdr:cNvSpPr/>
      </xdr:nvSpPr>
      <xdr:spPr>
        <a:xfrm>
          <a:off x="1739900" y="963530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130628</xdr:rowOff>
    </xdr:from>
    <xdr:to>
      <xdr:col>15</xdr:col>
      <xdr:colOff>50800</xdr:colOff>
      <xdr:row>59</xdr:row>
      <xdr:rowOff>143691</xdr:rowOff>
    </xdr:to>
    <xdr:cxnSp macro="">
      <xdr:nvCxnSpPr>
        <xdr:cNvPr id="193" name="直線コネクタ 192">
          <a:extLst>
            <a:ext uri="{FF2B5EF4-FFF2-40B4-BE49-F238E27FC236}">
              <a16:creationId xmlns:a16="http://schemas.microsoft.com/office/drawing/2014/main" id="{00000000-0008-0000-0200-0000C1000000}"/>
            </a:ext>
          </a:extLst>
        </xdr:cNvPr>
        <xdr:cNvCxnSpPr/>
      </xdr:nvCxnSpPr>
      <xdr:spPr>
        <a:xfrm>
          <a:off x="1790700" y="9686108"/>
          <a:ext cx="774700" cy="348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58255</xdr:rowOff>
    </xdr:from>
    <xdr:ext cx="405111" cy="259045"/>
    <xdr:sp macro="" textlink="">
      <xdr:nvSpPr>
        <xdr:cNvPr id="194" name="n_1aveValue【体育館・プール】&#10;有形固定資産減価償却率">
          <a:extLst>
            <a:ext uri="{FF2B5EF4-FFF2-40B4-BE49-F238E27FC236}">
              <a16:creationId xmlns:a16="http://schemas.microsoft.com/office/drawing/2014/main" id="{00000000-0008-0000-0200-0000C2000000}"/>
            </a:ext>
          </a:extLst>
        </xdr:cNvPr>
        <xdr:cNvSpPr txBox="1"/>
      </xdr:nvSpPr>
      <xdr:spPr>
        <a:xfrm>
          <a:off x="3170564" y="10451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30497</xdr:rowOff>
    </xdr:from>
    <xdr:ext cx="405111" cy="259045"/>
    <xdr:sp macro="" textlink="">
      <xdr:nvSpPr>
        <xdr:cNvPr id="195" name="n_2aveValue【体育館・プール】&#10;有形固定資産減価償却率">
          <a:extLst>
            <a:ext uri="{FF2B5EF4-FFF2-40B4-BE49-F238E27FC236}">
              <a16:creationId xmlns:a16="http://schemas.microsoft.com/office/drawing/2014/main" id="{00000000-0008-0000-0200-0000C3000000}"/>
            </a:ext>
          </a:extLst>
        </xdr:cNvPr>
        <xdr:cNvSpPr txBox="1"/>
      </xdr:nvSpPr>
      <xdr:spPr>
        <a:xfrm>
          <a:off x="2385704" y="1042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72951</xdr:rowOff>
    </xdr:from>
    <xdr:ext cx="405111" cy="259045"/>
    <xdr:sp macro="" textlink="">
      <xdr:nvSpPr>
        <xdr:cNvPr id="196" name="n_3aveValue【体育館・プール】&#10;有形固定資産減価償却率">
          <a:extLst>
            <a:ext uri="{FF2B5EF4-FFF2-40B4-BE49-F238E27FC236}">
              <a16:creationId xmlns:a16="http://schemas.microsoft.com/office/drawing/2014/main" id="{00000000-0008-0000-0200-0000C4000000}"/>
            </a:ext>
          </a:extLst>
        </xdr:cNvPr>
        <xdr:cNvSpPr txBox="1"/>
      </xdr:nvSpPr>
      <xdr:spPr>
        <a:xfrm>
          <a:off x="1611004" y="10466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57530</xdr:rowOff>
    </xdr:from>
    <xdr:ext cx="405111" cy="259045"/>
    <xdr:sp macro="" textlink="">
      <xdr:nvSpPr>
        <xdr:cNvPr id="197" name="n_4aveValue【体育館・プール】&#10;有形固定資産減価償却率">
          <a:extLst>
            <a:ext uri="{FF2B5EF4-FFF2-40B4-BE49-F238E27FC236}">
              <a16:creationId xmlns:a16="http://schemas.microsoft.com/office/drawing/2014/main" id="{00000000-0008-0000-0200-0000C5000000}"/>
            </a:ext>
          </a:extLst>
        </xdr:cNvPr>
        <xdr:cNvSpPr txBox="1"/>
      </xdr:nvSpPr>
      <xdr:spPr>
        <a:xfrm>
          <a:off x="836304" y="1011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75492</xdr:rowOff>
    </xdr:from>
    <xdr:ext cx="405111" cy="259045"/>
    <xdr:sp macro="" textlink="">
      <xdr:nvSpPr>
        <xdr:cNvPr id="198" name="n_1mainValue【体育館・プール】&#10;有形固定資産減価償却率">
          <a:extLst>
            <a:ext uri="{FF2B5EF4-FFF2-40B4-BE49-F238E27FC236}">
              <a16:creationId xmlns:a16="http://schemas.microsoft.com/office/drawing/2014/main" id="{00000000-0008-0000-0200-0000C6000000}"/>
            </a:ext>
          </a:extLst>
        </xdr:cNvPr>
        <xdr:cNvSpPr txBox="1"/>
      </xdr:nvSpPr>
      <xdr:spPr>
        <a:xfrm>
          <a:off x="3170564" y="9798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39568</xdr:rowOff>
    </xdr:from>
    <xdr:ext cx="405111" cy="259045"/>
    <xdr:sp macro="" textlink="">
      <xdr:nvSpPr>
        <xdr:cNvPr id="199" name="n_2mainValue【体育館・プール】&#10;有形固定資産減価償却率">
          <a:extLst>
            <a:ext uri="{FF2B5EF4-FFF2-40B4-BE49-F238E27FC236}">
              <a16:creationId xmlns:a16="http://schemas.microsoft.com/office/drawing/2014/main" id="{00000000-0008-0000-0200-0000C7000000}"/>
            </a:ext>
          </a:extLst>
        </xdr:cNvPr>
        <xdr:cNvSpPr txBox="1"/>
      </xdr:nvSpPr>
      <xdr:spPr>
        <a:xfrm>
          <a:off x="2385704" y="9762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26505</xdr:rowOff>
    </xdr:from>
    <xdr:ext cx="405111" cy="259045"/>
    <xdr:sp macro="" textlink="">
      <xdr:nvSpPr>
        <xdr:cNvPr id="200" name="n_3mainValue【体育館・プール】&#10;有形固定資産減価償却率">
          <a:extLst>
            <a:ext uri="{FF2B5EF4-FFF2-40B4-BE49-F238E27FC236}">
              <a16:creationId xmlns:a16="http://schemas.microsoft.com/office/drawing/2014/main" id="{00000000-0008-0000-0200-0000C8000000}"/>
            </a:ext>
          </a:extLst>
        </xdr:cNvPr>
        <xdr:cNvSpPr txBox="1"/>
      </xdr:nvSpPr>
      <xdr:spPr>
        <a:xfrm>
          <a:off x="1611004" y="9414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1" name="正方形/長方形 200">
          <a:extLst>
            <a:ext uri="{FF2B5EF4-FFF2-40B4-BE49-F238E27FC236}">
              <a16:creationId xmlns:a16="http://schemas.microsoft.com/office/drawing/2014/main" id="{00000000-0008-0000-0200-0000C900000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2" name="正方形/長方形 201">
          <a:extLst>
            <a:ext uri="{FF2B5EF4-FFF2-40B4-BE49-F238E27FC236}">
              <a16:creationId xmlns:a16="http://schemas.microsoft.com/office/drawing/2014/main" id="{00000000-0008-0000-0200-0000CA000000}"/>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3" name="正方形/長方形 202">
          <a:extLst>
            <a:ext uri="{FF2B5EF4-FFF2-40B4-BE49-F238E27FC236}">
              <a16:creationId xmlns:a16="http://schemas.microsoft.com/office/drawing/2014/main" id="{00000000-0008-0000-0200-0000CB000000}"/>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4" name="正方形/長方形 203">
          <a:extLst>
            <a:ext uri="{FF2B5EF4-FFF2-40B4-BE49-F238E27FC236}">
              <a16:creationId xmlns:a16="http://schemas.microsoft.com/office/drawing/2014/main" id="{00000000-0008-0000-0200-0000CC000000}"/>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5" name="正方形/長方形 204">
          <a:extLst>
            <a:ext uri="{FF2B5EF4-FFF2-40B4-BE49-F238E27FC236}">
              <a16:creationId xmlns:a16="http://schemas.microsoft.com/office/drawing/2014/main" id="{00000000-0008-0000-0200-0000CD000000}"/>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6" name="正方形/長方形 205">
          <a:extLst>
            <a:ext uri="{FF2B5EF4-FFF2-40B4-BE49-F238E27FC236}">
              <a16:creationId xmlns:a16="http://schemas.microsoft.com/office/drawing/2014/main" id="{00000000-0008-0000-0200-0000CE000000}"/>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7" name="正方形/長方形 206">
          <a:extLst>
            <a:ext uri="{FF2B5EF4-FFF2-40B4-BE49-F238E27FC236}">
              <a16:creationId xmlns:a16="http://schemas.microsoft.com/office/drawing/2014/main" id="{00000000-0008-0000-0200-0000CF000000}"/>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8" name="正方形/長方形 207">
          <a:extLst>
            <a:ext uri="{FF2B5EF4-FFF2-40B4-BE49-F238E27FC236}">
              <a16:creationId xmlns:a16="http://schemas.microsoft.com/office/drawing/2014/main" id="{00000000-0008-0000-0200-0000D0000000}"/>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9" name="テキスト ボックス 208">
          <a:extLst>
            <a:ext uri="{FF2B5EF4-FFF2-40B4-BE49-F238E27FC236}">
              <a16:creationId xmlns:a16="http://schemas.microsoft.com/office/drawing/2014/main" id="{00000000-0008-0000-0200-0000D1000000}"/>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0" name="直線コネクタ 209">
          <a:extLst>
            <a:ext uri="{FF2B5EF4-FFF2-40B4-BE49-F238E27FC236}">
              <a16:creationId xmlns:a16="http://schemas.microsoft.com/office/drawing/2014/main" id="{00000000-0008-0000-0200-0000D2000000}"/>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1" name="直線コネクタ 210">
          <a:extLst>
            <a:ext uri="{FF2B5EF4-FFF2-40B4-BE49-F238E27FC236}">
              <a16:creationId xmlns:a16="http://schemas.microsoft.com/office/drawing/2014/main" id="{00000000-0008-0000-0200-0000D3000000}"/>
            </a:ext>
          </a:extLst>
        </xdr:cNvPr>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2" name="テキスト ボックス 211">
          <a:extLst>
            <a:ext uri="{FF2B5EF4-FFF2-40B4-BE49-F238E27FC236}">
              <a16:creationId xmlns:a16="http://schemas.microsoft.com/office/drawing/2014/main" id="{00000000-0008-0000-0200-0000D4000000}"/>
            </a:ext>
          </a:extLst>
        </xdr:cNvPr>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3" name="直線コネクタ 212">
          <a:extLst>
            <a:ext uri="{FF2B5EF4-FFF2-40B4-BE49-F238E27FC236}">
              <a16:creationId xmlns:a16="http://schemas.microsoft.com/office/drawing/2014/main" id="{00000000-0008-0000-0200-0000D5000000}"/>
            </a:ext>
          </a:extLst>
        </xdr:cNvPr>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4" name="テキスト ボックス 213">
          <a:extLst>
            <a:ext uri="{FF2B5EF4-FFF2-40B4-BE49-F238E27FC236}">
              <a16:creationId xmlns:a16="http://schemas.microsoft.com/office/drawing/2014/main" id="{00000000-0008-0000-0200-0000D6000000}"/>
            </a:ext>
          </a:extLst>
        </xdr:cNvPr>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5" name="直線コネクタ 214">
          <a:extLst>
            <a:ext uri="{FF2B5EF4-FFF2-40B4-BE49-F238E27FC236}">
              <a16:creationId xmlns:a16="http://schemas.microsoft.com/office/drawing/2014/main" id="{00000000-0008-0000-0200-0000D7000000}"/>
            </a:ext>
          </a:extLst>
        </xdr:cNvPr>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6" name="テキスト ボックス 215">
          <a:extLst>
            <a:ext uri="{FF2B5EF4-FFF2-40B4-BE49-F238E27FC236}">
              <a16:creationId xmlns:a16="http://schemas.microsoft.com/office/drawing/2014/main" id="{00000000-0008-0000-0200-0000D8000000}"/>
            </a:ext>
          </a:extLst>
        </xdr:cNvPr>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7" name="直線コネクタ 216">
          <a:extLst>
            <a:ext uri="{FF2B5EF4-FFF2-40B4-BE49-F238E27FC236}">
              <a16:creationId xmlns:a16="http://schemas.microsoft.com/office/drawing/2014/main" id="{00000000-0008-0000-0200-0000D9000000}"/>
            </a:ext>
          </a:extLst>
        </xdr:cNvPr>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8" name="テキスト ボックス 217">
          <a:extLst>
            <a:ext uri="{FF2B5EF4-FFF2-40B4-BE49-F238E27FC236}">
              <a16:creationId xmlns:a16="http://schemas.microsoft.com/office/drawing/2014/main" id="{00000000-0008-0000-0200-0000DA000000}"/>
            </a:ext>
          </a:extLst>
        </xdr:cNvPr>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9" name="直線コネクタ 218">
          <a:extLst>
            <a:ext uri="{FF2B5EF4-FFF2-40B4-BE49-F238E27FC236}">
              <a16:creationId xmlns:a16="http://schemas.microsoft.com/office/drawing/2014/main" id="{00000000-0008-0000-0200-0000DB000000}"/>
            </a:ext>
          </a:extLst>
        </xdr:cNvPr>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0" name="テキスト ボックス 219">
          <a:extLst>
            <a:ext uri="{FF2B5EF4-FFF2-40B4-BE49-F238E27FC236}">
              <a16:creationId xmlns:a16="http://schemas.microsoft.com/office/drawing/2014/main" id="{00000000-0008-0000-0200-0000DC000000}"/>
            </a:ext>
          </a:extLst>
        </xdr:cNvPr>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1" name="直線コネクタ 220">
          <a:extLst>
            <a:ext uri="{FF2B5EF4-FFF2-40B4-BE49-F238E27FC236}">
              <a16:creationId xmlns:a16="http://schemas.microsoft.com/office/drawing/2014/main" id="{00000000-0008-0000-0200-0000DD000000}"/>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2" name="テキスト ボックス 221">
          <a:extLst>
            <a:ext uri="{FF2B5EF4-FFF2-40B4-BE49-F238E27FC236}">
              <a16:creationId xmlns:a16="http://schemas.microsoft.com/office/drawing/2014/main" id="{00000000-0008-0000-0200-0000DE000000}"/>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3" name="【体育館・プール】&#10;一人当たり面積グラフ枠">
          <a:extLst>
            <a:ext uri="{FF2B5EF4-FFF2-40B4-BE49-F238E27FC236}">
              <a16:creationId xmlns:a16="http://schemas.microsoft.com/office/drawing/2014/main" id="{00000000-0008-0000-0200-0000DF000000}"/>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158496</xdr:rowOff>
    </xdr:from>
    <xdr:to>
      <xdr:col>54</xdr:col>
      <xdr:colOff>189865</xdr:colOff>
      <xdr:row>63</xdr:row>
      <xdr:rowOff>150876</xdr:rowOff>
    </xdr:to>
    <xdr:cxnSp macro="">
      <xdr:nvCxnSpPr>
        <xdr:cNvPr id="224" name="直線コネクタ 223">
          <a:extLst>
            <a:ext uri="{FF2B5EF4-FFF2-40B4-BE49-F238E27FC236}">
              <a16:creationId xmlns:a16="http://schemas.microsoft.com/office/drawing/2014/main" id="{00000000-0008-0000-0200-0000E0000000}"/>
            </a:ext>
          </a:extLst>
        </xdr:cNvPr>
        <xdr:cNvCxnSpPr/>
      </xdr:nvCxnSpPr>
      <xdr:spPr>
        <a:xfrm flipV="1">
          <a:off x="9219565" y="9546336"/>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154703</xdr:rowOff>
    </xdr:from>
    <xdr:ext cx="469744" cy="259045"/>
    <xdr:sp macro="" textlink="">
      <xdr:nvSpPr>
        <xdr:cNvPr id="225" name="【体育館・プール】&#10;一人当たり面積最小値テキスト">
          <a:extLst>
            <a:ext uri="{FF2B5EF4-FFF2-40B4-BE49-F238E27FC236}">
              <a16:creationId xmlns:a16="http://schemas.microsoft.com/office/drawing/2014/main" id="{00000000-0008-0000-0200-0000E1000000}"/>
            </a:ext>
          </a:extLst>
        </xdr:cNvPr>
        <xdr:cNvSpPr txBox="1"/>
      </xdr:nvSpPr>
      <xdr:spPr>
        <a:xfrm>
          <a:off x="9258300" y="10716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150876</xdr:rowOff>
    </xdr:from>
    <xdr:to>
      <xdr:col>55</xdr:col>
      <xdr:colOff>88900</xdr:colOff>
      <xdr:row>63</xdr:row>
      <xdr:rowOff>150876</xdr:rowOff>
    </xdr:to>
    <xdr:cxnSp macro="">
      <xdr:nvCxnSpPr>
        <xdr:cNvPr id="226" name="直線コネクタ 225">
          <a:extLst>
            <a:ext uri="{FF2B5EF4-FFF2-40B4-BE49-F238E27FC236}">
              <a16:creationId xmlns:a16="http://schemas.microsoft.com/office/drawing/2014/main" id="{00000000-0008-0000-0200-0000E2000000}"/>
            </a:ext>
          </a:extLst>
        </xdr:cNvPr>
        <xdr:cNvCxnSpPr/>
      </xdr:nvCxnSpPr>
      <xdr:spPr>
        <a:xfrm>
          <a:off x="9154160" y="1071219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105173</xdr:rowOff>
    </xdr:from>
    <xdr:ext cx="469744" cy="259045"/>
    <xdr:sp macro="" textlink="">
      <xdr:nvSpPr>
        <xdr:cNvPr id="227" name="【体育館・プール】&#10;一人当たり面積最大値テキスト">
          <a:extLst>
            <a:ext uri="{FF2B5EF4-FFF2-40B4-BE49-F238E27FC236}">
              <a16:creationId xmlns:a16="http://schemas.microsoft.com/office/drawing/2014/main" id="{00000000-0008-0000-0200-0000E3000000}"/>
            </a:ext>
          </a:extLst>
        </xdr:cNvPr>
        <xdr:cNvSpPr txBox="1"/>
      </xdr:nvSpPr>
      <xdr:spPr>
        <a:xfrm>
          <a:off x="9258300" y="9325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158496</xdr:rowOff>
    </xdr:from>
    <xdr:to>
      <xdr:col>55</xdr:col>
      <xdr:colOff>88900</xdr:colOff>
      <xdr:row>56</xdr:row>
      <xdr:rowOff>158496</xdr:rowOff>
    </xdr:to>
    <xdr:cxnSp macro="">
      <xdr:nvCxnSpPr>
        <xdr:cNvPr id="228" name="直線コネクタ 227">
          <a:extLst>
            <a:ext uri="{FF2B5EF4-FFF2-40B4-BE49-F238E27FC236}">
              <a16:creationId xmlns:a16="http://schemas.microsoft.com/office/drawing/2014/main" id="{00000000-0008-0000-0200-0000E4000000}"/>
            </a:ext>
          </a:extLst>
        </xdr:cNvPr>
        <xdr:cNvCxnSpPr/>
      </xdr:nvCxnSpPr>
      <xdr:spPr>
        <a:xfrm>
          <a:off x="9154160" y="95463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16019</xdr:rowOff>
    </xdr:from>
    <xdr:ext cx="469744" cy="259045"/>
    <xdr:sp macro="" textlink="">
      <xdr:nvSpPr>
        <xdr:cNvPr id="229" name="【体育館・プール】&#10;一人当たり面積平均値テキスト">
          <a:extLst>
            <a:ext uri="{FF2B5EF4-FFF2-40B4-BE49-F238E27FC236}">
              <a16:creationId xmlns:a16="http://schemas.microsoft.com/office/drawing/2014/main" id="{00000000-0008-0000-0200-0000E5000000}"/>
            </a:ext>
          </a:extLst>
        </xdr:cNvPr>
        <xdr:cNvSpPr txBox="1"/>
      </xdr:nvSpPr>
      <xdr:spPr>
        <a:xfrm>
          <a:off x="9258300" y="10242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37592</xdr:rowOff>
    </xdr:from>
    <xdr:to>
      <xdr:col>55</xdr:col>
      <xdr:colOff>50800</xdr:colOff>
      <xdr:row>61</xdr:row>
      <xdr:rowOff>139192</xdr:rowOff>
    </xdr:to>
    <xdr:sp macro="" textlink="">
      <xdr:nvSpPr>
        <xdr:cNvPr id="230" name="フローチャート: 判断 229">
          <a:extLst>
            <a:ext uri="{FF2B5EF4-FFF2-40B4-BE49-F238E27FC236}">
              <a16:creationId xmlns:a16="http://schemas.microsoft.com/office/drawing/2014/main" id="{00000000-0008-0000-0200-0000E6000000}"/>
            </a:ext>
          </a:extLst>
        </xdr:cNvPr>
        <xdr:cNvSpPr/>
      </xdr:nvSpPr>
      <xdr:spPr>
        <a:xfrm>
          <a:off x="9192260" y="1026363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42164</xdr:rowOff>
    </xdr:from>
    <xdr:to>
      <xdr:col>50</xdr:col>
      <xdr:colOff>165100</xdr:colOff>
      <xdr:row>61</xdr:row>
      <xdr:rowOff>143764</xdr:rowOff>
    </xdr:to>
    <xdr:sp macro="" textlink="">
      <xdr:nvSpPr>
        <xdr:cNvPr id="231" name="フローチャート: 判断 230">
          <a:extLst>
            <a:ext uri="{FF2B5EF4-FFF2-40B4-BE49-F238E27FC236}">
              <a16:creationId xmlns:a16="http://schemas.microsoft.com/office/drawing/2014/main" id="{00000000-0008-0000-0200-0000E7000000}"/>
            </a:ext>
          </a:extLst>
        </xdr:cNvPr>
        <xdr:cNvSpPr/>
      </xdr:nvSpPr>
      <xdr:spPr>
        <a:xfrm>
          <a:off x="8445500" y="1026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232" name="フローチャート: 判断 231">
          <a:extLst>
            <a:ext uri="{FF2B5EF4-FFF2-40B4-BE49-F238E27FC236}">
              <a16:creationId xmlns:a16="http://schemas.microsoft.com/office/drawing/2014/main" id="{00000000-0008-0000-0200-0000E8000000}"/>
            </a:ext>
          </a:extLst>
        </xdr:cNvPr>
        <xdr:cNvSpPr/>
      </xdr:nvSpPr>
      <xdr:spPr>
        <a:xfrm>
          <a:off x="7670800" y="103009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46736</xdr:rowOff>
    </xdr:from>
    <xdr:to>
      <xdr:col>41</xdr:col>
      <xdr:colOff>101600</xdr:colOff>
      <xdr:row>61</xdr:row>
      <xdr:rowOff>148336</xdr:rowOff>
    </xdr:to>
    <xdr:sp macro="" textlink="">
      <xdr:nvSpPr>
        <xdr:cNvPr id="233" name="フローチャート: 判断 232">
          <a:extLst>
            <a:ext uri="{FF2B5EF4-FFF2-40B4-BE49-F238E27FC236}">
              <a16:creationId xmlns:a16="http://schemas.microsoft.com/office/drawing/2014/main" id="{00000000-0008-0000-0200-0000E9000000}"/>
            </a:ext>
          </a:extLst>
        </xdr:cNvPr>
        <xdr:cNvSpPr/>
      </xdr:nvSpPr>
      <xdr:spPr>
        <a:xfrm>
          <a:off x="6873240" y="1027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84074</xdr:rowOff>
    </xdr:from>
    <xdr:to>
      <xdr:col>36</xdr:col>
      <xdr:colOff>165100</xdr:colOff>
      <xdr:row>62</xdr:row>
      <xdr:rowOff>14224</xdr:rowOff>
    </xdr:to>
    <xdr:sp macro="" textlink="">
      <xdr:nvSpPr>
        <xdr:cNvPr id="234" name="フローチャート: 判断 233">
          <a:extLst>
            <a:ext uri="{FF2B5EF4-FFF2-40B4-BE49-F238E27FC236}">
              <a16:creationId xmlns:a16="http://schemas.microsoft.com/office/drawing/2014/main" id="{00000000-0008-0000-0200-0000EA000000}"/>
            </a:ext>
          </a:extLst>
        </xdr:cNvPr>
        <xdr:cNvSpPr/>
      </xdr:nvSpPr>
      <xdr:spPr>
        <a:xfrm>
          <a:off x="6098540" y="103101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00000000-0008-0000-0200-0000EB000000}"/>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00000000-0008-0000-0200-0000EC00000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00000000-0008-0000-0200-0000ED000000}"/>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00000000-0008-0000-0200-0000EE000000}"/>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00000000-0008-0000-0200-0000EF000000}"/>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54356</xdr:rowOff>
    </xdr:from>
    <xdr:to>
      <xdr:col>55</xdr:col>
      <xdr:colOff>50800</xdr:colOff>
      <xdr:row>60</xdr:row>
      <xdr:rowOff>155956</xdr:rowOff>
    </xdr:to>
    <xdr:sp macro="" textlink="">
      <xdr:nvSpPr>
        <xdr:cNvPr id="240" name="楕円 239">
          <a:extLst>
            <a:ext uri="{FF2B5EF4-FFF2-40B4-BE49-F238E27FC236}">
              <a16:creationId xmlns:a16="http://schemas.microsoft.com/office/drawing/2014/main" id="{00000000-0008-0000-0200-0000F0000000}"/>
            </a:ext>
          </a:extLst>
        </xdr:cNvPr>
        <xdr:cNvSpPr/>
      </xdr:nvSpPr>
      <xdr:spPr>
        <a:xfrm>
          <a:off x="9192260" y="1011275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77233</xdr:rowOff>
    </xdr:from>
    <xdr:ext cx="469744" cy="259045"/>
    <xdr:sp macro="" textlink="">
      <xdr:nvSpPr>
        <xdr:cNvPr id="241" name="【体育館・プール】&#10;一人当たり面積該当値テキスト">
          <a:extLst>
            <a:ext uri="{FF2B5EF4-FFF2-40B4-BE49-F238E27FC236}">
              <a16:creationId xmlns:a16="http://schemas.microsoft.com/office/drawing/2014/main" id="{00000000-0008-0000-0200-0000F1000000}"/>
            </a:ext>
          </a:extLst>
        </xdr:cNvPr>
        <xdr:cNvSpPr txBox="1"/>
      </xdr:nvSpPr>
      <xdr:spPr>
        <a:xfrm>
          <a:off x="9258300" y="996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64262</xdr:rowOff>
    </xdr:from>
    <xdr:to>
      <xdr:col>50</xdr:col>
      <xdr:colOff>165100</xdr:colOff>
      <xdr:row>60</xdr:row>
      <xdr:rowOff>165862</xdr:rowOff>
    </xdr:to>
    <xdr:sp macro="" textlink="">
      <xdr:nvSpPr>
        <xdr:cNvPr id="242" name="楕円 241">
          <a:extLst>
            <a:ext uri="{FF2B5EF4-FFF2-40B4-BE49-F238E27FC236}">
              <a16:creationId xmlns:a16="http://schemas.microsoft.com/office/drawing/2014/main" id="{00000000-0008-0000-0200-0000F2000000}"/>
            </a:ext>
          </a:extLst>
        </xdr:cNvPr>
        <xdr:cNvSpPr/>
      </xdr:nvSpPr>
      <xdr:spPr>
        <a:xfrm>
          <a:off x="8445500" y="10122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105156</xdr:rowOff>
    </xdr:from>
    <xdr:to>
      <xdr:col>55</xdr:col>
      <xdr:colOff>0</xdr:colOff>
      <xdr:row>60</xdr:row>
      <xdr:rowOff>115062</xdr:rowOff>
    </xdr:to>
    <xdr:cxnSp macro="">
      <xdr:nvCxnSpPr>
        <xdr:cNvPr id="243" name="直線コネクタ 242">
          <a:extLst>
            <a:ext uri="{FF2B5EF4-FFF2-40B4-BE49-F238E27FC236}">
              <a16:creationId xmlns:a16="http://schemas.microsoft.com/office/drawing/2014/main" id="{00000000-0008-0000-0200-0000F3000000}"/>
            </a:ext>
          </a:extLst>
        </xdr:cNvPr>
        <xdr:cNvCxnSpPr/>
      </xdr:nvCxnSpPr>
      <xdr:spPr>
        <a:xfrm flipV="1">
          <a:off x="8496300" y="10163556"/>
          <a:ext cx="7239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84074</xdr:rowOff>
    </xdr:from>
    <xdr:to>
      <xdr:col>46</xdr:col>
      <xdr:colOff>38100</xdr:colOff>
      <xdr:row>61</xdr:row>
      <xdr:rowOff>14224</xdr:rowOff>
    </xdr:to>
    <xdr:sp macro="" textlink="">
      <xdr:nvSpPr>
        <xdr:cNvPr id="244" name="楕円 243">
          <a:extLst>
            <a:ext uri="{FF2B5EF4-FFF2-40B4-BE49-F238E27FC236}">
              <a16:creationId xmlns:a16="http://schemas.microsoft.com/office/drawing/2014/main" id="{00000000-0008-0000-0200-0000F4000000}"/>
            </a:ext>
          </a:extLst>
        </xdr:cNvPr>
        <xdr:cNvSpPr/>
      </xdr:nvSpPr>
      <xdr:spPr>
        <a:xfrm>
          <a:off x="7670800" y="1014247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115062</xdr:rowOff>
    </xdr:from>
    <xdr:to>
      <xdr:col>50</xdr:col>
      <xdr:colOff>114300</xdr:colOff>
      <xdr:row>60</xdr:row>
      <xdr:rowOff>134874</xdr:rowOff>
    </xdr:to>
    <xdr:cxnSp macro="">
      <xdr:nvCxnSpPr>
        <xdr:cNvPr id="245" name="直線コネクタ 244">
          <a:extLst>
            <a:ext uri="{FF2B5EF4-FFF2-40B4-BE49-F238E27FC236}">
              <a16:creationId xmlns:a16="http://schemas.microsoft.com/office/drawing/2014/main" id="{00000000-0008-0000-0200-0000F5000000}"/>
            </a:ext>
          </a:extLst>
        </xdr:cNvPr>
        <xdr:cNvCxnSpPr/>
      </xdr:nvCxnSpPr>
      <xdr:spPr>
        <a:xfrm flipV="1">
          <a:off x="7713980" y="10173462"/>
          <a:ext cx="78232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68072</xdr:rowOff>
    </xdr:from>
    <xdr:to>
      <xdr:col>41</xdr:col>
      <xdr:colOff>101600</xdr:colOff>
      <xdr:row>62</xdr:row>
      <xdr:rowOff>169672</xdr:rowOff>
    </xdr:to>
    <xdr:sp macro="" textlink="">
      <xdr:nvSpPr>
        <xdr:cNvPr id="246" name="楕円 245">
          <a:extLst>
            <a:ext uri="{FF2B5EF4-FFF2-40B4-BE49-F238E27FC236}">
              <a16:creationId xmlns:a16="http://schemas.microsoft.com/office/drawing/2014/main" id="{00000000-0008-0000-0200-0000F6000000}"/>
            </a:ext>
          </a:extLst>
        </xdr:cNvPr>
        <xdr:cNvSpPr/>
      </xdr:nvSpPr>
      <xdr:spPr>
        <a:xfrm>
          <a:off x="6873240" y="1046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134874</xdr:rowOff>
    </xdr:from>
    <xdr:to>
      <xdr:col>45</xdr:col>
      <xdr:colOff>177800</xdr:colOff>
      <xdr:row>62</xdr:row>
      <xdr:rowOff>118872</xdr:rowOff>
    </xdr:to>
    <xdr:cxnSp macro="">
      <xdr:nvCxnSpPr>
        <xdr:cNvPr id="247" name="直線コネクタ 246">
          <a:extLst>
            <a:ext uri="{FF2B5EF4-FFF2-40B4-BE49-F238E27FC236}">
              <a16:creationId xmlns:a16="http://schemas.microsoft.com/office/drawing/2014/main" id="{00000000-0008-0000-0200-0000F7000000}"/>
            </a:ext>
          </a:extLst>
        </xdr:cNvPr>
        <xdr:cNvCxnSpPr/>
      </xdr:nvCxnSpPr>
      <xdr:spPr>
        <a:xfrm flipV="1">
          <a:off x="6924040" y="10193274"/>
          <a:ext cx="789940" cy="319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134891</xdr:rowOff>
    </xdr:from>
    <xdr:ext cx="469744" cy="259045"/>
    <xdr:sp macro="" textlink="">
      <xdr:nvSpPr>
        <xdr:cNvPr id="248" name="n_1aveValue【体育館・プール】&#10;一人当たり面積">
          <a:extLst>
            <a:ext uri="{FF2B5EF4-FFF2-40B4-BE49-F238E27FC236}">
              <a16:creationId xmlns:a16="http://schemas.microsoft.com/office/drawing/2014/main" id="{00000000-0008-0000-0200-0000F8000000}"/>
            </a:ext>
          </a:extLst>
        </xdr:cNvPr>
        <xdr:cNvSpPr txBox="1"/>
      </xdr:nvSpPr>
      <xdr:spPr>
        <a:xfrm>
          <a:off x="8271587" y="10360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167657</xdr:rowOff>
    </xdr:from>
    <xdr:ext cx="469744" cy="259045"/>
    <xdr:sp macro="" textlink="">
      <xdr:nvSpPr>
        <xdr:cNvPr id="249" name="n_2aveValue【体育館・プール】&#10;一人当たり面積">
          <a:extLst>
            <a:ext uri="{FF2B5EF4-FFF2-40B4-BE49-F238E27FC236}">
              <a16:creationId xmlns:a16="http://schemas.microsoft.com/office/drawing/2014/main" id="{00000000-0008-0000-0200-0000F9000000}"/>
            </a:ext>
          </a:extLst>
        </xdr:cNvPr>
        <xdr:cNvSpPr txBox="1"/>
      </xdr:nvSpPr>
      <xdr:spPr>
        <a:xfrm>
          <a:off x="7509587" y="10393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164863</xdr:rowOff>
    </xdr:from>
    <xdr:ext cx="469744" cy="259045"/>
    <xdr:sp macro="" textlink="">
      <xdr:nvSpPr>
        <xdr:cNvPr id="250" name="n_3aveValue【体育館・プール】&#10;一人当たり面積">
          <a:extLst>
            <a:ext uri="{FF2B5EF4-FFF2-40B4-BE49-F238E27FC236}">
              <a16:creationId xmlns:a16="http://schemas.microsoft.com/office/drawing/2014/main" id="{00000000-0008-0000-0200-0000FA000000}"/>
            </a:ext>
          </a:extLst>
        </xdr:cNvPr>
        <xdr:cNvSpPr txBox="1"/>
      </xdr:nvSpPr>
      <xdr:spPr>
        <a:xfrm>
          <a:off x="6712027" y="10055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30751</xdr:rowOff>
    </xdr:from>
    <xdr:ext cx="469744" cy="259045"/>
    <xdr:sp macro="" textlink="">
      <xdr:nvSpPr>
        <xdr:cNvPr id="251" name="n_4aveValue【体育館・プール】&#10;一人当たり面積">
          <a:extLst>
            <a:ext uri="{FF2B5EF4-FFF2-40B4-BE49-F238E27FC236}">
              <a16:creationId xmlns:a16="http://schemas.microsoft.com/office/drawing/2014/main" id="{00000000-0008-0000-0200-0000FB000000}"/>
            </a:ext>
          </a:extLst>
        </xdr:cNvPr>
        <xdr:cNvSpPr txBox="1"/>
      </xdr:nvSpPr>
      <xdr:spPr>
        <a:xfrm>
          <a:off x="5937327" y="10089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10939</xdr:rowOff>
    </xdr:from>
    <xdr:ext cx="469744" cy="259045"/>
    <xdr:sp macro="" textlink="">
      <xdr:nvSpPr>
        <xdr:cNvPr id="252" name="n_1mainValue【体育館・プール】&#10;一人当たり面積">
          <a:extLst>
            <a:ext uri="{FF2B5EF4-FFF2-40B4-BE49-F238E27FC236}">
              <a16:creationId xmlns:a16="http://schemas.microsoft.com/office/drawing/2014/main" id="{00000000-0008-0000-0200-0000FC000000}"/>
            </a:ext>
          </a:extLst>
        </xdr:cNvPr>
        <xdr:cNvSpPr txBox="1"/>
      </xdr:nvSpPr>
      <xdr:spPr>
        <a:xfrm>
          <a:off x="8271587" y="9901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30751</xdr:rowOff>
    </xdr:from>
    <xdr:ext cx="469744" cy="259045"/>
    <xdr:sp macro="" textlink="">
      <xdr:nvSpPr>
        <xdr:cNvPr id="253" name="n_2mainValue【体育館・プール】&#10;一人当たり面積">
          <a:extLst>
            <a:ext uri="{FF2B5EF4-FFF2-40B4-BE49-F238E27FC236}">
              <a16:creationId xmlns:a16="http://schemas.microsoft.com/office/drawing/2014/main" id="{00000000-0008-0000-0200-0000FD000000}"/>
            </a:ext>
          </a:extLst>
        </xdr:cNvPr>
        <xdr:cNvSpPr txBox="1"/>
      </xdr:nvSpPr>
      <xdr:spPr>
        <a:xfrm>
          <a:off x="7509587" y="9921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160799</xdr:rowOff>
    </xdr:from>
    <xdr:ext cx="469744" cy="259045"/>
    <xdr:sp macro="" textlink="">
      <xdr:nvSpPr>
        <xdr:cNvPr id="254" name="n_3mainValue【体育館・プール】&#10;一人当たり面積">
          <a:extLst>
            <a:ext uri="{FF2B5EF4-FFF2-40B4-BE49-F238E27FC236}">
              <a16:creationId xmlns:a16="http://schemas.microsoft.com/office/drawing/2014/main" id="{00000000-0008-0000-0200-0000FE000000}"/>
            </a:ext>
          </a:extLst>
        </xdr:cNvPr>
        <xdr:cNvSpPr txBox="1"/>
      </xdr:nvSpPr>
      <xdr:spPr>
        <a:xfrm>
          <a:off x="6712027" y="10554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5" name="正方形/長方形 254">
          <a:extLst>
            <a:ext uri="{FF2B5EF4-FFF2-40B4-BE49-F238E27FC236}">
              <a16:creationId xmlns:a16="http://schemas.microsoft.com/office/drawing/2014/main" id="{00000000-0008-0000-0200-0000FF000000}"/>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6" name="正方形/長方形 255">
          <a:extLst>
            <a:ext uri="{FF2B5EF4-FFF2-40B4-BE49-F238E27FC236}">
              <a16:creationId xmlns:a16="http://schemas.microsoft.com/office/drawing/2014/main" id="{00000000-0008-0000-0200-000000010000}"/>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7" name="正方形/長方形 256">
          <a:extLst>
            <a:ext uri="{FF2B5EF4-FFF2-40B4-BE49-F238E27FC236}">
              <a16:creationId xmlns:a16="http://schemas.microsoft.com/office/drawing/2014/main" id="{00000000-0008-0000-0200-000001010000}"/>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8" name="正方形/長方形 257">
          <a:extLst>
            <a:ext uri="{FF2B5EF4-FFF2-40B4-BE49-F238E27FC236}">
              <a16:creationId xmlns:a16="http://schemas.microsoft.com/office/drawing/2014/main" id="{00000000-0008-0000-0200-000002010000}"/>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9" name="正方形/長方形 258">
          <a:extLst>
            <a:ext uri="{FF2B5EF4-FFF2-40B4-BE49-F238E27FC236}">
              <a16:creationId xmlns:a16="http://schemas.microsoft.com/office/drawing/2014/main" id="{00000000-0008-0000-0200-000003010000}"/>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0" name="正方形/長方形 259">
          <a:extLst>
            <a:ext uri="{FF2B5EF4-FFF2-40B4-BE49-F238E27FC236}">
              <a16:creationId xmlns:a16="http://schemas.microsoft.com/office/drawing/2014/main" id="{00000000-0008-0000-0200-000004010000}"/>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1" name="正方形/長方形 260">
          <a:extLst>
            <a:ext uri="{FF2B5EF4-FFF2-40B4-BE49-F238E27FC236}">
              <a16:creationId xmlns:a16="http://schemas.microsoft.com/office/drawing/2014/main" id="{00000000-0008-0000-0200-00000501000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2" name="正方形/長方形 261">
          <a:extLst>
            <a:ext uri="{FF2B5EF4-FFF2-40B4-BE49-F238E27FC236}">
              <a16:creationId xmlns:a16="http://schemas.microsoft.com/office/drawing/2014/main" id="{00000000-0008-0000-0200-000006010000}"/>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3" name="テキスト ボックス 262">
          <a:extLst>
            <a:ext uri="{FF2B5EF4-FFF2-40B4-BE49-F238E27FC236}">
              <a16:creationId xmlns:a16="http://schemas.microsoft.com/office/drawing/2014/main" id="{00000000-0008-0000-0200-000007010000}"/>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4" name="直線コネクタ 263">
          <a:extLst>
            <a:ext uri="{FF2B5EF4-FFF2-40B4-BE49-F238E27FC236}">
              <a16:creationId xmlns:a16="http://schemas.microsoft.com/office/drawing/2014/main" id="{00000000-0008-0000-0200-000008010000}"/>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5" name="テキスト ボックス 264">
          <a:extLst>
            <a:ext uri="{FF2B5EF4-FFF2-40B4-BE49-F238E27FC236}">
              <a16:creationId xmlns:a16="http://schemas.microsoft.com/office/drawing/2014/main" id="{00000000-0008-0000-0200-000009010000}"/>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6" name="直線コネクタ 265">
          <a:extLst>
            <a:ext uri="{FF2B5EF4-FFF2-40B4-BE49-F238E27FC236}">
              <a16:creationId xmlns:a16="http://schemas.microsoft.com/office/drawing/2014/main" id="{00000000-0008-0000-0200-00000A010000}"/>
            </a:ext>
          </a:extLst>
        </xdr:cNvPr>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7" name="テキスト ボックス 266">
          <a:extLst>
            <a:ext uri="{FF2B5EF4-FFF2-40B4-BE49-F238E27FC236}">
              <a16:creationId xmlns:a16="http://schemas.microsoft.com/office/drawing/2014/main" id="{00000000-0008-0000-0200-00000B010000}"/>
            </a:ext>
          </a:extLst>
        </xdr:cNvPr>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8" name="直線コネクタ 267">
          <a:extLst>
            <a:ext uri="{FF2B5EF4-FFF2-40B4-BE49-F238E27FC236}">
              <a16:creationId xmlns:a16="http://schemas.microsoft.com/office/drawing/2014/main" id="{00000000-0008-0000-0200-00000C010000}"/>
            </a:ext>
          </a:extLst>
        </xdr:cNvPr>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9" name="テキスト ボックス 268">
          <a:extLst>
            <a:ext uri="{FF2B5EF4-FFF2-40B4-BE49-F238E27FC236}">
              <a16:creationId xmlns:a16="http://schemas.microsoft.com/office/drawing/2014/main" id="{00000000-0008-0000-0200-00000D010000}"/>
            </a:ext>
          </a:extLst>
        </xdr:cNvPr>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0" name="直線コネクタ 269">
          <a:extLst>
            <a:ext uri="{FF2B5EF4-FFF2-40B4-BE49-F238E27FC236}">
              <a16:creationId xmlns:a16="http://schemas.microsoft.com/office/drawing/2014/main" id="{00000000-0008-0000-0200-00000E010000}"/>
            </a:ext>
          </a:extLst>
        </xdr:cNvPr>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1" name="テキスト ボックス 270">
          <a:extLst>
            <a:ext uri="{FF2B5EF4-FFF2-40B4-BE49-F238E27FC236}">
              <a16:creationId xmlns:a16="http://schemas.microsoft.com/office/drawing/2014/main" id="{00000000-0008-0000-0200-00000F010000}"/>
            </a:ext>
          </a:extLst>
        </xdr:cNvPr>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2" name="直線コネクタ 271">
          <a:extLst>
            <a:ext uri="{FF2B5EF4-FFF2-40B4-BE49-F238E27FC236}">
              <a16:creationId xmlns:a16="http://schemas.microsoft.com/office/drawing/2014/main" id="{00000000-0008-0000-0200-000010010000}"/>
            </a:ext>
          </a:extLst>
        </xdr:cNvPr>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3" name="テキスト ボックス 272">
          <a:extLst>
            <a:ext uri="{FF2B5EF4-FFF2-40B4-BE49-F238E27FC236}">
              <a16:creationId xmlns:a16="http://schemas.microsoft.com/office/drawing/2014/main" id="{00000000-0008-0000-0200-000011010000}"/>
            </a:ext>
          </a:extLst>
        </xdr:cNvPr>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4" name="直線コネクタ 273">
          <a:extLst>
            <a:ext uri="{FF2B5EF4-FFF2-40B4-BE49-F238E27FC236}">
              <a16:creationId xmlns:a16="http://schemas.microsoft.com/office/drawing/2014/main" id="{00000000-0008-0000-0200-000012010000}"/>
            </a:ext>
          </a:extLst>
        </xdr:cNvPr>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5" name="テキスト ボックス 274">
          <a:extLst>
            <a:ext uri="{FF2B5EF4-FFF2-40B4-BE49-F238E27FC236}">
              <a16:creationId xmlns:a16="http://schemas.microsoft.com/office/drawing/2014/main" id="{00000000-0008-0000-0200-000013010000}"/>
            </a:ext>
          </a:extLst>
        </xdr:cNvPr>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6" name="直線コネクタ 275">
          <a:extLst>
            <a:ext uri="{FF2B5EF4-FFF2-40B4-BE49-F238E27FC236}">
              <a16:creationId xmlns:a16="http://schemas.microsoft.com/office/drawing/2014/main" id="{00000000-0008-0000-0200-000014010000}"/>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7" name="テキスト ボックス 276">
          <a:extLst>
            <a:ext uri="{FF2B5EF4-FFF2-40B4-BE49-F238E27FC236}">
              <a16:creationId xmlns:a16="http://schemas.microsoft.com/office/drawing/2014/main" id="{00000000-0008-0000-0200-000015010000}"/>
            </a:ext>
          </a:extLst>
        </xdr:cNvPr>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8" name="【福祉施設】&#10;有形固定資産減価償却率グラフ枠">
          <a:extLst>
            <a:ext uri="{FF2B5EF4-FFF2-40B4-BE49-F238E27FC236}">
              <a16:creationId xmlns:a16="http://schemas.microsoft.com/office/drawing/2014/main" id="{00000000-0008-0000-0200-000016010000}"/>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160020</xdr:rowOff>
    </xdr:from>
    <xdr:to>
      <xdr:col>24</xdr:col>
      <xdr:colOff>62865</xdr:colOff>
      <xdr:row>86</xdr:row>
      <xdr:rowOff>114300</xdr:rowOff>
    </xdr:to>
    <xdr:cxnSp macro="">
      <xdr:nvCxnSpPr>
        <xdr:cNvPr id="279" name="直線コネクタ 278">
          <a:extLst>
            <a:ext uri="{FF2B5EF4-FFF2-40B4-BE49-F238E27FC236}">
              <a16:creationId xmlns:a16="http://schemas.microsoft.com/office/drawing/2014/main" id="{00000000-0008-0000-0200-000017010000}"/>
            </a:ext>
          </a:extLst>
        </xdr:cNvPr>
        <xdr:cNvCxnSpPr/>
      </xdr:nvCxnSpPr>
      <xdr:spPr>
        <a:xfrm flipV="1">
          <a:off x="4086225" y="1323594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0" name="【福祉施設】&#10;有形固定資産減価償却率最小値テキスト">
          <a:extLst>
            <a:ext uri="{FF2B5EF4-FFF2-40B4-BE49-F238E27FC236}">
              <a16:creationId xmlns:a16="http://schemas.microsoft.com/office/drawing/2014/main" id="{00000000-0008-0000-0200-000018010000}"/>
            </a:ext>
          </a:extLst>
        </xdr:cNvPr>
        <xdr:cNvSpPr txBox="1"/>
      </xdr:nvSpPr>
      <xdr:spPr>
        <a:xfrm>
          <a:off x="412496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1" name="直線コネクタ 280">
          <a:extLst>
            <a:ext uri="{FF2B5EF4-FFF2-40B4-BE49-F238E27FC236}">
              <a16:creationId xmlns:a16="http://schemas.microsoft.com/office/drawing/2014/main" id="{00000000-0008-0000-0200-000019010000}"/>
            </a:ext>
          </a:extLst>
        </xdr:cNvPr>
        <xdr:cNvCxnSpPr/>
      </xdr:nvCxnSpPr>
      <xdr:spPr>
        <a:xfrm>
          <a:off x="402082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106697</xdr:rowOff>
    </xdr:from>
    <xdr:ext cx="405111" cy="259045"/>
    <xdr:sp macro="" textlink="">
      <xdr:nvSpPr>
        <xdr:cNvPr id="282" name="【福祉施設】&#10;有形固定資産減価償却率最大値テキスト">
          <a:extLst>
            <a:ext uri="{FF2B5EF4-FFF2-40B4-BE49-F238E27FC236}">
              <a16:creationId xmlns:a16="http://schemas.microsoft.com/office/drawing/2014/main" id="{00000000-0008-0000-0200-00001A010000}"/>
            </a:ext>
          </a:extLst>
        </xdr:cNvPr>
        <xdr:cNvSpPr txBox="1"/>
      </xdr:nvSpPr>
      <xdr:spPr>
        <a:xfrm>
          <a:off x="4124960" y="1301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160020</xdr:rowOff>
    </xdr:from>
    <xdr:to>
      <xdr:col>24</xdr:col>
      <xdr:colOff>152400</xdr:colOff>
      <xdr:row>78</xdr:row>
      <xdr:rowOff>160020</xdr:rowOff>
    </xdr:to>
    <xdr:cxnSp macro="">
      <xdr:nvCxnSpPr>
        <xdr:cNvPr id="283" name="直線コネクタ 282">
          <a:extLst>
            <a:ext uri="{FF2B5EF4-FFF2-40B4-BE49-F238E27FC236}">
              <a16:creationId xmlns:a16="http://schemas.microsoft.com/office/drawing/2014/main" id="{00000000-0008-0000-0200-00001B010000}"/>
            </a:ext>
          </a:extLst>
        </xdr:cNvPr>
        <xdr:cNvCxnSpPr/>
      </xdr:nvCxnSpPr>
      <xdr:spPr>
        <a:xfrm>
          <a:off x="4020820" y="132359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1922</xdr:rowOff>
    </xdr:from>
    <xdr:ext cx="405111" cy="259045"/>
    <xdr:sp macro="" textlink="">
      <xdr:nvSpPr>
        <xdr:cNvPr id="284" name="【福祉施設】&#10;有形固定資産減価償却率平均値テキスト">
          <a:extLst>
            <a:ext uri="{FF2B5EF4-FFF2-40B4-BE49-F238E27FC236}">
              <a16:creationId xmlns:a16="http://schemas.microsoft.com/office/drawing/2014/main" id="{00000000-0008-0000-0200-00001C010000}"/>
            </a:ext>
          </a:extLst>
        </xdr:cNvPr>
        <xdr:cNvSpPr txBox="1"/>
      </xdr:nvSpPr>
      <xdr:spPr>
        <a:xfrm>
          <a:off x="4124960" y="13748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23495</xdr:rowOff>
    </xdr:from>
    <xdr:to>
      <xdr:col>24</xdr:col>
      <xdr:colOff>114300</xdr:colOff>
      <xdr:row>82</xdr:row>
      <xdr:rowOff>125095</xdr:rowOff>
    </xdr:to>
    <xdr:sp macro="" textlink="">
      <xdr:nvSpPr>
        <xdr:cNvPr id="285" name="フローチャート: 判断 284">
          <a:extLst>
            <a:ext uri="{FF2B5EF4-FFF2-40B4-BE49-F238E27FC236}">
              <a16:creationId xmlns:a16="http://schemas.microsoft.com/office/drawing/2014/main" id="{00000000-0008-0000-0200-00001D010000}"/>
            </a:ext>
          </a:extLst>
        </xdr:cNvPr>
        <xdr:cNvSpPr/>
      </xdr:nvSpPr>
      <xdr:spPr>
        <a:xfrm>
          <a:off x="4036060" y="1376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160655</xdr:rowOff>
    </xdr:from>
    <xdr:to>
      <xdr:col>20</xdr:col>
      <xdr:colOff>38100</xdr:colOff>
      <xdr:row>82</xdr:row>
      <xdr:rowOff>90805</xdr:rowOff>
    </xdr:to>
    <xdr:sp macro="" textlink="">
      <xdr:nvSpPr>
        <xdr:cNvPr id="286" name="フローチャート: 判断 285">
          <a:extLst>
            <a:ext uri="{FF2B5EF4-FFF2-40B4-BE49-F238E27FC236}">
              <a16:creationId xmlns:a16="http://schemas.microsoft.com/office/drawing/2014/main" id="{00000000-0008-0000-0200-00001E010000}"/>
            </a:ext>
          </a:extLst>
        </xdr:cNvPr>
        <xdr:cNvSpPr/>
      </xdr:nvSpPr>
      <xdr:spPr>
        <a:xfrm>
          <a:off x="3312160" y="137394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95886</xdr:rowOff>
    </xdr:from>
    <xdr:to>
      <xdr:col>15</xdr:col>
      <xdr:colOff>101600</xdr:colOff>
      <xdr:row>82</xdr:row>
      <xdr:rowOff>26036</xdr:rowOff>
    </xdr:to>
    <xdr:sp macro="" textlink="">
      <xdr:nvSpPr>
        <xdr:cNvPr id="287" name="フローチャート: 判断 286">
          <a:extLst>
            <a:ext uri="{FF2B5EF4-FFF2-40B4-BE49-F238E27FC236}">
              <a16:creationId xmlns:a16="http://schemas.microsoft.com/office/drawing/2014/main" id="{00000000-0008-0000-0200-00001F010000}"/>
            </a:ext>
          </a:extLst>
        </xdr:cNvPr>
        <xdr:cNvSpPr/>
      </xdr:nvSpPr>
      <xdr:spPr>
        <a:xfrm>
          <a:off x="2514600" y="136747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137795</xdr:rowOff>
    </xdr:from>
    <xdr:to>
      <xdr:col>10</xdr:col>
      <xdr:colOff>165100</xdr:colOff>
      <xdr:row>82</xdr:row>
      <xdr:rowOff>67945</xdr:rowOff>
    </xdr:to>
    <xdr:sp macro="" textlink="">
      <xdr:nvSpPr>
        <xdr:cNvPr id="288" name="フローチャート: 判断 287">
          <a:extLst>
            <a:ext uri="{FF2B5EF4-FFF2-40B4-BE49-F238E27FC236}">
              <a16:creationId xmlns:a16="http://schemas.microsoft.com/office/drawing/2014/main" id="{00000000-0008-0000-0200-000020010000}"/>
            </a:ext>
          </a:extLst>
        </xdr:cNvPr>
        <xdr:cNvSpPr/>
      </xdr:nvSpPr>
      <xdr:spPr>
        <a:xfrm>
          <a:off x="1739900" y="137166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133986</xdr:rowOff>
    </xdr:from>
    <xdr:to>
      <xdr:col>6</xdr:col>
      <xdr:colOff>38100</xdr:colOff>
      <xdr:row>82</xdr:row>
      <xdr:rowOff>64136</xdr:rowOff>
    </xdr:to>
    <xdr:sp macro="" textlink="">
      <xdr:nvSpPr>
        <xdr:cNvPr id="289" name="フローチャート: 判断 288">
          <a:extLst>
            <a:ext uri="{FF2B5EF4-FFF2-40B4-BE49-F238E27FC236}">
              <a16:creationId xmlns:a16="http://schemas.microsoft.com/office/drawing/2014/main" id="{00000000-0008-0000-0200-000021010000}"/>
            </a:ext>
          </a:extLst>
        </xdr:cNvPr>
        <xdr:cNvSpPr/>
      </xdr:nvSpPr>
      <xdr:spPr>
        <a:xfrm>
          <a:off x="965200" y="137128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00000000-0008-0000-0200-00002201000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00000000-0008-0000-0200-000023010000}"/>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00000000-0008-0000-0200-000024010000}"/>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00000000-0008-0000-0200-000025010000}"/>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0000000-0008-0000-0200-000026010000}"/>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65405</xdr:rowOff>
    </xdr:from>
    <xdr:to>
      <xdr:col>24</xdr:col>
      <xdr:colOff>114300</xdr:colOff>
      <xdr:row>80</xdr:row>
      <xdr:rowOff>167005</xdr:rowOff>
    </xdr:to>
    <xdr:sp macro="" textlink="">
      <xdr:nvSpPr>
        <xdr:cNvPr id="295" name="楕円 294">
          <a:extLst>
            <a:ext uri="{FF2B5EF4-FFF2-40B4-BE49-F238E27FC236}">
              <a16:creationId xmlns:a16="http://schemas.microsoft.com/office/drawing/2014/main" id="{00000000-0008-0000-0200-000027010000}"/>
            </a:ext>
          </a:extLst>
        </xdr:cNvPr>
        <xdr:cNvSpPr/>
      </xdr:nvSpPr>
      <xdr:spPr>
        <a:xfrm>
          <a:off x="4036060" y="1347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88282</xdr:rowOff>
    </xdr:from>
    <xdr:ext cx="405111" cy="259045"/>
    <xdr:sp macro="" textlink="">
      <xdr:nvSpPr>
        <xdr:cNvPr id="296" name="【福祉施設】&#10;有形固定資産減価償却率該当値テキスト">
          <a:extLst>
            <a:ext uri="{FF2B5EF4-FFF2-40B4-BE49-F238E27FC236}">
              <a16:creationId xmlns:a16="http://schemas.microsoft.com/office/drawing/2014/main" id="{00000000-0008-0000-0200-000028010000}"/>
            </a:ext>
          </a:extLst>
        </xdr:cNvPr>
        <xdr:cNvSpPr txBox="1"/>
      </xdr:nvSpPr>
      <xdr:spPr>
        <a:xfrm>
          <a:off x="4124960" y="13331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149225</xdr:rowOff>
    </xdr:from>
    <xdr:to>
      <xdr:col>20</xdr:col>
      <xdr:colOff>38100</xdr:colOff>
      <xdr:row>80</xdr:row>
      <xdr:rowOff>79375</xdr:rowOff>
    </xdr:to>
    <xdr:sp macro="" textlink="">
      <xdr:nvSpPr>
        <xdr:cNvPr id="297" name="楕円 296">
          <a:extLst>
            <a:ext uri="{FF2B5EF4-FFF2-40B4-BE49-F238E27FC236}">
              <a16:creationId xmlns:a16="http://schemas.microsoft.com/office/drawing/2014/main" id="{00000000-0008-0000-0200-000029010000}"/>
            </a:ext>
          </a:extLst>
        </xdr:cNvPr>
        <xdr:cNvSpPr/>
      </xdr:nvSpPr>
      <xdr:spPr>
        <a:xfrm>
          <a:off x="3312160" y="133927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28575</xdr:rowOff>
    </xdr:from>
    <xdr:to>
      <xdr:col>24</xdr:col>
      <xdr:colOff>63500</xdr:colOff>
      <xdr:row>80</xdr:row>
      <xdr:rowOff>116205</xdr:rowOff>
    </xdr:to>
    <xdr:cxnSp macro="">
      <xdr:nvCxnSpPr>
        <xdr:cNvPr id="298" name="直線コネクタ 297">
          <a:extLst>
            <a:ext uri="{FF2B5EF4-FFF2-40B4-BE49-F238E27FC236}">
              <a16:creationId xmlns:a16="http://schemas.microsoft.com/office/drawing/2014/main" id="{00000000-0008-0000-0200-00002A010000}"/>
            </a:ext>
          </a:extLst>
        </xdr:cNvPr>
        <xdr:cNvCxnSpPr/>
      </xdr:nvCxnSpPr>
      <xdr:spPr>
        <a:xfrm>
          <a:off x="3355340" y="13439775"/>
          <a:ext cx="73152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61595</xdr:rowOff>
    </xdr:from>
    <xdr:to>
      <xdr:col>15</xdr:col>
      <xdr:colOff>101600</xdr:colOff>
      <xdr:row>79</xdr:row>
      <xdr:rowOff>163195</xdr:rowOff>
    </xdr:to>
    <xdr:sp macro="" textlink="">
      <xdr:nvSpPr>
        <xdr:cNvPr id="299" name="楕円 298">
          <a:extLst>
            <a:ext uri="{FF2B5EF4-FFF2-40B4-BE49-F238E27FC236}">
              <a16:creationId xmlns:a16="http://schemas.microsoft.com/office/drawing/2014/main" id="{00000000-0008-0000-0200-00002B010000}"/>
            </a:ext>
          </a:extLst>
        </xdr:cNvPr>
        <xdr:cNvSpPr/>
      </xdr:nvSpPr>
      <xdr:spPr>
        <a:xfrm>
          <a:off x="2514600" y="1330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112395</xdr:rowOff>
    </xdr:from>
    <xdr:to>
      <xdr:col>19</xdr:col>
      <xdr:colOff>177800</xdr:colOff>
      <xdr:row>80</xdr:row>
      <xdr:rowOff>28575</xdr:rowOff>
    </xdr:to>
    <xdr:cxnSp macro="">
      <xdr:nvCxnSpPr>
        <xdr:cNvPr id="300" name="直線コネクタ 299">
          <a:extLst>
            <a:ext uri="{FF2B5EF4-FFF2-40B4-BE49-F238E27FC236}">
              <a16:creationId xmlns:a16="http://schemas.microsoft.com/office/drawing/2014/main" id="{00000000-0008-0000-0200-00002C010000}"/>
            </a:ext>
          </a:extLst>
        </xdr:cNvPr>
        <xdr:cNvCxnSpPr/>
      </xdr:nvCxnSpPr>
      <xdr:spPr>
        <a:xfrm>
          <a:off x="2565400" y="13355955"/>
          <a:ext cx="78994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153036</xdr:rowOff>
    </xdr:from>
    <xdr:to>
      <xdr:col>10</xdr:col>
      <xdr:colOff>165100</xdr:colOff>
      <xdr:row>79</xdr:row>
      <xdr:rowOff>83186</xdr:rowOff>
    </xdr:to>
    <xdr:sp macro="" textlink="">
      <xdr:nvSpPr>
        <xdr:cNvPr id="301" name="楕円 300">
          <a:extLst>
            <a:ext uri="{FF2B5EF4-FFF2-40B4-BE49-F238E27FC236}">
              <a16:creationId xmlns:a16="http://schemas.microsoft.com/office/drawing/2014/main" id="{00000000-0008-0000-0200-00002D010000}"/>
            </a:ext>
          </a:extLst>
        </xdr:cNvPr>
        <xdr:cNvSpPr/>
      </xdr:nvSpPr>
      <xdr:spPr>
        <a:xfrm>
          <a:off x="1739900" y="132289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32386</xdr:rowOff>
    </xdr:from>
    <xdr:to>
      <xdr:col>15</xdr:col>
      <xdr:colOff>50800</xdr:colOff>
      <xdr:row>79</xdr:row>
      <xdr:rowOff>112395</xdr:rowOff>
    </xdr:to>
    <xdr:cxnSp macro="">
      <xdr:nvCxnSpPr>
        <xdr:cNvPr id="302" name="直線コネクタ 301">
          <a:extLst>
            <a:ext uri="{FF2B5EF4-FFF2-40B4-BE49-F238E27FC236}">
              <a16:creationId xmlns:a16="http://schemas.microsoft.com/office/drawing/2014/main" id="{00000000-0008-0000-0200-00002E010000}"/>
            </a:ext>
          </a:extLst>
        </xdr:cNvPr>
        <xdr:cNvCxnSpPr/>
      </xdr:nvCxnSpPr>
      <xdr:spPr>
        <a:xfrm>
          <a:off x="1790700" y="13275946"/>
          <a:ext cx="7747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81932</xdr:rowOff>
    </xdr:from>
    <xdr:ext cx="405111" cy="259045"/>
    <xdr:sp macro="" textlink="">
      <xdr:nvSpPr>
        <xdr:cNvPr id="303" name="n_1aveValue【福祉施設】&#10;有形固定資産減価償却率">
          <a:extLst>
            <a:ext uri="{FF2B5EF4-FFF2-40B4-BE49-F238E27FC236}">
              <a16:creationId xmlns:a16="http://schemas.microsoft.com/office/drawing/2014/main" id="{00000000-0008-0000-0200-00002F010000}"/>
            </a:ext>
          </a:extLst>
        </xdr:cNvPr>
        <xdr:cNvSpPr txBox="1"/>
      </xdr:nvSpPr>
      <xdr:spPr>
        <a:xfrm>
          <a:off x="3170564" y="13828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17163</xdr:rowOff>
    </xdr:from>
    <xdr:ext cx="405111" cy="259045"/>
    <xdr:sp macro="" textlink="">
      <xdr:nvSpPr>
        <xdr:cNvPr id="304" name="n_2aveValue【福祉施設】&#10;有形固定資産減価償却率">
          <a:extLst>
            <a:ext uri="{FF2B5EF4-FFF2-40B4-BE49-F238E27FC236}">
              <a16:creationId xmlns:a16="http://schemas.microsoft.com/office/drawing/2014/main" id="{00000000-0008-0000-0200-000030010000}"/>
            </a:ext>
          </a:extLst>
        </xdr:cNvPr>
        <xdr:cNvSpPr txBox="1"/>
      </xdr:nvSpPr>
      <xdr:spPr>
        <a:xfrm>
          <a:off x="2385704" y="1376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59072</xdr:rowOff>
    </xdr:from>
    <xdr:ext cx="405111" cy="259045"/>
    <xdr:sp macro="" textlink="">
      <xdr:nvSpPr>
        <xdr:cNvPr id="305" name="n_3aveValue【福祉施設】&#10;有形固定資産減価償却率">
          <a:extLst>
            <a:ext uri="{FF2B5EF4-FFF2-40B4-BE49-F238E27FC236}">
              <a16:creationId xmlns:a16="http://schemas.microsoft.com/office/drawing/2014/main" id="{00000000-0008-0000-0200-000031010000}"/>
            </a:ext>
          </a:extLst>
        </xdr:cNvPr>
        <xdr:cNvSpPr txBox="1"/>
      </xdr:nvSpPr>
      <xdr:spPr>
        <a:xfrm>
          <a:off x="1611004" y="13805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80663</xdr:rowOff>
    </xdr:from>
    <xdr:ext cx="405111" cy="259045"/>
    <xdr:sp macro="" textlink="">
      <xdr:nvSpPr>
        <xdr:cNvPr id="306" name="n_4aveValue【福祉施設】&#10;有形固定資産減価償却率">
          <a:extLst>
            <a:ext uri="{FF2B5EF4-FFF2-40B4-BE49-F238E27FC236}">
              <a16:creationId xmlns:a16="http://schemas.microsoft.com/office/drawing/2014/main" id="{00000000-0008-0000-0200-000032010000}"/>
            </a:ext>
          </a:extLst>
        </xdr:cNvPr>
        <xdr:cNvSpPr txBox="1"/>
      </xdr:nvSpPr>
      <xdr:spPr>
        <a:xfrm>
          <a:off x="836304" y="1349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95902</xdr:rowOff>
    </xdr:from>
    <xdr:ext cx="405111" cy="259045"/>
    <xdr:sp macro="" textlink="">
      <xdr:nvSpPr>
        <xdr:cNvPr id="307" name="n_1mainValue【福祉施設】&#10;有形固定資産減価償却率">
          <a:extLst>
            <a:ext uri="{FF2B5EF4-FFF2-40B4-BE49-F238E27FC236}">
              <a16:creationId xmlns:a16="http://schemas.microsoft.com/office/drawing/2014/main" id="{00000000-0008-0000-0200-000033010000}"/>
            </a:ext>
          </a:extLst>
        </xdr:cNvPr>
        <xdr:cNvSpPr txBox="1"/>
      </xdr:nvSpPr>
      <xdr:spPr>
        <a:xfrm>
          <a:off x="3170564" y="1317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8272</xdr:rowOff>
    </xdr:from>
    <xdr:ext cx="405111" cy="259045"/>
    <xdr:sp macro="" textlink="">
      <xdr:nvSpPr>
        <xdr:cNvPr id="308" name="n_2mainValue【福祉施設】&#10;有形固定資産減価償却率">
          <a:extLst>
            <a:ext uri="{FF2B5EF4-FFF2-40B4-BE49-F238E27FC236}">
              <a16:creationId xmlns:a16="http://schemas.microsoft.com/office/drawing/2014/main" id="{00000000-0008-0000-0200-000034010000}"/>
            </a:ext>
          </a:extLst>
        </xdr:cNvPr>
        <xdr:cNvSpPr txBox="1"/>
      </xdr:nvSpPr>
      <xdr:spPr>
        <a:xfrm>
          <a:off x="2385704" y="1308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99713</xdr:rowOff>
    </xdr:from>
    <xdr:ext cx="405111" cy="259045"/>
    <xdr:sp macro="" textlink="">
      <xdr:nvSpPr>
        <xdr:cNvPr id="309" name="n_3mainValue【福祉施設】&#10;有形固定資産減価償却率">
          <a:extLst>
            <a:ext uri="{FF2B5EF4-FFF2-40B4-BE49-F238E27FC236}">
              <a16:creationId xmlns:a16="http://schemas.microsoft.com/office/drawing/2014/main" id="{00000000-0008-0000-0200-000035010000}"/>
            </a:ext>
          </a:extLst>
        </xdr:cNvPr>
        <xdr:cNvSpPr txBox="1"/>
      </xdr:nvSpPr>
      <xdr:spPr>
        <a:xfrm>
          <a:off x="1611004" y="13007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0" name="正方形/長方形 309">
          <a:extLst>
            <a:ext uri="{FF2B5EF4-FFF2-40B4-BE49-F238E27FC236}">
              <a16:creationId xmlns:a16="http://schemas.microsoft.com/office/drawing/2014/main" id="{00000000-0008-0000-0200-000036010000}"/>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1" name="正方形/長方形 310">
          <a:extLst>
            <a:ext uri="{FF2B5EF4-FFF2-40B4-BE49-F238E27FC236}">
              <a16:creationId xmlns:a16="http://schemas.microsoft.com/office/drawing/2014/main" id="{00000000-0008-0000-0200-000037010000}"/>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2" name="正方形/長方形 311">
          <a:extLst>
            <a:ext uri="{FF2B5EF4-FFF2-40B4-BE49-F238E27FC236}">
              <a16:creationId xmlns:a16="http://schemas.microsoft.com/office/drawing/2014/main" id="{00000000-0008-0000-0200-000038010000}"/>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3" name="正方形/長方形 312">
          <a:extLst>
            <a:ext uri="{FF2B5EF4-FFF2-40B4-BE49-F238E27FC236}">
              <a16:creationId xmlns:a16="http://schemas.microsoft.com/office/drawing/2014/main" id="{00000000-0008-0000-0200-000039010000}"/>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4" name="正方形/長方形 313">
          <a:extLst>
            <a:ext uri="{FF2B5EF4-FFF2-40B4-BE49-F238E27FC236}">
              <a16:creationId xmlns:a16="http://schemas.microsoft.com/office/drawing/2014/main" id="{00000000-0008-0000-0200-00003A010000}"/>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5" name="正方形/長方形 314">
          <a:extLst>
            <a:ext uri="{FF2B5EF4-FFF2-40B4-BE49-F238E27FC236}">
              <a16:creationId xmlns:a16="http://schemas.microsoft.com/office/drawing/2014/main" id="{00000000-0008-0000-0200-00003B010000}"/>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6" name="正方形/長方形 315">
          <a:extLst>
            <a:ext uri="{FF2B5EF4-FFF2-40B4-BE49-F238E27FC236}">
              <a16:creationId xmlns:a16="http://schemas.microsoft.com/office/drawing/2014/main" id="{00000000-0008-0000-0200-00003C010000}"/>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7" name="正方形/長方形 316">
          <a:extLst>
            <a:ext uri="{FF2B5EF4-FFF2-40B4-BE49-F238E27FC236}">
              <a16:creationId xmlns:a16="http://schemas.microsoft.com/office/drawing/2014/main" id="{00000000-0008-0000-0200-00003D010000}"/>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8" name="テキスト ボックス 317">
          <a:extLst>
            <a:ext uri="{FF2B5EF4-FFF2-40B4-BE49-F238E27FC236}">
              <a16:creationId xmlns:a16="http://schemas.microsoft.com/office/drawing/2014/main" id="{00000000-0008-0000-0200-00003E010000}"/>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9" name="直線コネクタ 318">
          <a:extLst>
            <a:ext uri="{FF2B5EF4-FFF2-40B4-BE49-F238E27FC236}">
              <a16:creationId xmlns:a16="http://schemas.microsoft.com/office/drawing/2014/main" id="{00000000-0008-0000-0200-00003F010000}"/>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20" name="直線コネクタ 319">
          <a:extLst>
            <a:ext uri="{FF2B5EF4-FFF2-40B4-BE49-F238E27FC236}">
              <a16:creationId xmlns:a16="http://schemas.microsoft.com/office/drawing/2014/main" id="{00000000-0008-0000-0200-000040010000}"/>
            </a:ext>
          </a:extLst>
        </xdr:cNvPr>
        <xdr:cNvCxnSpPr/>
      </xdr:nvCxnSpPr>
      <xdr:spPr>
        <a:xfrm>
          <a:off x="5826760" y="14344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21" name="テキスト ボックス 320">
          <a:extLst>
            <a:ext uri="{FF2B5EF4-FFF2-40B4-BE49-F238E27FC236}">
              <a16:creationId xmlns:a16="http://schemas.microsoft.com/office/drawing/2014/main" id="{00000000-0008-0000-0200-000041010000}"/>
            </a:ext>
          </a:extLst>
        </xdr:cNvPr>
        <xdr:cNvSpPr txBox="1"/>
      </xdr:nvSpPr>
      <xdr:spPr>
        <a:xfrm>
          <a:off x="5405301" y="14206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2" name="直線コネクタ 321">
          <a:extLst>
            <a:ext uri="{FF2B5EF4-FFF2-40B4-BE49-F238E27FC236}">
              <a16:creationId xmlns:a16="http://schemas.microsoft.com/office/drawing/2014/main" id="{00000000-0008-0000-0200-000042010000}"/>
            </a:ext>
          </a:extLst>
        </xdr:cNvPr>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3" name="テキスト ボックス 322">
          <a:extLst>
            <a:ext uri="{FF2B5EF4-FFF2-40B4-BE49-F238E27FC236}">
              <a16:creationId xmlns:a16="http://schemas.microsoft.com/office/drawing/2014/main" id="{00000000-0008-0000-0200-000043010000}"/>
            </a:ext>
          </a:extLst>
        </xdr:cNvPr>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24" name="直線コネクタ 323">
          <a:extLst>
            <a:ext uri="{FF2B5EF4-FFF2-40B4-BE49-F238E27FC236}">
              <a16:creationId xmlns:a16="http://schemas.microsoft.com/office/drawing/2014/main" id="{00000000-0008-0000-0200-000044010000}"/>
            </a:ext>
          </a:extLst>
        </xdr:cNvPr>
        <xdr:cNvCxnSpPr/>
      </xdr:nvCxnSpPr>
      <xdr:spPr>
        <a:xfrm>
          <a:off x="5826760" y="132283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25" name="テキスト ボックス 324">
          <a:extLst>
            <a:ext uri="{FF2B5EF4-FFF2-40B4-BE49-F238E27FC236}">
              <a16:creationId xmlns:a16="http://schemas.microsoft.com/office/drawing/2014/main" id="{00000000-0008-0000-0200-000045010000}"/>
            </a:ext>
          </a:extLst>
        </xdr:cNvPr>
        <xdr:cNvSpPr txBox="1"/>
      </xdr:nvSpPr>
      <xdr:spPr>
        <a:xfrm>
          <a:off x="5405301" y="130860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6" name="直線コネクタ 325">
          <a:extLst>
            <a:ext uri="{FF2B5EF4-FFF2-40B4-BE49-F238E27FC236}">
              <a16:creationId xmlns:a16="http://schemas.microsoft.com/office/drawing/2014/main" id="{00000000-0008-0000-0200-000046010000}"/>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7" name="テキスト ボックス 326">
          <a:extLst>
            <a:ext uri="{FF2B5EF4-FFF2-40B4-BE49-F238E27FC236}">
              <a16:creationId xmlns:a16="http://schemas.microsoft.com/office/drawing/2014/main" id="{00000000-0008-0000-0200-000047010000}"/>
            </a:ext>
          </a:extLst>
        </xdr:cNvPr>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8" name="【福祉施設】&#10;一人当たり面積グラフ枠">
          <a:extLst>
            <a:ext uri="{FF2B5EF4-FFF2-40B4-BE49-F238E27FC236}">
              <a16:creationId xmlns:a16="http://schemas.microsoft.com/office/drawing/2014/main" id="{00000000-0008-0000-0200-000048010000}"/>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17526</xdr:rowOff>
    </xdr:from>
    <xdr:to>
      <xdr:col>54</xdr:col>
      <xdr:colOff>189865</xdr:colOff>
      <xdr:row>85</xdr:row>
      <xdr:rowOff>75819</xdr:rowOff>
    </xdr:to>
    <xdr:cxnSp macro="">
      <xdr:nvCxnSpPr>
        <xdr:cNvPr id="329" name="直線コネクタ 328">
          <a:extLst>
            <a:ext uri="{FF2B5EF4-FFF2-40B4-BE49-F238E27FC236}">
              <a16:creationId xmlns:a16="http://schemas.microsoft.com/office/drawing/2014/main" id="{00000000-0008-0000-0200-000049010000}"/>
            </a:ext>
          </a:extLst>
        </xdr:cNvPr>
        <xdr:cNvCxnSpPr/>
      </xdr:nvCxnSpPr>
      <xdr:spPr>
        <a:xfrm flipV="1">
          <a:off x="9219565" y="13093446"/>
          <a:ext cx="0" cy="123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79646</xdr:rowOff>
    </xdr:from>
    <xdr:ext cx="469744" cy="259045"/>
    <xdr:sp macro="" textlink="">
      <xdr:nvSpPr>
        <xdr:cNvPr id="330" name="【福祉施設】&#10;一人当たり面積最小値テキスト">
          <a:extLst>
            <a:ext uri="{FF2B5EF4-FFF2-40B4-BE49-F238E27FC236}">
              <a16:creationId xmlns:a16="http://schemas.microsoft.com/office/drawing/2014/main" id="{00000000-0008-0000-0200-00004A010000}"/>
            </a:ext>
          </a:extLst>
        </xdr:cNvPr>
        <xdr:cNvSpPr txBox="1"/>
      </xdr:nvSpPr>
      <xdr:spPr>
        <a:xfrm>
          <a:off x="9258300" y="1432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75819</xdr:rowOff>
    </xdr:from>
    <xdr:to>
      <xdr:col>55</xdr:col>
      <xdr:colOff>88900</xdr:colOff>
      <xdr:row>85</xdr:row>
      <xdr:rowOff>75819</xdr:rowOff>
    </xdr:to>
    <xdr:cxnSp macro="">
      <xdr:nvCxnSpPr>
        <xdr:cNvPr id="331" name="直線コネクタ 330">
          <a:extLst>
            <a:ext uri="{FF2B5EF4-FFF2-40B4-BE49-F238E27FC236}">
              <a16:creationId xmlns:a16="http://schemas.microsoft.com/office/drawing/2014/main" id="{00000000-0008-0000-0200-00004B010000}"/>
            </a:ext>
          </a:extLst>
        </xdr:cNvPr>
        <xdr:cNvCxnSpPr/>
      </xdr:nvCxnSpPr>
      <xdr:spPr>
        <a:xfrm>
          <a:off x="9154160" y="143252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135653</xdr:rowOff>
    </xdr:from>
    <xdr:ext cx="469744" cy="259045"/>
    <xdr:sp macro="" textlink="">
      <xdr:nvSpPr>
        <xdr:cNvPr id="332" name="【福祉施設】&#10;一人当たり面積最大値テキスト">
          <a:extLst>
            <a:ext uri="{FF2B5EF4-FFF2-40B4-BE49-F238E27FC236}">
              <a16:creationId xmlns:a16="http://schemas.microsoft.com/office/drawing/2014/main" id="{00000000-0008-0000-0200-00004C010000}"/>
            </a:ext>
          </a:extLst>
        </xdr:cNvPr>
        <xdr:cNvSpPr txBox="1"/>
      </xdr:nvSpPr>
      <xdr:spPr>
        <a:xfrm>
          <a:off x="9258300" y="12876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17526</xdr:rowOff>
    </xdr:from>
    <xdr:to>
      <xdr:col>55</xdr:col>
      <xdr:colOff>88900</xdr:colOff>
      <xdr:row>78</xdr:row>
      <xdr:rowOff>17526</xdr:rowOff>
    </xdr:to>
    <xdr:cxnSp macro="">
      <xdr:nvCxnSpPr>
        <xdr:cNvPr id="333" name="直線コネクタ 332">
          <a:extLst>
            <a:ext uri="{FF2B5EF4-FFF2-40B4-BE49-F238E27FC236}">
              <a16:creationId xmlns:a16="http://schemas.microsoft.com/office/drawing/2014/main" id="{00000000-0008-0000-0200-00004D010000}"/>
            </a:ext>
          </a:extLst>
        </xdr:cNvPr>
        <xdr:cNvCxnSpPr/>
      </xdr:nvCxnSpPr>
      <xdr:spPr>
        <a:xfrm>
          <a:off x="9154160" y="130934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164482</xdr:rowOff>
    </xdr:from>
    <xdr:ext cx="469744" cy="259045"/>
    <xdr:sp macro="" textlink="">
      <xdr:nvSpPr>
        <xdr:cNvPr id="334" name="【福祉施設】&#10;一人当たり面積平均値テキスト">
          <a:extLst>
            <a:ext uri="{FF2B5EF4-FFF2-40B4-BE49-F238E27FC236}">
              <a16:creationId xmlns:a16="http://schemas.microsoft.com/office/drawing/2014/main" id="{00000000-0008-0000-0200-00004E010000}"/>
            </a:ext>
          </a:extLst>
        </xdr:cNvPr>
        <xdr:cNvSpPr txBox="1"/>
      </xdr:nvSpPr>
      <xdr:spPr>
        <a:xfrm>
          <a:off x="9258300" y="13910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141605</xdr:rowOff>
    </xdr:from>
    <xdr:to>
      <xdr:col>55</xdr:col>
      <xdr:colOff>50800</xdr:colOff>
      <xdr:row>84</xdr:row>
      <xdr:rowOff>71755</xdr:rowOff>
    </xdr:to>
    <xdr:sp macro="" textlink="">
      <xdr:nvSpPr>
        <xdr:cNvPr id="335" name="フローチャート: 判断 334">
          <a:extLst>
            <a:ext uri="{FF2B5EF4-FFF2-40B4-BE49-F238E27FC236}">
              <a16:creationId xmlns:a16="http://schemas.microsoft.com/office/drawing/2014/main" id="{00000000-0008-0000-0200-00004F010000}"/>
            </a:ext>
          </a:extLst>
        </xdr:cNvPr>
        <xdr:cNvSpPr/>
      </xdr:nvSpPr>
      <xdr:spPr>
        <a:xfrm>
          <a:off x="9192260" y="140557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147320</xdr:rowOff>
    </xdr:from>
    <xdr:to>
      <xdr:col>50</xdr:col>
      <xdr:colOff>165100</xdr:colOff>
      <xdr:row>84</xdr:row>
      <xdr:rowOff>77470</xdr:rowOff>
    </xdr:to>
    <xdr:sp macro="" textlink="">
      <xdr:nvSpPr>
        <xdr:cNvPr id="336" name="フローチャート: 判断 335">
          <a:extLst>
            <a:ext uri="{FF2B5EF4-FFF2-40B4-BE49-F238E27FC236}">
              <a16:creationId xmlns:a16="http://schemas.microsoft.com/office/drawing/2014/main" id="{00000000-0008-0000-0200-000050010000}"/>
            </a:ext>
          </a:extLst>
        </xdr:cNvPr>
        <xdr:cNvSpPr/>
      </xdr:nvSpPr>
      <xdr:spPr>
        <a:xfrm>
          <a:off x="8445500" y="14061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1015</xdr:rowOff>
    </xdr:from>
    <xdr:to>
      <xdr:col>46</xdr:col>
      <xdr:colOff>38100</xdr:colOff>
      <xdr:row>84</xdr:row>
      <xdr:rowOff>102615</xdr:rowOff>
    </xdr:to>
    <xdr:sp macro="" textlink="">
      <xdr:nvSpPr>
        <xdr:cNvPr id="337" name="フローチャート: 判断 336">
          <a:extLst>
            <a:ext uri="{FF2B5EF4-FFF2-40B4-BE49-F238E27FC236}">
              <a16:creationId xmlns:a16="http://schemas.microsoft.com/office/drawing/2014/main" id="{00000000-0008-0000-0200-000051010000}"/>
            </a:ext>
          </a:extLst>
        </xdr:cNvPr>
        <xdr:cNvSpPr/>
      </xdr:nvSpPr>
      <xdr:spPr>
        <a:xfrm>
          <a:off x="7670800" y="140827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141605</xdr:rowOff>
    </xdr:from>
    <xdr:to>
      <xdr:col>41</xdr:col>
      <xdr:colOff>101600</xdr:colOff>
      <xdr:row>84</xdr:row>
      <xdr:rowOff>71755</xdr:rowOff>
    </xdr:to>
    <xdr:sp macro="" textlink="">
      <xdr:nvSpPr>
        <xdr:cNvPr id="338" name="フローチャート: 判断 337">
          <a:extLst>
            <a:ext uri="{FF2B5EF4-FFF2-40B4-BE49-F238E27FC236}">
              <a16:creationId xmlns:a16="http://schemas.microsoft.com/office/drawing/2014/main" id="{00000000-0008-0000-0200-000052010000}"/>
            </a:ext>
          </a:extLst>
        </xdr:cNvPr>
        <xdr:cNvSpPr/>
      </xdr:nvSpPr>
      <xdr:spPr>
        <a:xfrm>
          <a:off x="6873240" y="140557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153606</xdr:rowOff>
    </xdr:from>
    <xdr:to>
      <xdr:col>36</xdr:col>
      <xdr:colOff>165100</xdr:colOff>
      <xdr:row>84</xdr:row>
      <xdr:rowOff>83756</xdr:rowOff>
    </xdr:to>
    <xdr:sp macro="" textlink="">
      <xdr:nvSpPr>
        <xdr:cNvPr id="339" name="フローチャート: 判断 338">
          <a:extLst>
            <a:ext uri="{FF2B5EF4-FFF2-40B4-BE49-F238E27FC236}">
              <a16:creationId xmlns:a16="http://schemas.microsoft.com/office/drawing/2014/main" id="{00000000-0008-0000-0200-000053010000}"/>
            </a:ext>
          </a:extLst>
        </xdr:cNvPr>
        <xdr:cNvSpPr/>
      </xdr:nvSpPr>
      <xdr:spPr>
        <a:xfrm>
          <a:off x="6098540" y="140677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id="{00000000-0008-0000-0200-000054010000}"/>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00000000-0008-0000-0200-000055010000}"/>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id="{00000000-0008-0000-0200-000056010000}"/>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00000000-0008-0000-0200-000057010000}"/>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00000000-0008-0000-0200-000058010000}"/>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118174</xdr:rowOff>
    </xdr:from>
    <xdr:to>
      <xdr:col>55</xdr:col>
      <xdr:colOff>50800</xdr:colOff>
      <xdr:row>85</xdr:row>
      <xdr:rowOff>48324</xdr:rowOff>
    </xdr:to>
    <xdr:sp macro="" textlink="">
      <xdr:nvSpPr>
        <xdr:cNvPr id="345" name="楕円 344">
          <a:extLst>
            <a:ext uri="{FF2B5EF4-FFF2-40B4-BE49-F238E27FC236}">
              <a16:creationId xmlns:a16="http://schemas.microsoft.com/office/drawing/2014/main" id="{00000000-0008-0000-0200-000059010000}"/>
            </a:ext>
          </a:extLst>
        </xdr:cNvPr>
        <xdr:cNvSpPr/>
      </xdr:nvSpPr>
      <xdr:spPr>
        <a:xfrm>
          <a:off x="9192260" y="1419993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33101</xdr:rowOff>
    </xdr:from>
    <xdr:ext cx="469744" cy="259045"/>
    <xdr:sp macro="" textlink="">
      <xdr:nvSpPr>
        <xdr:cNvPr id="346" name="【福祉施設】&#10;一人当たり面積該当値テキスト">
          <a:extLst>
            <a:ext uri="{FF2B5EF4-FFF2-40B4-BE49-F238E27FC236}">
              <a16:creationId xmlns:a16="http://schemas.microsoft.com/office/drawing/2014/main" id="{00000000-0008-0000-0200-00005A010000}"/>
            </a:ext>
          </a:extLst>
        </xdr:cNvPr>
        <xdr:cNvSpPr txBox="1"/>
      </xdr:nvSpPr>
      <xdr:spPr>
        <a:xfrm>
          <a:off x="9258300" y="14114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119887</xdr:rowOff>
    </xdr:from>
    <xdr:to>
      <xdr:col>50</xdr:col>
      <xdr:colOff>165100</xdr:colOff>
      <xdr:row>85</xdr:row>
      <xdr:rowOff>50037</xdr:rowOff>
    </xdr:to>
    <xdr:sp macro="" textlink="">
      <xdr:nvSpPr>
        <xdr:cNvPr id="347" name="楕円 346">
          <a:extLst>
            <a:ext uri="{FF2B5EF4-FFF2-40B4-BE49-F238E27FC236}">
              <a16:creationId xmlns:a16="http://schemas.microsoft.com/office/drawing/2014/main" id="{00000000-0008-0000-0200-00005B010000}"/>
            </a:ext>
          </a:extLst>
        </xdr:cNvPr>
        <xdr:cNvSpPr/>
      </xdr:nvSpPr>
      <xdr:spPr>
        <a:xfrm>
          <a:off x="8445500" y="142016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168974</xdr:rowOff>
    </xdr:from>
    <xdr:to>
      <xdr:col>55</xdr:col>
      <xdr:colOff>0</xdr:colOff>
      <xdr:row>84</xdr:row>
      <xdr:rowOff>170687</xdr:rowOff>
    </xdr:to>
    <xdr:cxnSp macro="">
      <xdr:nvCxnSpPr>
        <xdr:cNvPr id="348" name="直線コネクタ 347">
          <a:extLst>
            <a:ext uri="{FF2B5EF4-FFF2-40B4-BE49-F238E27FC236}">
              <a16:creationId xmlns:a16="http://schemas.microsoft.com/office/drawing/2014/main" id="{00000000-0008-0000-0200-00005C010000}"/>
            </a:ext>
          </a:extLst>
        </xdr:cNvPr>
        <xdr:cNvCxnSpPr/>
      </xdr:nvCxnSpPr>
      <xdr:spPr>
        <a:xfrm flipV="1">
          <a:off x="8496300" y="14250734"/>
          <a:ext cx="723900" cy="1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121031</xdr:rowOff>
    </xdr:from>
    <xdr:to>
      <xdr:col>46</xdr:col>
      <xdr:colOff>38100</xdr:colOff>
      <xdr:row>85</xdr:row>
      <xdr:rowOff>51181</xdr:rowOff>
    </xdr:to>
    <xdr:sp macro="" textlink="">
      <xdr:nvSpPr>
        <xdr:cNvPr id="349" name="楕円 348">
          <a:extLst>
            <a:ext uri="{FF2B5EF4-FFF2-40B4-BE49-F238E27FC236}">
              <a16:creationId xmlns:a16="http://schemas.microsoft.com/office/drawing/2014/main" id="{00000000-0008-0000-0200-00005D010000}"/>
            </a:ext>
          </a:extLst>
        </xdr:cNvPr>
        <xdr:cNvSpPr/>
      </xdr:nvSpPr>
      <xdr:spPr>
        <a:xfrm>
          <a:off x="7670800" y="1420279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170687</xdr:rowOff>
    </xdr:from>
    <xdr:to>
      <xdr:col>50</xdr:col>
      <xdr:colOff>114300</xdr:colOff>
      <xdr:row>85</xdr:row>
      <xdr:rowOff>381</xdr:rowOff>
    </xdr:to>
    <xdr:cxnSp macro="">
      <xdr:nvCxnSpPr>
        <xdr:cNvPr id="350" name="直線コネクタ 349">
          <a:extLst>
            <a:ext uri="{FF2B5EF4-FFF2-40B4-BE49-F238E27FC236}">
              <a16:creationId xmlns:a16="http://schemas.microsoft.com/office/drawing/2014/main" id="{00000000-0008-0000-0200-00005E010000}"/>
            </a:ext>
          </a:extLst>
        </xdr:cNvPr>
        <xdr:cNvCxnSpPr/>
      </xdr:nvCxnSpPr>
      <xdr:spPr>
        <a:xfrm flipV="1">
          <a:off x="7713980" y="14252447"/>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121602</xdr:rowOff>
    </xdr:from>
    <xdr:to>
      <xdr:col>41</xdr:col>
      <xdr:colOff>101600</xdr:colOff>
      <xdr:row>85</xdr:row>
      <xdr:rowOff>51752</xdr:rowOff>
    </xdr:to>
    <xdr:sp macro="" textlink="">
      <xdr:nvSpPr>
        <xdr:cNvPr id="351" name="楕円 350">
          <a:extLst>
            <a:ext uri="{FF2B5EF4-FFF2-40B4-BE49-F238E27FC236}">
              <a16:creationId xmlns:a16="http://schemas.microsoft.com/office/drawing/2014/main" id="{00000000-0008-0000-0200-00005F010000}"/>
            </a:ext>
          </a:extLst>
        </xdr:cNvPr>
        <xdr:cNvSpPr/>
      </xdr:nvSpPr>
      <xdr:spPr>
        <a:xfrm>
          <a:off x="6873240" y="1420336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381</xdr:rowOff>
    </xdr:from>
    <xdr:to>
      <xdr:col>45</xdr:col>
      <xdr:colOff>177800</xdr:colOff>
      <xdr:row>85</xdr:row>
      <xdr:rowOff>952</xdr:rowOff>
    </xdr:to>
    <xdr:cxnSp macro="">
      <xdr:nvCxnSpPr>
        <xdr:cNvPr id="352" name="直線コネクタ 351">
          <a:extLst>
            <a:ext uri="{FF2B5EF4-FFF2-40B4-BE49-F238E27FC236}">
              <a16:creationId xmlns:a16="http://schemas.microsoft.com/office/drawing/2014/main" id="{00000000-0008-0000-0200-000060010000}"/>
            </a:ext>
          </a:extLst>
        </xdr:cNvPr>
        <xdr:cNvCxnSpPr/>
      </xdr:nvCxnSpPr>
      <xdr:spPr>
        <a:xfrm flipV="1">
          <a:off x="6924040" y="14249781"/>
          <a:ext cx="78994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93997</xdr:rowOff>
    </xdr:from>
    <xdr:ext cx="469744" cy="259045"/>
    <xdr:sp macro="" textlink="">
      <xdr:nvSpPr>
        <xdr:cNvPr id="353" name="n_1aveValue【福祉施設】&#10;一人当たり面積">
          <a:extLst>
            <a:ext uri="{FF2B5EF4-FFF2-40B4-BE49-F238E27FC236}">
              <a16:creationId xmlns:a16="http://schemas.microsoft.com/office/drawing/2014/main" id="{00000000-0008-0000-0200-000061010000}"/>
            </a:ext>
          </a:extLst>
        </xdr:cNvPr>
        <xdr:cNvSpPr txBox="1"/>
      </xdr:nvSpPr>
      <xdr:spPr>
        <a:xfrm>
          <a:off x="8271587" y="1384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119142</xdr:rowOff>
    </xdr:from>
    <xdr:ext cx="469744" cy="259045"/>
    <xdr:sp macro="" textlink="">
      <xdr:nvSpPr>
        <xdr:cNvPr id="354" name="n_2aveValue【福祉施設】&#10;一人当たり面積">
          <a:extLst>
            <a:ext uri="{FF2B5EF4-FFF2-40B4-BE49-F238E27FC236}">
              <a16:creationId xmlns:a16="http://schemas.microsoft.com/office/drawing/2014/main" id="{00000000-0008-0000-0200-000062010000}"/>
            </a:ext>
          </a:extLst>
        </xdr:cNvPr>
        <xdr:cNvSpPr txBox="1"/>
      </xdr:nvSpPr>
      <xdr:spPr>
        <a:xfrm>
          <a:off x="7509587" y="13865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88282</xdr:rowOff>
    </xdr:from>
    <xdr:ext cx="469744" cy="259045"/>
    <xdr:sp macro="" textlink="">
      <xdr:nvSpPr>
        <xdr:cNvPr id="355" name="n_3aveValue【福祉施設】&#10;一人当たり面積">
          <a:extLst>
            <a:ext uri="{FF2B5EF4-FFF2-40B4-BE49-F238E27FC236}">
              <a16:creationId xmlns:a16="http://schemas.microsoft.com/office/drawing/2014/main" id="{00000000-0008-0000-0200-000063010000}"/>
            </a:ext>
          </a:extLst>
        </xdr:cNvPr>
        <xdr:cNvSpPr txBox="1"/>
      </xdr:nvSpPr>
      <xdr:spPr>
        <a:xfrm>
          <a:off x="6712027" y="13834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100283</xdr:rowOff>
    </xdr:from>
    <xdr:ext cx="469744" cy="259045"/>
    <xdr:sp macro="" textlink="">
      <xdr:nvSpPr>
        <xdr:cNvPr id="356" name="n_4aveValue【福祉施設】&#10;一人当たり面積">
          <a:extLst>
            <a:ext uri="{FF2B5EF4-FFF2-40B4-BE49-F238E27FC236}">
              <a16:creationId xmlns:a16="http://schemas.microsoft.com/office/drawing/2014/main" id="{00000000-0008-0000-0200-000064010000}"/>
            </a:ext>
          </a:extLst>
        </xdr:cNvPr>
        <xdr:cNvSpPr txBox="1"/>
      </xdr:nvSpPr>
      <xdr:spPr>
        <a:xfrm>
          <a:off x="5937327" y="13846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41164</xdr:rowOff>
    </xdr:from>
    <xdr:ext cx="469744" cy="259045"/>
    <xdr:sp macro="" textlink="">
      <xdr:nvSpPr>
        <xdr:cNvPr id="357" name="n_1mainValue【福祉施設】&#10;一人当たり面積">
          <a:extLst>
            <a:ext uri="{FF2B5EF4-FFF2-40B4-BE49-F238E27FC236}">
              <a16:creationId xmlns:a16="http://schemas.microsoft.com/office/drawing/2014/main" id="{00000000-0008-0000-0200-000065010000}"/>
            </a:ext>
          </a:extLst>
        </xdr:cNvPr>
        <xdr:cNvSpPr txBox="1"/>
      </xdr:nvSpPr>
      <xdr:spPr>
        <a:xfrm>
          <a:off x="8271587" y="14290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42308</xdr:rowOff>
    </xdr:from>
    <xdr:ext cx="469744" cy="259045"/>
    <xdr:sp macro="" textlink="">
      <xdr:nvSpPr>
        <xdr:cNvPr id="358" name="n_2mainValue【福祉施設】&#10;一人当たり面積">
          <a:extLst>
            <a:ext uri="{FF2B5EF4-FFF2-40B4-BE49-F238E27FC236}">
              <a16:creationId xmlns:a16="http://schemas.microsoft.com/office/drawing/2014/main" id="{00000000-0008-0000-0200-000066010000}"/>
            </a:ext>
          </a:extLst>
        </xdr:cNvPr>
        <xdr:cNvSpPr txBox="1"/>
      </xdr:nvSpPr>
      <xdr:spPr>
        <a:xfrm>
          <a:off x="7509587" y="14291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42879</xdr:rowOff>
    </xdr:from>
    <xdr:ext cx="469744" cy="259045"/>
    <xdr:sp macro="" textlink="">
      <xdr:nvSpPr>
        <xdr:cNvPr id="359" name="n_3mainValue【福祉施設】&#10;一人当たり面積">
          <a:extLst>
            <a:ext uri="{FF2B5EF4-FFF2-40B4-BE49-F238E27FC236}">
              <a16:creationId xmlns:a16="http://schemas.microsoft.com/office/drawing/2014/main" id="{00000000-0008-0000-0200-000067010000}"/>
            </a:ext>
          </a:extLst>
        </xdr:cNvPr>
        <xdr:cNvSpPr txBox="1"/>
      </xdr:nvSpPr>
      <xdr:spPr>
        <a:xfrm>
          <a:off x="6712027" y="14292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0" name="正方形/長方形 359">
          <a:extLst>
            <a:ext uri="{FF2B5EF4-FFF2-40B4-BE49-F238E27FC236}">
              <a16:creationId xmlns:a16="http://schemas.microsoft.com/office/drawing/2014/main" id="{00000000-0008-0000-0200-000068010000}"/>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1" name="正方形/長方形 360">
          <a:extLst>
            <a:ext uri="{FF2B5EF4-FFF2-40B4-BE49-F238E27FC236}">
              <a16:creationId xmlns:a16="http://schemas.microsoft.com/office/drawing/2014/main" id="{00000000-0008-0000-0200-000069010000}"/>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2" name="正方形/長方形 361">
          <a:extLst>
            <a:ext uri="{FF2B5EF4-FFF2-40B4-BE49-F238E27FC236}">
              <a16:creationId xmlns:a16="http://schemas.microsoft.com/office/drawing/2014/main" id="{00000000-0008-0000-0200-00006A010000}"/>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3" name="正方形/長方形 362">
          <a:extLst>
            <a:ext uri="{FF2B5EF4-FFF2-40B4-BE49-F238E27FC236}">
              <a16:creationId xmlns:a16="http://schemas.microsoft.com/office/drawing/2014/main" id="{00000000-0008-0000-0200-00006B010000}"/>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4" name="正方形/長方形 363">
          <a:extLst>
            <a:ext uri="{FF2B5EF4-FFF2-40B4-BE49-F238E27FC236}">
              <a16:creationId xmlns:a16="http://schemas.microsoft.com/office/drawing/2014/main" id="{00000000-0008-0000-0200-00006C010000}"/>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5" name="正方形/長方形 364">
          <a:extLst>
            <a:ext uri="{FF2B5EF4-FFF2-40B4-BE49-F238E27FC236}">
              <a16:creationId xmlns:a16="http://schemas.microsoft.com/office/drawing/2014/main" id="{00000000-0008-0000-0200-00006D010000}"/>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6" name="正方形/長方形 365">
          <a:extLst>
            <a:ext uri="{FF2B5EF4-FFF2-40B4-BE49-F238E27FC236}">
              <a16:creationId xmlns:a16="http://schemas.microsoft.com/office/drawing/2014/main" id="{00000000-0008-0000-0200-00006E010000}"/>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7" name="正方形/長方形 366">
          <a:extLst>
            <a:ext uri="{FF2B5EF4-FFF2-40B4-BE49-F238E27FC236}">
              <a16:creationId xmlns:a16="http://schemas.microsoft.com/office/drawing/2014/main" id="{00000000-0008-0000-0200-00006F010000}"/>
            </a:ext>
          </a:extLst>
        </xdr:cNvPr>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8" name="テキスト ボックス 367">
          <a:extLst>
            <a:ext uri="{FF2B5EF4-FFF2-40B4-BE49-F238E27FC236}">
              <a16:creationId xmlns:a16="http://schemas.microsoft.com/office/drawing/2014/main" id="{00000000-0008-0000-0200-000070010000}"/>
            </a:ext>
          </a:extLst>
        </xdr:cNvPr>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9" name="直線コネクタ 368">
          <a:extLst>
            <a:ext uri="{FF2B5EF4-FFF2-40B4-BE49-F238E27FC236}">
              <a16:creationId xmlns:a16="http://schemas.microsoft.com/office/drawing/2014/main" id="{00000000-0008-0000-0200-000071010000}"/>
            </a:ext>
          </a:extLst>
        </xdr:cNvPr>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0" name="テキスト ボックス 369">
          <a:extLst>
            <a:ext uri="{FF2B5EF4-FFF2-40B4-BE49-F238E27FC236}">
              <a16:creationId xmlns:a16="http://schemas.microsoft.com/office/drawing/2014/main" id="{00000000-0008-0000-0200-000072010000}"/>
            </a:ext>
          </a:extLst>
        </xdr:cNvPr>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1" name="直線コネクタ 370">
          <a:extLst>
            <a:ext uri="{FF2B5EF4-FFF2-40B4-BE49-F238E27FC236}">
              <a16:creationId xmlns:a16="http://schemas.microsoft.com/office/drawing/2014/main" id="{00000000-0008-0000-0200-000073010000}"/>
            </a:ext>
          </a:extLst>
        </xdr:cNvPr>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2" name="テキスト ボックス 371">
          <a:extLst>
            <a:ext uri="{FF2B5EF4-FFF2-40B4-BE49-F238E27FC236}">
              <a16:creationId xmlns:a16="http://schemas.microsoft.com/office/drawing/2014/main" id="{00000000-0008-0000-0200-000074010000}"/>
            </a:ext>
          </a:extLst>
        </xdr:cNvPr>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3" name="直線コネクタ 372">
          <a:extLst>
            <a:ext uri="{FF2B5EF4-FFF2-40B4-BE49-F238E27FC236}">
              <a16:creationId xmlns:a16="http://schemas.microsoft.com/office/drawing/2014/main" id="{00000000-0008-0000-0200-000075010000}"/>
            </a:ext>
          </a:extLst>
        </xdr:cNvPr>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4" name="テキスト ボックス 373">
          <a:extLst>
            <a:ext uri="{FF2B5EF4-FFF2-40B4-BE49-F238E27FC236}">
              <a16:creationId xmlns:a16="http://schemas.microsoft.com/office/drawing/2014/main" id="{00000000-0008-0000-0200-000076010000}"/>
            </a:ext>
          </a:extLst>
        </xdr:cNvPr>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5" name="直線コネクタ 374">
          <a:extLst>
            <a:ext uri="{FF2B5EF4-FFF2-40B4-BE49-F238E27FC236}">
              <a16:creationId xmlns:a16="http://schemas.microsoft.com/office/drawing/2014/main" id="{00000000-0008-0000-0200-000077010000}"/>
            </a:ext>
          </a:extLst>
        </xdr:cNvPr>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6" name="テキスト ボックス 375">
          <a:extLst>
            <a:ext uri="{FF2B5EF4-FFF2-40B4-BE49-F238E27FC236}">
              <a16:creationId xmlns:a16="http://schemas.microsoft.com/office/drawing/2014/main" id="{00000000-0008-0000-0200-000078010000}"/>
            </a:ext>
          </a:extLst>
        </xdr:cNvPr>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7" name="直線コネクタ 376">
          <a:extLst>
            <a:ext uri="{FF2B5EF4-FFF2-40B4-BE49-F238E27FC236}">
              <a16:creationId xmlns:a16="http://schemas.microsoft.com/office/drawing/2014/main" id="{00000000-0008-0000-0200-000079010000}"/>
            </a:ext>
          </a:extLst>
        </xdr:cNvPr>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8" name="テキスト ボックス 377">
          <a:extLst>
            <a:ext uri="{FF2B5EF4-FFF2-40B4-BE49-F238E27FC236}">
              <a16:creationId xmlns:a16="http://schemas.microsoft.com/office/drawing/2014/main" id="{00000000-0008-0000-0200-00007A010000}"/>
            </a:ext>
          </a:extLst>
        </xdr:cNvPr>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9" name="直線コネクタ 378">
          <a:extLst>
            <a:ext uri="{FF2B5EF4-FFF2-40B4-BE49-F238E27FC236}">
              <a16:creationId xmlns:a16="http://schemas.microsoft.com/office/drawing/2014/main" id="{00000000-0008-0000-0200-00007B010000}"/>
            </a:ext>
          </a:extLst>
        </xdr:cNvPr>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80" name="テキスト ボックス 379">
          <a:extLst>
            <a:ext uri="{FF2B5EF4-FFF2-40B4-BE49-F238E27FC236}">
              <a16:creationId xmlns:a16="http://schemas.microsoft.com/office/drawing/2014/main" id="{00000000-0008-0000-0200-00007C010000}"/>
            </a:ext>
          </a:extLst>
        </xdr:cNvPr>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1" name="直線コネクタ 380">
          <a:extLst>
            <a:ext uri="{FF2B5EF4-FFF2-40B4-BE49-F238E27FC236}">
              <a16:creationId xmlns:a16="http://schemas.microsoft.com/office/drawing/2014/main" id="{00000000-0008-0000-0200-00007D010000}"/>
            </a:ext>
          </a:extLst>
        </xdr:cNvPr>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2" name="テキスト ボックス 381">
          <a:extLst>
            <a:ext uri="{FF2B5EF4-FFF2-40B4-BE49-F238E27FC236}">
              <a16:creationId xmlns:a16="http://schemas.microsoft.com/office/drawing/2014/main" id="{00000000-0008-0000-0200-00007E010000}"/>
            </a:ext>
          </a:extLst>
        </xdr:cNvPr>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3" name="直線コネクタ 382">
          <a:extLst>
            <a:ext uri="{FF2B5EF4-FFF2-40B4-BE49-F238E27FC236}">
              <a16:creationId xmlns:a16="http://schemas.microsoft.com/office/drawing/2014/main" id="{00000000-0008-0000-0200-00007F010000}"/>
            </a:ext>
          </a:extLst>
        </xdr:cNvPr>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市民会館】&#10;有形固定資産減価償却率グラフ枠">
          <a:extLst>
            <a:ext uri="{FF2B5EF4-FFF2-40B4-BE49-F238E27FC236}">
              <a16:creationId xmlns:a16="http://schemas.microsoft.com/office/drawing/2014/main" id="{00000000-0008-0000-0200-000080010000}"/>
            </a:ext>
          </a:extLst>
        </xdr:cNvPr>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89263</xdr:rowOff>
    </xdr:from>
    <xdr:to>
      <xdr:col>24</xdr:col>
      <xdr:colOff>62865</xdr:colOff>
      <xdr:row>109</xdr:row>
      <xdr:rowOff>35379</xdr:rowOff>
    </xdr:to>
    <xdr:cxnSp macro="">
      <xdr:nvCxnSpPr>
        <xdr:cNvPr id="385" name="直線コネクタ 384">
          <a:extLst>
            <a:ext uri="{FF2B5EF4-FFF2-40B4-BE49-F238E27FC236}">
              <a16:creationId xmlns:a16="http://schemas.microsoft.com/office/drawing/2014/main" id="{00000000-0008-0000-0200-000081010000}"/>
            </a:ext>
          </a:extLst>
        </xdr:cNvPr>
        <xdr:cNvCxnSpPr/>
      </xdr:nvCxnSpPr>
      <xdr:spPr>
        <a:xfrm flipV="1">
          <a:off x="4086225" y="16853263"/>
          <a:ext cx="0" cy="1454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86" name="【市民会館】&#10;有形固定資産減価償却率最小値テキスト">
          <a:extLst>
            <a:ext uri="{FF2B5EF4-FFF2-40B4-BE49-F238E27FC236}">
              <a16:creationId xmlns:a16="http://schemas.microsoft.com/office/drawing/2014/main" id="{00000000-0008-0000-0200-000082010000}"/>
            </a:ext>
          </a:extLst>
        </xdr:cNvPr>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87" name="直線コネクタ 386">
          <a:extLst>
            <a:ext uri="{FF2B5EF4-FFF2-40B4-BE49-F238E27FC236}">
              <a16:creationId xmlns:a16="http://schemas.microsoft.com/office/drawing/2014/main" id="{00000000-0008-0000-0200-000083010000}"/>
            </a:ext>
          </a:extLst>
        </xdr:cNvPr>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35940</xdr:rowOff>
    </xdr:from>
    <xdr:ext cx="340478" cy="259045"/>
    <xdr:sp macro="" textlink="">
      <xdr:nvSpPr>
        <xdr:cNvPr id="388" name="【市民会館】&#10;有形固定資産減価償却率最大値テキスト">
          <a:extLst>
            <a:ext uri="{FF2B5EF4-FFF2-40B4-BE49-F238E27FC236}">
              <a16:creationId xmlns:a16="http://schemas.microsoft.com/office/drawing/2014/main" id="{00000000-0008-0000-0200-000084010000}"/>
            </a:ext>
          </a:extLst>
        </xdr:cNvPr>
        <xdr:cNvSpPr txBox="1"/>
      </xdr:nvSpPr>
      <xdr:spPr>
        <a:xfrm>
          <a:off x="4124960" y="166323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89263</xdr:rowOff>
    </xdr:from>
    <xdr:to>
      <xdr:col>24</xdr:col>
      <xdr:colOff>152400</xdr:colOff>
      <xdr:row>100</xdr:row>
      <xdr:rowOff>89263</xdr:rowOff>
    </xdr:to>
    <xdr:cxnSp macro="">
      <xdr:nvCxnSpPr>
        <xdr:cNvPr id="389" name="直線コネクタ 388">
          <a:extLst>
            <a:ext uri="{FF2B5EF4-FFF2-40B4-BE49-F238E27FC236}">
              <a16:creationId xmlns:a16="http://schemas.microsoft.com/office/drawing/2014/main" id="{00000000-0008-0000-0200-000085010000}"/>
            </a:ext>
          </a:extLst>
        </xdr:cNvPr>
        <xdr:cNvCxnSpPr/>
      </xdr:nvCxnSpPr>
      <xdr:spPr>
        <a:xfrm>
          <a:off x="4020820" y="1685326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165479</xdr:rowOff>
    </xdr:from>
    <xdr:ext cx="405111" cy="259045"/>
    <xdr:sp macro="" textlink="">
      <xdr:nvSpPr>
        <xdr:cNvPr id="390" name="【市民会館】&#10;有形固定資産減価償却率平均値テキスト">
          <a:extLst>
            <a:ext uri="{FF2B5EF4-FFF2-40B4-BE49-F238E27FC236}">
              <a16:creationId xmlns:a16="http://schemas.microsoft.com/office/drawing/2014/main" id="{00000000-0008-0000-0200-000086010000}"/>
            </a:ext>
          </a:extLst>
        </xdr:cNvPr>
        <xdr:cNvSpPr txBox="1"/>
      </xdr:nvSpPr>
      <xdr:spPr>
        <a:xfrm>
          <a:off x="4124960" y="176000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15602</xdr:rowOff>
    </xdr:from>
    <xdr:to>
      <xdr:col>24</xdr:col>
      <xdr:colOff>114300</xdr:colOff>
      <xdr:row>105</xdr:row>
      <xdr:rowOff>117202</xdr:rowOff>
    </xdr:to>
    <xdr:sp macro="" textlink="">
      <xdr:nvSpPr>
        <xdr:cNvPr id="391" name="フローチャート: 判断 390">
          <a:extLst>
            <a:ext uri="{FF2B5EF4-FFF2-40B4-BE49-F238E27FC236}">
              <a16:creationId xmlns:a16="http://schemas.microsoft.com/office/drawing/2014/main" id="{00000000-0008-0000-0200-000087010000}"/>
            </a:ext>
          </a:extLst>
        </xdr:cNvPr>
        <xdr:cNvSpPr/>
      </xdr:nvSpPr>
      <xdr:spPr>
        <a:xfrm>
          <a:off x="4036060" y="1761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151130</xdr:rowOff>
    </xdr:from>
    <xdr:to>
      <xdr:col>20</xdr:col>
      <xdr:colOff>38100</xdr:colOff>
      <xdr:row>105</xdr:row>
      <xdr:rowOff>81280</xdr:rowOff>
    </xdr:to>
    <xdr:sp macro="" textlink="">
      <xdr:nvSpPr>
        <xdr:cNvPr id="392" name="フローチャート: 判断 391">
          <a:extLst>
            <a:ext uri="{FF2B5EF4-FFF2-40B4-BE49-F238E27FC236}">
              <a16:creationId xmlns:a16="http://schemas.microsoft.com/office/drawing/2014/main" id="{00000000-0008-0000-0200-000088010000}"/>
            </a:ext>
          </a:extLst>
        </xdr:cNvPr>
        <xdr:cNvSpPr/>
      </xdr:nvSpPr>
      <xdr:spPr>
        <a:xfrm>
          <a:off x="3312160" y="175856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156029</xdr:rowOff>
    </xdr:from>
    <xdr:to>
      <xdr:col>15</xdr:col>
      <xdr:colOff>101600</xdr:colOff>
      <xdr:row>105</xdr:row>
      <xdr:rowOff>86179</xdr:rowOff>
    </xdr:to>
    <xdr:sp macro="" textlink="">
      <xdr:nvSpPr>
        <xdr:cNvPr id="393" name="フローチャート: 判断 392">
          <a:extLst>
            <a:ext uri="{FF2B5EF4-FFF2-40B4-BE49-F238E27FC236}">
              <a16:creationId xmlns:a16="http://schemas.microsoft.com/office/drawing/2014/main" id="{00000000-0008-0000-0200-000089010000}"/>
            </a:ext>
          </a:extLst>
        </xdr:cNvPr>
        <xdr:cNvSpPr/>
      </xdr:nvSpPr>
      <xdr:spPr>
        <a:xfrm>
          <a:off x="2514600" y="175905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110308</xdr:rowOff>
    </xdr:from>
    <xdr:to>
      <xdr:col>10</xdr:col>
      <xdr:colOff>165100</xdr:colOff>
      <xdr:row>105</xdr:row>
      <xdr:rowOff>40458</xdr:rowOff>
    </xdr:to>
    <xdr:sp macro="" textlink="">
      <xdr:nvSpPr>
        <xdr:cNvPr id="394" name="フローチャート: 判断 393">
          <a:extLst>
            <a:ext uri="{FF2B5EF4-FFF2-40B4-BE49-F238E27FC236}">
              <a16:creationId xmlns:a16="http://schemas.microsoft.com/office/drawing/2014/main" id="{00000000-0008-0000-0200-00008A010000}"/>
            </a:ext>
          </a:extLst>
        </xdr:cNvPr>
        <xdr:cNvSpPr/>
      </xdr:nvSpPr>
      <xdr:spPr>
        <a:xfrm>
          <a:off x="1739900" y="1754486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87449</xdr:rowOff>
    </xdr:from>
    <xdr:to>
      <xdr:col>6</xdr:col>
      <xdr:colOff>38100</xdr:colOff>
      <xdr:row>105</xdr:row>
      <xdr:rowOff>17599</xdr:rowOff>
    </xdr:to>
    <xdr:sp macro="" textlink="">
      <xdr:nvSpPr>
        <xdr:cNvPr id="395" name="フローチャート: 判断 394">
          <a:extLst>
            <a:ext uri="{FF2B5EF4-FFF2-40B4-BE49-F238E27FC236}">
              <a16:creationId xmlns:a16="http://schemas.microsoft.com/office/drawing/2014/main" id="{00000000-0008-0000-0200-00008B010000}"/>
            </a:ext>
          </a:extLst>
        </xdr:cNvPr>
        <xdr:cNvSpPr/>
      </xdr:nvSpPr>
      <xdr:spPr>
        <a:xfrm>
          <a:off x="965200" y="175220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6" name="テキスト ボックス 395">
          <a:extLst>
            <a:ext uri="{FF2B5EF4-FFF2-40B4-BE49-F238E27FC236}">
              <a16:creationId xmlns:a16="http://schemas.microsoft.com/office/drawing/2014/main" id="{00000000-0008-0000-0200-00008C010000}"/>
            </a:ext>
          </a:extLst>
        </xdr:cNvPr>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7" name="テキスト ボックス 396">
          <a:extLst>
            <a:ext uri="{FF2B5EF4-FFF2-40B4-BE49-F238E27FC236}">
              <a16:creationId xmlns:a16="http://schemas.microsoft.com/office/drawing/2014/main" id="{00000000-0008-0000-0200-00008D010000}"/>
            </a:ext>
          </a:extLst>
        </xdr:cNvPr>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8" name="テキスト ボックス 397">
          <a:extLst>
            <a:ext uri="{FF2B5EF4-FFF2-40B4-BE49-F238E27FC236}">
              <a16:creationId xmlns:a16="http://schemas.microsoft.com/office/drawing/2014/main" id="{00000000-0008-0000-0200-00008E010000}"/>
            </a:ext>
          </a:extLst>
        </xdr:cNvPr>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9" name="テキスト ボックス 398">
          <a:extLst>
            <a:ext uri="{FF2B5EF4-FFF2-40B4-BE49-F238E27FC236}">
              <a16:creationId xmlns:a16="http://schemas.microsoft.com/office/drawing/2014/main" id="{00000000-0008-0000-0200-00008F010000}"/>
            </a:ext>
          </a:extLst>
        </xdr:cNvPr>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0" name="テキスト ボックス 399">
          <a:extLst>
            <a:ext uri="{FF2B5EF4-FFF2-40B4-BE49-F238E27FC236}">
              <a16:creationId xmlns:a16="http://schemas.microsoft.com/office/drawing/2014/main" id="{00000000-0008-0000-0200-000090010000}"/>
            </a:ext>
          </a:extLst>
        </xdr:cNvPr>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100</xdr:row>
      <xdr:rowOff>38463</xdr:rowOff>
    </xdr:from>
    <xdr:to>
      <xdr:col>24</xdr:col>
      <xdr:colOff>114300</xdr:colOff>
      <xdr:row>100</xdr:row>
      <xdr:rowOff>140063</xdr:rowOff>
    </xdr:to>
    <xdr:sp macro="" textlink="">
      <xdr:nvSpPr>
        <xdr:cNvPr id="401" name="楕円 400">
          <a:extLst>
            <a:ext uri="{FF2B5EF4-FFF2-40B4-BE49-F238E27FC236}">
              <a16:creationId xmlns:a16="http://schemas.microsoft.com/office/drawing/2014/main" id="{00000000-0008-0000-0200-000091010000}"/>
            </a:ext>
          </a:extLst>
        </xdr:cNvPr>
        <xdr:cNvSpPr/>
      </xdr:nvSpPr>
      <xdr:spPr>
        <a:xfrm>
          <a:off x="4036060" y="1680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99</xdr:row>
      <xdr:rowOff>162940</xdr:rowOff>
    </xdr:from>
    <xdr:ext cx="340478" cy="259045"/>
    <xdr:sp macro="" textlink="">
      <xdr:nvSpPr>
        <xdr:cNvPr id="402" name="【市民会館】&#10;有形固定資産減価償却率該当値テキスト">
          <a:extLst>
            <a:ext uri="{FF2B5EF4-FFF2-40B4-BE49-F238E27FC236}">
              <a16:creationId xmlns:a16="http://schemas.microsoft.com/office/drawing/2014/main" id="{00000000-0008-0000-0200-000092010000}"/>
            </a:ext>
          </a:extLst>
        </xdr:cNvPr>
        <xdr:cNvSpPr txBox="1"/>
      </xdr:nvSpPr>
      <xdr:spPr>
        <a:xfrm>
          <a:off x="4124960" y="167593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100</xdr:row>
      <xdr:rowOff>2539</xdr:rowOff>
    </xdr:from>
    <xdr:to>
      <xdr:col>20</xdr:col>
      <xdr:colOff>38100</xdr:colOff>
      <xdr:row>100</xdr:row>
      <xdr:rowOff>104139</xdr:rowOff>
    </xdr:to>
    <xdr:sp macro="" textlink="">
      <xdr:nvSpPr>
        <xdr:cNvPr id="403" name="楕円 402">
          <a:extLst>
            <a:ext uri="{FF2B5EF4-FFF2-40B4-BE49-F238E27FC236}">
              <a16:creationId xmlns:a16="http://schemas.microsoft.com/office/drawing/2014/main" id="{00000000-0008-0000-0200-000093010000}"/>
            </a:ext>
          </a:extLst>
        </xdr:cNvPr>
        <xdr:cNvSpPr/>
      </xdr:nvSpPr>
      <xdr:spPr>
        <a:xfrm>
          <a:off x="3312160" y="1676653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100</xdr:row>
      <xdr:rowOff>53339</xdr:rowOff>
    </xdr:from>
    <xdr:to>
      <xdr:col>24</xdr:col>
      <xdr:colOff>63500</xdr:colOff>
      <xdr:row>100</xdr:row>
      <xdr:rowOff>89263</xdr:rowOff>
    </xdr:to>
    <xdr:cxnSp macro="">
      <xdr:nvCxnSpPr>
        <xdr:cNvPr id="404" name="直線コネクタ 403">
          <a:extLst>
            <a:ext uri="{FF2B5EF4-FFF2-40B4-BE49-F238E27FC236}">
              <a16:creationId xmlns:a16="http://schemas.microsoft.com/office/drawing/2014/main" id="{00000000-0008-0000-0200-000094010000}"/>
            </a:ext>
          </a:extLst>
        </xdr:cNvPr>
        <xdr:cNvCxnSpPr/>
      </xdr:nvCxnSpPr>
      <xdr:spPr>
        <a:xfrm>
          <a:off x="3355340" y="16817339"/>
          <a:ext cx="73152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138068</xdr:rowOff>
    </xdr:from>
    <xdr:to>
      <xdr:col>15</xdr:col>
      <xdr:colOff>101600</xdr:colOff>
      <xdr:row>100</xdr:row>
      <xdr:rowOff>68218</xdr:rowOff>
    </xdr:to>
    <xdr:sp macro="" textlink="">
      <xdr:nvSpPr>
        <xdr:cNvPr id="405" name="楕円 404">
          <a:extLst>
            <a:ext uri="{FF2B5EF4-FFF2-40B4-BE49-F238E27FC236}">
              <a16:creationId xmlns:a16="http://schemas.microsoft.com/office/drawing/2014/main" id="{00000000-0008-0000-0200-000095010000}"/>
            </a:ext>
          </a:extLst>
        </xdr:cNvPr>
        <xdr:cNvSpPr/>
      </xdr:nvSpPr>
      <xdr:spPr>
        <a:xfrm>
          <a:off x="2514600" y="167344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100</xdr:row>
      <xdr:rowOff>17418</xdr:rowOff>
    </xdr:from>
    <xdr:to>
      <xdr:col>19</xdr:col>
      <xdr:colOff>177800</xdr:colOff>
      <xdr:row>100</xdr:row>
      <xdr:rowOff>53339</xdr:rowOff>
    </xdr:to>
    <xdr:cxnSp macro="">
      <xdr:nvCxnSpPr>
        <xdr:cNvPr id="406" name="直線コネクタ 405">
          <a:extLst>
            <a:ext uri="{FF2B5EF4-FFF2-40B4-BE49-F238E27FC236}">
              <a16:creationId xmlns:a16="http://schemas.microsoft.com/office/drawing/2014/main" id="{00000000-0008-0000-0200-000096010000}"/>
            </a:ext>
          </a:extLst>
        </xdr:cNvPr>
        <xdr:cNvCxnSpPr/>
      </xdr:nvCxnSpPr>
      <xdr:spPr>
        <a:xfrm>
          <a:off x="2565400" y="16781418"/>
          <a:ext cx="789940" cy="35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107043</xdr:rowOff>
    </xdr:from>
    <xdr:to>
      <xdr:col>10</xdr:col>
      <xdr:colOff>165100</xdr:colOff>
      <xdr:row>100</xdr:row>
      <xdr:rowOff>37193</xdr:rowOff>
    </xdr:to>
    <xdr:sp macro="" textlink="">
      <xdr:nvSpPr>
        <xdr:cNvPr id="407" name="楕円 406">
          <a:extLst>
            <a:ext uri="{FF2B5EF4-FFF2-40B4-BE49-F238E27FC236}">
              <a16:creationId xmlns:a16="http://schemas.microsoft.com/office/drawing/2014/main" id="{00000000-0008-0000-0200-000097010000}"/>
            </a:ext>
          </a:extLst>
        </xdr:cNvPr>
        <xdr:cNvSpPr/>
      </xdr:nvSpPr>
      <xdr:spPr>
        <a:xfrm>
          <a:off x="1739900" y="167034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99</xdr:row>
      <xdr:rowOff>157843</xdr:rowOff>
    </xdr:from>
    <xdr:to>
      <xdr:col>15</xdr:col>
      <xdr:colOff>50800</xdr:colOff>
      <xdr:row>100</xdr:row>
      <xdr:rowOff>17418</xdr:rowOff>
    </xdr:to>
    <xdr:cxnSp macro="">
      <xdr:nvCxnSpPr>
        <xdr:cNvPr id="408" name="直線コネクタ 407">
          <a:extLst>
            <a:ext uri="{FF2B5EF4-FFF2-40B4-BE49-F238E27FC236}">
              <a16:creationId xmlns:a16="http://schemas.microsoft.com/office/drawing/2014/main" id="{00000000-0008-0000-0200-000098010000}"/>
            </a:ext>
          </a:extLst>
        </xdr:cNvPr>
        <xdr:cNvCxnSpPr/>
      </xdr:nvCxnSpPr>
      <xdr:spPr>
        <a:xfrm>
          <a:off x="1790700" y="16754203"/>
          <a:ext cx="774700" cy="2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72407</xdr:rowOff>
    </xdr:from>
    <xdr:ext cx="405111" cy="259045"/>
    <xdr:sp macro="" textlink="">
      <xdr:nvSpPr>
        <xdr:cNvPr id="409" name="n_1aveValue【市民会館】&#10;有形固定資産減価償却率">
          <a:extLst>
            <a:ext uri="{FF2B5EF4-FFF2-40B4-BE49-F238E27FC236}">
              <a16:creationId xmlns:a16="http://schemas.microsoft.com/office/drawing/2014/main" id="{00000000-0008-0000-0200-000099010000}"/>
            </a:ext>
          </a:extLst>
        </xdr:cNvPr>
        <xdr:cNvSpPr txBox="1"/>
      </xdr:nvSpPr>
      <xdr:spPr>
        <a:xfrm>
          <a:off x="3170564" y="1767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77306</xdr:rowOff>
    </xdr:from>
    <xdr:ext cx="405111" cy="259045"/>
    <xdr:sp macro="" textlink="">
      <xdr:nvSpPr>
        <xdr:cNvPr id="410" name="n_2aveValue【市民会館】&#10;有形固定資産減価償却率">
          <a:extLst>
            <a:ext uri="{FF2B5EF4-FFF2-40B4-BE49-F238E27FC236}">
              <a16:creationId xmlns:a16="http://schemas.microsoft.com/office/drawing/2014/main" id="{00000000-0008-0000-0200-00009A010000}"/>
            </a:ext>
          </a:extLst>
        </xdr:cNvPr>
        <xdr:cNvSpPr txBox="1"/>
      </xdr:nvSpPr>
      <xdr:spPr>
        <a:xfrm>
          <a:off x="2385704" y="17679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31585</xdr:rowOff>
    </xdr:from>
    <xdr:ext cx="405111" cy="259045"/>
    <xdr:sp macro="" textlink="">
      <xdr:nvSpPr>
        <xdr:cNvPr id="411" name="n_3aveValue【市民会館】&#10;有形固定資産減価償却率">
          <a:extLst>
            <a:ext uri="{FF2B5EF4-FFF2-40B4-BE49-F238E27FC236}">
              <a16:creationId xmlns:a16="http://schemas.microsoft.com/office/drawing/2014/main" id="{00000000-0008-0000-0200-00009B010000}"/>
            </a:ext>
          </a:extLst>
        </xdr:cNvPr>
        <xdr:cNvSpPr txBox="1"/>
      </xdr:nvSpPr>
      <xdr:spPr>
        <a:xfrm>
          <a:off x="1611004" y="17633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34126</xdr:rowOff>
    </xdr:from>
    <xdr:ext cx="405111" cy="259045"/>
    <xdr:sp macro="" textlink="">
      <xdr:nvSpPr>
        <xdr:cNvPr id="412" name="n_4aveValue【市民会館】&#10;有形固定資産減価償却率">
          <a:extLst>
            <a:ext uri="{FF2B5EF4-FFF2-40B4-BE49-F238E27FC236}">
              <a16:creationId xmlns:a16="http://schemas.microsoft.com/office/drawing/2014/main" id="{00000000-0008-0000-0200-00009C010000}"/>
            </a:ext>
          </a:extLst>
        </xdr:cNvPr>
        <xdr:cNvSpPr txBox="1"/>
      </xdr:nvSpPr>
      <xdr:spPr>
        <a:xfrm>
          <a:off x="836304" y="17301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98</xdr:row>
      <xdr:rowOff>120666</xdr:rowOff>
    </xdr:from>
    <xdr:ext cx="340478" cy="259045"/>
    <xdr:sp macro="" textlink="">
      <xdr:nvSpPr>
        <xdr:cNvPr id="413" name="n_1mainValue【市民会館】&#10;有形固定資産減価償却率">
          <a:extLst>
            <a:ext uri="{FF2B5EF4-FFF2-40B4-BE49-F238E27FC236}">
              <a16:creationId xmlns:a16="http://schemas.microsoft.com/office/drawing/2014/main" id="{00000000-0008-0000-0200-00009D010000}"/>
            </a:ext>
          </a:extLst>
        </xdr:cNvPr>
        <xdr:cNvSpPr txBox="1"/>
      </xdr:nvSpPr>
      <xdr:spPr>
        <a:xfrm>
          <a:off x="3187641" y="165493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98</xdr:row>
      <xdr:rowOff>84745</xdr:rowOff>
    </xdr:from>
    <xdr:ext cx="340478" cy="259045"/>
    <xdr:sp macro="" textlink="">
      <xdr:nvSpPr>
        <xdr:cNvPr id="414" name="n_2mainValue【市民会館】&#10;有形固定資産減価償却率">
          <a:extLst>
            <a:ext uri="{FF2B5EF4-FFF2-40B4-BE49-F238E27FC236}">
              <a16:creationId xmlns:a16="http://schemas.microsoft.com/office/drawing/2014/main" id="{00000000-0008-0000-0200-00009E010000}"/>
            </a:ext>
          </a:extLst>
        </xdr:cNvPr>
        <xdr:cNvSpPr txBox="1"/>
      </xdr:nvSpPr>
      <xdr:spPr>
        <a:xfrm>
          <a:off x="2418021" y="1651346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98</xdr:row>
      <xdr:rowOff>53720</xdr:rowOff>
    </xdr:from>
    <xdr:ext cx="340478" cy="259045"/>
    <xdr:sp macro="" textlink="">
      <xdr:nvSpPr>
        <xdr:cNvPr id="415" name="n_3mainValue【市民会館】&#10;有形固定資産減価償却率">
          <a:extLst>
            <a:ext uri="{FF2B5EF4-FFF2-40B4-BE49-F238E27FC236}">
              <a16:creationId xmlns:a16="http://schemas.microsoft.com/office/drawing/2014/main" id="{00000000-0008-0000-0200-00009F010000}"/>
            </a:ext>
          </a:extLst>
        </xdr:cNvPr>
        <xdr:cNvSpPr txBox="1"/>
      </xdr:nvSpPr>
      <xdr:spPr>
        <a:xfrm>
          <a:off x="1643321" y="1648244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6" name="正方形/長方形 415">
          <a:extLst>
            <a:ext uri="{FF2B5EF4-FFF2-40B4-BE49-F238E27FC236}">
              <a16:creationId xmlns:a16="http://schemas.microsoft.com/office/drawing/2014/main" id="{00000000-0008-0000-0200-0000A0010000}"/>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7" name="正方形/長方形 416">
          <a:extLst>
            <a:ext uri="{FF2B5EF4-FFF2-40B4-BE49-F238E27FC236}">
              <a16:creationId xmlns:a16="http://schemas.microsoft.com/office/drawing/2014/main" id="{00000000-0008-0000-0200-0000A101000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8" name="正方形/長方形 417">
          <a:extLst>
            <a:ext uri="{FF2B5EF4-FFF2-40B4-BE49-F238E27FC236}">
              <a16:creationId xmlns:a16="http://schemas.microsoft.com/office/drawing/2014/main" id="{00000000-0008-0000-0200-0000A2010000}"/>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9" name="正方形/長方形 418">
          <a:extLst>
            <a:ext uri="{FF2B5EF4-FFF2-40B4-BE49-F238E27FC236}">
              <a16:creationId xmlns:a16="http://schemas.microsoft.com/office/drawing/2014/main" id="{00000000-0008-0000-0200-0000A3010000}"/>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0" name="正方形/長方形 419">
          <a:extLst>
            <a:ext uri="{FF2B5EF4-FFF2-40B4-BE49-F238E27FC236}">
              <a16:creationId xmlns:a16="http://schemas.microsoft.com/office/drawing/2014/main" id="{00000000-0008-0000-0200-0000A401000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1" name="正方形/長方形 420">
          <a:extLst>
            <a:ext uri="{FF2B5EF4-FFF2-40B4-BE49-F238E27FC236}">
              <a16:creationId xmlns:a16="http://schemas.microsoft.com/office/drawing/2014/main" id="{00000000-0008-0000-0200-0000A5010000}"/>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2" name="正方形/長方形 421">
          <a:extLst>
            <a:ext uri="{FF2B5EF4-FFF2-40B4-BE49-F238E27FC236}">
              <a16:creationId xmlns:a16="http://schemas.microsoft.com/office/drawing/2014/main" id="{00000000-0008-0000-0200-0000A6010000}"/>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3" name="正方形/長方形 422">
          <a:extLst>
            <a:ext uri="{FF2B5EF4-FFF2-40B4-BE49-F238E27FC236}">
              <a16:creationId xmlns:a16="http://schemas.microsoft.com/office/drawing/2014/main" id="{00000000-0008-0000-0200-0000A7010000}"/>
            </a:ext>
          </a:extLst>
        </xdr:cNvPr>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4" name="テキスト ボックス 423">
          <a:extLst>
            <a:ext uri="{FF2B5EF4-FFF2-40B4-BE49-F238E27FC236}">
              <a16:creationId xmlns:a16="http://schemas.microsoft.com/office/drawing/2014/main" id="{00000000-0008-0000-0200-0000A8010000}"/>
            </a:ext>
          </a:extLst>
        </xdr:cNvPr>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5" name="直線コネクタ 424">
          <a:extLst>
            <a:ext uri="{FF2B5EF4-FFF2-40B4-BE49-F238E27FC236}">
              <a16:creationId xmlns:a16="http://schemas.microsoft.com/office/drawing/2014/main" id="{00000000-0008-0000-0200-0000A9010000}"/>
            </a:ext>
          </a:extLst>
        </xdr:cNvPr>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6" name="直線コネクタ 425">
          <a:extLst>
            <a:ext uri="{FF2B5EF4-FFF2-40B4-BE49-F238E27FC236}">
              <a16:creationId xmlns:a16="http://schemas.microsoft.com/office/drawing/2014/main" id="{00000000-0008-0000-0200-0000AA010000}"/>
            </a:ext>
          </a:extLst>
        </xdr:cNvPr>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27" name="テキスト ボックス 426">
          <a:extLst>
            <a:ext uri="{FF2B5EF4-FFF2-40B4-BE49-F238E27FC236}">
              <a16:creationId xmlns:a16="http://schemas.microsoft.com/office/drawing/2014/main" id="{00000000-0008-0000-0200-0000AB010000}"/>
            </a:ext>
          </a:extLst>
        </xdr:cNvPr>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28" name="直線コネクタ 427">
          <a:extLst>
            <a:ext uri="{FF2B5EF4-FFF2-40B4-BE49-F238E27FC236}">
              <a16:creationId xmlns:a16="http://schemas.microsoft.com/office/drawing/2014/main" id="{00000000-0008-0000-0200-0000AC010000}"/>
            </a:ext>
          </a:extLst>
        </xdr:cNvPr>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29" name="テキスト ボックス 428">
          <a:extLst>
            <a:ext uri="{FF2B5EF4-FFF2-40B4-BE49-F238E27FC236}">
              <a16:creationId xmlns:a16="http://schemas.microsoft.com/office/drawing/2014/main" id="{00000000-0008-0000-0200-0000AD010000}"/>
            </a:ext>
          </a:extLst>
        </xdr:cNvPr>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30" name="直線コネクタ 429">
          <a:extLst>
            <a:ext uri="{FF2B5EF4-FFF2-40B4-BE49-F238E27FC236}">
              <a16:creationId xmlns:a16="http://schemas.microsoft.com/office/drawing/2014/main" id="{00000000-0008-0000-0200-0000AE010000}"/>
            </a:ext>
          </a:extLst>
        </xdr:cNvPr>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31" name="テキスト ボックス 430">
          <a:extLst>
            <a:ext uri="{FF2B5EF4-FFF2-40B4-BE49-F238E27FC236}">
              <a16:creationId xmlns:a16="http://schemas.microsoft.com/office/drawing/2014/main" id="{00000000-0008-0000-0200-0000AF010000}"/>
            </a:ext>
          </a:extLst>
        </xdr:cNvPr>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32" name="直線コネクタ 431">
          <a:extLst>
            <a:ext uri="{FF2B5EF4-FFF2-40B4-BE49-F238E27FC236}">
              <a16:creationId xmlns:a16="http://schemas.microsoft.com/office/drawing/2014/main" id="{00000000-0008-0000-0200-0000B0010000}"/>
            </a:ext>
          </a:extLst>
        </xdr:cNvPr>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33" name="テキスト ボックス 432">
          <a:extLst>
            <a:ext uri="{FF2B5EF4-FFF2-40B4-BE49-F238E27FC236}">
              <a16:creationId xmlns:a16="http://schemas.microsoft.com/office/drawing/2014/main" id="{00000000-0008-0000-0200-0000B1010000}"/>
            </a:ext>
          </a:extLst>
        </xdr:cNvPr>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34" name="直線コネクタ 433">
          <a:extLst>
            <a:ext uri="{FF2B5EF4-FFF2-40B4-BE49-F238E27FC236}">
              <a16:creationId xmlns:a16="http://schemas.microsoft.com/office/drawing/2014/main" id="{00000000-0008-0000-0200-0000B2010000}"/>
            </a:ext>
          </a:extLst>
        </xdr:cNvPr>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35" name="テキスト ボックス 434">
          <a:extLst>
            <a:ext uri="{FF2B5EF4-FFF2-40B4-BE49-F238E27FC236}">
              <a16:creationId xmlns:a16="http://schemas.microsoft.com/office/drawing/2014/main" id="{00000000-0008-0000-0200-0000B3010000}"/>
            </a:ext>
          </a:extLst>
        </xdr:cNvPr>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6" name="直線コネクタ 435">
          <a:extLst>
            <a:ext uri="{FF2B5EF4-FFF2-40B4-BE49-F238E27FC236}">
              <a16:creationId xmlns:a16="http://schemas.microsoft.com/office/drawing/2014/main" id="{00000000-0008-0000-0200-0000B4010000}"/>
            </a:ext>
          </a:extLst>
        </xdr:cNvPr>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7" name="テキスト ボックス 436">
          <a:extLst>
            <a:ext uri="{FF2B5EF4-FFF2-40B4-BE49-F238E27FC236}">
              <a16:creationId xmlns:a16="http://schemas.microsoft.com/office/drawing/2014/main" id="{00000000-0008-0000-0200-0000B5010000}"/>
            </a:ext>
          </a:extLst>
        </xdr:cNvPr>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8" name="【市民会館】&#10;一人当たり面積グラフ枠">
          <a:extLst>
            <a:ext uri="{FF2B5EF4-FFF2-40B4-BE49-F238E27FC236}">
              <a16:creationId xmlns:a16="http://schemas.microsoft.com/office/drawing/2014/main" id="{00000000-0008-0000-0200-0000B6010000}"/>
            </a:ext>
          </a:extLst>
        </xdr:cNvPr>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68580</xdr:rowOff>
    </xdr:from>
    <xdr:to>
      <xdr:col>54</xdr:col>
      <xdr:colOff>189865</xdr:colOff>
      <xdr:row>108</xdr:row>
      <xdr:rowOff>141732</xdr:rowOff>
    </xdr:to>
    <xdr:cxnSp macro="">
      <xdr:nvCxnSpPr>
        <xdr:cNvPr id="439" name="直線コネクタ 438">
          <a:extLst>
            <a:ext uri="{FF2B5EF4-FFF2-40B4-BE49-F238E27FC236}">
              <a16:creationId xmlns:a16="http://schemas.microsoft.com/office/drawing/2014/main" id="{00000000-0008-0000-0200-0000B7010000}"/>
            </a:ext>
          </a:extLst>
        </xdr:cNvPr>
        <xdr:cNvCxnSpPr/>
      </xdr:nvCxnSpPr>
      <xdr:spPr>
        <a:xfrm flipV="1">
          <a:off x="9219565" y="17000220"/>
          <a:ext cx="0" cy="1246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145559</xdr:rowOff>
    </xdr:from>
    <xdr:ext cx="469744" cy="259045"/>
    <xdr:sp macro="" textlink="">
      <xdr:nvSpPr>
        <xdr:cNvPr id="440" name="【市民会館】&#10;一人当たり面積最小値テキスト">
          <a:extLst>
            <a:ext uri="{FF2B5EF4-FFF2-40B4-BE49-F238E27FC236}">
              <a16:creationId xmlns:a16="http://schemas.microsoft.com/office/drawing/2014/main" id="{00000000-0008-0000-0200-0000B8010000}"/>
            </a:ext>
          </a:extLst>
        </xdr:cNvPr>
        <xdr:cNvSpPr txBox="1"/>
      </xdr:nvSpPr>
      <xdr:spPr>
        <a:xfrm>
          <a:off x="9258300" y="1825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141732</xdr:rowOff>
    </xdr:from>
    <xdr:to>
      <xdr:col>55</xdr:col>
      <xdr:colOff>88900</xdr:colOff>
      <xdr:row>108</xdr:row>
      <xdr:rowOff>141732</xdr:rowOff>
    </xdr:to>
    <xdr:cxnSp macro="">
      <xdr:nvCxnSpPr>
        <xdr:cNvPr id="441" name="直線コネクタ 440">
          <a:extLst>
            <a:ext uri="{FF2B5EF4-FFF2-40B4-BE49-F238E27FC236}">
              <a16:creationId xmlns:a16="http://schemas.microsoft.com/office/drawing/2014/main" id="{00000000-0008-0000-0200-0000B9010000}"/>
            </a:ext>
          </a:extLst>
        </xdr:cNvPr>
        <xdr:cNvCxnSpPr/>
      </xdr:nvCxnSpPr>
      <xdr:spPr>
        <a:xfrm>
          <a:off x="9154160" y="182468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15257</xdr:rowOff>
    </xdr:from>
    <xdr:ext cx="469744" cy="259045"/>
    <xdr:sp macro="" textlink="">
      <xdr:nvSpPr>
        <xdr:cNvPr id="442" name="【市民会館】&#10;一人当たり面積最大値テキスト">
          <a:extLst>
            <a:ext uri="{FF2B5EF4-FFF2-40B4-BE49-F238E27FC236}">
              <a16:creationId xmlns:a16="http://schemas.microsoft.com/office/drawing/2014/main" id="{00000000-0008-0000-0200-0000BA010000}"/>
            </a:ext>
          </a:extLst>
        </xdr:cNvPr>
        <xdr:cNvSpPr txBox="1"/>
      </xdr:nvSpPr>
      <xdr:spPr>
        <a:xfrm>
          <a:off x="9258300" y="16779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68580</xdr:rowOff>
    </xdr:from>
    <xdr:to>
      <xdr:col>55</xdr:col>
      <xdr:colOff>88900</xdr:colOff>
      <xdr:row>101</xdr:row>
      <xdr:rowOff>68580</xdr:rowOff>
    </xdr:to>
    <xdr:cxnSp macro="">
      <xdr:nvCxnSpPr>
        <xdr:cNvPr id="443" name="直線コネクタ 442">
          <a:extLst>
            <a:ext uri="{FF2B5EF4-FFF2-40B4-BE49-F238E27FC236}">
              <a16:creationId xmlns:a16="http://schemas.microsoft.com/office/drawing/2014/main" id="{00000000-0008-0000-0200-0000BB010000}"/>
            </a:ext>
          </a:extLst>
        </xdr:cNvPr>
        <xdr:cNvCxnSpPr/>
      </xdr:nvCxnSpPr>
      <xdr:spPr>
        <a:xfrm>
          <a:off x="9154160" y="170002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158766</xdr:rowOff>
    </xdr:from>
    <xdr:ext cx="469744" cy="259045"/>
    <xdr:sp macro="" textlink="">
      <xdr:nvSpPr>
        <xdr:cNvPr id="444" name="【市民会館】&#10;一人当たり面積平均値テキスト">
          <a:extLst>
            <a:ext uri="{FF2B5EF4-FFF2-40B4-BE49-F238E27FC236}">
              <a16:creationId xmlns:a16="http://schemas.microsoft.com/office/drawing/2014/main" id="{00000000-0008-0000-0200-0000BC010000}"/>
            </a:ext>
          </a:extLst>
        </xdr:cNvPr>
        <xdr:cNvSpPr txBox="1"/>
      </xdr:nvSpPr>
      <xdr:spPr>
        <a:xfrm>
          <a:off x="9258300" y="17760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135889</xdr:rowOff>
    </xdr:from>
    <xdr:to>
      <xdr:col>55</xdr:col>
      <xdr:colOff>50800</xdr:colOff>
      <xdr:row>107</xdr:row>
      <xdr:rowOff>66039</xdr:rowOff>
    </xdr:to>
    <xdr:sp macro="" textlink="">
      <xdr:nvSpPr>
        <xdr:cNvPr id="445" name="フローチャート: 判断 444">
          <a:extLst>
            <a:ext uri="{FF2B5EF4-FFF2-40B4-BE49-F238E27FC236}">
              <a16:creationId xmlns:a16="http://schemas.microsoft.com/office/drawing/2014/main" id="{00000000-0008-0000-0200-0000BD010000}"/>
            </a:ext>
          </a:extLst>
        </xdr:cNvPr>
        <xdr:cNvSpPr/>
      </xdr:nvSpPr>
      <xdr:spPr>
        <a:xfrm>
          <a:off x="9192260" y="1790572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131318</xdr:rowOff>
    </xdr:from>
    <xdr:to>
      <xdr:col>50</xdr:col>
      <xdr:colOff>165100</xdr:colOff>
      <xdr:row>107</xdr:row>
      <xdr:rowOff>61468</xdr:rowOff>
    </xdr:to>
    <xdr:sp macro="" textlink="">
      <xdr:nvSpPr>
        <xdr:cNvPr id="446" name="フローチャート: 判断 445">
          <a:extLst>
            <a:ext uri="{FF2B5EF4-FFF2-40B4-BE49-F238E27FC236}">
              <a16:creationId xmlns:a16="http://schemas.microsoft.com/office/drawing/2014/main" id="{00000000-0008-0000-0200-0000BE010000}"/>
            </a:ext>
          </a:extLst>
        </xdr:cNvPr>
        <xdr:cNvSpPr/>
      </xdr:nvSpPr>
      <xdr:spPr>
        <a:xfrm>
          <a:off x="8445500" y="179011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142748</xdr:rowOff>
    </xdr:from>
    <xdr:to>
      <xdr:col>46</xdr:col>
      <xdr:colOff>38100</xdr:colOff>
      <xdr:row>107</xdr:row>
      <xdr:rowOff>72898</xdr:rowOff>
    </xdr:to>
    <xdr:sp macro="" textlink="">
      <xdr:nvSpPr>
        <xdr:cNvPr id="447" name="フローチャート: 判断 446">
          <a:extLst>
            <a:ext uri="{FF2B5EF4-FFF2-40B4-BE49-F238E27FC236}">
              <a16:creationId xmlns:a16="http://schemas.microsoft.com/office/drawing/2014/main" id="{00000000-0008-0000-0200-0000BF010000}"/>
            </a:ext>
          </a:extLst>
        </xdr:cNvPr>
        <xdr:cNvSpPr/>
      </xdr:nvSpPr>
      <xdr:spPr>
        <a:xfrm>
          <a:off x="7670800" y="1791258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148844</xdr:rowOff>
    </xdr:from>
    <xdr:to>
      <xdr:col>41</xdr:col>
      <xdr:colOff>101600</xdr:colOff>
      <xdr:row>107</xdr:row>
      <xdr:rowOff>78994</xdr:rowOff>
    </xdr:to>
    <xdr:sp macro="" textlink="">
      <xdr:nvSpPr>
        <xdr:cNvPr id="448" name="フローチャート: 判断 447">
          <a:extLst>
            <a:ext uri="{FF2B5EF4-FFF2-40B4-BE49-F238E27FC236}">
              <a16:creationId xmlns:a16="http://schemas.microsoft.com/office/drawing/2014/main" id="{00000000-0008-0000-0200-0000C0010000}"/>
            </a:ext>
          </a:extLst>
        </xdr:cNvPr>
        <xdr:cNvSpPr/>
      </xdr:nvSpPr>
      <xdr:spPr>
        <a:xfrm>
          <a:off x="6873240" y="179186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39115</xdr:rowOff>
    </xdr:from>
    <xdr:to>
      <xdr:col>36</xdr:col>
      <xdr:colOff>165100</xdr:colOff>
      <xdr:row>107</xdr:row>
      <xdr:rowOff>140715</xdr:rowOff>
    </xdr:to>
    <xdr:sp macro="" textlink="">
      <xdr:nvSpPr>
        <xdr:cNvPr id="449" name="フローチャート: 判断 448">
          <a:extLst>
            <a:ext uri="{FF2B5EF4-FFF2-40B4-BE49-F238E27FC236}">
              <a16:creationId xmlns:a16="http://schemas.microsoft.com/office/drawing/2014/main" id="{00000000-0008-0000-0200-0000C1010000}"/>
            </a:ext>
          </a:extLst>
        </xdr:cNvPr>
        <xdr:cNvSpPr/>
      </xdr:nvSpPr>
      <xdr:spPr>
        <a:xfrm>
          <a:off x="6098540" y="17976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0" name="テキスト ボックス 449">
          <a:extLst>
            <a:ext uri="{FF2B5EF4-FFF2-40B4-BE49-F238E27FC236}">
              <a16:creationId xmlns:a16="http://schemas.microsoft.com/office/drawing/2014/main" id="{00000000-0008-0000-0200-0000C2010000}"/>
            </a:ext>
          </a:extLst>
        </xdr:cNvPr>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1" name="テキスト ボックス 450">
          <a:extLst>
            <a:ext uri="{FF2B5EF4-FFF2-40B4-BE49-F238E27FC236}">
              <a16:creationId xmlns:a16="http://schemas.microsoft.com/office/drawing/2014/main" id="{00000000-0008-0000-0200-0000C3010000}"/>
            </a:ext>
          </a:extLst>
        </xdr:cNvPr>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2" name="テキスト ボックス 451">
          <a:extLst>
            <a:ext uri="{FF2B5EF4-FFF2-40B4-BE49-F238E27FC236}">
              <a16:creationId xmlns:a16="http://schemas.microsoft.com/office/drawing/2014/main" id="{00000000-0008-0000-0200-0000C4010000}"/>
            </a:ext>
          </a:extLst>
        </xdr:cNvPr>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3" name="テキスト ボックス 452">
          <a:extLst>
            <a:ext uri="{FF2B5EF4-FFF2-40B4-BE49-F238E27FC236}">
              <a16:creationId xmlns:a16="http://schemas.microsoft.com/office/drawing/2014/main" id="{00000000-0008-0000-0200-0000C5010000}"/>
            </a:ext>
          </a:extLst>
        </xdr:cNvPr>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4" name="テキスト ボックス 453">
          <a:extLst>
            <a:ext uri="{FF2B5EF4-FFF2-40B4-BE49-F238E27FC236}">
              <a16:creationId xmlns:a16="http://schemas.microsoft.com/office/drawing/2014/main" id="{00000000-0008-0000-0200-0000C6010000}"/>
            </a:ext>
          </a:extLst>
        </xdr:cNvPr>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89408</xdr:rowOff>
    </xdr:from>
    <xdr:to>
      <xdr:col>55</xdr:col>
      <xdr:colOff>50800</xdr:colOff>
      <xdr:row>108</xdr:row>
      <xdr:rowOff>19558</xdr:rowOff>
    </xdr:to>
    <xdr:sp macro="" textlink="">
      <xdr:nvSpPr>
        <xdr:cNvPr id="455" name="楕円 454">
          <a:extLst>
            <a:ext uri="{FF2B5EF4-FFF2-40B4-BE49-F238E27FC236}">
              <a16:creationId xmlns:a16="http://schemas.microsoft.com/office/drawing/2014/main" id="{00000000-0008-0000-0200-0000C7010000}"/>
            </a:ext>
          </a:extLst>
        </xdr:cNvPr>
        <xdr:cNvSpPr/>
      </xdr:nvSpPr>
      <xdr:spPr>
        <a:xfrm>
          <a:off x="9192260" y="1802688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67835</xdr:rowOff>
    </xdr:from>
    <xdr:ext cx="469744" cy="259045"/>
    <xdr:sp macro="" textlink="">
      <xdr:nvSpPr>
        <xdr:cNvPr id="456" name="【市民会館】&#10;一人当たり面積該当値テキスト">
          <a:extLst>
            <a:ext uri="{FF2B5EF4-FFF2-40B4-BE49-F238E27FC236}">
              <a16:creationId xmlns:a16="http://schemas.microsoft.com/office/drawing/2014/main" id="{00000000-0008-0000-0200-0000C8010000}"/>
            </a:ext>
          </a:extLst>
        </xdr:cNvPr>
        <xdr:cNvSpPr txBox="1"/>
      </xdr:nvSpPr>
      <xdr:spPr>
        <a:xfrm>
          <a:off x="9258300" y="18005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92456</xdr:rowOff>
    </xdr:from>
    <xdr:to>
      <xdr:col>50</xdr:col>
      <xdr:colOff>165100</xdr:colOff>
      <xdr:row>108</xdr:row>
      <xdr:rowOff>22606</xdr:rowOff>
    </xdr:to>
    <xdr:sp macro="" textlink="">
      <xdr:nvSpPr>
        <xdr:cNvPr id="457" name="楕円 456">
          <a:extLst>
            <a:ext uri="{FF2B5EF4-FFF2-40B4-BE49-F238E27FC236}">
              <a16:creationId xmlns:a16="http://schemas.microsoft.com/office/drawing/2014/main" id="{00000000-0008-0000-0200-0000C9010000}"/>
            </a:ext>
          </a:extLst>
        </xdr:cNvPr>
        <xdr:cNvSpPr/>
      </xdr:nvSpPr>
      <xdr:spPr>
        <a:xfrm>
          <a:off x="8445500" y="1802993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140208</xdr:rowOff>
    </xdr:from>
    <xdr:to>
      <xdr:col>55</xdr:col>
      <xdr:colOff>0</xdr:colOff>
      <xdr:row>107</xdr:row>
      <xdr:rowOff>143256</xdr:rowOff>
    </xdr:to>
    <xdr:cxnSp macro="">
      <xdr:nvCxnSpPr>
        <xdr:cNvPr id="458" name="直線コネクタ 457">
          <a:extLst>
            <a:ext uri="{FF2B5EF4-FFF2-40B4-BE49-F238E27FC236}">
              <a16:creationId xmlns:a16="http://schemas.microsoft.com/office/drawing/2014/main" id="{00000000-0008-0000-0200-0000CA010000}"/>
            </a:ext>
          </a:extLst>
        </xdr:cNvPr>
        <xdr:cNvCxnSpPr/>
      </xdr:nvCxnSpPr>
      <xdr:spPr>
        <a:xfrm flipV="1">
          <a:off x="8496300" y="18077688"/>
          <a:ext cx="7239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94742</xdr:rowOff>
    </xdr:from>
    <xdr:to>
      <xdr:col>46</xdr:col>
      <xdr:colOff>38100</xdr:colOff>
      <xdr:row>108</xdr:row>
      <xdr:rowOff>24892</xdr:rowOff>
    </xdr:to>
    <xdr:sp macro="" textlink="">
      <xdr:nvSpPr>
        <xdr:cNvPr id="459" name="楕円 458">
          <a:extLst>
            <a:ext uri="{FF2B5EF4-FFF2-40B4-BE49-F238E27FC236}">
              <a16:creationId xmlns:a16="http://schemas.microsoft.com/office/drawing/2014/main" id="{00000000-0008-0000-0200-0000CB010000}"/>
            </a:ext>
          </a:extLst>
        </xdr:cNvPr>
        <xdr:cNvSpPr/>
      </xdr:nvSpPr>
      <xdr:spPr>
        <a:xfrm>
          <a:off x="7670800" y="1803222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143256</xdr:rowOff>
    </xdr:from>
    <xdr:to>
      <xdr:col>50</xdr:col>
      <xdr:colOff>114300</xdr:colOff>
      <xdr:row>107</xdr:row>
      <xdr:rowOff>145542</xdr:rowOff>
    </xdr:to>
    <xdr:cxnSp macro="">
      <xdr:nvCxnSpPr>
        <xdr:cNvPr id="460" name="直線コネクタ 459">
          <a:extLst>
            <a:ext uri="{FF2B5EF4-FFF2-40B4-BE49-F238E27FC236}">
              <a16:creationId xmlns:a16="http://schemas.microsoft.com/office/drawing/2014/main" id="{00000000-0008-0000-0200-0000CC010000}"/>
            </a:ext>
          </a:extLst>
        </xdr:cNvPr>
        <xdr:cNvCxnSpPr/>
      </xdr:nvCxnSpPr>
      <xdr:spPr>
        <a:xfrm flipV="1">
          <a:off x="7713980" y="18080736"/>
          <a:ext cx="7823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96265</xdr:rowOff>
    </xdr:from>
    <xdr:to>
      <xdr:col>41</xdr:col>
      <xdr:colOff>101600</xdr:colOff>
      <xdr:row>108</xdr:row>
      <xdr:rowOff>26415</xdr:rowOff>
    </xdr:to>
    <xdr:sp macro="" textlink="">
      <xdr:nvSpPr>
        <xdr:cNvPr id="461" name="楕円 460">
          <a:extLst>
            <a:ext uri="{FF2B5EF4-FFF2-40B4-BE49-F238E27FC236}">
              <a16:creationId xmlns:a16="http://schemas.microsoft.com/office/drawing/2014/main" id="{00000000-0008-0000-0200-0000CD010000}"/>
            </a:ext>
          </a:extLst>
        </xdr:cNvPr>
        <xdr:cNvSpPr/>
      </xdr:nvSpPr>
      <xdr:spPr>
        <a:xfrm>
          <a:off x="6873240" y="180337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145542</xdr:rowOff>
    </xdr:from>
    <xdr:to>
      <xdr:col>45</xdr:col>
      <xdr:colOff>177800</xdr:colOff>
      <xdr:row>107</xdr:row>
      <xdr:rowOff>147065</xdr:rowOff>
    </xdr:to>
    <xdr:cxnSp macro="">
      <xdr:nvCxnSpPr>
        <xdr:cNvPr id="462" name="直線コネクタ 461">
          <a:extLst>
            <a:ext uri="{FF2B5EF4-FFF2-40B4-BE49-F238E27FC236}">
              <a16:creationId xmlns:a16="http://schemas.microsoft.com/office/drawing/2014/main" id="{00000000-0008-0000-0200-0000CE010000}"/>
            </a:ext>
          </a:extLst>
        </xdr:cNvPr>
        <xdr:cNvCxnSpPr/>
      </xdr:nvCxnSpPr>
      <xdr:spPr>
        <a:xfrm flipV="1">
          <a:off x="6924040" y="18083022"/>
          <a:ext cx="789940" cy="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77995</xdr:rowOff>
    </xdr:from>
    <xdr:ext cx="469744" cy="259045"/>
    <xdr:sp macro="" textlink="">
      <xdr:nvSpPr>
        <xdr:cNvPr id="463" name="n_1aveValue【市民会館】&#10;一人当たり面積">
          <a:extLst>
            <a:ext uri="{FF2B5EF4-FFF2-40B4-BE49-F238E27FC236}">
              <a16:creationId xmlns:a16="http://schemas.microsoft.com/office/drawing/2014/main" id="{00000000-0008-0000-0200-0000CF010000}"/>
            </a:ext>
          </a:extLst>
        </xdr:cNvPr>
        <xdr:cNvSpPr txBox="1"/>
      </xdr:nvSpPr>
      <xdr:spPr>
        <a:xfrm>
          <a:off x="8271587" y="17680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89425</xdr:rowOff>
    </xdr:from>
    <xdr:ext cx="469744" cy="259045"/>
    <xdr:sp macro="" textlink="">
      <xdr:nvSpPr>
        <xdr:cNvPr id="464" name="n_2aveValue【市民会館】&#10;一人当たり面積">
          <a:extLst>
            <a:ext uri="{FF2B5EF4-FFF2-40B4-BE49-F238E27FC236}">
              <a16:creationId xmlns:a16="http://schemas.microsoft.com/office/drawing/2014/main" id="{00000000-0008-0000-0200-0000D0010000}"/>
            </a:ext>
          </a:extLst>
        </xdr:cNvPr>
        <xdr:cNvSpPr txBox="1"/>
      </xdr:nvSpPr>
      <xdr:spPr>
        <a:xfrm>
          <a:off x="7509587" y="1769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95521</xdr:rowOff>
    </xdr:from>
    <xdr:ext cx="469744" cy="259045"/>
    <xdr:sp macro="" textlink="">
      <xdr:nvSpPr>
        <xdr:cNvPr id="465" name="n_3aveValue【市民会館】&#10;一人当たり面積">
          <a:extLst>
            <a:ext uri="{FF2B5EF4-FFF2-40B4-BE49-F238E27FC236}">
              <a16:creationId xmlns:a16="http://schemas.microsoft.com/office/drawing/2014/main" id="{00000000-0008-0000-0200-0000D1010000}"/>
            </a:ext>
          </a:extLst>
        </xdr:cNvPr>
        <xdr:cNvSpPr txBox="1"/>
      </xdr:nvSpPr>
      <xdr:spPr>
        <a:xfrm>
          <a:off x="6712027" y="1769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157242</xdr:rowOff>
    </xdr:from>
    <xdr:ext cx="469744" cy="259045"/>
    <xdr:sp macro="" textlink="">
      <xdr:nvSpPr>
        <xdr:cNvPr id="466" name="n_4aveValue【市民会館】&#10;一人当たり面積">
          <a:extLst>
            <a:ext uri="{FF2B5EF4-FFF2-40B4-BE49-F238E27FC236}">
              <a16:creationId xmlns:a16="http://schemas.microsoft.com/office/drawing/2014/main" id="{00000000-0008-0000-0200-0000D2010000}"/>
            </a:ext>
          </a:extLst>
        </xdr:cNvPr>
        <xdr:cNvSpPr txBox="1"/>
      </xdr:nvSpPr>
      <xdr:spPr>
        <a:xfrm>
          <a:off x="5937327" y="17759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13733</xdr:rowOff>
    </xdr:from>
    <xdr:ext cx="469744" cy="259045"/>
    <xdr:sp macro="" textlink="">
      <xdr:nvSpPr>
        <xdr:cNvPr id="467" name="n_1mainValue【市民会館】&#10;一人当たり面積">
          <a:extLst>
            <a:ext uri="{FF2B5EF4-FFF2-40B4-BE49-F238E27FC236}">
              <a16:creationId xmlns:a16="http://schemas.microsoft.com/office/drawing/2014/main" id="{00000000-0008-0000-0200-0000D3010000}"/>
            </a:ext>
          </a:extLst>
        </xdr:cNvPr>
        <xdr:cNvSpPr txBox="1"/>
      </xdr:nvSpPr>
      <xdr:spPr>
        <a:xfrm>
          <a:off x="8271587" y="18118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16019</xdr:rowOff>
    </xdr:from>
    <xdr:ext cx="469744" cy="259045"/>
    <xdr:sp macro="" textlink="">
      <xdr:nvSpPr>
        <xdr:cNvPr id="468" name="n_2mainValue【市民会館】&#10;一人当たり面積">
          <a:extLst>
            <a:ext uri="{FF2B5EF4-FFF2-40B4-BE49-F238E27FC236}">
              <a16:creationId xmlns:a16="http://schemas.microsoft.com/office/drawing/2014/main" id="{00000000-0008-0000-0200-0000D4010000}"/>
            </a:ext>
          </a:extLst>
        </xdr:cNvPr>
        <xdr:cNvSpPr txBox="1"/>
      </xdr:nvSpPr>
      <xdr:spPr>
        <a:xfrm>
          <a:off x="7509587" y="18121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17542</xdr:rowOff>
    </xdr:from>
    <xdr:ext cx="469744" cy="259045"/>
    <xdr:sp macro="" textlink="">
      <xdr:nvSpPr>
        <xdr:cNvPr id="469" name="n_3mainValue【市民会館】&#10;一人当たり面積">
          <a:extLst>
            <a:ext uri="{FF2B5EF4-FFF2-40B4-BE49-F238E27FC236}">
              <a16:creationId xmlns:a16="http://schemas.microsoft.com/office/drawing/2014/main" id="{00000000-0008-0000-0200-0000D5010000}"/>
            </a:ext>
          </a:extLst>
        </xdr:cNvPr>
        <xdr:cNvSpPr txBox="1"/>
      </xdr:nvSpPr>
      <xdr:spPr>
        <a:xfrm>
          <a:off x="6712027" y="18122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0" name="正方形/長方形 469">
          <a:extLst>
            <a:ext uri="{FF2B5EF4-FFF2-40B4-BE49-F238E27FC236}">
              <a16:creationId xmlns:a16="http://schemas.microsoft.com/office/drawing/2014/main" id="{00000000-0008-0000-0200-0000D601000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1" name="正方形/長方形 470">
          <a:extLst>
            <a:ext uri="{FF2B5EF4-FFF2-40B4-BE49-F238E27FC236}">
              <a16:creationId xmlns:a16="http://schemas.microsoft.com/office/drawing/2014/main" id="{00000000-0008-0000-0200-0000D701000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2" name="正方形/長方形 471">
          <a:extLst>
            <a:ext uri="{FF2B5EF4-FFF2-40B4-BE49-F238E27FC236}">
              <a16:creationId xmlns:a16="http://schemas.microsoft.com/office/drawing/2014/main" id="{00000000-0008-0000-0200-0000D8010000}"/>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3" name="正方形/長方形 472">
          <a:extLst>
            <a:ext uri="{FF2B5EF4-FFF2-40B4-BE49-F238E27FC236}">
              <a16:creationId xmlns:a16="http://schemas.microsoft.com/office/drawing/2014/main" id="{00000000-0008-0000-0200-0000D9010000}"/>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4" name="正方形/長方形 473">
          <a:extLst>
            <a:ext uri="{FF2B5EF4-FFF2-40B4-BE49-F238E27FC236}">
              <a16:creationId xmlns:a16="http://schemas.microsoft.com/office/drawing/2014/main" id="{00000000-0008-0000-0200-0000DA010000}"/>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5" name="正方形/長方形 474">
          <a:extLst>
            <a:ext uri="{FF2B5EF4-FFF2-40B4-BE49-F238E27FC236}">
              <a16:creationId xmlns:a16="http://schemas.microsoft.com/office/drawing/2014/main" id="{00000000-0008-0000-0200-0000DB010000}"/>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6" name="正方形/長方形 475">
          <a:extLst>
            <a:ext uri="{FF2B5EF4-FFF2-40B4-BE49-F238E27FC236}">
              <a16:creationId xmlns:a16="http://schemas.microsoft.com/office/drawing/2014/main" id="{00000000-0008-0000-0200-0000DC010000}"/>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7" name="正方形/長方形 476">
          <a:extLst>
            <a:ext uri="{FF2B5EF4-FFF2-40B4-BE49-F238E27FC236}">
              <a16:creationId xmlns:a16="http://schemas.microsoft.com/office/drawing/2014/main" id="{00000000-0008-0000-0200-0000DD010000}"/>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8" name="テキスト ボックス 477">
          <a:extLst>
            <a:ext uri="{FF2B5EF4-FFF2-40B4-BE49-F238E27FC236}">
              <a16:creationId xmlns:a16="http://schemas.microsoft.com/office/drawing/2014/main" id="{00000000-0008-0000-0200-0000DE010000}"/>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9" name="直線コネクタ 478">
          <a:extLst>
            <a:ext uri="{FF2B5EF4-FFF2-40B4-BE49-F238E27FC236}">
              <a16:creationId xmlns:a16="http://schemas.microsoft.com/office/drawing/2014/main" id="{00000000-0008-0000-0200-0000DF010000}"/>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0" name="テキスト ボックス 479">
          <a:extLst>
            <a:ext uri="{FF2B5EF4-FFF2-40B4-BE49-F238E27FC236}">
              <a16:creationId xmlns:a16="http://schemas.microsoft.com/office/drawing/2014/main" id="{00000000-0008-0000-0200-0000E0010000}"/>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81" name="直線コネクタ 480">
          <a:extLst>
            <a:ext uri="{FF2B5EF4-FFF2-40B4-BE49-F238E27FC236}">
              <a16:creationId xmlns:a16="http://schemas.microsoft.com/office/drawing/2014/main" id="{00000000-0008-0000-0200-0000E1010000}"/>
            </a:ext>
          </a:extLst>
        </xdr:cNvPr>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82" name="テキスト ボックス 481">
          <a:extLst>
            <a:ext uri="{FF2B5EF4-FFF2-40B4-BE49-F238E27FC236}">
              <a16:creationId xmlns:a16="http://schemas.microsoft.com/office/drawing/2014/main" id="{00000000-0008-0000-0200-0000E2010000}"/>
            </a:ext>
          </a:extLst>
        </xdr:cNvPr>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83" name="直線コネクタ 482">
          <a:extLst>
            <a:ext uri="{FF2B5EF4-FFF2-40B4-BE49-F238E27FC236}">
              <a16:creationId xmlns:a16="http://schemas.microsoft.com/office/drawing/2014/main" id="{00000000-0008-0000-0200-0000E3010000}"/>
            </a:ext>
          </a:extLst>
        </xdr:cNvPr>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84" name="テキスト ボックス 483">
          <a:extLst>
            <a:ext uri="{FF2B5EF4-FFF2-40B4-BE49-F238E27FC236}">
              <a16:creationId xmlns:a16="http://schemas.microsoft.com/office/drawing/2014/main" id="{00000000-0008-0000-0200-0000E4010000}"/>
            </a:ext>
          </a:extLst>
        </xdr:cNvPr>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85" name="直線コネクタ 484">
          <a:extLst>
            <a:ext uri="{FF2B5EF4-FFF2-40B4-BE49-F238E27FC236}">
              <a16:creationId xmlns:a16="http://schemas.microsoft.com/office/drawing/2014/main" id="{00000000-0008-0000-0200-0000E5010000}"/>
            </a:ext>
          </a:extLst>
        </xdr:cNvPr>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86" name="テキスト ボックス 485">
          <a:extLst>
            <a:ext uri="{FF2B5EF4-FFF2-40B4-BE49-F238E27FC236}">
              <a16:creationId xmlns:a16="http://schemas.microsoft.com/office/drawing/2014/main" id="{00000000-0008-0000-0200-0000E6010000}"/>
            </a:ext>
          </a:extLst>
        </xdr:cNvPr>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87" name="直線コネクタ 486">
          <a:extLst>
            <a:ext uri="{FF2B5EF4-FFF2-40B4-BE49-F238E27FC236}">
              <a16:creationId xmlns:a16="http://schemas.microsoft.com/office/drawing/2014/main" id="{00000000-0008-0000-0200-0000E7010000}"/>
            </a:ext>
          </a:extLst>
        </xdr:cNvPr>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88" name="テキスト ボックス 487">
          <a:extLst>
            <a:ext uri="{FF2B5EF4-FFF2-40B4-BE49-F238E27FC236}">
              <a16:creationId xmlns:a16="http://schemas.microsoft.com/office/drawing/2014/main" id="{00000000-0008-0000-0200-0000E8010000}"/>
            </a:ext>
          </a:extLst>
        </xdr:cNvPr>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89" name="直線コネクタ 488">
          <a:extLst>
            <a:ext uri="{FF2B5EF4-FFF2-40B4-BE49-F238E27FC236}">
              <a16:creationId xmlns:a16="http://schemas.microsoft.com/office/drawing/2014/main" id="{00000000-0008-0000-0200-0000E9010000}"/>
            </a:ext>
          </a:extLst>
        </xdr:cNvPr>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90" name="テキスト ボックス 489">
          <a:extLst>
            <a:ext uri="{FF2B5EF4-FFF2-40B4-BE49-F238E27FC236}">
              <a16:creationId xmlns:a16="http://schemas.microsoft.com/office/drawing/2014/main" id="{00000000-0008-0000-0200-0000EA010000}"/>
            </a:ext>
          </a:extLst>
        </xdr:cNvPr>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1" name="直線コネクタ 490">
          <a:extLst>
            <a:ext uri="{FF2B5EF4-FFF2-40B4-BE49-F238E27FC236}">
              <a16:creationId xmlns:a16="http://schemas.microsoft.com/office/drawing/2014/main" id="{00000000-0008-0000-0200-0000EB010000}"/>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92" name="テキスト ボックス 491">
          <a:extLst>
            <a:ext uri="{FF2B5EF4-FFF2-40B4-BE49-F238E27FC236}">
              <a16:creationId xmlns:a16="http://schemas.microsoft.com/office/drawing/2014/main" id="{00000000-0008-0000-0200-0000EC010000}"/>
            </a:ext>
          </a:extLst>
        </xdr:cNvPr>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93" name="【一般廃棄物処理施設】&#10;有形固定資産減価償却率グラフ枠">
          <a:extLst>
            <a:ext uri="{FF2B5EF4-FFF2-40B4-BE49-F238E27FC236}">
              <a16:creationId xmlns:a16="http://schemas.microsoft.com/office/drawing/2014/main" id="{00000000-0008-0000-0200-0000ED010000}"/>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167640</xdr:rowOff>
    </xdr:from>
    <xdr:to>
      <xdr:col>85</xdr:col>
      <xdr:colOff>126364</xdr:colOff>
      <xdr:row>42</xdr:row>
      <xdr:rowOff>38100</xdr:rowOff>
    </xdr:to>
    <xdr:cxnSp macro="">
      <xdr:nvCxnSpPr>
        <xdr:cNvPr id="494" name="直線コネクタ 493">
          <a:extLst>
            <a:ext uri="{FF2B5EF4-FFF2-40B4-BE49-F238E27FC236}">
              <a16:creationId xmlns:a16="http://schemas.microsoft.com/office/drawing/2014/main" id="{00000000-0008-0000-0200-0000EE010000}"/>
            </a:ext>
          </a:extLst>
        </xdr:cNvPr>
        <xdr:cNvCxnSpPr/>
      </xdr:nvCxnSpPr>
      <xdr:spPr>
        <a:xfrm flipV="1">
          <a:off x="14375764" y="569976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95" name="【一般廃棄物処理施設】&#10;有形固定資産減価償却率最小値テキスト">
          <a:extLst>
            <a:ext uri="{FF2B5EF4-FFF2-40B4-BE49-F238E27FC236}">
              <a16:creationId xmlns:a16="http://schemas.microsoft.com/office/drawing/2014/main" id="{00000000-0008-0000-0200-0000EF010000}"/>
            </a:ext>
          </a:extLst>
        </xdr:cNvPr>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96" name="直線コネクタ 495">
          <a:extLst>
            <a:ext uri="{FF2B5EF4-FFF2-40B4-BE49-F238E27FC236}">
              <a16:creationId xmlns:a16="http://schemas.microsoft.com/office/drawing/2014/main" id="{00000000-0008-0000-0200-0000F0010000}"/>
            </a:ext>
          </a:extLst>
        </xdr:cNvPr>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114317</xdr:rowOff>
    </xdr:from>
    <xdr:ext cx="405111" cy="259045"/>
    <xdr:sp macro="" textlink="">
      <xdr:nvSpPr>
        <xdr:cNvPr id="497" name="【一般廃棄物処理施設】&#10;有形固定資産減価償却率最大値テキスト">
          <a:extLst>
            <a:ext uri="{FF2B5EF4-FFF2-40B4-BE49-F238E27FC236}">
              <a16:creationId xmlns:a16="http://schemas.microsoft.com/office/drawing/2014/main" id="{00000000-0008-0000-0200-0000F1010000}"/>
            </a:ext>
          </a:extLst>
        </xdr:cNvPr>
        <xdr:cNvSpPr txBox="1"/>
      </xdr:nvSpPr>
      <xdr:spPr>
        <a:xfrm>
          <a:off x="14414500" y="5478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167640</xdr:rowOff>
    </xdr:from>
    <xdr:to>
      <xdr:col>86</xdr:col>
      <xdr:colOff>25400</xdr:colOff>
      <xdr:row>33</xdr:row>
      <xdr:rowOff>167640</xdr:rowOff>
    </xdr:to>
    <xdr:cxnSp macro="">
      <xdr:nvCxnSpPr>
        <xdr:cNvPr id="498" name="直線コネクタ 497">
          <a:extLst>
            <a:ext uri="{FF2B5EF4-FFF2-40B4-BE49-F238E27FC236}">
              <a16:creationId xmlns:a16="http://schemas.microsoft.com/office/drawing/2014/main" id="{00000000-0008-0000-0200-0000F2010000}"/>
            </a:ext>
          </a:extLst>
        </xdr:cNvPr>
        <xdr:cNvCxnSpPr/>
      </xdr:nvCxnSpPr>
      <xdr:spPr>
        <a:xfrm>
          <a:off x="14287500" y="56997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21607</xdr:rowOff>
    </xdr:from>
    <xdr:ext cx="405111" cy="259045"/>
    <xdr:sp macro="" textlink="">
      <xdr:nvSpPr>
        <xdr:cNvPr id="499" name="【一般廃棄物処理施設】&#10;有形固定資産減価償却率平均値テキスト">
          <a:extLst>
            <a:ext uri="{FF2B5EF4-FFF2-40B4-BE49-F238E27FC236}">
              <a16:creationId xmlns:a16="http://schemas.microsoft.com/office/drawing/2014/main" id="{00000000-0008-0000-0200-0000F3010000}"/>
            </a:ext>
          </a:extLst>
        </xdr:cNvPr>
        <xdr:cNvSpPr txBox="1"/>
      </xdr:nvSpPr>
      <xdr:spPr>
        <a:xfrm>
          <a:off x="14414500" y="62242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170180</xdr:rowOff>
    </xdr:from>
    <xdr:to>
      <xdr:col>85</xdr:col>
      <xdr:colOff>177800</xdr:colOff>
      <xdr:row>38</xdr:row>
      <xdr:rowOff>100330</xdr:rowOff>
    </xdr:to>
    <xdr:sp macro="" textlink="">
      <xdr:nvSpPr>
        <xdr:cNvPr id="500" name="フローチャート: 判断 499">
          <a:extLst>
            <a:ext uri="{FF2B5EF4-FFF2-40B4-BE49-F238E27FC236}">
              <a16:creationId xmlns:a16="http://schemas.microsoft.com/office/drawing/2014/main" id="{00000000-0008-0000-0200-0000F4010000}"/>
            </a:ext>
          </a:extLst>
        </xdr:cNvPr>
        <xdr:cNvSpPr/>
      </xdr:nvSpPr>
      <xdr:spPr>
        <a:xfrm>
          <a:off x="14325600" y="637286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25400</xdr:rowOff>
    </xdr:from>
    <xdr:to>
      <xdr:col>81</xdr:col>
      <xdr:colOff>101600</xdr:colOff>
      <xdr:row>38</xdr:row>
      <xdr:rowOff>127000</xdr:rowOff>
    </xdr:to>
    <xdr:sp macro="" textlink="">
      <xdr:nvSpPr>
        <xdr:cNvPr id="501" name="フローチャート: 判断 500">
          <a:extLst>
            <a:ext uri="{FF2B5EF4-FFF2-40B4-BE49-F238E27FC236}">
              <a16:creationId xmlns:a16="http://schemas.microsoft.com/office/drawing/2014/main" id="{00000000-0008-0000-0200-0000F5010000}"/>
            </a:ext>
          </a:extLst>
        </xdr:cNvPr>
        <xdr:cNvSpPr/>
      </xdr:nvSpPr>
      <xdr:spPr>
        <a:xfrm>
          <a:off x="1357884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130175</xdr:rowOff>
    </xdr:from>
    <xdr:to>
      <xdr:col>76</xdr:col>
      <xdr:colOff>165100</xdr:colOff>
      <xdr:row>38</xdr:row>
      <xdr:rowOff>60325</xdr:rowOff>
    </xdr:to>
    <xdr:sp macro="" textlink="">
      <xdr:nvSpPr>
        <xdr:cNvPr id="502" name="フローチャート: 判断 501">
          <a:extLst>
            <a:ext uri="{FF2B5EF4-FFF2-40B4-BE49-F238E27FC236}">
              <a16:creationId xmlns:a16="http://schemas.microsoft.com/office/drawing/2014/main" id="{00000000-0008-0000-0200-0000F6010000}"/>
            </a:ext>
          </a:extLst>
        </xdr:cNvPr>
        <xdr:cNvSpPr/>
      </xdr:nvSpPr>
      <xdr:spPr>
        <a:xfrm>
          <a:off x="12804140" y="63328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99695</xdr:rowOff>
    </xdr:from>
    <xdr:to>
      <xdr:col>72</xdr:col>
      <xdr:colOff>38100</xdr:colOff>
      <xdr:row>38</xdr:row>
      <xdr:rowOff>29845</xdr:rowOff>
    </xdr:to>
    <xdr:sp macro="" textlink="">
      <xdr:nvSpPr>
        <xdr:cNvPr id="503" name="フローチャート: 判断 502">
          <a:extLst>
            <a:ext uri="{FF2B5EF4-FFF2-40B4-BE49-F238E27FC236}">
              <a16:creationId xmlns:a16="http://schemas.microsoft.com/office/drawing/2014/main" id="{00000000-0008-0000-0200-0000F7010000}"/>
            </a:ext>
          </a:extLst>
        </xdr:cNvPr>
        <xdr:cNvSpPr/>
      </xdr:nvSpPr>
      <xdr:spPr>
        <a:xfrm>
          <a:off x="12029440" y="63023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27305</xdr:rowOff>
    </xdr:from>
    <xdr:to>
      <xdr:col>67</xdr:col>
      <xdr:colOff>101600</xdr:colOff>
      <xdr:row>37</xdr:row>
      <xdr:rowOff>128905</xdr:rowOff>
    </xdr:to>
    <xdr:sp macro="" textlink="">
      <xdr:nvSpPr>
        <xdr:cNvPr id="504" name="フローチャート: 判断 503">
          <a:extLst>
            <a:ext uri="{FF2B5EF4-FFF2-40B4-BE49-F238E27FC236}">
              <a16:creationId xmlns:a16="http://schemas.microsoft.com/office/drawing/2014/main" id="{00000000-0008-0000-0200-0000F8010000}"/>
            </a:ext>
          </a:extLst>
        </xdr:cNvPr>
        <xdr:cNvSpPr/>
      </xdr:nvSpPr>
      <xdr:spPr>
        <a:xfrm>
          <a:off x="1123188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5" name="テキスト ボックス 504">
          <a:extLst>
            <a:ext uri="{FF2B5EF4-FFF2-40B4-BE49-F238E27FC236}">
              <a16:creationId xmlns:a16="http://schemas.microsoft.com/office/drawing/2014/main" id="{00000000-0008-0000-0200-0000F9010000}"/>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6" name="テキスト ボックス 505">
          <a:extLst>
            <a:ext uri="{FF2B5EF4-FFF2-40B4-BE49-F238E27FC236}">
              <a16:creationId xmlns:a16="http://schemas.microsoft.com/office/drawing/2014/main" id="{00000000-0008-0000-0200-0000FA010000}"/>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7" name="テキスト ボックス 506">
          <a:extLst>
            <a:ext uri="{FF2B5EF4-FFF2-40B4-BE49-F238E27FC236}">
              <a16:creationId xmlns:a16="http://schemas.microsoft.com/office/drawing/2014/main" id="{00000000-0008-0000-0200-0000FB010000}"/>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8" name="テキスト ボックス 507">
          <a:extLst>
            <a:ext uri="{FF2B5EF4-FFF2-40B4-BE49-F238E27FC236}">
              <a16:creationId xmlns:a16="http://schemas.microsoft.com/office/drawing/2014/main" id="{00000000-0008-0000-0200-0000FC010000}"/>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9" name="テキスト ボックス 508">
          <a:extLst>
            <a:ext uri="{FF2B5EF4-FFF2-40B4-BE49-F238E27FC236}">
              <a16:creationId xmlns:a16="http://schemas.microsoft.com/office/drawing/2014/main" id="{00000000-0008-0000-0200-0000FD01000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44450</xdr:rowOff>
    </xdr:from>
    <xdr:to>
      <xdr:col>85</xdr:col>
      <xdr:colOff>177800</xdr:colOff>
      <xdr:row>38</xdr:row>
      <xdr:rowOff>146050</xdr:rowOff>
    </xdr:to>
    <xdr:sp macro="" textlink="">
      <xdr:nvSpPr>
        <xdr:cNvPr id="510" name="楕円 509">
          <a:extLst>
            <a:ext uri="{FF2B5EF4-FFF2-40B4-BE49-F238E27FC236}">
              <a16:creationId xmlns:a16="http://schemas.microsoft.com/office/drawing/2014/main" id="{00000000-0008-0000-0200-0000FE010000}"/>
            </a:ext>
          </a:extLst>
        </xdr:cNvPr>
        <xdr:cNvSpPr/>
      </xdr:nvSpPr>
      <xdr:spPr>
        <a:xfrm>
          <a:off x="14325600" y="641477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22877</xdr:rowOff>
    </xdr:from>
    <xdr:ext cx="405111" cy="259045"/>
    <xdr:sp macro="" textlink="">
      <xdr:nvSpPr>
        <xdr:cNvPr id="511" name="【一般廃棄物処理施設】&#10;有形固定資産減価償却率該当値テキスト">
          <a:extLst>
            <a:ext uri="{FF2B5EF4-FFF2-40B4-BE49-F238E27FC236}">
              <a16:creationId xmlns:a16="http://schemas.microsoft.com/office/drawing/2014/main" id="{00000000-0008-0000-0200-0000FF010000}"/>
            </a:ext>
          </a:extLst>
        </xdr:cNvPr>
        <xdr:cNvSpPr txBox="1"/>
      </xdr:nvSpPr>
      <xdr:spPr>
        <a:xfrm>
          <a:off x="14414500"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154940</xdr:rowOff>
    </xdr:from>
    <xdr:to>
      <xdr:col>81</xdr:col>
      <xdr:colOff>101600</xdr:colOff>
      <xdr:row>39</xdr:row>
      <xdr:rowOff>85090</xdr:rowOff>
    </xdr:to>
    <xdr:sp macro="" textlink="">
      <xdr:nvSpPr>
        <xdr:cNvPr id="512" name="楕円 511">
          <a:extLst>
            <a:ext uri="{FF2B5EF4-FFF2-40B4-BE49-F238E27FC236}">
              <a16:creationId xmlns:a16="http://schemas.microsoft.com/office/drawing/2014/main" id="{00000000-0008-0000-0200-000000020000}"/>
            </a:ext>
          </a:extLst>
        </xdr:cNvPr>
        <xdr:cNvSpPr/>
      </xdr:nvSpPr>
      <xdr:spPr>
        <a:xfrm>
          <a:off x="13578840" y="65252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95250</xdr:rowOff>
    </xdr:from>
    <xdr:to>
      <xdr:col>85</xdr:col>
      <xdr:colOff>127000</xdr:colOff>
      <xdr:row>39</xdr:row>
      <xdr:rowOff>34290</xdr:rowOff>
    </xdr:to>
    <xdr:cxnSp macro="">
      <xdr:nvCxnSpPr>
        <xdr:cNvPr id="513" name="直線コネクタ 512">
          <a:extLst>
            <a:ext uri="{FF2B5EF4-FFF2-40B4-BE49-F238E27FC236}">
              <a16:creationId xmlns:a16="http://schemas.microsoft.com/office/drawing/2014/main" id="{00000000-0008-0000-0200-000001020000}"/>
            </a:ext>
          </a:extLst>
        </xdr:cNvPr>
        <xdr:cNvCxnSpPr/>
      </xdr:nvCxnSpPr>
      <xdr:spPr>
        <a:xfrm flipV="1">
          <a:off x="13629640" y="6465570"/>
          <a:ext cx="74676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107315</xdr:rowOff>
    </xdr:from>
    <xdr:to>
      <xdr:col>76</xdr:col>
      <xdr:colOff>165100</xdr:colOff>
      <xdr:row>39</xdr:row>
      <xdr:rowOff>37465</xdr:rowOff>
    </xdr:to>
    <xdr:sp macro="" textlink="">
      <xdr:nvSpPr>
        <xdr:cNvPr id="514" name="楕円 513">
          <a:extLst>
            <a:ext uri="{FF2B5EF4-FFF2-40B4-BE49-F238E27FC236}">
              <a16:creationId xmlns:a16="http://schemas.microsoft.com/office/drawing/2014/main" id="{00000000-0008-0000-0200-000002020000}"/>
            </a:ext>
          </a:extLst>
        </xdr:cNvPr>
        <xdr:cNvSpPr/>
      </xdr:nvSpPr>
      <xdr:spPr>
        <a:xfrm>
          <a:off x="12804140" y="64776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158115</xdr:rowOff>
    </xdr:from>
    <xdr:to>
      <xdr:col>81</xdr:col>
      <xdr:colOff>50800</xdr:colOff>
      <xdr:row>39</xdr:row>
      <xdr:rowOff>34290</xdr:rowOff>
    </xdr:to>
    <xdr:cxnSp macro="">
      <xdr:nvCxnSpPr>
        <xdr:cNvPr id="515" name="直線コネクタ 514">
          <a:extLst>
            <a:ext uri="{FF2B5EF4-FFF2-40B4-BE49-F238E27FC236}">
              <a16:creationId xmlns:a16="http://schemas.microsoft.com/office/drawing/2014/main" id="{00000000-0008-0000-0200-000003020000}"/>
            </a:ext>
          </a:extLst>
        </xdr:cNvPr>
        <xdr:cNvCxnSpPr/>
      </xdr:nvCxnSpPr>
      <xdr:spPr>
        <a:xfrm>
          <a:off x="12854940" y="6528435"/>
          <a:ext cx="7747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84455</xdr:rowOff>
    </xdr:from>
    <xdr:to>
      <xdr:col>72</xdr:col>
      <xdr:colOff>38100</xdr:colOff>
      <xdr:row>39</xdr:row>
      <xdr:rowOff>14605</xdr:rowOff>
    </xdr:to>
    <xdr:sp macro="" textlink="">
      <xdr:nvSpPr>
        <xdr:cNvPr id="516" name="楕円 515">
          <a:extLst>
            <a:ext uri="{FF2B5EF4-FFF2-40B4-BE49-F238E27FC236}">
              <a16:creationId xmlns:a16="http://schemas.microsoft.com/office/drawing/2014/main" id="{00000000-0008-0000-0200-000004020000}"/>
            </a:ext>
          </a:extLst>
        </xdr:cNvPr>
        <xdr:cNvSpPr/>
      </xdr:nvSpPr>
      <xdr:spPr>
        <a:xfrm>
          <a:off x="12029440" y="645477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135255</xdr:rowOff>
    </xdr:from>
    <xdr:to>
      <xdr:col>76</xdr:col>
      <xdr:colOff>114300</xdr:colOff>
      <xdr:row>38</xdr:row>
      <xdr:rowOff>158115</xdr:rowOff>
    </xdr:to>
    <xdr:cxnSp macro="">
      <xdr:nvCxnSpPr>
        <xdr:cNvPr id="517" name="直線コネクタ 516">
          <a:extLst>
            <a:ext uri="{FF2B5EF4-FFF2-40B4-BE49-F238E27FC236}">
              <a16:creationId xmlns:a16="http://schemas.microsoft.com/office/drawing/2014/main" id="{00000000-0008-0000-0200-000005020000}"/>
            </a:ext>
          </a:extLst>
        </xdr:cNvPr>
        <xdr:cNvCxnSpPr/>
      </xdr:nvCxnSpPr>
      <xdr:spPr>
        <a:xfrm>
          <a:off x="12072620" y="6505575"/>
          <a:ext cx="7823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143527</xdr:rowOff>
    </xdr:from>
    <xdr:ext cx="405111" cy="259045"/>
    <xdr:sp macro="" textlink="">
      <xdr:nvSpPr>
        <xdr:cNvPr id="518" name="n_1aveValue【一般廃棄物処理施設】&#10;有形固定資産減価償却率">
          <a:extLst>
            <a:ext uri="{FF2B5EF4-FFF2-40B4-BE49-F238E27FC236}">
              <a16:creationId xmlns:a16="http://schemas.microsoft.com/office/drawing/2014/main" id="{00000000-0008-0000-0200-000006020000}"/>
            </a:ext>
          </a:extLst>
        </xdr:cNvPr>
        <xdr:cNvSpPr txBox="1"/>
      </xdr:nvSpPr>
      <xdr:spPr>
        <a:xfrm>
          <a:off x="134372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76852</xdr:rowOff>
    </xdr:from>
    <xdr:ext cx="405111" cy="259045"/>
    <xdr:sp macro="" textlink="">
      <xdr:nvSpPr>
        <xdr:cNvPr id="519" name="n_2aveValue【一般廃棄物処理施設】&#10;有形固定資産減価償却率">
          <a:extLst>
            <a:ext uri="{FF2B5EF4-FFF2-40B4-BE49-F238E27FC236}">
              <a16:creationId xmlns:a16="http://schemas.microsoft.com/office/drawing/2014/main" id="{00000000-0008-0000-0200-000007020000}"/>
            </a:ext>
          </a:extLst>
        </xdr:cNvPr>
        <xdr:cNvSpPr txBox="1"/>
      </xdr:nvSpPr>
      <xdr:spPr>
        <a:xfrm>
          <a:off x="12675244" y="611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46372</xdr:rowOff>
    </xdr:from>
    <xdr:ext cx="405111" cy="259045"/>
    <xdr:sp macro="" textlink="">
      <xdr:nvSpPr>
        <xdr:cNvPr id="520" name="n_3aveValue【一般廃棄物処理施設】&#10;有形固定資産減価償却率">
          <a:extLst>
            <a:ext uri="{FF2B5EF4-FFF2-40B4-BE49-F238E27FC236}">
              <a16:creationId xmlns:a16="http://schemas.microsoft.com/office/drawing/2014/main" id="{00000000-0008-0000-0200-000008020000}"/>
            </a:ext>
          </a:extLst>
        </xdr:cNvPr>
        <xdr:cNvSpPr txBox="1"/>
      </xdr:nvSpPr>
      <xdr:spPr>
        <a:xfrm>
          <a:off x="11900544" y="6081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145432</xdr:rowOff>
    </xdr:from>
    <xdr:ext cx="405111" cy="259045"/>
    <xdr:sp macro="" textlink="">
      <xdr:nvSpPr>
        <xdr:cNvPr id="521" name="n_4aveValue【一般廃棄物処理施設】&#10;有形固定資産減価償却率">
          <a:extLst>
            <a:ext uri="{FF2B5EF4-FFF2-40B4-BE49-F238E27FC236}">
              <a16:creationId xmlns:a16="http://schemas.microsoft.com/office/drawing/2014/main" id="{00000000-0008-0000-0200-000009020000}"/>
            </a:ext>
          </a:extLst>
        </xdr:cNvPr>
        <xdr:cNvSpPr txBox="1"/>
      </xdr:nvSpPr>
      <xdr:spPr>
        <a:xfrm>
          <a:off x="11102984" y="601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76217</xdr:rowOff>
    </xdr:from>
    <xdr:ext cx="405111" cy="259045"/>
    <xdr:sp macro="" textlink="">
      <xdr:nvSpPr>
        <xdr:cNvPr id="522" name="n_1mainValue【一般廃棄物処理施設】&#10;有形固定資産減価償却率">
          <a:extLst>
            <a:ext uri="{FF2B5EF4-FFF2-40B4-BE49-F238E27FC236}">
              <a16:creationId xmlns:a16="http://schemas.microsoft.com/office/drawing/2014/main" id="{00000000-0008-0000-0200-00000A020000}"/>
            </a:ext>
          </a:extLst>
        </xdr:cNvPr>
        <xdr:cNvSpPr txBox="1"/>
      </xdr:nvSpPr>
      <xdr:spPr>
        <a:xfrm>
          <a:off x="134372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28592</xdr:rowOff>
    </xdr:from>
    <xdr:ext cx="405111" cy="259045"/>
    <xdr:sp macro="" textlink="">
      <xdr:nvSpPr>
        <xdr:cNvPr id="523" name="n_2mainValue【一般廃棄物処理施設】&#10;有形固定資産減価償却率">
          <a:extLst>
            <a:ext uri="{FF2B5EF4-FFF2-40B4-BE49-F238E27FC236}">
              <a16:creationId xmlns:a16="http://schemas.microsoft.com/office/drawing/2014/main" id="{00000000-0008-0000-0200-00000B020000}"/>
            </a:ext>
          </a:extLst>
        </xdr:cNvPr>
        <xdr:cNvSpPr txBox="1"/>
      </xdr:nvSpPr>
      <xdr:spPr>
        <a:xfrm>
          <a:off x="12675244" y="656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5732</xdr:rowOff>
    </xdr:from>
    <xdr:ext cx="405111" cy="259045"/>
    <xdr:sp macro="" textlink="">
      <xdr:nvSpPr>
        <xdr:cNvPr id="524" name="n_3mainValue【一般廃棄物処理施設】&#10;有形固定資産減価償却率">
          <a:extLst>
            <a:ext uri="{FF2B5EF4-FFF2-40B4-BE49-F238E27FC236}">
              <a16:creationId xmlns:a16="http://schemas.microsoft.com/office/drawing/2014/main" id="{00000000-0008-0000-0200-00000C020000}"/>
            </a:ext>
          </a:extLst>
        </xdr:cNvPr>
        <xdr:cNvSpPr txBox="1"/>
      </xdr:nvSpPr>
      <xdr:spPr>
        <a:xfrm>
          <a:off x="11900544"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5" name="正方形/長方形 524">
          <a:extLst>
            <a:ext uri="{FF2B5EF4-FFF2-40B4-BE49-F238E27FC236}">
              <a16:creationId xmlns:a16="http://schemas.microsoft.com/office/drawing/2014/main" id="{00000000-0008-0000-0200-00000D02000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6" name="正方形/長方形 525">
          <a:extLst>
            <a:ext uri="{FF2B5EF4-FFF2-40B4-BE49-F238E27FC236}">
              <a16:creationId xmlns:a16="http://schemas.microsoft.com/office/drawing/2014/main" id="{00000000-0008-0000-0200-00000E020000}"/>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7" name="正方形/長方形 526">
          <a:extLst>
            <a:ext uri="{FF2B5EF4-FFF2-40B4-BE49-F238E27FC236}">
              <a16:creationId xmlns:a16="http://schemas.microsoft.com/office/drawing/2014/main" id="{00000000-0008-0000-0200-00000F020000}"/>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8" name="正方形/長方形 527">
          <a:extLst>
            <a:ext uri="{FF2B5EF4-FFF2-40B4-BE49-F238E27FC236}">
              <a16:creationId xmlns:a16="http://schemas.microsoft.com/office/drawing/2014/main" id="{00000000-0008-0000-0200-000010020000}"/>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9" name="正方形/長方形 528">
          <a:extLst>
            <a:ext uri="{FF2B5EF4-FFF2-40B4-BE49-F238E27FC236}">
              <a16:creationId xmlns:a16="http://schemas.microsoft.com/office/drawing/2014/main" id="{00000000-0008-0000-0200-000011020000}"/>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0" name="正方形/長方形 529">
          <a:extLst>
            <a:ext uri="{FF2B5EF4-FFF2-40B4-BE49-F238E27FC236}">
              <a16:creationId xmlns:a16="http://schemas.microsoft.com/office/drawing/2014/main" id="{00000000-0008-0000-0200-000012020000}"/>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1" name="正方形/長方形 530">
          <a:extLst>
            <a:ext uri="{FF2B5EF4-FFF2-40B4-BE49-F238E27FC236}">
              <a16:creationId xmlns:a16="http://schemas.microsoft.com/office/drawing/2014/main" id="{00000000-0008-0000-0200-000013020000}"/>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2" name="正方形/長方形 531">
          <a:extLst>
            <a:ext uri="{FF2B5EF4-FFF2-40B4-BE49-F238E27FC236}">
              <a16:creationId xmlns:a16="http://schemas.microsoft.com/office/drawing/2014/main" id="{00000000-0008-0000-0200-000014020000}"/>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3" name="テキスト ボックス 532">
          <a:extLst>
            <a:ext uri="{FF2B5EF4-FFF2-40B4-BE49-F238E27FC236}">
              <a16:creationId xmlns:a16="http://schemas.microsoft.com/office/drawing/2014/main" id="{00000000-0008-0000-0200-000015020000}"/>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4" name="直線コネクタ 533">
          <a:extLst>
            <a:ext uri="{FF2B5EF4-FFF2-40B4-BE49-F238E27FC236}">
              <a16:creationId xmlns:a16="http://schemas.microsoft.com/office/drawing/2014/main" id="{00000000-0008-0000-0200-000016020000}"/>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35" name="直線コネクタ 534">
          <a:extLst>
            <a:ext uri="{FF2B5EF4-FFF2-40B4-BE49-F238E27FC236}">
              <a16:creationId xmlns:a16="http://schemas.microsoft.com/office/drawing/2014/main" id="{00000000-0008-0000-0200-000017020000}"/>
            </a:ext>
          </a:extLst>
        </xdr:cNvPr>
        <xdr:cNvCxnSpPr/>
      </xdr:nvCxnSpPr>
      <xdr:spPr>
        <a:xfrm>
          <a:off x="1609344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36" name="テキスト ボックス 535">
          <a:extLst>
            <a:ext uri="{FF2B5EF4-FFF2-40B4-BE49-F238E27FC236}">
              <a16:creationId xmlns:a16="http://schemas.microsoft.com/office/drawing/2014/main" id="{00000000-0008-0000-0200-000018020000}"/>
            </a:ext>
          </a:extLst>
        </xdr:cNvPr>
        <xdr:cNvSpPr txBox="1"/>
      </xdr:nvSpPr>
      <xdr:spPr>
        <a:xfrm>
          <a:off x="15890374" y="699499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37" name="直線コネクタ 536">
          <a:extLst>
            <a:ext uri="{FF2B5EF4-FFF2-40B4-BE49-F238E27FC236}">
              <a16:creationId xmlns:a16="http://schemas.microsoft.com/office/drawing/2014/main" id="{00000000-0008-0000-0200-000019020000}"/>
            </a:ext>
          </a:extLst>
        </xdr:cNvPr>
        <xdr:cNvCxnSpPr/>
      </xdr:nvCxnSpPr>
      <xdr:spPr>
        <a:xfrm>
          <a:off x="1609344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38" name="テキスト ボックス 537">
          <a:extLst>
            <a:ext uri="{FF2B5EF4-FFF2-40B4-BE49-F238E27FC236}">
              <a16:creationId xmlns:a16="http://schemas.microsoft.com/office/drawing/2014/main" id="{00000000-0008-0000-0200-00001A020000}"/>
            </a:ext>
          </a:extLst>
        </xdr:cNvPr>
        <xdr:cNvSpPr txBox="1"/>
      </xdr:nvSpPr>
      <xdr:spPr>
        <a:xfrm>
          <a:off x="15589461" y="667604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39" name="直線コネクタ 538">
          <a:extLst>
            <a:ext uri="{FF2B5EF4-FFF2-40B4-BE49-F238E27FC236}">
              <a16:creationId xmlns:a16="http://schemas.microsoft.com/office/drawing/2014/main" id="{00000000-0008-0000-0200-00001B020000}"/>
            </a:ext>
          </a:extLst>
        </xdr:cNvPr>
        <xdr:cNvCxnSpPr/>
      </xdr:nvCxnSpPr>
      <xdr:spPr>
        <a:xfrm>
          <a:off x="1609344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40" name="テキスト ボックス 539">
          <a:extLst>
            <a:ext uri="{FF2B5EF4-FFF2-40B4-BE49-F238E27FC236}">
              <a16:creationId xmlns:a16="http://schemas.microsoft.com/office/drawing/2014/main" id="{00000000-0008-0000-0200-00001C020000}"/>
            </a:ext>
          </a:extLst>
        </xdr:cNvPr>
        <xdr:cNvSpPr txBox="1"/>
      </xdr:nvSpPr>
      <xdr:spPr>
        <a:xfrm>
          <a:off x="15589461" y="63570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41" name="直線コネクタ 540">
          <a:extLst>
            <a:ext uri="{FF2B5EF4-FFF2-40B4-BE49-F238E27FC236}">
              <a16:creationId xmlns:a16="http://schemas.microsoft.com/office/drawing/2014/main" id="{00000000-0008-0000-0200-00001D020000}"/>
            </a:ext>
          </a:extLst>
        </xdr:cNvPr>
        <xdr:cNvCxnSpPr/>
      </xdr:nvCxnSpPr>
      <xdr:spPr>
        <a:xfrm>
          <a:off x="1609344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42" name="テキスト ボックス 541">
          <a:extLst>
            <a:ext uri="{FF2B5EF4-FFF2-40B4-BE49-F238E27FC236}">
              <a16:creationId xmlns:a16="http://schemas.microsoft.com/office/drawing/2014/main" id="{00000000-0008-0000-0200-00001E020000}"/>
            </a:ext>
          </a:extLst>
        </xdr:cNvPr>
        <xdr:cNvSpPr txBox="1"/>
      </xdr:nvSpPr>
      <xdr:spPr>
        <a:xfrm>
          <a:off x="15589461" y="603814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43" name="直線コネクタ 542">
          <a:extLst>
            <a:ext uri="{FF2B5EF4-FFF2-40B4-BE49-F238E27FC236}">
              <a16:creationId xmlns:a16="http://schemas.microsoft.com/office/drawing/2014/main" id="{00000000-0008-0000-0200-00001F020000}"/>
            </a:ext>
          </a:extLst>
        </xdr:cNvPr>
        <xdr:cNvCxnSpPr/>
      </xdr:nvCxnSpPr>
      <xdr:spPr>
        <a:xfrm>
          <a:off x="1609344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44" name="テキスト ボックス 543">
          <a:extLst>
            <a:ext uri="{FF2B5EF4-FFF2-40B4-BE49-F238E27FC236}">
              <a16:creationId xmlns:a16="http://schemas.microsoft.com/office/drawing/2014/main" id="{00000000-0008-0000-0200-000020020000}"/>
            </a:ext>
          </a:extLst>
        </xdr:cNvPr>
        <xdr:cNvSpPr txBox="1"/>
      </xdr:nvSpPr>
      <xdr:spPr>
        <a:xfrm>
          <a:off x="15589461" y="571538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45" name="直線コネクタ 544">
          <a:extLst>
            <a:ext uri="{FF2B5EF4-FFF2-40B4-BE49-F238E27FC236}">
              <a16:creationId xmlns:a16="http://schemas.microsoft.com/office/drawing/2014/main" id="{00000000-0008-0000-0200-000021020000}"/>
            </a:ext>
          </a:extLst>
        </xdr:cNvPr>
        <xdr:cNvCxnSpPr/>
      </xdr:nvCxnSpPr>
      <xdr:spPr>
        <a:xfrm>
          <a:off x="1609344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46" name="テキスト ボックス 545">
          <a:extLst>
            <a:ext uri="{FF2B5EF4-FFF2-40B4-BE49-F238E27FC236}">
              <a16:creationId xmlns:a16="http://schemas.microsoft.com/office/drawing/2014/main" id="{00000000-0008-0000-0200-000022020000}"/>
            </a:ext>
          </a:extLst>
        </xdr:cNvPr>
        <xdr:cNvSpPr txBox="1"/>
      </xdr:nvSpPr>
      <xdr:spPr>
        <a:xfrm>
          <a:off x="15589461" y="539642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7" name="直線コネクタ 546">
          <a:extLst>
            <a:ext uri="{FF2B5EF4-FFF2-40B4-BE49-F238E27FC236}">
              <a16:creationId xmlns:a16="http://schemas.microsoft.com/office/drawing/2014/main" id="{00000000-0008-0000-0200-000023020000}"/>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8" name="テキスト ボックス 547">
          <a:extLst>
            <a:ext uri="{FF2B5EF4-FFF2-40B4-BE49-F238E27FC236}">
              <a16:creationId xmlns:a16="http://schemas.microsoft.com/office/drawing/2014/main" id="{00000000-0008-0000-0200-000024020000}"/>
            </a:ext>
          </a:extLst>
        </xdr:cNvPr>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9" name="【一般廃棄物処理施設】&#10;一人当たり有形固定資産（償却資産）額グラフ枠">
          <a:extLst>
            <a:ext uri="{FF2B5EF4-FFF2-40B4-BE49-F238E27FC236}">
              <a16:creationId xmlns:a16="http://schemas.microsoft.com/office/drawing/2014/main" id="{00000000-0008-0000-0200-00002502000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135901</xdr:rowOff>
    </xdr:from>
    <xdr:to>
      <xdr:col>116</xdr:col>
      <xdr:colOff>62864</xdr:colOff>
      <xdr:row>42</xdr:row>
      <xdr:rowOff>84149</xdr:rowOff>
    </xdr:to>
    <xdr:cxnSp macro="">
      <xdr:nvCxnSpPr>
        <xdr:cNvPr id="550" name="直線コネクタ 549">
          <a:extLst>
            <a:ext uri="{FF2B5EF4-FFF2-40B4-BE49-F238E27FC236}">
              <a16:creationId xmlns:a16="http://schemas.microsoft.com/office/drawing/2014/main" id="{00000000-0008-0000-0200-000026020000}"/>
            </a:ext>
          </a:extLst>
        </xdr:cNvPr>
        <xdr:cNvCxnSpPr/>
      </xdr:nvCxnSpPr>
      <xdr:spPr>
        <a:xfrm flipV="1">
          <a:off x="19509104" y="5668021"/>
          <a:ext cx="0" cy="1457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87976</xdr:rowOff>
    </xdr:from>
    <xdr:ext cx="469744" cy="259045"/>
    <xdr:sp macro="" textlink="">
      <xdr:nvSpPr>
        <xdr:cNvPr id="551" name="【一般廃棄物処理施設】&#10;一人当たり有形固定資産（償却資産）額最小値テキスト">
          <a:extLst>
            <a:ext uri="{FF2B5EF4-FFF2-40B4-BE49-F238E27FC236}">
              <a16:creationId xmlns:a16="http://schemas.microsoft.com/office/drawing/2014/main" id="{00000000-0008-0000-0200-000027020000}"/>
            </a:ext>
          </a:extLst>
        </xdr:cNvPr>
        <xdr:cNvSpPr txBox="1"/>
      </xdr:nvSpPr>
      <xdr:spPr>
        <a:xfrm>
          <a:off x="19547840" y="7128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84149</xdr:rowOff>
    </xdr:from>
    <xdr:to>
      <xdr:col>116</xdr:col>
      <xdr:colOff>152400</xdr:colOff>
      <xdr:row>42</xdr:row>
      <xdr:rowOff>84149</xdr:rowOff>
    </xdr:to>
    <xdr:cxnSp macro="">
      <xdr:nvCxnSpPr>
        <xdr:cNvPr id="552" name="直線コネクタ 551">
          <a:extLst>
            <a:ext uri="{FF2B5EF4-FFF2-40B4-BE49-F238E27FC236}">
              <a16:creationId xmlns:a16="http://schemas.microsoft.com/office/drawing/2014/main" id="{00000000-0008-0000-0200-000028020000}"/>
            </a:ext>
          </a:extLst>
        </xdr:cNvPr>
        <xdr:cNvCxnSpPr/>
      </xdr:nvCxnSpPr>
      <xdr:spPr>
        <a:xfrm>
          <a:off x="19443700" y="71250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82578</xdr:rowOff>
    </xdr:from>
    <xdr:ext cx="599010" cy="259045"/>
    <xdr:sp macro="" textlink="">
      <xdr:nvSpPr>
        <xdr:cNvPr id="553" name="【一般廃棄物処理施設】&#10;一人当たり有形固定資産（償却資産）額最大値テキスト">
          <a:extLst>
            <a:ext uri="{FF2B5EF4-FFF2-40B4-BE49-F238E27FC236}">
              <a16:creationId xmlns:a16="http://schemas.microsoft.com/office/drawing/2014/main" id="{00000000-0008-0000-0200-000029020000}"/>
            </a:ext>
          </a:extLst>
        </xdr:cNvPr>
        <xdr:cNvSpPr txBox="1"/>
      </xdr:nvSpPr>
      <xdr:spPr>
        <a:xfrm>
          <a:off x="19547840" y="5447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135901</xdr:rowOff>
    </xdr:from>
    <xdr:to>
      <xdr:col>116</xdr:col>
      <xdr:colOff>152400</xdr:colOff>
      <xdr:row>33</xdr:row>
      <xdr:rowOff>135901</xdr:rowOff>
    </xdr:to>
    <xdr:cxnSp macro="">
      <xdr:nvCxnSpPr>
        <xdr:cNvPr id="554" name="直線コネクタ 553">
          <a:extLst>
            <a:ext uri="{FF2B5EF4-FFF2-40B4-BE49-F238E27FC236}">
              <a16:creationId xmlns:a16="http://schemas.microsoft.com/office/drawing/2014/main" id="{00000000-0008-0000-0200-00002A020000}"/>
            </a:ext>
          </a:extLst>
        </xdr:cNvPr>
        <xdr:cNvCxnSpPr/>
      </xdr:nvCxnSpPr>
      <xdr:spPr>
        <a:xfrm>
          <a:off x="19443700" y="56680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11900</xdr:rowOff>
    </xdr:from>
    <xdr:ext cx="599010" cy="259045"/>
    <xdr:sp macro="" textlink="">
      <xdr:nvSpPr>
        <xdr:cNvPr id="555" name="【一般廃棄物処理施設】&#10;一人当たり有形固定資産（償却資産）額平均値テキスト">
          <a:extLst>
            <a:ext uri="{FF2B5EF4-FFF2-40B4-BE49-F238E27FC236}">
              <a16:creationId xmlns:a16="http://schemas.microsoft.com/office/drawing/2014/main" id="{00000000-0008-0000-0200-00002B020000}"/>
            </a:ext>
          </a:extLst>
        </xdr:cNvPr>
        <xdr:cNvSpPr txBox="1"/>
      </xdr:nvSpPr>
      <xdr:spPr>
        <a:xfrm>
          <a:off x="19547840" y="63822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160473</xdr:rowOff>
    </xdr:from>
    <xdr:to>
      <xdr:col>116</xdr:col>
      <xdr:colOff>114300</xdr:colOff>
      <xdr:row>39</xdr:row>
      <xdr:rowOff>90623</xdr:rowOff>
    </xdr:to>
    <xdr:sp macro="" textlink="">
      <xdr:nvSpPr>
        <xdr:cNvPr id="556" name="フローチャート: 判断 555">
          <a:extLst>
            <a:ext uri="{FF2B5EF4-FFF2-40B4-BE49-F238E27FC236}">
              <a16:creationId xmlns:a16="http://schemas.microsoft.com/office/drawing/2014/main" id="{00000000-0008-0000-0200-00002C020000}"/>
            </a:ext>
          </a:extLst>
        </xdr:cNvPr>
        <xdr:cNvSpPr/>
      </xdr:nvSpPr>
      <xdr:spPr>
        <a:xfrm>
          <a:off x="19458940" y="65307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49527</xdr:rowOff>
    </xdr:from>
    <xdr:to>
      <xdr:col>112</xdr:col>
      <xdr:colOff>38100</xdr:colOff>
      <xdr:row>39</xdr:row>
      <xdr:rowOff>151127</xdr:rowOff>
    </xdr:to>
    <xdr:sp macro="" textlink="">
      <xdr:nvSpPr>
        <xdr:cNvPr id="557" name="フローチャート: 判断 556">
          <a:extLst>
            <a:ext uri="{FF2B5EF4-FFF2-40B4-BE49-F238E27FC236}">
              <a16:creationId xmlns:a16="http://schemas.microsoft.com/office/drawing/2014/main" id="{00000000-0008-0000-0200-00002D020000}"/>
            </a:ext>
          </a:extLst>
        </xdr:cNvPr>
        <xdr:cNvSpPr/>
      </xdr:nvSpPr>
      <xdr:spPr>
        <a:xfrm>
          <a:off x="18735040" y="658748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55993</xdr:rowOff>
    </xdr:from>
    <xdr:to>
      <xdr:col>107</xdr:col>
      <xdr:colOff>101600</xdr:colOff>
      <xdr:row>39</xdr:row>
      <xdr:rowOff>157593</xdr:rowOff>
    </xdr:to>
    <xdr:sp macro="" textlink="">
      <xdr:nvSpPr>
        <xdr:cNvPr id="558" name="フローチャート: 判断 557">
          <a:extLst>
            <a:ext uri="{FF2B5EF4-FFF2-40B4-BE49-F238E27FC236}">
              <a16:creationId xmlns:a16="http://schemas.microsoft.com/office/drawing/2014/main" id="{00000000-0008-0000-0200-00002E020000}"/>
            </a:ext>
          </a:extLst>
        </xdr:cNvPr>
        <xdr:cNvSpPr/>
      </xdr:nvSpPr>
      <xdr:spPr>
        <a:xfrm>
          <a:off x="17937480" y="6593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76646</xdr:rowOff>
    </xdr:from>
    <xdr:to>
      <xdr:col>102</xdr:col>
      <xdr:colOff>165100</xdr:colOff>
      <xdr:row>40</xdr:row>
      <xdr:rowOff>6796</xdr:rowOff>
    </xdr:to>
    <xdr:sp macro="" textlink="">
      <xdr:nvSpPr>
        <xdr:cNvPr id="559" name="フローチャート: 判断 558">
          <a:extLst>
            <a:ext uri="{FF2B5EF4-FFF2-40B4-BE49-F238E27FC236}">
              <a16:creationId xmlns:a16="http://schemas.microsoft.com/office/drawing/2014/main" id="{00000000-0008-0000-0200-00002F020000}"/>
            </a:ext>
          </a:extLst>
        </xdr:cNvPr>
        <xdr:cNvSpPr/>
      </xdr:nvSpPr>
      <xdr:spPr>
        <a:xfrm>
          <a:off x="17162780" y="66146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73070</xdr:rowOff>
    </xdr:from>
    <xdr:to>
      <xdr:col>98</xdr:col>
      <xdr:colOff>38100</xdr:colOff>
      <xdr:row>40</xdr:row>
      <xdr:rowOff>3220</xdr:rowOff>
    </xdr:to>
    <xdr:sp macro="" textlink="">
      <xdr:nvSpPr>
        <xdr:cNvPr id="560" name="フローチャート: 判断 559">
          <a:extLst>
            <a:ext uri="{FF2B5EF4-FFF2-40B4-BE49-F238E27FC236}">
              <a16:creationId xmlns:a16="http://schemas.microsoft.com/office/drawing/2014/main" id="{00000000-0008-0000-0200-000030020000}"/>
            </a:ext>
          </a:extLst>
        </xdr:cNvPr>
        <xdr:cNvSpPr/>
      </xdr:nvSpPr>
      <xdr:spPr>
        <a:xfrm>
          <a:off x="16388080" y="66110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1" name="テキスト ボックス 560">
          <a:extLst>
            <a:ext uri="{FF2B5EF4-FFF2-40B4-BE49-F238E27FC236}">
              <a16:creationId xmlns:a16="http://schemas.microsoft.com/office/drawing/2014/main" id="{00000000-0008-0000-0200-000031020000}"/>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2" name="テキスト ボックス 561">
          <a:extLst>
            <a:ext uri="{FF2B5EF4-FFF2-40B4-BE49-F238E27FC236}">
              <a16:creationId xmlns:a16="http://schemas.microsoft.com/office/drawing/2014/main" id="{00000000-0008-0000-0200-00003202000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3" name="テキスト ボックス 562">
          <a:extLst>
            <a:ext uri="{FF2B5EF4-FFF2-40B4-BE49-F238E27FC236}">
              <a16:creationId xmlns:a16="http://schemas.microsoft.com/office/drawing/2014/main" id="{00000000-0008-0000-0200-000033020000}"/>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4" name="テキスト ボックス 563">
          <a:extLst>
            <a:ext uri="{FF2B5EF4-FFF2-40B4-BE49-F238E27FC236}">
              <a16:creationId xmlns:a16="http://schemas.microsoft.com/office/drawing/2014/main" id="{00000000-0008-0000-0200-000034020000}"/>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65" name="テキスト ボックス 564">
          <a:extLst>
            <a:ext uri="{FF2B5EF4-FFF2-40B4-BE49-F238E27FC236}">
              <a16:creationId xmlns:a16="http://schemas.microsoft.com/office/drawing/2014/main" id="{00000000-0008-0000-0200-000035020000}"/>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146832</xdr:rowOff>
    </xdr:from>
    <xdr:to>
      <xdr:col>116</xdr:col>
      <xdr:colOff>114300</xdr:colOff>
      <xdr:row>41</xdr:row>
      <xdr:rowOff>76982</xdr:rowOff>
    </xdr:to>
    <xdr:sp macro="" textlink="">
      <xdr:nvSpPr>
        <xdr:cNvPr id="566" name="楕円 565">
          <a:extLst>
            <a:ext uri="{FF2B5EF4-FFF2-40B4-BE49-F238E27FC236}">
              <a16:creationId xmlns:a16="http://schemas.microsoft.com/office/drawing/2014/main" id="{00000000-0008-0000-0200-000036020000}"/>
            </a:ext>
          </a:extLst>
        </xdr:cNvPr>
        <xdr:cNvSpPr/>
      </xdr:nvSpPr>
      <xdr:spPr>
        <a:xfrm>
          <a:off x="19458940" y="685243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125259</xdr:rowOff>
    </xdr:from>
    <xdr:ext cx="534377" cy="259045"/>
    <xdr:sp macro="" textlink="">
      <xdr:nvSpPr>
        <xdr:cNvPr id="567" name="【一般廃棄物処理施設】&#10;一人当たり有形固定資産（償却資産）額該当値テキスト">
          <a:extLst>
            <a:ext uri="{FF2B5EF4-FFF2-40B4-BE49-F238E27FC236}">
              <a16:creationId xmlns:a16="http://schemas.microsoft.com/office/drawing/2014/main" id="{00000000-0008-0000-0200-000037020000}"/>
            </a:ext>
          </a:extLst>
        </xdr:cNvPr>
        <xdr:cNvSpPr txBox="1"/>
      </xdr:nvSpPr>
      <xdr:spPr>
        <a:xfrm>
          <a:off x="19547840" y="6830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5512</xdr:rowOff>
    </xdr:from>
    <xdr:to>
      <xdr:col>112</xdr:col>
      <xdr:colOff>38100</xdr:colOff>
      <xdr:row>41</xdr:row>
      <xdr:rowOff>107112</xdr:rowOff>
    </xdr:to>
    <xdr:sp macro="" textlink="">
      <xdr:nvSpPr>
        <xdr:cNvPr id="568" name="楕円 567">
          <a:extLst>
            <a:ext uri="{FF2B5EF4-FFF2-40B4-BE49-F238E27FC236}">
              <a16:creationId xmlns:a16="http://schemas.microsoft.com/office/drawing/2014/main" id="{00000000-0008-0000-0200-000038020000}"/>
            </a:ext>
          </a:extLst>
        </xdr:cNvPr>
        <xdr:cNvSpPr/>
      </xdr:nvSpPr>
      <xdr:spPr>
        <a:xfrm>
          <a:off x="18735040" y="687875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26182</xdr:rowOff>
    </xdr:from>
    <xdr:to>
      <xdr:col>116</xdr:col>
      <xdr:colOff>63500</xdr:colOff>
      <xdr:row>41</xdr:row>
      <xdr:rowOff>56312</xdr:rowOff>
    </xdr:to>
    <xdr:cxnSp macro="">
      <xdr:nvCxnSpPr>
        <xdr:cNvPr id="569" name="直線コネクタ 568">
          <a:extLst>
            <a:ext uri="{FF2B5EF4-FFF2-40B4-BE49-F238E27FC236}">
              <a16:creationId xmlns:a16="http://schemas.microsoft.com/office/drawing/2014/main" id="{00000000-0008-0000-0200-000039020000}"/>
            </a:ext>
          </a:extLst>
        </xdr:cNvPr>
        <xdr:cNvCxnSpPr/>
      </xdr:nvCxnSpPr>
      <xdr:spPr>
        <a:xfrm flipV="1">
          <a:off x="18778220" y="6899422"/>
          <a:ext cx="731520" cy="30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8062</xdr:rowOff>
    </xdr:from>
    <xdr:to>
      <xdr:col>107</xdr:col>
      <xdr:colOff>101600</xdr:colOff>
      <xdr:row>41</xdr:row>
      <xdr:rowOff>109662</xdr:rowOff>
    </xdr:to>
    <xdr:sp macro="" textlink="">
      <xdr:nvSpPr>
        <xdr:cNvPr id="570" name="楕円 569">
          <a:extLst>
            <a:ext uri="{FF2B5EF4-FFF2-40B4-BE49-F238E27FC236}">
              <a16:creationId xmlns:a16="http://schemas.microsoft.com/office/drawing/2014/main" id="{00000000-0008-0000-0200-00003A020000}"/>
            </a:ext>
          </a:extLst>
        </xdr:cNvPr>
        <xdr:cNvSpPr/>
      </xdr:nvSpPr>
      <xdr:spPr>
        <a:xfrm>
          <a:off x="17937480" y="688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56312</xdr:rowOff>
    </xdr:from>
    <xdr:to>
      <xdr:col>111</xdr:col>
      <xdr:colOff>177800</xdr:colOff>
      <xdr:row>41</xdr:row>
      <xdr:rowOff>58862</xdr:rowOff>
    </xdr:to>
    <xdr:cxnSp macro="">
      <xdr:nvCxnSpPr>
        <xdr:cNvPr id="571" name="直線コネクタ 570">
          <a:extLst>
            <a:ext uri="{FF2B5EF4-FFF2-40B4-BE49-F238E27FC236}">
              <a16:creationId xmlns:a16="http://schemas.microsoft.com/office/drawing/2014/main" id="{00000000-0008-0000-0200-00003B020000}"/>
            </a:ext>
          </a:extLst>
        </xdr:cNvPr>
        <xdr:cNvCxnSpPr/>
      </xdr:nvCxnSpPr>
      <xdr:spPr>
        <a:xfrm flipV="1">
          <a:off x="17988280" y="6929552"/>
          <a:ext cx="789940" cy="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3928</xdr:rowOff>
    </xdr:from>
    <xdr:to>
      <xdr:col>102</xdr:col>
      <xdr:colOff>165100</xdr:colOff>
      <xdr:row>41</xdr:row>
      <xdr:rowOff>105528</xdr:rowOff>
    </xdr:to>
    <xdr:sp macro="" textlink="">
      <xdr:nvSpPr>
        <xdr:cNvPr id="572" name="楕円 571">
          <a:extLst>
            <a:ext uri="{FF2B5EF4-FFF2-40B4-BE49-F238E27FC236}">
              <a16:creationId xmlns:a16="http://schemas.microsoft.com/office/drawing/2014/main" id="{00000000-0008-0000-0200-00003C020000}"/>
            </a:ext>
          </a:extLst>
        </xdr:cNvPr>
        <xdr:cNvSpPr/>
      </xdr:nvSpPr>
      <xdr:spPr>
        <a:xfrm>
          <a:off x="17162780" y="687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54728</xdr:rowOff>
    </xdr:from>
    <xdr:to>
      <xdr:col>107</xdr:col>
      <xdr:colOff>50800</xdr:colOff>
      <xdr:row>41</xdr:row>
      <xdr:rowOff>58862</xdr:rowOff>
    </xdr:to>
    <xdr:cxnSp macro="">
      <xdr:nvCxnSpPr>
        <xdr:cNvPr id="573" name="直線コネクタ 572">
          <a:extLst>
            <a:ext uri="{FF2B5EF4-FFF2-40B4-BE49-F238E27FC236}">
              <a16:creationId xmlns:a16="http://schemas.microsoft.com/office/drawing/2014/main" id="{00000000-0008-0000-0200-00003D020000}"/>
            </a:ext>
          </a:extLst>
        </xdr:cNvPr>
        <xdr:cNvCxnSpPr/>
      </xdr:nvCxnSpPr>
      <xdr:spPr>
        <a:xfrm>
          <a:off x="17213580" y="6927968"/>
          <a:ext cx="774700" cy="4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167654</xdr:rowOff>
    </xdr:from>
    <xdr:ext cx="599010" cy="259045"/>
    <xdr:sp macro="" textlink="">
      <xdr:nvSpPr>
        <xdr:cNvPr id="574" name="n_1aveValue【一般廃棄物処理施設】&#10;一人当たり有形固定資産（償却資産）額">
          <a:extLst>
            <a:ext uri="{FF2B5EF4-FFF2-40B4-BE49-F238E27FC236}">
              <a16:creationId xmlns:a16="http://schemas.microsoft.com/office/drawing/2014/main" id="{00000000-0008-0000-0200-00003E020000}"/>
            </a:ext>
          </a:extLst>
        </xdr:cNvPr>
        <xdr:cNvSpPr txBox="1"/>
      </xdr:nvSpPr>
      <xdr:spPr>
        <a:xfrm>
          <a:off x="18496495" y="6370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2670</xdr:rowOff>
    </xdr:from>
    <xdr:ext cx="599010" cy="259045"/>
    <xdr:sp macro="" textlink="">
      <xdr:nvSpPr>
        <xdr:cNvPr id="575" name="n_2aveValue【一般廃棄物処理施設】&#10;一人当たり有形固定資産（償却資産）額">
          <a:extLst>
            <a:ext uri="{FF2B5EF4-FFF2-40B4-BE49-F238E27FC236}">
              <a16:creationId xmlns:a16="http://schemas.microsoft.com/office/drawing/2014/main" id="{00000000-0008-0000-0200-00003F020000}"/>
            </a:ext>
          </a:extLst>
        </xdr:cNvPr>
        <xdr:cNvSpPr txBox="1"/>
      </xdr:nvSpPr>
      <xdr:spPr>
        <a:xfrm>
          <a:off x="17734495" y="6372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23323</xdr:rowOff>
    </xdr:from>
    <xdr:ext cx="599010" cy="259045"/>
    <xdr:sp macro="" textlink="">
      <xdr:nvSpPr>
        <xdr:cNvPr id="576" name="n_3aveValue【一般廃棄物処理施設】&#10;一人当たり有形固定資産（償却資産）額">
          <a:extLst>
            <a:ext uri="{FF2B5EF4-FFF2-40B4-BE49-F238E27FC236}">
              <a16:creationId xmlns:a16="http://schemas.microsoft.com/office/drawing/2014/main" id="{00000000-0008-0000-0200-000040020000}"/>
            </a:ext>
          </a:extLst>
        </xdr:cNvPr>
        <xdr:cNvSpPr txBox="1"/>
      </xdr:nvSpPr>
      <xdr:spPr>
        <a:xfrm>
          <a:off x="16936935" y="6393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19747</xdr:rowOff>
    </xdr:from>
    <xdr:ext cx="599010" cy="259045"/>
    <xdr:sp macro="" textlink="">
      <xdr:nvSpPr>
        <xdr:cNvPr id="577" name="n_4aveValue【一般廃棄物処理施設】&#10;一人当たり有形固定資産（償却資産）額">
          <a:extLst>
            <a:ext uri="{FF2B5EF4-FFF2-40B4-BE49-F238E27FC236}">
              <a16:creationId xmlns:a16="http://schemas.microsoft.com/office/drawing/2014/main" id="{00000000-0008-0000-0200-000041020000}"/>
            </a:ext>
          </a:extLst>
        </xdr:cNvPr>
        <xdr:cNvSpPr txBox="1"/>
      </xdr:nvSpPr>
      <xdr:spPr>
        <a:xfrm>
          <a:off x="16162235" y="6390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98239</xdr:rowOff>
    </xdr:from>
    <xdr:ext cx="534377" cy="259045"/>
    <xdr:sp macro="" textlink="">
      <xdr:nvSpPr>
        <xdr:cNvPr id="578" name="n_1mainValue【一般廃棄物処理施設】&#10;一人当たり有形固定資産（償却資産）額">
          <a:extLst>
            <a:ext uri="{FF2B5EF4-FFF2-40B4-BE49-F238E27FC236}">
              <a16:creationId xmlns:a16="http://schemas.microsoft.com/office/drawing/2014/main" id="{00000000-0008-0000-0200-000042020000}"/>
            </a:ext>
          </a:extLst>
        </xdr:cNvPr>
        <xdr:cNvSpPr txBox="1"/>
      </xdr:nvSpPr>
      <xdr:spPr>
        <a:xfrm>
          <a:off x="18528811" y="6971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100789</xdr:rowOff>
    </xdr:from>
    <xdr:ext cx="534377" cy="259045"/>
    <xdr:sp macro="" textlink="">
      <xdr:nvSpPr>
        <xdr:cNvPr id="579" name="n_2mainValue【一般廃棄物処理施設】&#10;一人当たり有形固定資産（償却資産）額">
          <a:extLst>
            <a:ext uri="{FF2B5EF4-FFF2-40B4-BE49-F238E27FC236}">
              <a16:creationId xmlns:a16="http://schemas.microsoft.com/office/drawing/2014/main" id="{00000000-0008-0000-0200-000043020000}"/>
            </a:ext>
          </a:extLst>
        </xdr:cNvPr>
        <xdr:cNvSpPr txBox="1"/>
      </xdr:nvSpPr>
      <xdr:spPr>
        <a:xfrm>
          <a:off x="17766811" y="697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96655</xdr:rowOff>
    </xdr:from>
    <xdr:ext cx="534377" cy="259045"/>
    <xdr:sp macro="" textlink="">
      <xdr:nvSpPr>
        <xdr:cNvPr id="580" name="n_3mainValue【一般廃棄物処理施設】&#10;一人当たり有形固定資産（償却資産）額">
          <a:extLst>
            <a:ext uri="{FF2B5EF4-FFF2-40B4-BE49-F238E27FC236}">
              <a16:creationId xmlns:a16="http://schemas.microsoft.com/office/drawing/2014/main" id="{00000000-0008-0000-0200-000044020000}"/>
            </a:ext>
          </a:extLst>
        </xdr:cNvPr>
        <xdr:cNvSpPr txBox="1"/>
      </xdr:nvSpPr>
      <xdr:spPr>
        <a:xfrm>
          <a:off x="16969251" y="696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1" name="正方形/長方形 580">
          <a:extLst>
            <a:ext uri="{FF2B5EF4-FFF2-40B4-BE49-F238E27FC236}">
              <a16:creationId xmlns:a16="http://schemas.microsoft.com/office/drawing/2014/main" id="{00000000-0008-0000-0200-000045020000}"/>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2" name="正方形/長方形 581">
          <a:extLst>
            <a:ext uri="{FF2B5EF4-FFF2-40B4-BE49-F238E27FC236}">
              <a16:creationId xmlns:a16="http://schemas.microsoft.com/office/drawing/2014/main" id="{00000000-0008-0000-0200-000046020000}"/>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3" name="正方形/長方形 582">
          <a:extLst>
            <a:ext uri="{FF2B5EF4-FFF2-40B4-BE49-F238E27FC236}">
              <a16:creationId xmlns:a16="http://schemas.microsoft.com/office/drawing/2014/main" id="{00000000-0008-0000-0200-000047020000}"/>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4" name="正方形/長方形 583">
          <a:extLst>
            <a:ext uri="{FF2B5EF4-FFF2-40B4-BE49-F238E27FC236}">
              <a16:creationId xmlns:a16="http://schemas.microsoft.com/office/drawing/2014/main" id="{00000000-0008-0000-0200-000048020000}"/>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85" name="正方形/長方形 584">
          <a:extLst>
            <a:ext uri="{FF2B5EF4-FFF2-40B4-BE49-F238E27FC236}">
              <a16:creationId xmlns:a16="http://schemas.microsoft.com/office/drawing/2014/main" id="{00000000-0008-0000-0200-00004902000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6" name="正方形/長方形 585">
          <a:extLst>
            <a:ext uri="{FF2B5EF4-FFF2-40B4-BE49-F238E27FC236}">
              <a16:creationId xmlns:a16="http://schemas.microsoft.com/office/drawing/2014/main" id="{00000000-0008-0000-0200-00004A020000}"/>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7" name="正方形/長方形 586">
          <a:extLst>
            <a:ext uri="{FF2B5EF4-FFF2-40B4-BE49-F238E27FC236}">
              <a16:creationId xmlns:a16="http://schemas.microsoft.com/office/drawing/2014/main" id="{00000000-0008-0000-0200-00004B020000}"/>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8" name="正方形/長方形 587">
          <a:extLst>
            <a:ext uri="{FF2B5EF4-FFF2-40B4-BE49-F238E27FC236}">
              <a16:creationId xmlns:a16="http://schemas.microsoft.com/office/drawing/2014/main" id="{00000000-0008-0000-0200-00004C02000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9" name="テキスト ボックス 588">
          <a:extLst>
            <a:ext uri="{FF2B5EF4-FFF2-40B4-BE49-F238E27FC236}">
              <a16:creationId xmlns:a16="http://schemas.microsoft.com/office/drawing/2014/main" id="{00000000-0008-0000-0200-00004D020000}"/>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90" name="直線コネクタ 589">
          <a:extLst>
            <a:ext uri="{FF2B5EF4-FFF2-40B4-BE49-F238E27FC236}">
              <a16:creationId xmlns:a16="http://schemas.microsoft.com/office/drawing/2014/main" id="{00000000-0008-0000-0200-00004E020000}"/>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91" name="テキスト ボックス 590">
          <a:extLst>
            <a:ext uri="{FF2B5EF4-FFF2-40B4-BE49-F238E27FC236}">
              <a16:creationId xmlns:a16="http://schemas.microsoft.com/office/drawing/2014/main" id="{00000000-0008-0000-0200-00004F020000}"/>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92" name="直線コネクタ 591">
          <a:extLst>
            <a:ext uri="{FF2B5EF4-FFF2-40B4-BE49-F238E27FC236}">
              <a16:creationId xmlns:a16="http://schemas.microsoft.com/office/drawing/2014/main" id="{00000000-0008-0000-0200-000050020000}"/>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93" name="テキスト ボックス 592">
          <a:extLst>
            <a:ext uri="{FF2B5EF4-FFF2-40B4-BE49-F238E27FC236}">
              <a16:creationId xmlns:a16="http://schemas.microsoft.com/office/drawing/2014/main" id="{00000000-0008-0000-0200-000051020000}"/>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94" name="直線コネクタ 593">
          <a:extLst>
            <a:ext uri="{FF2B5EF4-FFF2-40B4-BE49-F238E27FC236}">
              <a16:creationId xmlns:a16="http://schemas.microsoft.com/office/drawing/2014/main" id="{00000000-0008-0000-0200-000052020000}"/>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95" name="テキスト ボックス 594">
          <a:extLst>
            <a:ext uri="{FF2B5EF4-FFF2-40B4-BE49-F238E27FC236}">
              <a16:creationId xmlns:a16="http://schemas.microsoft.com/office/drawing/2014/main" id="{00000000-0008-0000-0200-000053020000}"/>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96" name="直線コネクタ 595">
          <a:extLst>
            <a:ext uri="{FF2B5EF4-FFF2-40B4-BE49-F238E27FC236}">
              <a16:creationId xmlns:a16="http://schemas.microsoft.com/office/drawing/2014/main" id="{00000000-0008-0000-0200-000054020000}"/>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97" name="テキスト ボックス 596">
          <a:extLst>
            <a:ext uri="{FF2B5EF4-FFF2-40B4-BE49-F238E27FC236}">
              <a16:creationId xmlns:a16="http://schemas.microsoft.com/office/drawing/2014/main" id="{00000000-0008-0000-0200-000055020000}"/>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98" name="直線コネクタ 597">
          <a:extLst>
            <a:ext uri="{FF2B5EF4-FFF2-40B4-BE49-F238E27FC236}">
              <a16:creationId xmlns:a16="http://schemas.microsoft.com/office/drawing/2014/main" id="{00000000-0008-0000-0200-000056020000}"/>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99" name="テキスト ボックス 598">
          <a:extLst>
            <a:ext uri="{FF2B5EF4-FFF2-40B4-BE49-F238E27FC236}">
              <a16:creationId xmlns:a16="http://schemas.microsoft.com/office/drawing/2014/main" id="{00000000-0008-0000-0200-000057020000}"/>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00" name="直線コネクタ 599">
          <a:extLst>
            <a:ext uri="{FF2B5EF4-FFF2-40B4-BE49-F238E27FC236}">
              <a16:creationId xmlns:a16="http://schemas.microsoft.com/office/drawing/2014/main" id="{00000000-0008-0000-0200-000058020000}"/>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01" name="テキスト ボックス 600">
          <a:extLst>
            <a:ext uri="{FF2B5EF4-FFF2-40B4-BE49-F238E27FC236}">
              <a16:creationId xmlns:a16="http://schemas.microsoft.com/office/drawing/2014/main" id="{00000000-0008-0000-0200-000059020000}"/>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02" name="直線コネクタ 601">
          <a:extLst>
            <a:ext uri="{FF2B5EF4-FFF2-40B4-BE49-F238E27FC236}">
              <a16:creationId xmlns:a16="http://schemas.microsoft.com/office/drawing/2014/main" id="{00000000-0008-0000-0200-00005A020000}"/>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03" name="テキスト ボックス 602">
          <a:extLst>
            <a:ext uri="{FF2B5EF4-FFF2-40B4-BE49-F238E27FC236}">
              <a16:creationId xmlns:a16="http://schemas.microsoft.com/office/drawing/2014/main" id="{00000000-0008-0000-0200-00005B020000}"/>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4" name="直線コネクタ 603">
          <a:extLst>
            <a:ext uri="{FF2B5EF4-FFF2-40B4-BE49-F238E27FC236}">
              <a16:creationId xmlns:a16="http://schemas.microsoft.com/office/drawing/2014/main" id="{00000000-0008-0000-0200-00005C020000}"/>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5" name="【保健センター・保健所】&#10;有形固定資産減価償却率グラフ枠">
          <a:extLst>
            <a:ext uri="{FF2B5EF4-FFF2-40B4-BE49-F238E27FC236}">
              <a16:creationId xmlns:a16="http://schemas.microsoft.com/office/drawing/2014/main" id="{00000000-0008-0000-0200-00005D020000}"/>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80010</xdr:rowOff>
    </xdr:from>
    <xdr:to>
      <xdr:col>85</xdr:col>
      <xdr:colOff>126364</xdr:colOff>
      <xdr:row>64</xdr:row>
      <xdr:rowOff>115933</xdr:rowOff>
    </xdr:to>
    <xdr:cxnSp macro="">
      <xdr:nvCxnSpPr>
        <xdr:cNvPr id="606" name="直線コネクタ 605">
          <a:extLst>
            <a:ext uri="{FF2B5EF4-FFF2-40B4-BE49-F238E27FC236}">
              <a16:creationId xmlns:a16="http://schemas.microsoft.com/office/drawing/2014/main" id="{00000000-0008-0000-0200-00005E020000}"/>
            </a:ext>
          </a:extLst>
        </xdr:cNvPr>
        <xdr:cNvCxnSpPr/>
      </xdr:nvCxnSpPr>
      <xdr:spPr>
        <a:xfrm flipV="1">
          <a:off x="14375764" y="9300210"/>
          <a:ext cx="0" cy="1544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119760</xdr:rowOff>
    </xdr:from>
    <xdr:ext cx="405111" cy="259045"/>
    <xdr:sp macro="" textlink="">
      <xdr:nvSpPr>
        <xdr:cNvPr id="607" name="【保健センター・保健所】&#10;有形固定資産減価償却率最小値テキスト">
          <a:extLst>
            <a:ext uri="{FF2B5EF4-FFF2-40B4-BE49-F238E27FC236}">
              <a16:creationId xmlns:a16="http://schemas.microsoft.com/office/drawing/2014/main" id="{00000000-0008-0000-0200-00005F020000}"/>
            </a:ext>
          </a:extLst>
        </xdr:cNvPr>
        <xdr:cNvSpPr txBox="1"/>
      </xdr:nvSpPr>
      <xdr:spPr>
        <a:xfrm>
          <a:off x="14414500" y="10848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115933</xdr:rowOff>
    </xdr:from>
    <xdr:to>
      <xdr:col>86</xdr:col>
      <xdr:colOff>25400</xdr:colOff>
      <xdr:row>64</xdr:row>
      <xdr:rowOff>115933</xdr:rowOff>
    </xdr:to>
    <xdr:cxnSp macro="">
      <xdr:nvCxnSpPr>
        <xdr:cNvPr id="608" name="直線コネクタ 607">
          <a:extLst>
            <a:ext uri="{FF2B5EF4-FFF2-40B4-BE49-F238E27FC236}">
              <a16:creationId xmlns:a16="http://schemas.microsoft.com/office/drawing/2014/main" id="{00000000-0008-0000-0200-000060020000}"/>
            </a:ext>
          </a:extLst>
        </xdr:cNvPr>
        <xdr:cNvCxnSpPr/>
      </xdr:nvCxnSpPr>
      <xdr:spPr>
        <a:xfrm>
          <a:off x="14287500" y="108448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26687</xdr:rowOff>
    </xdr:from>
    <xdr:ext cx="340478" cy="259045"/>
    <xdr:sp macro="" textlink="">
      <xdr:nvSpPr>
        <xdr:cNvPr id="609" name="【保健センター・保健所】&#10;有形固定資産減価償却率最大値テキスト">
          <a:extLst>
            <a:ext uri="{FF2B5EF4-FFF2-40B4-BE49-F238E27FC236}">
              <a16:creationId xmlns:a16="http://schemas.microsoft.com/office/drawing/2014/main" id="{00000000-0008-0000-0200-000061020000}"/>
            </a:ext>
          </a:extLst>
        </xdr:cNvPr>
        <xdr:cNvSpPr txBox="1"/>
      </xdr:nvSpPr>
      <xdr:spPr>
        <a:xfrm>
          <a:off x="14414500" y="90792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80010</xdr:rowOff>
    </xdr:from>
    <xdr:to>
      <xdr:col>86</xdr:col>
      <xdr:colOff>25400</xdr:colOff>
      <xdr:row>55</xdr:row>
      <xdr:rowOff>80010</xdr:rowOff>
    </xdr:to>
    <xdr:cxnSp macro="">
      <xdr:nvCxnSpPr>
        <xdr:cNvPr id="610" name="直線コネクタ 609">
          <a:extLst>
            <a:ext uri="{FF2B5EF4-FFF2-40B4-BE49-F238E27FC236}">
              <a16:creationId xmlns:a16="http://schemas.microsoft.com/office/drawing/2014/main" id="{00000000-0008-0000-0200-000062020000}"/>
            </a:ext>
          </a:extLst>
        </xdr:cNvPr>
        <xdr:cNvCxnSpPr/>
      </xdr:nvCxnSpPr>
      <xdr:spPr>
        <a:xfrm>
          <a:off x="14287500" y="93002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24328</xdr:rowOff>
    </xdr:from>
    <xdr:ext cx="405111" cy="259045"/>
    <xdr:sp macro="" textlink="">
      <xdr:nvSpPr>
        <xdr:cNvPr id="611" name="【保健センター・保健所】&#10;有形固定資産減価償却率平均値テキスト">
          <a:extLst>
            <a:ext uri="{FF2B5EF4-FFF2-40B4-BE49-F238E27FC236}">
              <a16:creationId xmlns:a16="http://schemas.microsoft.com/office/drawing/2014/main" id="{00000000-0008-0000-0200-000063020000}"/>
            </a:ext>
          </a:extLst>
        </xdr:cNvPr>
        <xdr:cNvSpPr txBox="1"/>
      </xdr:nvSpPr>
      <xdr:spPr>
        <a:xfrm>
          <a:off x="14414500" y="99150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1451</xdr:rowOff>
    </xdr:from>
    <xdr:to>
      <xdr:col>85</xdr:col>
      <xdr:colOff>177800</xdr:colOff>
      <xdr:row>60</xdr:row>
      <xdr:rowOff>103051</xdr:rowOff>
    </xdr:to>
    <xdr:sp macro="" textlink="">
      <xdr:nvSpPr>
        <xdr:cNvPr id="612" name="フローチャート: 判断 611">
          <a:extLst>
            <a:ext uri="{FF2B5EF4-FFF2-40B4-BE49-F238E27FC236}">
              <a16:creationId xmlns:a16="http://schemas.microsoft.com/office/drawing/2014/main" id="{00000000-0008-0000-0200-000064020000}"/>
            </a:ext>
          </a:extLst>
        </xdr:cNvPr>
        <xdr:cNvSpPr/>
      </xdr:nvSpPr>
      <xdr:spPr>
        <a:xfrm>
          <a:off x="14325600" y="10059851"/>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9616</xdr:rowOff>
    </xdr:from>
    <xdr:to>
      <xdr:col>81</xdr:col>
      <xdr:colOff>101600</xdr:colOff>
      <xdr:row>60</xdr:row>
      <xdr:rowOff>111216</xdr:rowOff>
    </xdr:to>
    <xdr:sp macro="" textlink="">
      <xdr:nvSpPr>
        <xdr:cNvPr id="613" name="フローチャート: 判断 612">
          <a:extLst>
            <a:ext uri="{FF2B5EF4-FFF2-40B4-BE49-F238E27FC236}">
              <a16:creationId xmlns:a16="http://schemas.microsoft.com/office/drawing/2014/main" id="{00000000-0008-0000-0200-000065020000}"/>
            </a:ext>
          </a:extLst>
        </xdr:cNvPr>
        <xdr:cNvSpPr/>
      </xdr:nvSpPr>
      <xdr:spPr>
        <a:xfrm>
          <a:off x="13578840" y="1006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140244</xdr:rowOff>
    </xdr:from>
    <xdr:to>
      <xdr:col>76</xdr:col>
      <xdr:colOff>165100</xdr:colOff>
      <xdr:row>60</xdr:row>
      <xdr:rowOff>70394</xdr:rowOff>
    </xdr:to>
    <xdr:sp macro="" textlink="">
      <xdr:nvSpPr>
        <xdr:cNvPr id="614" name="フローチャート: 判断 613">
          <a:extLst>
            <a:ext uri="{FF2B5EF4-FFF2-40B4-BE49-F238E27FC236}">
              <a16:creationId xmlns:a16="http://schemas.microsoft.com/office/drawing/2014/main" id="{00000000-0008-0000-0200-000066020000}"/>
            </a:ext>
          </a:extLst>
        </xdr:cNvPr>
        <xdr:cNvSpPr/>
      </xdr:nvSpPr>
      <xdr:spPr>
        <a:xfrm>
          <a:off x="12804140" y="100310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136978</xdr:rowOff>
    </xdr:from>
    <xdr:to>
      <xdr:col>72</xdr:col>
      <xdr:colOff>38100</xdr:colOff>
      <xdr:row>60</xdr:row>
      <xdr:rowOff>67128</xdr:rowOff>
    </xdr:to>
    <xdr:sp macro="" textlink="">
      <xdr:nvSpPr>
        <xdr:cNvPr id="615" name="フローチャート: 判断 614">
          <a:extLst>
            <a:ext uri="{FF2B5EF4-FFF2-40B4-BE49-F238E27FC236}">
              <a16:creationId xmlns:a16="http://schemas.microsoft.com/office/drawing/2014/main" id="{00000000-0008-0000-0200-000067020000}"/>
            </a:ext>
          </a:extLst>
        </xdr:cNvPr>
        <xdr:cNvSpPr/>
      </xdr:nvSpPr>
      <xdr:spPr>
        <a:xfrm>
          <a:off x="12029440" y="100277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120650</xdr:rowOff>
    </xdr:from>
    <xdr:to>
      <xdr:col>67</xdr:col>
      <xdr:colOff>101600</xdr:colOff>
      <xdr:row>60</xdr:row>
      <xdr:rowOff>50800</xdr:rowOff>
    </xdr:to>
    <xdr:sp macro="" textlink="">
      <xdr:nvSpPr>
        <xdr:cNvPr id="616" name="フローチャート: 判断 615">
          <a:extLst>
            <a:ext uri="{FF2B5EF4-FFF2-40B4-BE49-F238E27FC236}">
              <a16:creationId xmlns:a16="http://schemas.microsoft.com/office/drawing/2014/main" id="{00000000-0008-0000-0200-000068020000}"/>
            </a:ext>
          </a:extLst>
        </xdr:cNvPr>
        <xdr:cNvSpPr/>
      </xdr:nvSpPr>
      <xdr:spPr>
        <a:xfrm>
          <a:off x="11231880" y="100114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7" name="テキスト ボックス 616">
          <a:extLst>
            <a:ext uri="{FF2B5EF4-FFF2-40B4-BE49-F238E27FC236}">
              <a16:creationId xmlns:a16="http://schemas.microsoft.com/office/drawing/2014/main" id="{00000000-0008-0000-0200-000069020000}"/>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8" name="テキスト ボックス 617">
          <a:extLst>
            <a:ext uri="{FF2B5EF4-FFF2-40B4-BE49-F238E27FC236}">
              <a16:creationId xmlns:a16="http://schemas.microsoft.com/office/drawing/2014/main" id="{00000000-0008-0000-0200-00006A020000}"/>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9" name="テキスト ボックス 618">
          <a:extLst>
            <a:ext uri="{FF2B5EF4-FFF2-40B4-BE49-F238E27FC236}">
              <a16:creationId xmlns:a16="http://schemas.microsoft.com/office/drawing/2014/main" id="{00000000-0008-0000-0200-00006B020000}"/>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20" name="テキスト ボックス 619">
          <a:extLst>
            <a:ext uri="{FF2B5EF4-FFF2-40B4-BE49-F238E27FC236}">
              <a16:creationId xmlns:a16="http://schemas.microsoft.com/office/drawing/2014/main" id="{00000000-0008-0000-0200-00006C02000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21" name="テキスト ボックス 620">
          <a:extLst>
            <a:ext uri="{FF2B5EF4-FFF2-40B4-BE49-F238E27FC236}">
              <a16:creationId xmlns:a16="http://schemas.microsoft.com/office/drawing/2014/main" id="{00000000-0008-0000-0200-00006D020000}"/>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14515</xdr:rowOff>
    </xdr:from>
    <xdr:to>
      <xdr:col>85</xdr:col>
      <xdr:colOff>177800</xdr:colOff>
      <xdr:row>60</xdr:row>
      <xdr:rowOff>116115</xdr:rowOff>
    </xdr:to>
    <xdr:sp macro="" textlink="">
      <xdr:nvSpPr>
        <xdr:cNvPr id="622" name="楕円 621">
          <a:extLst>
            <a:ext uri="{FF2B5EF4-FFF2-40B4-BE49-F238E27FC236}">
              <a16:creationId xmlns:a16="http://schemas.microsoft.com/office/drawing/2014/main" id="{00000000-0008-0000-0200-00006E020000}"/>
            </a:ext>
          </a:extLst>
        </xdr:cNvPr>
        <xdr:cNvSpPr/>
      </xdr:nvSpPr>
      <xdr:spPr>
        <a:xfrm>
          <a:off x="14325600" y="1007291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164392</xdr:rowOff>
    </xdr:from>
    <xdr:ext cx="405111" cy="259045"/>
    <xdr:sp macro="" textlink="">
      <xdr:nvSpPr>
        <xdr:cNvPr id="623" name="【保健センター・保健所】&#10;有形固定資産減価償却率該当値テキスト">
          <a:extLst>
            <a:ext uri="{FF2B5EF4-FFF2-40B4-BE49-F238E27FC236}">
              <a16:creationId xmlns:a16="http://schemas.microsoft.com/office/drawing/2014/main" id="{00000000-0008-0000-0200-00006F020000}"/>
            </a:ext>
          </a:extLst>
        </xdr:cNvPr>
        <xdr:cNvSpPr txBox="1"/>
      </xdr:nvSpPr>
      <xdr:spPr>
        <a:xfrm>
          <a:off x="14414500" y="1005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153307</xdr:rowOff>
    </xdr:from>
    <xdr:to>
      <xdr:col>81</xdr:col>
      <xdr:colOff>101600</xdr:colOff>
      <xdr:row>60</xdr:row>
      <xdr:rowOff>83457</xdr:rowOff>
    </xdr:to>
    <xdr:sp macro="" textlink="">
      <xdr:nvSpPr>
        <xdr:cNvPr id="624" name="楕円 623">
          <a:extLst>
            <a:ext uri="{FF2B5EF4-FFF2-40B4-BE49-F238E27FC236}">
              <a16:creationId xmlns:a16="http://schemas.microsoft.com/office/drawing/2014/main" id="{00000000-0008-0000-0200-000070020000}"/>
            </a:ext>
          </a:extLst>
        </xdr:cNvPr>
        <xdr:cNvSpPr/>
      </xdr:nvSpPr>
      <xdr:spPr>
        <a:xfrm>
          <a:off x="13578840" y="100440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32657</xdr:rowOff>
    </xdr:from>
    <xdr:to>
      <xdr:col>85</xdr:col>
      <xdr:colOff>127000</xdr:colOff>
      <xdr:row>60</xdr:row>
      <xdr:rowOff>65315</xdr:rowOff>
    </xdr:to>
    <xdr:cxnSp macro="">
      <xdr:nvCxnSpPr>
        <xdr:cNvPr id="625" name="直線コネクタ 624">
          <a:extLst>
            <a:ext uri="{FF2B5EF4-FFF2-40B4-BE49-F238E27FC236}">
              <a16:creationId xmlns:a16="http://schemas.microsoft.com/office/drawing/2014/main" id="{00000000-0008-0000-0200-000071020000}"/>
            </a:ext>
          </a:extLst>
        </xdr:cNvPr>
        <xdr:cNvCxnSpPr/>
      </xdr:nvCxnSpPr>
      <xdr:spPr>
        <a:xfrm>
          <a:off x="13629640" y="10091057"/>
          <a:ext cx="74676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120650</xdr:rowOff>
    </xdr:from>
    <xdr:to>
      <xdr:col>76</xdr:col>
      <xdr:colOff>165100</xdr:colOff>
      <xdr:row>60</xdr:row>
      <xdr:rowOff>50800</xdr:rowOff>
    </xdr:to>
    <xdr:sp macro="" textlink="">
      <xdr:nvSpPr>
        <xdr:cNvPr id="626" name="楕円 625">
          <a:extLst>
            <a:ext uri="{FF2B5EF4-FFF2-40B4-BE49-F238E27FC236}">
              <a16:creationId xmlns:a16="http://schemas.microsoft.com/office/drawing/2014/main" id="{00000000-0008-0000-0200-000072020000}"/>
            </a:ext>
          </a:extLst>
        </xdr:cNvPr>
        <xdr:cNvSpPr/>
      </xdr:nvSpPr>
      <xdr:spPr>
        <a:xfrm>
          <a:off x="12804140" y="100114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0</xdr:rowOff>
    </xdr:from>
    <xdr:to>
      <xdr:col>81</xdr:col>
      <xdr:colOff>50800</xdr:colOff>
      <xdr:row>60</xdr:row>
      <xdr:rowOff>32657</xdr:rowOff>
    </xdr:to>
    <xdr:cxnSp macro="">
      <xdr:nvCxnSpPr>
        <xdr:cNvPr id="627" name="直線コネクタ 626">
          <a:extLst>
            <a:ext uri="{FF2B5EF4-FFF2-40B4-BE49-F238E27FC236}">
              <a16:creationId xmlns:a16="http://schemas.microsoft.com/office/drawing/2014/main" id="{00000000-0008-0000-0200-000073020000}"/>
            </a:ext>
          </a:extLst>
        </xdr:cNvPr>
        <xdr:cNvCxnSpPr/>
      </xdr:nvCxnSpPr>
      <xdr:spPr>
        <a:xfrm>
          <a:off x="12854940" y="10058400"/>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84727</xdr:rowOff>
    </xdr:from>
    <xdr:to>
      <xdr:col>72</xdr:col>
      <xdr:colOff>38100</xdr:colOff>
      <xdr:row>60</xdr:row>
      <xdr:rowOff>14877</xdr:rowOff>
    </xdr:to>
    <xdr:sp macro="" textlink="">
      <xdr:nvSpPr>
        <xdr:cNvPr id="628" name="楕円 627">
          <a:extLst>
            <a:ext uri="{FF2B5EF4-FFF2-40B4-BE49-F238E27FC236}">
              <a16:creationId xmlns:a16="http://schemas.microsoft.com/office/drawing/2014/main" id="{00000000-0008-0000-0200-000074020000}"/>
            </a:ext>
          </a:extLst>
        </xdr:cNvPr>
        <xdr:cNvSpPr/>
      </xdr:nvSpPr>
      <xdr:spPr>
        <a:xfrm>
          <a:off x="12029440" y="997548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135527</xdr:rowOff>
    </xdr:from>
    <xdr:to>
      <xdr:col>76</xdr:col>
      <xdr:colOff>114300</xdr:colOff>
      <xdr:row>60</xdr:row>
      <xdr:rowOff>0</xdr:rowOff>
    </xdr:to>
    <xdr:cxnSp macro="">
      <xdr:nvCxnSpPr>
        <xdr:cNvPr id="629" name="直線コネクタ 628">
          <a:extLst>
            <a:ext uri="{FF2B5EF4-FFF2-40B4-BE49-F238E27FC236}">
              <a16:creationId xmlns:a16="http://schemas.microsoft.com/office/drawing/2014/main" id="{00000000-0008-0000-0200-000075020000}"/>
            </a:ext>
          </a:extLst>
        </xdr:cNvPr>
        <xdr:cNvCxnSpPr/>
      </xdr:nvCxnSpPr>
      <xdr:spPr>
        <a:xfrm>
          <a:off x="12072620" y="10026287"/>
          <a:ext cx="782320" cy="3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102343</xdr:rowOff>
    </xdr:from>
    <xdr:ext cx="405111" cy="259045"/>
    <xdr:sp macro="" textlink="">
      <xdr:nvSpPr>
        <xdr:cNvPr id="630" name="n_1aveValue【保健センター・保健所】&#10;有形固定資産減価償却率">
          <a:extLst>
            <a:ext uri="{FF2B5EF4-FFF2-40B4-BE49-F238E27FC236}">
              <a16:creationId xmlns:a16="http://schemas.microsoft.com/office/drawing/2014/main" id="{00000000-0008-0000-0200-000076020000}"/>
            </a:ext>
          </a:extLst>
        </xdr:cNvPr>
        <xdr:cNvSpPr txBox="1"/>
      </xdr:nvSpPr>
      <xdr:spPr>
        <a:xfrm>
          <a:off x="13437244" y="10160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61521</xdr:rowOff>
    </xdr:from>
    <xdr:ext cx="405111" cy="259045"/>
    <xdr:sp macro="" textlink="">
      <xdr:nvSpPr>
        <xdr:cNvPr id="631" name="n_2aveValue【保健センター・保健所】&#10;有形固定資産減価償却率">
          <a:extLst>
            <a:ext uri="{FF2B5EF4-FFF2-40B4-BE49-F238E27FC236}">
              <a16:creationId xmlns:a16="http://schemas.microsoft.com/office/drawing/2014/main" id="{00000000-0008-0000-0200-000077020000}"/>
            </a:ext>
          </a:extLst>
        </xdr:cNvPr>
        <xdr:cNvSpPr txBox="1"/>
      </xdr:nvSpPr>
      <xdr:spPr>
        <a:xfrm>
          <a:off x="12675244" y="10119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58255</xdr:rowOff>
    </xdr:from>
    <xdr:ext cx="405111" cy="259045"/>
    <xdr:sp macro="" textlink="">
      <xdr:nvSpPr>
        <xdr:cNvPr id="632" name="n_3aveValue【保健センター・保健所】&#10;有形固定資産減価償却率">
          <a:extLst>
            <a:ext uri="{FF2B5EF4-FFF2-40B4-BE49-F238E27FC236}">
              <a16:creationId xmlns:a16="http://schemas.microsoft.com/office/drawing/2014/main" id="{00000000-0008-0000-0200-000078020000}"/>
            </a:ext>
          </a:extLst>
        </xdr:cNvPr>
        <xdr:cNvSpPr txBox="1"/>
      </xdr:nvSpPr>
      <xdr:spPr>
        <a:xfrm>
          <a:off x="11900544" y="10116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67327</xdr:rowOff>
    </xdr:from>
    <xdr:ext cx="405111" cy="259045"/>
    <xdr:sp macro="" textlink="">
      <xdr:nvSpPr>
        <xdr:cNvPr id="633" name="n_4aveValue【保健センター・保健所】&#10;有形固定資産減価償却率">
          <a:extLst>
            <a:ext uri="{FF2B5EF4-FFF2-40B4-BE49-F238E27FC236}">
              <a16:creationId xmlns:a16="http://schemas.microsoft.com/office/drawing/2014/main" id="{00000000-0008-0000-0200-000079020000}"/>
            </a:ext>
          </a:extLst>
        </xdr:cNvPr>
        <xdr:cNvSpPr txBox="1"/>
      </xdr:nvSpPr>
      <xdr:spPr>
        <a:xfrm>
          <a:off x="11102984" y="979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99984</xdr:rowOff>
    </xdr:from>
    <xdr:ext cx="405111" cy="259045"/>
    <xdr:sp macro="" textlink="">
      <xdr:nvSpPr>
        <xdr:cNvPr id="634" name="n_1mainValue【保健センター・保健所】&#10;有形固定資産減価償却率">
          <a:extLst>
            <a:ext uri="{FF2B5EF4-FFF2-40B4-BE49-F238E27FC236}">
              <a16:creationId xmlns:a16="http://schemas.microsoft.com/office/drawing/2014/main" id="{00000000-0008-0000-0200-00007A020000}"/>
            </a:ext>
          </a:extLst>
        </xdr:cNvPr>
        <xdr:cNvSpPr txBox="1"/>
      </xdr:nvSpPr>
      <xdr:spPr>
        <a:xfrm>
          <a:off x="13437244" y="9823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67327</xdr:rowOff>
    </xdr:from>
    <xdr:ext cx="405111" cy="259045"/>
    <xdr:sp macro="" textlink="">
      <xdr:nvSpPr>
        <xdr:cNvPr id="635" name="n_2mainValue【保健センター・保健所】&#10;有形固定資産減価償却率">
          <a:extLst>
            <a:ext uri="{FF2B5EF4-FFF2-40B4-BE49-F238E27FC236}">
              <a16:creationId xmlns:a16="http://schemas.microsoft.com/office/drawing/2014/main" id="{00000000-0008-0000-0200-00007B020000}"/>
            </a:ext>
          </a:extLst>
        </xdr:cNvPr>
        <xdr:cNvSpPr txBox="1"/>
      </xdr:nvSpPr>
      <xdr:spPr>
        <a:xfrm>
          <a:off x="12675244" y="979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31404</xdr:rowOff>
    </xdr:from>
    <xdr:ext cx="405111" cy="259045"/>
    <xdr:sp macro="" textlink="">
      <xdr:nvSpPr>
        <xdr:cNvPr id="636" name="n_3mainValue【保健センター・保健所】&#10;有形固定資産減価償却率">
          <a:extLst>
            <a:ext uri="{FF2B5EF4-FFF2-40B4-BE49-F238E27FC236}">
              <a16:creationId xmlns:a16="http://schemas.microsoft.com/office/drawing/2014/main" id="{00000000-0008-0000-0200-00007C020000}"/>
            </a:ext>
          </a:extLst>
        </xdr:cNvPr>
        <xdr:cNvSpPr txBox="1"/>
      </xdr:nvSpPr>
      <xdr:spPr>
        <a:xfrm>
          <a:off x="11900544" y="9754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7" name="正方形/長方形 636">
          <a:extLst>
            <a:ext uri="{FF2B5EF4-FFF2-40B4-BE49-F238E27FC236}">
              <a16:creationId xmlns:a16="http://schemas.microsoft.com/office/drawing/2014/main" id="{00000000-0008-0000-0200-00007D020000}"/>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8" name="正方形/長方形 637">
          <a:extLst>
            <a:ext uri="{FF2B5EF4-FFF2-40B4-BE49-F238E27FC236}">
              <a16:creationId xmlns:a16="http://schemas.microsoft.com/office/drawing/2014/main" id="{00000000-0008-0000-0200-00007E020000}"/>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9" name="正方形/長方形 638">
          <a:extLst>
            <a:ext uri="{FF2B5EF4-FFF2-40B4-BE49-F238E27FC236}">
              <a16:creationId xmlns:a16="http://schemas.microsoft.com/office/drawing/2014/main" id="{00000000-0008-0000-0200-00007F020000}"/>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40" name="正方形/長方形 639">
          <a:extLst>
            <a:ext uri="{FF2B5EF4-FFF2-40B4-BE49-F238E27FC236}">
              <a16:creationId xmlns:a16="http://schemas.microsoft.com/office/drawing/2014/main" id="{00000000-0008-0000-0200-000080020000}"/>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41" name="正方形/長方形 640">
          <a:extLst>
            <a:ext uri="{FF2B5EF4-FFF2-40B4-BE49-F238E27FC236}">
              <a16:creationId xmlns:a16="http://schemas.microsoft.com/office/drawing/2014/main" id="{00000000-0008-0000-0200-000081020000}"/>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42" name="正方形/長方形 641">
          <a:extLst>
            <a:ext uri="{FF2B5EF4-FFF2-40B4-BE49-F238E27FC236}">
              <a16:creationId xmlns:a16="http://schemas.microsoft.com/office/drawing/2014/main" id="{00000000-0008-0000-0200-000082020000}"/>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43" name="正方形/長方形 642">
          <a:extLst>
            <a:ext uri="{FF2B5EF4-FFF2-40B4-BE49-F238E27FC236}">
              <a16:creationId xmlns:a16="http://schemas.microsoft.com/office/drawing/2014/main" id="{00000000-0008-0000-0200-000083020000}"/>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4" name="正方形/長方形 643">
          <a:extLst>
            <a:ext uri="{FF2B5EF4-FFF2-40B4-BE49-F238E27FC236}">
              <a16:creationId xmlns:a16="http://schemas.microsoft.com/office/drawing/2014/main" id="{00000000-0008-0000-0200-000084020000}"/>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45" name="テキスト ボックス 644">
          <a:extLst>
            <a:ext uri="{FF2B5EF4-FFF2-40B4-BE49-F238E27FC236}">
              <a16:creationId xmlns:a16="http://schemas.microsoft.com/office/drawing/2014/main" id="{00000000-0008-0000-0200-000085020000}"/>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46" name="直線コネクタ 645">
          <a:extLst>
            <a:ext uri="{FF2B5EF4-FFF2-40B4-BE49-F238E27FC236}">
              <a16:creationId xmlns:a16="http://schemas.microsoft.com/office/drawing/2014/main" id="{00000000-0008-0000-0200-000086020000}"/>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47" name="直線コネクタ 646">
          <a:extLst>
            <a:ext uri="{FF2B5EF4-FFF2-40B4-BE49-F238E27FC236}">
              <a16:creationId xmlns:a16="http://schemas.microsoft.com/office/drawing/2014/main" id="{00000000-0008-0000-0200-000087020000}"/>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48" name="テキスト ボックス 647">
          <a:extLst>
            <a:ext uri="{FF2B5EF4-FFF2-40B4-BE49-F238E27FC236}">
              <a16:creationId xmlns:a16="http://schemas.microsoft.com/office/drawing/2014/main" id="{00000000-0008-0000-0200-000088020000}"/>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49" name="直線コネクタ 648">
          <a:extLst>
            <a:ext uri="{FF2B5EF4-FFF2-40B4-BE49-F238E27FC236}">
              <a16:creationId xmlns:a16="http://schemas.microsoft.com/office/drawing/2014/main" id="{00000000-0008-0000-0200-000089020000}"/>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50" name="テキスト ボックス 649">
          <a:extLst>
            <a:ext uri="{FF2B5EF4-FFF2-40B4-BE49-F238E27FC236}">
              <a16:creationId xmlns:a16="http://schemas.microsoft.com/office/drawing/2014/main" id="{00000000-0008-0000-0200-00008A020000}"/>
            </a:ext>
          </a:extLst>
        </xdr:cNvPr>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51" name="直線コネクタ 650">
          <a:extLst>
            <a:ext uri="{FF2B5EF4-FFF2-40B4-BE49-F238E27FC236}">
              <a16:creationId xmlns:a16="http://schemas.microsoft.com/office/drawing/2014/main" id="{00000000-0008-0000-0200-00008B020000}"/>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52" name="テキスト ボックス 651">
          <a:extLst>
            <a:ext uri="{FF2B5EF4-FFF2-40B4-BE49-F238E27FC236}">
              <a16:creationId xmlns:a16="http://schemas.microsoft.com/office/drawing/2014/main" id="{00000000-0008-0000-0200-00008C020000}"/>
            </a:ext>
          </a:extLst>
        </xdr:cNvPr>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53" name="直線コネクタ 652">
          <a:extLst>
            <a:ext uri="{FF2B5EF4-FFF2-40B4-BE49-F238E27FC236}">
              <a16:creationId xmlns:a16="http://schemas.microsoft.com/office/drawing/2014/main" id="{00000000-0008-0000-0200-00008D020000}"/>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54" name="テキスト ボックス 653">
          <a:extLst>
            <a:ext uri="{FF2B5EF4-FFF2-40B4-BE49-F238E27FC236}">
              <a16:creationId xmlns:a16="http://schemas.microsoft.com/office/drawing/2014/main" id="{00000000-0008-0000-0200-00008E020000}"/>
            </a:ext>
          </a:extLst>
        </xdr:cNvPr>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5" name="直線コネクタ 654">
          <a:extLst>
            <a:ext uri="{FF2B5EF4-FFF2-40B4-BE49-F238E27FC236}">
              <a16:creationId xmlns:a16="http://schemas.microsoft.com/office/drawing/2014/main" id="{00000000-0008-0000-0200-00008F020000}"/>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6" name="テキスト ボックス 655">
          <a:extLst>
            <a:ext uri="{FF2B5EF4-FFF2-40B4-BE49-F238E27FC236}">
              <a16:creationId xmlns:a16="http://schemas.microsoft.com/office/drawing/2014/main" id="{00000000-0008-0000-0200-000090020000}"/>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7" name="【保健センター・保健所】&#10;一人当たり面積グラフ枠">
          <a:extLst>
            <a:ext uri="{FF2B5EF4-FFF2-40B4-BE49-F238E27FC236}">
              <a16:creationId xmlns:a16="http://schemas.microsoft.com/office/drawing/2014/main" id="{00000000-0008-0000-0200-000091020000}"/>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54864</xdr:rowOff>
    </xdr:from>
    <xdr:to>
      <xdr:col>116</xdr:col>
      <xdr:colOff>62864</xdr:colOff>
      <xdr:row>63</xdr:row>
      <xdr:rowOff>59436</xdr:rowOff>
    </xdr:to>
    <xdr:cxnSp macro="">
      <xdr:nvCxnSpPr>
        <xdr:cNvPr id="658" name="直線コネクタ 657">
          <a:extLst>
            <a:ext uri="{FF2B5EF4-FFF2-40B4-BE49-F238E27FC236}">
              <a16:creationId xmlns:a16="http://schemas.microsoft.com/office/drawing/2014/main" id="{00000000-0008-0000-0200-000092020000}"/>
            </a:ext>
          </a:extLst>
        </xdr:cNvPr>
        <xdr:cNvCxnSpPr/>
      </xdr:nvCxnSpPr>
      <xdr:spPr>
        <a:xfrm flipV="1">
          <a:off x="19509104" y="9275064"/>
          <a:ext cx="0" cy="1345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63263</xdr:rowOff>
    </xdr:from>
    <xdr:ext cx="469744" cy="259045"/>
    <xdr:sp macro="" textlink="">
      <xdr:nvSpPr>
        <xdr:cNvPr id="659" name="【保健センター・保健所】&#10;一人当たり面積最小値テキスト">
          <a:extLst>
            <a:ext uri="{FF2B5EF4-FFF2-40B4-BE49-F238E27FC236}">
              <a16:creationId xmlns:a16="http://schemas.microsoft.com/office/drawing/2014/main" id="{00000000-0008-0000-0200-000093020000}"/>
            </a:ext>
          </a:extLst>
        </xdr:cNvPr>
        <xdr:cNvSpPr txBox="1"/>
      </xdr:nvSpPr>
      <xdr:spPr>
        <a:xfrm>
          <a:off x="19547840" y="10624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59436</xdr:rowOff>
    </xdr:from>
    <xdr:to>
      <xdr:col>116</xdr:col>
      <xdr:colOff>152400</xdr:colOff>
      <xdr:row>63</xdr:row>
      <xdr:rowOff>59436</xdr:rowOff>
    </xdr:to>
    <xdr:cxnSp macro="">
      <xdr:nvCxnSpPr>
        <xdr:cNvPr id="660" name="直線コネクタ 659">
          <a:extLst>
            <a:ext uri="{FF2B5EF4-FFF2-40B4-BE49-F238E27FC236}">
              <a16:creationId xmlns:a16="http://schemas.microsoft.com/office/drawing/2014/main" id="{00000000-0008-0000-0200-000094020000}"/>
            </a:ext>
          </a:extLst>
        </xdr:cNvPr>
        <xdr:cNvCxnSpPr/>
      </xdr:nvCxnSpPr>
      <xdr:spPr>
        <a:xfrm>
          <a:off x="19443700" y="106207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1541</xdr:rowOff>
    </xdr:from>
    <xdr:ext cx="469744" cy="259045"/>
    <xdr:sp macro="" textlink="">
      <xdr:nvSpPr>
        <xdr:cNvPr id="661" name="【保健センター・保健所】&#10;一人当たり面積最大値テキスト">
          <a:extLst>
            <a:ext uri="{FF2B5EF4-FFF2-40B4-BE49-F238E27FC236}">
              <a16:creationId xmlns:a16="http://schemas.microsoft.com/office/drawing/2014/main" id="{00000000-0008-0000-0200-000095020000}"/>
            </a:ext>
          </a:extLst>
        </xdr:cNvPr>
        <xdr:cNvSpPr txBox="1"/>
      </xdr:nvSpPr>
      <xdr:spPr>
        <a:xfrm>
          <a:off x="19547840" y="9054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54864</xdr:rowOff>
    </xdr:from>
    <xdr:to>
      <xdr:col>116</xdr:col>
      <xdr:colOff>152400</xdr:colOff>
      <xdr:row>55</xdr:row>
      <xdr:rowOff>54864</xdr:rowOff>
    </xdr:to>
    <xdr:cxnSp macro="">
      <xdr:nvCxnSpPr>
        <xdr:cNvPr id="662" name="直線コネクタ 661">
          <a:extLst>
            <a:ext uri="{FF2B5EF4-FFF2-40B4-BE49-F238E27FC236}">
              <a16:creationId xmlns:a16="http://schemas.microsoft.com/office/drawing/2014/main" id="{00000000-0008-0000-0200-000096020000}"/>
            </a:ext>
          </a:extLst>
        </xdr:cNvPr>
        <xdr:cNvCxnSpPr/>
      </xdr:nvCxnSpPr>
      <xdr:spPr>
        <a:xfrm>
          <a:off x="19443700" y="92750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60215</xdr:rowOff>
    </xdr:from>
    <xdr:ext cx="469744" cy="259045"/>
    <xdr:sp macro="" textlink="">
      <xdr:nvSpPr>
        <xdr:cNvPr id="663" name="【保健センター・保健所】&#10;一人当たり面積平均値テキスト">
          <a:extLst>
            <a:ext uri="{FF2B5EF4-FFF2-40B4-BE49-F238E27FC236}">
              <a16:creationId xmlns:a16="http://schemas.microsoft.com/office/drawing/2014/main" id="{00000000-0008-0000-0200-000097020000}"/>
            </a:ext>
          </a:extLst>
        </xdr:cNvPr>
        <xdr:cNvSpPr txBox="1"/>
      </xdr:nvSpPr>
      <xdr:spPr>
        <a:xfrm>
          <a:off x="19547840" y="102862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81788</xdr:rowOff>
    </xdr:from>
    <xdr:to>
      <xdr:col>116</xdr:col>
      <xdr:colOff>114300</xdr:colOff>
      <xdr:row>62</xdr:row>
      <xdr:rowOff>11938</xdr:rowOff>
    </xdr:to>
    <xdr:sp macro="" textlink="">
      <xdr:nvSpPr>
        <xdr:cNvPr id="664" name="フローチャート: 判断 663">
          <a:extLst>
            <a:ext uri="{FF2B5EF4-FFF2-40B4-BE49-F238E27FC236}">
              <a16:creationId xmlns:a16="http://schemas.microsoft.com/office/drawing/2014/main" id="{00000000-0008-0000-0200-000098020000}"/>
            </a:ext>
          </a:extLst>
        </xdr:cNvPr>
        <xdr:cNvSpPr/>
      </xdr:nvSpPr>
      <xdr:spPr>
        <a:xfrm>
          <a:off x="19458940" y="103078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68072</xdr:rowOff>
    </xdr:from>
    <xdr:to>
      <xdr:col>112</xdr:col>
      <xdr:colOff>38100</xdr:colOff>
      <xdr:row>61</xdr:row>
      <xdr:rowOff>169672</xdr:rowOff>
    </xdr:to>
    <xdr:sp macro="" textlink="">
      <xdr:nvSpPr>
        <xdr:cNvPr id="665" name="フローチャート: 判断 664">
          <a:extLst>
            <a:ext uri="{FF2B5EF4-FFF2-40B4-BE49-F238E27FC236}">
              <a16:creationId xmlns:a16="http://schemas.microsoft.com/office/drawing/2014/main" id="{00000000-0008-0000-0200-000099020000}"/>
            </a:ext>
          </a:extLst>
        </xdr:cNvPr>
        <xdr:cNvSpPr/>
      </xdr:nvSpPr>
      <xdr:spPr>
        <a:xfrm>
          <a:off x="18735040" y="1029411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70358</xdr:rowOff>
    </xdr:from>
    <xdr:to>
      <xdr:col>107</xdr:col>
      <xdr:colOff>101600</xdr:colOff>
      <xdr:row>62</xdr:row>
      <xdr:rowOff>508</xdr:rowOff>
    </xdr:to>
    <xdr:sp macro="" textlink="">
      <xdr:nvSpPr>
        <xdr:cNvPr id="666" name="フローチャート: 判断 665">
          <a:extLst>
            <a:ext uri="{FF2B5EF4-FFF2-40B4-BE49-F238E27FC236}">
              <a16:creationId xmlns:a16="http://schemas.microsoft.com/office/drawing/2014/main" id="{00000000-0008-0000-0200-00009A020000}"/>
            </a:ext>
          </a:extLst>
        </xdr:cNvPr>
        <xdr:cNvSpPr/>
      </xdr:nvSpPr>
      <xdr:spPr>
        <a:xfrm>
          <a:off x="17937480" y="102963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109220</xdr:rowOff>
    </xdr:from>
    <xdr:to>
      <xdr:col>102</xdr:col>
      <xdr:colOff>165100</xdr:colOff>
      <xdr:row>62</xdr:row>
      <xdr:rowOff>39370</xdr:rowOff>
    </xdr:to>
    <xdr:sp macro="" textlink="">
      <xdr:nvSpPr>
        <xdr:cNvPr id="667" name="フローチャート: 判断 666">
          <a:extLst>
            <a:ext uri="{FF2B5EF4-FFF2-40B4-BE49-F238E27FC236}">
              <a16:creationId xmlns:a16="http://schemas.microsoft.com/office/drawing/2014/main" id="{00000000-0008-0000-0200-00009B020000}"/>
            </a:ext>
          </a:extLst>
        </xdr:cNvPr>
        <xdr:cNvSpPr/>
      </xdr:nvSpPr>
      <xdr:spPr>
        <a:xfrm>
          <a:off x="17162780" y="10335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90932</xdr:rowOff>
    </xdr:from>
    <xdr:to>
      <xdr:col>98</xdr:col>
      <xdr:colOff>38100</xdr:colOff>
      <xdr:row>62</xdr:row>
      <xdr:rowOff>21082</xdr:rowOff>
    </xdr:to>
    <xdr:sp macro="" textlink="">
      <xdr:nvSpPr>
        <xdr:cNvPr id="668" name="フローチャート: 判断 667">
          <a:extLst>
            <a:ext uri="{FF2B5EF4-FFF2-40B4-BE49-F238E27FC236}">
              <a16:creationId xmlns:a16="http://schemas.microsoft.com/office/drawing/2014/main" id="{00000000-0008-0000-0200-00009C020000}"/>
            </a:ext>
          </a:extLst>
        </xdr:cNvPr>
        <xdr:cNvSpPr/>
      </xdr:nvSpPr>
      <xdr:spPr>
        <a:xfrm>
          <a:off x="16388080" y="103169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9" name="テキスト ボックス 668">
          <a:extLst>
            <a:ext uri="{FF2B5EF4-FFF2-40B4-BE49-F238E27FC236}">
              <a16:creationId xmlns:a16="http://schemas.microsoft.com/office/drawing/2014/main" id="{00000000-0008-0000-0200-00009D020000}"/>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0" name="テキスト ボックス 669">
          <a:extLst>
            <a:ext uri="{FF2B5EF4-FFF2-40B4-BE49-F238E27FC236}">
              <a16:creationId xmlns:a16="http://schemas.microsoft.com/office/drawing/2014/main" id="{00000000-0008-0000-0200-00009E02000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1" name="テキスト ボックス 670">
          <a:extLst>
            <a:ext uri="{FF2B5EF4-FFF2-40B4-BE49-F238E27FC236}">
              <a16:creationId xmlns:a16="http://schemas.microsoft.com/office/drawing/2014/main" id="{00000000-0008-0000-0200-00009F020000}"/>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2" name="テキスト ボックス 671">
          <a:extLst>
            <a:ext uri="{FF2B5EF4-FFF2-40B4-BE49-F238E27FC236}">
              <a16:creationId xmlns:a16="http://schemas.microsoft.com/office/drawing/2014/main" id="{00000000-0008-0000-0200-0000A0020000}"/>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3" name="テキスト ボックス 672">
          <a:extLst>
            <a:ext uri="{FF2B5EF4-FFF2-40B4-BE49-F238E27FC236}">
              <a16:creationId xmlns:a16="http://schemas.microsoft.com/office/drawing/2014/main" id="{00000000-0008-0000-0200-0000A1020000}"/>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77216</xdr:rowOff>
    </xdr:from>
    <xdr:to>
      <xdr:col>116</xdr:col>
      <xdr:colOff>114300</xdr:colOff>
      <xdr:row>62</xdr:row>
      <xdr:rowOff>7366</xdr:rowOff>
    </xdr:to>
    <xdr:sp macro="" textlink="">
      <xdr:nvSpPr>
        <xdr:cNvPr id="674" name="楕円 673">
          <a:extLst>
            <a:ext uri="{FF2B5EF4-FFF2-40B4-BE49-F238E27FC236}">
              <a16:creationId xmlns:a16="http://schemas.microsoft.com/office/drawing/2014/main" id="{00000000-0008-0000-0200-0000A2020000}"/>
            </a:ext>
          </a:extLst>
        </xdr:cNvPr>
        <xdr:cNvSpPr/>
      </xdr:nvSpPr>
      <xdr:spPr>
        <a:xfrm>
          <a:off x="19458940" y="103032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100093</xdr:rowOff>
    </xdr:from>
    <xdr:ext cx="469744" cy="259045"/>
    <xdr:sp macro="" textlink="">
      <xdr:nvSpPr>
        <xdr:cNvPr id="675" name="【保健センター・保健所】&#10;一人当たり面積該当値テキスト">
          <a:extLst>
            <a:ext uri="{FF2B5EF4-FFF2-40B4-BE49-F238E27FC236}">
              <a16:creationId xmlns:a16="http://schemas.microsoft.com/office/drawing/2014/main" id="{00000000-0008-0000-0200-0000A3020000}"/>
            </a:ext>
          </a:extLst>
        </xdr:cNvPr>
        <xdr:cNvSpPr txBox="1"/>
      </xdr:nvSpPr>
      <xdr:spPr>
        <a:xfrm>
          <a:off x="19547840" y="10158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84074</xdr:rowOff>
    </xdr:from>
    <xdr:to>
      <xdr:col>112</xdr:col>
      <xdr:colOff>38100</xdr:colOff>
      <xdr:row>62</xdr:row>
      <xdr:rowOff>14224</xdr:rowOff>
    </xdr:to>
    <xdr:sp macro="" textlink="">
      <xdr:nvSpPr>
        <xdr:cNvPr id="676" name="楕円 675">
          <a:extLst>
            <a:ext uri="{FF2B5EF4-FFF2-40B4-BE49-F238E27FC236}">
              <a16:creationId xmlns:a16="http://schemas.microsoft.com/office/drawing/2014/main" id="{00000000-0008-0000-0200-0000A4020000}"/>
            </a:ext>
          </a:extLst>
        </xdr:cNvPr>
        <xdr:cNvSpPr/>
      </xdr:nvSpPr>
      <xdr:spPr>
        <a:xfrm>
          <a:off x="18735040" y="103101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128016</xdr:rowOff>
    </xdr:from>
    <xdr:to>
      <xdr:col>116</xdr:col>
      <xdr:colOff>63500</xdr:colOff>
      <xdr:row>61</xdr:row>
      <xdr:rowOff>134874</xdr:rowOff>
    </xdr:to>
    <xdr:cxnSp macro="">
      <xdr:nvCxnSpPr>
        <xdr:cNvPr id="677" name="直線コネクタ 676">
          <a:extLst>
            <a:ext uri="{FF2B5EF4-FFF2-40B4-BE49-F238E27FC236}">
              <a16:creationId xmlns:a16="http://schemas.microsoft.com/office/drawing/2014/main" id="{00000000-0008-0000-0200-0000A5020000}"/>
            </a:ext>
          </a:extLst>
        </xdr:cNvPr>
        <xdr:cNvCxnSpPr/>
      </xdr:nvCxnSpPr>
      <xdr:spPr>
        <a:xfrm flipV="1">
          <a:off x="18778220" y="10354056"/>
          <a:ext cx="73152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88646</xdr:rowOff>
    </xdr:from>
    <xdr:to>
      <xdr:col>107</xdr:col>
      <xdr:colOff>101600</xdr:colOff>
      <xdr:row>62</xdr:row>
      <xdr:rowOff>18796</xdr:rowOff>
    </xdr:to>
    <xdr:sp macro="" textlink="">
      <xdr:nvSpPr>
        <xdr:cNvPr id="678" name="楕円 677">
          <a:extLst>
            <a:ext uri="{FF2B5EF4-FFF2-40B4-BE49-F238E27FC236}">
              <a16:creationId xmlns:a16="http://schemas.microsoft.com/office/drawing/2014/main" id="{00000000-0008-0000-0200-0000A6020000}"/>
            </a:ext>
          </a:extLst>
        </xdr:cNvPr>
        <xdr:cNvSpPr/>
      </xdr:nvSpPr>
      <xdr:spPr>
        <a:xfrm>
          <a:off x="17937480" y="103146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134874</xdr:rowOff>
    </xdr:from>
    <xdr:to>
      <xdr:col>111</xdr:col>
      <xdr:colOff>177800</xdr:colOff>
      <xdr:row>61</xdr:row>
      <xdr:rowOff>139446</xdr:rowOff>
    </xdr:to>
    <xdr:cxnSp macro="">
      <xdr:nvCxnSpPr>
        <xdr:cNvPr id="679" name="直線コネクタ 678">
          <a:extLst>
            <a:ext uri="{FF2B5EF4-FFF2-40B4-BE49-F238E27FC236}">
              <a16:creationId xmlns:a16="http://schemas.microsoft.com/office/drawing/2014/main" id="{00000000-0008-0000-0200-0000A7020000}"/>
            </a:ext>
          </a:extLst>
        </xdr:cNvPr>
        <xdr:cNvCxnSpPr/>
      </xdr:nvCxnSpPr>
      <xdr:spPr>
        <a:xfrm flipV="1">
          <a:off x="17988280" y="10360914"/>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90932</xdr:rowOff>
    </xdr:from>
    <xdr:to>
      <xdr:col>102</xdr:col>
      <xdr:colOff>165100</xdr:colOff>
      <xdr:row>62</xdr:row>
      <xdr:rowOff>21082</xdr:rowOff>
    </xdr:to>
    <xdr:sp macro="" textlink="">
      <xdr:nvSpPr>
        <xdr:cNvPr id="680" name="楕円 679">
          <a:extLst>
            <a:ext uri="{FF2B5EF4-FFF2-40B4-BE49-F238E27FC236}">
              <a16:creationId xmlns:a16="http://schemas.microsoft.com/office/drawing/2014/main" id="{00000000-0008-0000-0200-0000A8020000}"/>
            </a:ext>
          </a:extLst>
        </xdr:cNvPr>
        <xdr:cNvSpPr/>
      </xdr:nvSpPr>
      <xdr:spPr>
        <a:xfrm>
          <a:off x="17162780" y="103169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139446</xdr:rowOff>
    </xdr:from>
    <xdr:to>
      <xdr:col>107</xdr:col>
      <xdr:colOff>50800</xdr:colOff>
      <xdr:row>61</xdr:row>
      <xdr:rowOff>141732</xdr:rowOff>
    </xdr:to>
    <xdr:cxnSp macro="">
      <xdr:nvCxnSpPr>
        <xdr:cNvPr id="681" name="直線コネクタ 680">
          <a:extLst>
            <a:ext uri="{FF2B5EF4-FFF2-40B4-BE49-F238E27FC236}">
              <a16:creationId xmlns:a16="http://schemas.microsoft.com/office/drawing/2014/main" id="{00000000-0008-0000-0200-0000A9020000}"/>
            </a:ext>
          </a:extLst>
        </xdr:cNvPr>
        <xdr:cNvCxnSpPr/>
      </xdr:nvCxnSpPr>
      <xdr:spPr>
        <a:xfrm flipV="1">
          <a:off x="17213580" y="10365486"/>
          <a:ext cx="7747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14749</xdr:rowOff>
    </xdr:from>
    <xdr:ext cx="469744" cy="259045"/>
    <xdr:sp macro="" textlink="">
      <xdr:nvSpPr>
        <xdr:cNvPr id="682" name="n_1aveValue【保健センター・保健所】&#10;一人当たり面積">
          <a:extLst>
            <a:ext uri="{FF2B5EF4-FFF2-40B4-BE49-F238E27FC236}">
              <a16:creationId xmlns:a16="http://schemas.microsoft.com/office/drawing/2014/main" id="{00000000-0008-0000-0200-0000AA020000}"/>
            </a:ext>
          </a:extLst>
        </xdr:cNvPr>
        <xdr:cNvSpPr txBox="1"/>
      </xdr:nvSpPr>
      <xdr:spPr>
        <a:xfrm>
          <a:off x="18561127" y="10073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17035</xdr:rowOff>
    </xdr:from>
    <xdr:ext cx="469744" cy="259045"/>
    <xdr:sp macro="" textlink="">
      <xdr:nvSpPr>
        <xdr:cNvPr id="683" name="n_2aveValue【保健センター・保健所】&#10;一人当たり面積">
          <a:extLst>
            <a:ext uri="{FF2B5EF4-FFF2-40B4-BE49-F238E27FC236}">
              <a16:creationId xmlns:a16="http://schemas.microsoft.com/office/drawing/2014/main" id="{00000000-0008-0000-0200-0000AB020000}"/>
            </a:ext>
          </a:extLst>
        </xdr:cNvPr>
        <xdr:cNvSpPr txBox="1"/>
      </xdr:nvSpPr>
      <xdr:spPr>
        <a:xfrm>
          <a:off x="17776267" y="1007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30497</xdr:rowOff>
    </xdr:from>
    <xdr:ext cx="469744" cy="259045"/>
    <xdr:sp macro="" textlink="">
      <xdr:nvSpPr>
        <xdr:cNvPr id="684" name="n_3aveValue【保健センター・保健所】&#10;一人当たり面積">
          <a:extLst>
            <a:ext uri="{FF2B5EF4-FFF2-40B4-BE49-F238E27FC236}">
              <a16:creationId xmlns:a16="http://schemas.microsoft.com/office/drawing/2014/main" id="{00000000-0008-0000-0200-0000AC020000}"/>
            </a:ext>
          </a:extLst>
        </xdr:cNvPr>
        <xdr:cNvSpPr txBox="1"/>
      </xdr:nvSpPr>
      <xdr:spPr>
        <a:xfrm>
          <a:off x="17001567" y="1042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37609</xdr:rowOff>
    </xdr:from>
    <xdr:ext cx="469744" cy="259045"/>
    <xdr:sp macro="" textlink="">
      <xdr:nvSpPr>
        <xdr:cNvPr id="685" name="n_4aveValue【保健センター・保健所】&#10;一人当たり面積">
          <a:extLst>
            <a:ext uri="{FF2B5EF4-FFF2-40B4-BE49-F238E27FC236}">
              <a16:creationId xmlns:a16="http://schemas.microsoft.com/office/drawing/2014/main" id="{00000000-0008-0000-0200-0000AD020000}"/>
            </a:ext>
          </a:extLst>
        </xdr:cNvPr>
        <xdr:cNvSpPr txBox="1"/>
      </xdr:nvSpPr>
      <xdr:spPr>
        <a:xfrm>
          <a:off x="16226867" y="1009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5351</xdr:rowOff>
    </xdr:from>
    <xdr:ext cx="469744" cy="259045"/>
    <xdr:sp macro="" textlink="">
      <xdr:nvSpPr>
        <xdr:cNvPr id="686" name="n_1mainValue【保健センター・保健所】&#10;一人当たり面積">
          <a:extLst>
            <a:ext uri="{FF2B5EF4-FFF2-40B4-BE49-F238E27FC236}">
              <a16:creationId xmlns:a16="http://schemas.microsoft.com/office/drawing/2014/main" id="{00000000-0008-0000-0200-0000AE020000}"/>
            </a:ext>
          </a:extLst>
        </xdr:cNvPr>
        <xdr:cNvSpPr txBox="1"/>
      </xdr:nvSpPr>
      <xdr:spPr>
        <a:xfrm>
          <a:off x="18561127" y="10399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9923</xdr:rowOff>
    </xdr:from>
    <xdr:ext cx="469744" cy="259045"/>
    <xdr:sp macro="" textlink="">
      <xdr:nvSpPr>
        <xdr:cNvPr id="687" name="n_2mainValue【保健センター・保健所】&#10;一人当たり面積">
          <a:extLst>
            <a:ext uri="{FF2B5EF4-FFF2-40B4-BE49-F238E27FC236}">
              <a16:creationId xmlns:a16="http://schemas.microsoft.com/office/drawing/2014/main" id="{00000000-0008-0000-0200-0000AF020000}"/>
            </a:ext>
          </a:extLst>
        </xdr:cNvPr>
        <xdr:cNvSpPr txBox="1"/>
      </xdr:nvSpPr>
      <xdr:spPr>
        <a:xfrm>
          <a:off x="17776267" y="10403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37609</xdr:rowOff>
    </xdr:from>
    <xdr:ext cx="469744" cy="259045"/>
    <xdr:sp macro="" textlink="">
      <xdr:nvSpPr>
        <xdr:cNvPr id="688" name="n_3mainValue【保健センター・保健所】&#10;一人当たり面積">
          <a:extLst>
            <a:ext uri="{FF2B5EF4-FFF2-40B4-BE49-F238E27FC236}">
              <a16:creationId xmlns:a16="http://schemas.microsoft.com/office/drawing/2014/main" id="{00000000-0008-0000-0200-0000B0020000}"/>
            </a:ext>
          </a:extLst>
        </xdr:cNvPr>
        <xdr:cNvSpPr txBox="1"/>
      </xdr:nvSpPr>
      <xdr:spPr>
        <a:xfrm>
          <a:off x="17001567" y="1009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9" name="正方形/長方形 688">
          <a:extLst>
            <a:ext uri="{FF2B5EF4-FFF2-40B4-BE49-F238E27FC236}">
              <a16:creationId xmlns:a16="http://schemas.microsoft.com/office/drawing/2014/main" id="{00000000-0008-0000-0200-0000B1020000}"/>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90" name="正方形/長方形 689">
          <a:extLst>
            <a:ext uri="{FF2B5EF4-FFF2-40B4-BE49-F238E27FC236}">
              <a16:creationId xmlns:a16="http://schemas.microsoft.com/office/drawing/2014/main" id="{00000000-0008-0000-0200-0000B2020000}"/>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91" name="正方形/長方形 690">
          <a:extLst>
            <a:ext uri="{FF2B5EF4-FFF2-40B4-BE49-F238E27FC236}">
              <a16:creationId xmlns:a16="http://schemas.microsoft.com/office/drawing/2014/main" id="{00000000-0008-0000-0200-0000B3020000}"/>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92" name="正方形/長方形 691">
          <a:extLst>
            <a:ext uri="{FF2B5EF4-FFF2-40B4-BE49-F238E27FC236}">
              <a16:creationId xmlns:a16="http://schemas.microsoft.com/office/drawing/2014/main" id="{00000000-0008-0000-0200-0000B402000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93" name="正方形/長方形 692">
          <a:extLst>
            <a:ext uri="{FF2B5EF4-FFF2-40B4-BE49-F238E27FC236}">
              <a16:creationId xmlns:a16="http://schemas.microsoft.com/office/drawing/2014/main" id="{00000000-0008-0000-0200-0000B5020000}"/>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4" name="正方形/長方形 693">
          <a:extLst>
            <a:ext uri="{FF2B5EF4-FFF2-40B4-BE49-F238E27FC236}">
              <a16:creationId xmlns:a16="http://schemas.microsoft.com/office/drawing/2014/main" id="{00000000-0008-0000-0200-0000B602000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5" name="正方形/長方形 694">
          <a:extLst>
            <a:ext uri="{FF2B5EF4-FFF2-40B4-BE49-F238E27FC236}">
              <a16:creationId xmlns:a16="http://schemas.microsoft.com/office/drawing/2014/main" id="{00000000-0008-0000-0200-0000B7020000}"/>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6" name="正方形/長方形 695">
          <a:extLst>
            <a:ext uri="{FF2B5EF4-FFF2-40B4-BE49-F238E27FC236}">
              <a16:creationId xmlns:a16="http://schemas.microsoft.com/office/drawing/2014/main" id="{00000000-0008-0000-0200-0000B8020000}"/>
            </a:ext>
          </a:extLst>
        </xdr:cNvPr>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97" name="テキスト ボックス 696">
          <a:extLst>
            <a:ext uri="{FF2B5EF4-FFF2-40B4-BE49-F238E27FC236}">
              <a16:creationId xmlns:a16="http://schemas.microsoft.com/office/drawing/2014/main" id="{00000000-0008-0000-0200-0000B9020000}"/>
            </a:ext>
          </a:extLst>
        </xdr:cNvPr>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98" name="直線コネクタ 697">
          <a:extLst>
            <a:ext uri="{FF2B5EF4-FFF2-40B4-BE49-F238E27FC236}">
              <a16:creationId xmlns:a16="http://schemas.microsoft.com/office/drawing/2014/main" id="{00000000-0008-0000-0200-0000BA020000}"/>
            </a:ext>
          </a:extLst>
        </xdr:cNvPr>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99" name="テキスト ボックス 698">
          <a:extLst>
            <a:ext uri="{FF2B5EF4-FFF2-40B4-BE49-F238E27FC236}">
              <a16:creationId xmlns:a16="http://schemas.microsoft.com/office/drawing/2014/main" id="{00000000-0008-0000-0200-0000BB020000}"/>
            </a:ext>
          </a:extLst>
        </xdr:cNvPr>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00" name="直線コネクタ 699">
          <a:extLst>
            <a:ext uri="{FF2B5EF4-FFF2-40B4-BE49-F238E27FC236}">
              <a16:creationId xmlns:a16="http://schemas.microsoft.com/office/drawing/2014/main" id="{00000000-0008-0000-0200-0000BC020000}"/>
            </a:ext>
          </a:extLst>
        </xdr:cNvPr>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01" name="テキスト ボックス 700">
          <a:extLst>
            <a:ext uri="{FF2B5EF4-FFF2-40B4-BE49-F238E27FC236}">
              <a16:creationId xmlns:a16="http://schemas.microsoft.com/office/drawing/2014/main" id="{00000000-0008-0000-0200-0000BD020000}"/>
            </a:ext>
          </a:extLst>
        </xdr:cNvPr>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02" name="直線コネクタ 701">
          <a:extLst>
            <a:ext uri="{FF2B5EF4-FFF2-40B4-BE49-F238E27FC236}">
              <a16:creationId xmlns:a16="http://schemas.microsoft.com/office/drawing/2014/main" id="{00000000-0008-0000-0200-0000BE020000}"/>
            </a:ext>
          </a:extLst>
        </xdr:cNvPr>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03" name="テキスト ボックス 702">
          <a:extLst>
            <a:ext uri="{FF2B5EF4-FFF2-40B4-BE49-F238E27FC236}">
              <a16:creationId xmlns:a16="http://schemas.microsoft.com/office/drawing/2014/main" id="{00000000-0008-0000-0200-0000BF020000}"/>
            </a:ext>
          </a:extLst>
        </xdr:cNvPr>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04" name="直線コネクタ 703">
          <a:extLst>
            <a:ext uri="{FF2B5EF4-FFF2-40B4-BE49-F238E27FC236}">
              <a16:creationId xmlns:a16="http://schemas.microsoft.com/office/drawing/2014/main" id="{00000000-0008-0000-0200-0000C0020000}"/>
            </a:ext>
          </a:extLst>
        </xdr:cNvPr>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05" name="テキスト ボックス 704">
          <a:extLst>
            <a:ext uri="{FF2B5EF4-FFF2-40B4-BE49-F238E27FC236}">
              <a16:creationId xmlns:a16="http://schemas.microsoft.com/office/drawing/2014/main" id="{00000000-0008-0000-0200-0000C1020000}"/>
            </a:ext>
          </a:extLst>
        </xdr:cNvPr>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06" name="直線コネクタ 705">
          <a:extLst>
            <a:ext uri="{FF2B5EF4-FFF2-40B4-BE49-F238E27FC236}">
              <a16:creationId xmlns:a16="http://schemas.microsoft.com/office/drawing/2014/main" id="{00000000-0008-0000-0200-0000C2020000}"/>
            </a:ext>
          </a:extLst>
        </xdr:cNvPr>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07" name="テキスト ボックス 706">
          <a:extLst>
            <a:ext uri="{FF2B5EF4-FFF2-40B4-BE49-F238E27FC236}">
              <a16:creationId xmlns:a16="http://schemas.microsoft.com/office/drawing/2014/main" id="{00000000-0008-0000-0200-0000C3020000}"/>
            </a:ext>
          </a:extLst>
        </xdr:cNvPr>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08" name="直線コネクタ 707">
          <a:extLst>
            <a:ext uri="{FF2B5EF4-FFF2-40B4-BE49-F238E27FC236}">
              <a16:creationId xmlns:a16="http://schemas.microsoft.com/office/drawing/2014/main" id="{00000000-0008-0000-0200-0000C4020000}"/>
            </a:ext>
          </a:extLst>
        </xdr:cNvPr>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09" name="テキスト ボックス 708">
          <a:extLst>
            <a:ext uri="{FF2B5EF4-FFF2-40B4-BE49-F238E27FC236}">
              <a16:creationId xmlns:a16="http://schemas.microsoft.com/office/drawing/2014/main" id="{00000000-0008-0000-0200-0000C5020000}"/>
            </a:ext>
          </a:extLst>
        </xdr:cNvPr>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10" name="直線コネクタ 709">
          <a:extLst>
            <a:ext uri="{FF2B5EF4-FFF2-40B4-BE49-F238E27FC236}">
              <a16:creationId xmlns:a16="http://schemas.microsoft.com/office/drawing/2014/main" id="{00000000-0008-0000-0200-0000C6020000}"/>
            </a:ext>
          </a:extLst>
        </xdr:cNvPr>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11" name="テキスト ボックス 710">
          <a:extLst>
            <a:ext uri="{FF2B5EF4-FFF2-40B4-BE49-F238E27FC236}">
              <a16:creationId xmlns:a16="http://schemas.microsoft.com/office/drawing/2014/main" id="{00000000-0008-0000-0200-0000C7020000}"/>
            </a:ext>
          </a:extLst>
        </xdr:cNvPr>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12" name="【消防施設】&#10;有形固定資産減価償却率グラフ枠">
          <a:extLst>
            <a:ext uri="{FF2B5EF4-FFF2-40B4-BE49-F238E27FC236}">
              <a16:creationId xmlns:a16="http://schemas.microsoft.com/office/drawing/2014/main" id="{00000000-0008-0000-0200-0000C8020000}"/>
            </a:ext>
          </a:extLst>
        </xdr:cNvPr>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26670</xdr:rowOff>
    </xdr:from>
    <xdr:to>
      <xdr:col>85</xdr:col>
      <xdr:colOff>126364</xdr:colOff>
      <xdr:row>86</xdr:row>
      <xdr:rowOff>49530</xdr:rowOff>
    </xdr:to>
    <xdr:cxnSp macro="">
      <xdr:nvCxnSpPr>
        <xdr:cNvPr id="713" name="直線コネクタ 712">
          <a:extLst>
            <a:ext uri="{FF2B5EF4-FFF2-40B4-BE49-F238E27FC236}">
              <a16:creationId xmlns:a16="http://schemas.microsoft.com/office/drawing/2014/main" id="{00000000-0008-0000-0200-0000C9020000}"/>
            </a:ext>
          </a:extLst>
        </xdr:cNvPr>
        <xdr:cNvCxnSpPr/>
      </xdr:nvCxnSpPr>
      <xdr:spPr>
        <a:xfrm flipV="1">
          <a:off x="14375764" y="1310259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53357</xdr:rowOff>
    </xdr:from>
    <xdr:ext cx="405111" cy="259045"/>
    <xdr:sp macro="" textlink="">
      <xdr:nvSpPr>
        <xdr:cNvPr id="714" name="【消防施設】&#10;有形固定資産減価償却率最小値テキスト">
          <a:extLst>
            <a:ext uri="{FF2B5EF4-FFF2-40B4-BE49-F238E27FC236}">
              <a16:creationId xmlns:a16="http://schemas.microsoft.com/office/drawing/2014/main" id="{00000000-0008-0000-0200-0000CA020000}"/>
            </a:ext>
          </a:extLst>
        </xdr:cNvPr>
        <xdr:cNvSpPr txBox="1"/>
      </xdr:nvSpPr>
      <xdr:spPr>
        <a:xfrm>
          <a:off x="14414500" y="1447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49530</xdr:rowOff>
    </xdr:from>
    <xdr:to>
      <xdr:col>86</xdr:col>
      <xdr:colOff>25400</xdr:colOff>
      <xdr:row>86</xdr:row>
      <xdr:rowOff>49530</xdr:rowOff>
    </xdr:to>
    <xdr:cxnSp macro="">
      <xdr:nvCxnSpPr>
        <xdr:cNvPr id="715" name="直線コネクタ 714">
          <a:extLst>
            <a:ext uri="{FF2B5EF4-FFF2-40B4-BE49-F238E27FC236}">
              <a16:creationId xmlns:a16="http://schemas.microsoft.com/office/drawing/2014/main" id="{00000000-0008-0000-0200-0000CB020000}"/>
            </a:ext>
          </a:extLst>
        </xdr:cNvPr>
        <xdr:cNvCxnSpPr/>
      </xdr:nvCxnSpPr>
      <xdr:spPr>
        <a:xfrm>
          <a:off x="14287500" y="144665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144797</xdr:rowOff>
    </xdr:from>
    <xdr:ext cx="405111" cy="259045"/>
    <xdr:sp macro="" textlink="">
      <xdr:nvSpPr>
        <xdr:cNvPr id="716" name="【消防施設】&#10;有形固定資産減価償却率最大値テキスト">
          <a:extLst>
            <a:ext uri="{FF2B5EF4-FFF2-40B4-BE49-F238E27FC236}">
              <a16:creationId xmlns:a16="http://schemas.microsoft.com/office/drawing/2014/main" id="{00000000-0008-0000-0200-0000CC020000}"/>
            </a:ext>
          </a:extLst>
        </xdr:cNvPr>
        <xdr:cNvSpPr txBox="1"/>
      </xdr:nvSpPr>
      <xdr:spPr>
        <a:xfrm>
          <a:off x="14414500" y="12885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26670</xdr:rowOff>
    </xdr:from>
    <xdr:to>
      <xdr:col>86</xdr:col>
      <xdr:colOff>25400</xdr:colOff>
      <xdr:row>78</xdr:row>
      <xdr:rowOff>26670</xdr:rowOff>
    </xdr:to>
    <xdr:cxnSp macro="">
      <xdr:nvCxnSpPr>
        <xdr:cNvPr id="717" name="直線コネクタ 716">
          <a:extLst>
            <a:ext uri="{FF2B5EF4-FFF2-40B4-BE49-F238E27FC236}">
              <a16:creationId xmlns:a16="http://schemas.microsoft.com/office/drawing/2014/main" id="{00000000-0008-0000-0200-0000CD020000}"/>
            </a:ext>
          </a:extLst>
        </xdr:cNvPr>
        <xdr:cNvCxnSpPr/>
      </xdr:nvCxnSpPr>
      <xdr:spPr>
        <a:xfrm>
          <a:off x="14287500" y="131025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76216</xdr:rowOff>
    </xdr:from>
    <xdr:ext cx="405111" cy="259045"/>
    <xdr:sp macro="" textlink="">
      <xdr:nvSpPr>
        <xdr:cNvPr id="718" name="【消防施設】&#10;有形固定資産減価償却率平均値テキスト">
          <a:extLst>
            <a:ext uri="{FF2B5EF4-FFF2-40B4-BE49-F238E27FC236}">
              <a16:creationId xmlns:a16="http://schemas.microsoft.com/office/drawing/2014/main" id="{00000000-0008-0000-0200-0000CE020000}"/>
            </a:ext>
          </a:extLst>
        </xdr:cNvPr>
        <xdr:cNvSpPr txBox="1"/>
      </xdr:nvSpPr>
      <xdr:spPr>
        <a:xfrm>
          <a:off x="14414500" y="138226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97789</xdr:rowOff>
    </xdr:from>
    <xdr:to>
      <xdr:col>85</xdr:col>
      <xdr:colOff>177800</xdr:colOff>
      <xdr:row>83</xdr:row>
      <xdr:rowOff>27939</xdr:rowOff>
    </xdr:to>
    <xdr:sp macro="" textlink="">
      <xdr:nvSpPr>
        <xdr:cNvPr id="719" name="フローチャート: 判断 718">
          <a:extLst>
            <a:ext uri="{FF2B5EF4-FFF2-40B4-BE49-F238E27FC236}">
              <a16:creationId xmlns:a16="http://schemas.microsoft.com/office/drawing/2014/main" id="{00000000-0008-0000-0200-0000CF020000}"/>
            </a:ext>
          </a:extLst>
        </xdr:cNvPr>
        <xdr:cNvSpPr/>
      </xdr:nvSpPr>
      <xdr:spPr>
        <a:xfrm>
          <a:off x="14325600" y="1384426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78739</xdr:rowOff>
    </xdr:from>
    <xdr:to>
      <xdr:col>81</xdr:col>
      <xdr:colOff>101600</xdr:colOff>
      <xdr:row>83</xdr:row>
      <xdr:rowOff>8889</xdr:rowOff>
    </xdr:to>
    <xdr:sp macro="" textlink="">
      <xdr:nvSpPr>
        <xdr:cNvPr id="720" name="フローチャート: 判断 719">
          <a:extLst>
            <a:ext uri="{FF2B5EF4-FFF2-40B4-BE49-F238E27FC236}">
              <a16:creationId xmlns:a16="http://schemas.microsoft.com/office/drawing/2014/main" id="{00000000-0008-0000-0200-0000D0020000}"/>
            </a:ext>
          </a:extLst>
        </xdr:cNvPr>
        <xdr:cNvSpPr/>
      </xdr:nvSpPr>
      <xdr:spPr>
        <a:xfrm>
          <a:off x="13578840" y="138252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55880</xdr:rowOff>
    </xdr:from>
    <xdr:to>
      <xdr:col>76</xdr:col>
      <xdr:colOff>165100</xdr:colOff>
      <xdr:row>82</xdr:row>
      <xdr:rowOff>157480</xdr:rowOff>
    </xdr:to>
    <xdr:sp macro="" textlink="">
      <xdr:nvSpPr>
        <xdr:cNvPr id="721" name="フローチャート: 判断 720">
          <a:extLst>
            <a:ext uri="{FF2B5EF4-FFF2-40B4-BE49-F238E27FC236}">
              <a16:creationId xmlns:a16="http://schemas.microsoft.com/office/drawing/2014/main" id="{00000000-0008-0000-0200-0000D1020000}"/>
            </a:ext>
          </a:extLst>
        </xdr:cNvPr>
        <xdr:cNvSpPr/>
      </xdr:nvSpPr>
      <xdr:spPr>
        <a:xfrm>
          <a:off x="12804140" y="1380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15875</xdr:rowOff>
    </xdr:from>
    <xdr:to>
      <xdr:col>72</xdr:col>
      <xdr:colOff>38100</xdr:colOff>
      <xdr:row>82</xdr:row>
      <xdr:rowOff>117475</xdr:rowOff>
    </xdr:to>
    <xdr:sp macro="" textlink="">
      <xdr:nvSpPr>
        <xdr:cNvPr id="722" name="フローチャート: 判断 721">
          <a:extLst>
            <a:ext uri="{FF2B5EF4-FFF2-40B4-BE49-F238E27FC236}">
              <a16:creationId xmlns:a16="http://schemas.microsoft.com/office/drawing/2014/main" id="{00000000-0008-0000-0200-0000D2020000}"/>
            </a:ext>
          </a:extLst>
        </xdr:cNvPr>
        <xdr:cNvSpPr/>
      </xdr:nvSpPr>
      <xdr:spPr>
        <a:xfrm>
          <a:off x="12029440" y="137623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120650</xdr:rowOff>
    </xdr:from>
    <xdr:to>
      <xdr:col>67</xdr:col>
      <xdr:colOff>101600</xdr:colOff>
      <xdr:row>83</xdr:row>
      <xdr:rowOff>50800</xdr:rowOff>
    </xdr:to>
    <xdr:sp macro="" textlink="">
      <xdr:nvSpPr>
        <xdr:cNvPr id="723" name="フローチャート: 判断 722">
          <a:extLst>
            <a:ext uri="{FF2B5EF4-FFF2-40B4-BE49-F238E27FC236}">
              <a16:creationId xmlns:a16="http://schemas.microsoft.com/office/drawing/2014/main" id="{00000000-0008-0000-0200-0000D3020000}"/>
            </a:ext>
          </a:extLst>
        </xdr:cNvPr>
        <xdr:cNvSpPr/>
      </xdr:nvSpPr>
      <xdr:spPr>
        <a:xfrm>
          <a:off x="11231880" y="13867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00000000-0008-0000-0200-0000D4020000}"/>
            </a:ext>
          </a:extLst>
        </xdr:cNvPr>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25" name="テキスト ボックス 724">
          <a:extLst>
            <a:ext uri="{FF2B5EF4-FFF2-40B4-BE49-F238E27FC236}">
              <a16:creationId xmlns:a16="http://schemas.microsoft.com/office/drawing/2014/main" id="{00000000-0008-0000-0200-0000D5020000}"/>
            </a:ext>
          </a:extLst>
        </xdr:cNvPr>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26" name="テキスト ボックス 725">
          <a:extLst>
            <a:ext uri="{FF2B5EF4-FFF2-40B4-BE49-F238E27FC236}">
              <a16:creationId xmlns:a16="http://schemas.microsoft.com/office/drawing/2014/main" id="{00000000-0008-0000-0200-0000D6020000}"/>
            </a:ext>
          </a:extLst>
        </xdr:cNvPr>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27" name="テキスト ボックス 726">
          <a:extLst>
            <a:ext uri="{FF2B5EF4-FFF2-40B4-BE49-F238E27FC236}">
              <a16:creationId xmlns:a16="http://schemas.microsoft.com/office/drawing/2014/main" id="{00000000-0008-0000-0200-0000D7020000}"/>
            </a:ext>
          </a:extLst>
        </xdr:cNvPr>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28" name="テキスト ボックス 727">
          <a:extLst>
            <a:ext uri="{FF2B5EF4-FFF2-40B4-BE49-F238E27FC236}">
              <a16:creationId xmlns:a16="http://schemas.microsoft.com/office/drawing/2014/main" id="{00000000-0008-0000-0200-0000D8020000}"/>
            </a:ext>
          </a:extLst>
        </xdr:cNvPr>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6350</xdr:rowOff>
    </xdr:from>
    <xdr:to>
      <xdr:col>85</xdr:col>
      <xdr:colOff>177800</xdr:colOff>
      <xdr:row>78</xdr:row>
      <xdr:rowOff>107950</xdr:rowOff>
    </xdr:to>
    <xdr:sp macro="" textlink="">
      <xdr:nvSpPr>
        <xdr:cNvPr id="729" name="楕円 728">
          <a:extLst>
            <a:ext uri="{FF2B5EF4-FFF2-40B4-BE49-F238E27FC236}">
              <a16:creationId xmlns:a16="http://schemas.microsoft.com/office/drawing/2014/main" id="{00000000-0008-0000-0200-0000D9020000}"/>
            </a:ext>
          </a:extLst>
        </xdr:cNvPr>
        <xdr:cNvSpPr/>
      </xdr:nvSpPr>
      <xdr:spPr>
        <a:xfrm>
          <a:off x="14325600" y="1308227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100347</xdr:rowOff>
    </xdr:from>
    <xdr:ext cx="405111" cy="259045"/>
    <xdr:sp macro="" textlink="">
      <xdr:nvSpPr>
        <xdr:cNvPr id="730" name="【消防施設】&#10;有形固定資産減価償却率該当値テキスト">
          <a:extLst>
            <a:ext uri="{FF2B5EF4-FFF2-40B4-BE49-F238E27FC236}">
              <a16:creationId xmlns:a16="http://schemas.microsoft.com/office/drawing/2014/main" id="{00000000-0008-0000-0200-0000DA020000}"/>
            </a:ext>
          </a:extLst>
        </xdr:cNvPr>
        <xdr:cNvSpPr txBox="1"/>
      </xdr:nvSpPr>
      <xdr:spPr>
        <a:xfrm>
          <a:off x="14414500" y="13008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133986</xdr:rowOff>
    </xdr:from>
    <xdr:to>
      <xdr:col>81</xdr:col>
      <xdr:colOff>101600</xdr:colOff>
      <xdr:row>78</xdr:row>
      <xdr:rowOff>64136</xdr:rowOff>
    </xdr:to>
    <xdr:sp macro="" textlink="">
      <xdr:nvSpPr>
        <xdr:cNvPr id="731" name="楕円 730">
          <a:extLst>
            <a:ext uri="{FF2B5EF4-FFF2-40B4-BE49-F238E27FC236}">
              <a16:creationId xmlns:a16="http://schemas.microsoft.com/office/drawing/2014/main" id="{00000000-0008-0000-0200-0000DB020000}"/>
            </a:ext>
          </a:extLst>
        </xdr:cNvPr>
        <xdr:cNvSpPr/>
      </xdr:nvSpPr>
      <xdr:spPr>
        <a:xfrm>
          <a:off x="13578840" y="1304226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13336</xdr:rowOff>
    </xdr:from>
    <xdr:to>
      <xdr:col>85</xdr:col>
      <xdr:colOff>127000</xdr:colOff>
      <xdr:row>78</xdr:row>
      <xdr:rowOff>57150</xdr:rowOff>
    </xdr:to>
    <xdr:cxnSp macro="">
      <xdr:nvCxnSpPr>
        <xdr:cNvPr id="732" name="直線コネクタ 731">
          <a:extLst>
            <a:ext uri="{FF2B5EF4-FFF2-40B4-BE49-F238E27FC236}">
              <a16:creationId xmlns:a16="http://schemas.microsoft.com/office/drawing/2014/main" id="{00000000-0008-0000-0200-0000DC020000}"/>
            </a:ext>
          </a:extLst>
        </xdr:cNvPr>
        <xdr:cNvCxnSpPr/>
      </xdr:nvCxnSpPr>
      <xdr:spPr>
        <a:xfrm>
          <a:off x="13629640" y="13089256"/>
          <a:ext cx="74676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80645</xdr:rowOff>
    </xdr:from>
    <xdr:to>
      <xdr:col>76</xdr:col>
      <xdr:colOff>165100</xdr:colOff>
      <xdr:row>78</xdr:row>
      <xdr:rowOff>10795</xdr:rowOff>
    </xdr:to>
    <xdr:sp macro="" textlink="">
      <xdr:nvSpPr>
        <xdr:cNvPr id="733" name="楕円 732">
          <a:extLst>
            <a:ext uri="{FF2B5EF4-FFF2-40B4-BE49-F238E27FC236}">
              <a16:creationId xmlns:a16="http://schemas.microsoft.com/office/drawing/2014/main" id="{00000000-0008-0000-0200-0000DD020000}"/>
            </a:ext>
          </a:extLst>
        </xdr:cNvPr>
        <xdr:cNvSpPr/>
      </xdr:nvSpPr>
      <xdr:spPr>
        <a:xfrm>
          <a:off x="12804140" y="129889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131445</xdr:rowOff>
    </xdr:from>
    <xdr:to>
      <xdr:col>81</xdr:col>
      <xdr:colOff>50800</xdr:colOff>
      <xdr:row>78</xdr:row>
      <xdr:rowOff>13336</xdr:rowOff>
    </xdr:to>
    <xdr:cxnSp macro="">
      <xdr:nvCxnSpPr>
        <xdr:cNvPr id="734" name="直線コネクタ 733">
          <a:extLst>
            <a:ext uri="{FF2B5EF4-FFF2-40B4-BE49-F238E27FC236}">
              <a16:creationId xmlns:a16="http://schemas.microsoft.com/office/drawing/2014/main" id="{00000000-0008-0000-0200-0000DE020000}"/>
            </a:ext>
          </a:extLst>
        </xdr:cNvPr>
        <xdr:cNvCxnSpPr/>
      </xdr:nvCxnSpPr>
      <xdr:spPr>
        <a:xfrm>
          <a:off x="12854940" y="13039725"/>
          <a:ext cx="7747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162561</xdr:rowOff>
    </xdr:from>
    <xdr:to>
      <xdr:col>72</xdr:col>
      <xdr:colOff>38100</xdr:colOff>
      <xdr:row>77</xdr:row>
      <xdr:rowOff>92711</xdr:rowOff>
    </xdr:to>
    <xdr:sp macro="" textlink="">
      <xdr:nvSpPr>
        <xdr:cNvPr id="735" name="楕円 734">
          <a:extLst>
            <a:ext uri="{FF2B5EF4-FFF2-40B4-BE49-F238E27FC236}">
              <a16:creationId xmlns:a16="http://schemas.microsoft.com/office/drawing/2014/main" id="{00000000-0008-0000-0200-0000DF020000}"/>
            </a:ext>
          </a:extLst>
        </xdr:cNvPr>
        <xdr:cNvSpPr/>
      </xdr:nvSpPr>
      <xdr:spPr>
        <a:xfrm>
          <a:off x="12029440" y="1290320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41911</xdr:rowOff>
    </xdr:from>
    <xdr:to>
      <xdr:col>76</xdr:col>
      <xdr:colOff>114300</xdr:colOff>
      <xdr:row>77</xdr:row>
      <xdr:rowOff>131445</xdr:rowOff>
    </xdr:to>
    <xdr:cxnSp macro="">
      <xdr:nvCxnSpPr>
        <xdr:cNvPr id="736" name="直線コネクタ 735">
          <a:extLst>
            <a:ext uri="{FF2B5EF4-FFF2-40B4-BE49-F238E27FC236}">
              <a16:creationId xmlns:a16="http://schemas.microsoft.com/office/drawing/2014/main" id="{00000000-0008-0000-0200-0000E0020000}"/>
            </a:ext>
          </a:extLst>
        </xdr:cNvPr>
        <xdr:cNvCxnSpPr/>
      </xdr:nvCxnSpPr>
      <xdr:spPr>
        <a:xfrm>
          <a:off x="12072620" y="12950191"/>
          <a:ext cx="782320" cy="8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xdr:rowOff>
    </xdr:from>
    <xdr:ext cx="405111" cy="259045"/>
    <xdr:sp macro="" textlink="">
      <xdr:nvSpPr>
        <xdr:cNvPr id="737" name="n_1aveValue【消防施設】&#10;有形固定資産減価償却率">
          <a:extLst>
            <a:ext uri="{FF2B5EF4-FFF2-40B4-BE49-F238E27FC236}">
              <a16:creationId xmlns:a16="http://schemas.microsoft.com/office/drawing/2014/main" id="{00000000-0008-0000-0200-0000E1020000}"/>
            </a:ext>
          </a:extLst>
        </xdr:cNvPr>
        <xdr:cNvSpPr txBox="1"/>
      </xdr:nvSpPr>
      <xdr:spPr>
        <a:xfrm>
          <a:off x="13437244" y="13914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148607</xdr:rowOff>
    </xdr:from>
    <xdr:ext cx="405111" cy="259045"/>
    <xdr:sp macro="" textlink="">
      <xdr:nvSpPr>
        <xdr:cNvPr id="738" name="n_2aveValue【消防施設】&#10;有形固定資産減価償却率">
          <a:extLst>
            <a:ext uri="{FF2B5EF4-FFF2-40B4-BE49-F238E27FC236}">
              <a16:creationId xmlns:a16="http://schemas.microsoft.com/office/drawing/2014/main" id="{00000000-0008-0000-0200-0000E2020000}"/>
            </a:ext>
          </a:extLst>
        </xdr:cNvPr>
        <xdr:cNvSpPr txBox="1"/>
      </xdr:nvSpPr>
      <xdr:spPr>
        <a:xfrm>
          <a:off x="12675244" y="13895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108602</xdr:rowOff>
    </xdr:from>
    <xdr:ext cx="405111" cy="259045"/>
    <xdr:sp macro="" textlink="">
      <xdr:nvSpPr>
        <xdr:cNvPr id="739" name="n_3aveValue【消防施設】&#10;有形固定資産減価償却率">
          <a:extLst>
            <a:ext uri="{FF2B5EF4-FFF2-40B4-BE49-F238E27FC236}">
              <a16:creationId xmlns:a16="http://schemas.microsoft.com/office/drawing/2014/main" id="{00000000-0008-0000-0200-0000E3020000}"/>
            </a:ext>
          </a:extLst>
        </xdr:cNvPr>
        <xdr:cNvSpPr txBox="1"/>
      </xdr:nvSpPr>
      <xdr:spPr>
        <a:xfrm>
          <a:off x="11900544" y="13855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67327</xdr:rowOff>
    </xdr:from>
    <xdr:ext cx="405111" cy="259045"/>
    <xdr:sp macro="" textlink="">
      <xdr:nvSpPr>
        <xdr:cNvPr id="740" name="n_4aveValue【消防施設】&#10;有形固定資産減価償却率">
          <a:extLst>
            <a:ext uri="{FF2B5EF4-FFF2-40B4-BE49-F238E27FC236}">
              <a16:creationId xmlns:a16="http://schemas.microsoft.com/office/drawing/2014/main" id="{00000000-0008-0000-0200-0000E4020000}"/>
            </a:ext>
          </a:extLst>
        </xdr:cNvPr>
        <xdr:cNvSpPr txBox="1"/>
      </xdr:nvSpPr>
      <xdr:spPr>
        <a:xfrm>
          <a:off x="11102984" y="1364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80663</xdr:rowOff>
    </xdr:from>
    <xdr:ext cx="405111" cy="259045"/>
    <xdr:sp macro="" textlink="">
      <xdr:nvSpPr>
        <xdr:cNvPr id="741" name="n_1mainValue【消防施設】&#10;有形固定資産減価償却率">
          <a:extLst>
            <a:ext uri="{FF2B5EF4-FFF2-40B4-BE49-F238E27FC236}">
              <a16:creationId xmlns:a16="http://schemas.microsoft.com/office/drawing/2014/main" id="{00000000-0008-0000-0200-0000E5020000}"/>
            </a:ext>
          </a:extLst>
        </xdr:cNvPr>
        <xdr:cNvSpPr txBox="1"/>
      </xdr:nvSpPr>
      <xdr:spPr>
        <a:xfrm>
          <a:off x="13437244" y="12821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27322</xdr:rowOff>
    </xdr:from>
    <xdr:ext cx="405111" cy="259045"/>
    <xdr:sp macro="" textlink="">
      <xdr:nvSpPr>
        <xdr:cNvPr id="742" name="n_2mainValue【消防施設】&#10;有形固定資産減価償却率">
          <a:extLst>
            <a:ext uri="{FF2B5EF4-FFF2-40B4-BE49-F238E27FC236}">
              <a16:creationId xmlns:a16="http://schemas.microsoft.com/office/drawing/2014/main" id="{00000000-0008-0000-0200-0000E6020000}"/>
            </a:ext>
          </a:extLst>
        </xdr:cNvPr>
        <xdr:cNvSpPr txBox="1"/>
      </xdr:nvSpPr>
      <xdr:spPr>
        <a:xfrm>
          <a:off x="12675244" y="1276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75</xdr:row>
      <xdr:rowOff>109237</xdr:rowOff>
    </xdr:from>
    <xdr:ext cx="405111" cy="259045"/>
    <xdr:sp macro="" textlink="">
      <xdr:nvSpPr>
        <xdr:cNvPr id="743" name="n_3mainValue【消防施設】&#10;有形固定資産減価償却率">
          <a:extLst>
            <a:ext uri="{FF2B5EF4-FFF2-40B4-BE49-F238E27FC236}">
              <a16:creationId xmlns:a16="http://schemas.microsoft.com/office/drawing/2014/main" id="{00000000-0008-0000-0200-0000E7020000}"/>
            </a:ext>
          </a:extLst>
        </xdr:cNvPr>
        <xdr:cNvSpPr txBox="1"/>
      </xdr:nvSpPr>
      <xdr:spPr>
        <a:xfrm>
          <a:off x="11900544" y="12682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44" name="正方形/長方形 743">
          <a:extLst>
            <a:ext uri="{FF2B5EF4-FFF2-40B4-BE49-F238E27FC236}">
              <a16:creationId xmlns:a16="http://schemas.microsoft.com/office/drawing/2014/main" id="{00000000-0008-0000-0200-0000E802000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45" name="正方形/長方形 744">
          <a:extLst>
            <a:ext uri="{FF2B5EF4-FFF2-40B4-BE49-F238E27FC236}">
              <a16:creationId xmlns:a16="http://schemas.microsoft.com/office/drawing/2014/main" id="{00000000-0008-0000-0200-0000E9020000}"/>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46" name="正方形/長方形 745">
          <a:extLst>
            <a:ext uri="{FF2B5EF4-FFF2-40B4-BE49-F238E27FC236}">
              <a16:creationId xmlns:a16="http://schemas.microsoft.com/office/drawing/2014/main" id="{00000000-0008-0000-0200-0000EA020000}"/>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7" name="正方形/長方形 746">
          <a:extLst>
            <a:ext uri="{FF2B5EF4-FFF2-40B4-BE49-F238E27FC236}">
              <a16:creationId xmlns:a16="http://schemas.microsoft.com/office/drawing/2014/main" id="{00000000-0008-0000-0200-0000EB020000}"/>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8" name="正方形/長方形 747">
          <a:extLst>
            <a:ext uri="{FF2B5EF4-FFF2-40B4-BE49-F238E27FC236}">
              <a16:creationId xmlns:a16="http://schemas.microsoft.com/office/drawing/2014/main" id="{00000000-0008-0000-0200-0000EC02000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9" name="正方形/長方形 748">
          <a:extLst>
            <a:ext uri="{FF2B5EF4-FFF2-40B4-BE49-F238E27FC236}">
              <a16:creationId xmlns:a16="http://schemas.microsoft.com/office/drawing/2014/main" id="{00000000-0008-0000-0200-0000ED020000}"/>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50" name="正方形/長方形 749">
          <a:extLst>
            <a:ext uri="{FF2B5EF4-FFF2-40B4-BE49-F238E27FC236}">
              <a16:creationId xmlns:a16="http://schemas.microsoft.com/office/drawing/2014/main" id="{00000000-0008-0000-0200-0000EE020000}"/>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51" name="正方形/長方形 750">
          <a:extLst>
            <a:ext uri="{FF2B5EF4-FFF2-40B4-BE49-F238E27FC236}">
              <a16:creationId xmlns:a16="http://schemas.microsoft.com/office/drawing/2014/main" id="{00000000-0008-0000-0200-0000EF020000}"/>
            </a:ext>
          </a:extLst>
        </xdr:cNvPr>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52" name="テキスト ボックス 751">
          <a:extLst>
            <a:ext uri="{FF2B5EF4-FFF2-40B4-BE49-F238E27FC236}">
              <a16:creationId xmlns:a16="http://schemas.microsoft.com/office/drawing/2014/main" id="{00000000-0008-0000-0200-0000F0020000}"/>
            </a:ext>
          </a:extLst>
        </xdr:cNvPr>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53" name="直線コネクタ 752">
          <a:extLst>
            <a:ext uri="{FF2B5EF4-FFF2-40B4-BE49-F238E27FC236}">
              <a16:creationId xmlns:a16="http://schemas.microsoft.com/office/drawing/2014/main" id="{00000000-0008-0000-0200-0000F1020000}"/>
            </a:ext>
          </a:extLst>
        </xdr:cNvPr>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54" name="直線コネクタ 753">
          <a:extLst>
            <a:ext uri="{FF2B5EF4-FFF2-40B4-BE49-F238E27FC236}">
              <a16:creationId xmlns:a16="http://schemas.microsoft.com/office/drawing/2014/main" id="{00000000-0008-0000-0200-0000F2020000}"/>
            </a:ext>
          </a:extLst>
        </xdr:cNvPr>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55" name="テキスト ボックス 754">
          <a:extLst>
            <a:ext uri="{FF2B5EF4-FFF2-40B4-BE49-F238E27FC236}">
              <a16:creationId xmlns:a16="http://schemas.microsoft.com/office/drawing/2014/main" id="{00000000-0008-0000-0200-0000F3020000}"/>
            </a:ext>
          </a:extLst>
        </xdr:cNvPr>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56" name="直線コネクタ 755">
          <a:extLst>
            <a:ext uri="{FF2B5EF4-FFF2-40B4-BE49-F238E27FC236}">
              <a16:creationId xmlns:a16="http://schemas.microsoft.com/office/drawing/2014/main" id="{00000000-0008-0000-0200-0000F4020000}"/>
            </a:ext>
          </a:extLst>
        </xdr:cNvPr>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57" name="テキスト ボックス 756">
          <a:extLst>
            <a:ext uri="{FF2B5EF4-FFF2-40B4-BE49-F238E27FC236}">
              <a16:creationId xmlns:a16="http://schemas.microsoft.com/office/drawing/2014/main" id="{00000000-0008-0000-0200-0000F5020000}"/>
            </a:ext>
          </a:extLst>
        </xdr:cNvPr>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58" name="直線コネクタ 757">
          <a:extLst>
            <a:ext uri="{FF2B5EF4-FFF2-40B4-BE49-F238E27FC236}">
              <a16:creationId xmlns:a16="http://schemas.microsoft.com/office/drawing/2014/main" id="{00000000-0008-0000-0200-0000F6020000}"/>
            </a:ext>
          </a:extLst>
        </xdr:cNvPr>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59" name="テキスト ボックス 758">
          <a:extLst>
            <a:ext uri="{FF2B5EF4-FFF2-40B4-BE49-F238E27FC236}">
              <a16:creationId xmlns:a16="http://schemas.microsoft.com/office/drawing/2014/main" id="{00000000-0008-0000-0200-0000F7020000}"/>
            </a:ext>
          </a:extLst>
        </xdr:cNvPr>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60" name="直線コネクタ 759">
          <a:extLst>
            <a:ext uri="{FF2B5EF4-FFF2-40B4-BE49-F238E27FC236}">
              <a16:creationId xmlns:a16="http://schemas.microsoft.com/office/drawing/2014/main" id="{00000000-0008-0000-0200-0000F8020000}"/>
            </a:ext>
          </a:extLst>
        </xdr:cNvPr>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61" name="テキスト ボックス 760">
          <a:extLst>
            <a:ext uri="{FF2B5EF4-FFF2-40B4-BE49-F238E27FC236}">
              <a16:creationId xmlns:a16="http://schemas.microsoft.com/office/drawing/2014/main" id="{00000000-0008-0000-0200-0000F9020000}"/>
            </a:ext>
          </a:extLst>
        </xdr:cNvPr>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62" name="直線コネクタ 761">
          <a:extLst>
            <a:ext uri="{FF2B5EF4-FFF2-40B4-BE49-F238E27FC236}">
              <a16:creationId xmlns:a16="http://schemas.microsoft.com/office/drawing/2014/main" id="{00000000-0008-0000-0200-0000FA020000}"/>
            </a:ext>
          </a:extLst>
        </xdr:cNvPr>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63" name="テキスト ボックス 762">
          <a:extLst>
            <a:ext uri="{FF2B5EF4-FFF2-40B4-BE49-F238E27FC236}">
              <a16:creationId xmlns:a16="http://schemas.microsoft.com/office/drawing/2014/main" id="{00000000-0008-0000-0200-0000FB020000}"/>
            </a:ext>
          </a:extLst>
        </xdr:cNvPr>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64" name="【消防施設】&#10;一人当たり面積グラフ枠">
          <a:extLst>
            <a:ext uri="{FF2B5EF4-FFF2-40B4-BE49-F238E27FC236}">
              <a16:creationId xmlns:a16="http://schemas.microsoft.com/office/drawing/2014/main" id="{00000000-0008-0000-0200-0000FC020000}"/>
            </a:ext>
          </a:extLst>
        </xdr:cNvPr>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101194</xdr:rowOff>
    </xdr:from>
    <xdr:to>
      <xdr:col>116</xdr:col>
      <xdr:colOff>62864</xdr:colOff>
      <xdr:row>86</xdr:row>
      <xdr:rowOff>27127</xdr:rowOff>
    </xdr:to>
    <xdr:cxnSp macro="">
      <xdr:nvCxnSpPr>
        <xdr:cNvPr id="765" name="直線コネクタ 764">
          <a:extLst>
            <a:ext uri="{FF2B5EF4-FFF2-40B4-BE49-F238E27FC236}">
              <a16:creationId xmlns:a16="http://schemas.microsoft.com/office/drawing/2014/main" id="{00000000-0008-0000-0200-0000FD020000}"/>
            </a:ext>
          </a:extLst>
        </xdr:cNvPr>
        <xdr:cNvCxnSpPr/>
      </xdr:nvCxnSpPr>
      <xdr:spPr>
        <a:xfrm flipV="1">
          <a:off x="19509104" y="13177114"/>
          <a:ext cx="0" cy="1267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30954</xdr:rowOff>
    </xdr:from>
    <xdr:ext cx="469744" cy="259045"/>
    <xdr:sp macro="" textlink="">
      <xdr:nvSpPr>
        <xdr:cNvPr id="766" name="【消防施設】&#10;一人当たり面積最小値テキスト">
          <a:extLst>
            <a:ext uri="{FF2B5EF4-FFF2-40B4-BE49-F238E27FC236}">
              <a16:creationId xmlns:a16="http://schemas.microsoft.com/office/drawing/2014/main" id="{00000000-0008-0000-0200-0000FE020000}"/>
            </a:ext>
          </a:extLst>
        </xdr:cNvPr>
        <xdr:cNvSpPr txBox="1"/>
      </xdr:nvSpPr>
      <xdr:spPr>
        <a:xfrm>
          <a:off x="19547840" y="14447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27127</xdr:rowOff>
    </xdr:from>
    <xdr:to>
      <xdr:col>116</xdr:col>
      <xdr:colOff>152400</xdr:colOff>
      <xdr:row>86</xdr:row>
      <xdr:rowOff>27127</xdr:rowOff>
    </xdr:to>
    <xdr:cxnSp macro="">
      <xdr:nvCxnSpPr>
        <xdr:cNvPr id="767" name="直線コネクタ 766">
          <a:extLst>
            <a:ext uri="{FF2B5EF4-FFF2-40B4-BE49-F238E27FC236}">
              <a16:creationId xmlns:a16="http://schemas.microsoft.com/office/drawing/2014/main" id="{00000000-0008-0000-0200-0000FF020000}"/>
            </a:ext>
          </a:extLst>
        </xdr:cNvPr>
        <xdr:cNvCxnSpPr/>
      </xdr:nvCxnSpPr>
      <xdr:spPr>
        <a:xfrm>
          <a:off x="19443700" y="144441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47871</xdr:rowOff>
    </xdr:from>
    <xdr:ext cx="469744" cy="259045"/>
    <xdr:sp macro="" textlink="">
      <xdr:nvSpPr>
        <xdr:cNvPr id="768" name="【消防施設】&#10;一人当たり面積最大値テキスト">
          <a:extLst>
            <a:ext uri="{FF2B5EF4-FFF2-40B4-BE49-F238E27FC236}">
              <a16:creationId xmlns:a16="http://schemas.microsoft.com/office/drawing/2014/main" id="{00000000-0008-0000-0200-000000030000}"/>
            </a:ext>
          </a:extLst>
        </xdr:cNvPr>
        <xdr:cNvSpPr txBox="1"/>
      </xdr:nvSpPr>
      <xdr:spPr>
        <a:xfrm>
          <a:off x="19547840" y="12956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101194</xdr:rowOff>
    </xdr:from>
    <xdr:to>
      <xdr:col>116</xdr:col>
      <xdr:colOff>152400</xdr:colOff>
      <xdr:row>78</xdr:row>
      <xdr:rowOff>101194</xdr:rowOff>
    </xdr:to>
    <xdr:cxnSp macro="">
      <xdr:nvCxnSpPr>
        <xdr:cNvPr id="769" name="直線コネクタ 768">
          <a:extLst>
            <a:ext uri="{FF2B5EF4-FFF2-40B4-BE49-F238E27FC236}">
              <a16:creationId xmlns:a16="http://schemas.microsoft.com/office/drawing/2014/main" id="{00000000-0008-0000-0200-000001030000}"/>
            </a:ext>
          </a:extLst>
        </xdr:cNvPr>
        <xdr:cNvCxnSpPr/>
      </xdr:nvCxnSpPr>
      <xdr:spPr>
        <a:xfrm>
          <a:off x="19443700" y="1317711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31563</xdr:rowOff>
    </xdr:from>
    <xdr:ext cx="469744" cy="259045"/>
    <xdr:sp macro="" textlink="">
      <xdr:nvSpPr>
        <xdr:cNvPr id="770" name="【消防施設】&#10;一人当たり面積平均値テキスト">
          <a:extLst>
            <a:ext uri="{FF2B5EF4-FFF2-40B4-BE49-F238E27FC236}">
              <a16:creationId xmlns:a16="http://schemas.microsoft.com/office/drawing/2014/main" id="{00000000-0008-0000-0200-000002030000}"/>
            </a:ext>
          </a:extLst>
        </xdr:cNvPr>
        <xdr:cNvSpPr txBox="1"/>
      </xdr:nvSpPr>
      <xdr:spPr>
        <a:xfrm>
          <a:off x="19547840" y="14280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53136</xdr:rowOff>
    </xdr:from>
    <xdr:to>
      <xdr:col>116</xdr:col>
      <xdr:colOff>114300</xdr:colOff>
      <xdr:row>85</xdr:row>
      <xdr:rowOff>154736</xdr:rowOff>
    </xdr:to>
    <xdr:sp macro="" textlink="">
      <xdr:nvSpPr>
        <xdr:cNvPr id="771" name="フローチャート: 判断 770">
          <a:extLst>
            <a:ext uri="{FF2B5EF4-FFF2-40B4-BE49-F238E27FC236}">
              <a16:creationId xmlns:a16="http://schemas.microsoft.com/office/drawing/2014/main" id="{00000000-0008-0000-0200-000003030000}"/>
            </a:ext>
          </a:extLst>
        </xdr:cNvPr>
        <xdr:cNvSpPr/>
      </xdr:nvSpPr>
      <xdr:spPr>
        <a:xfrm>
          <a:off x="19458940" y="1430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53136</xdr:rowOff>
    </xdr:from>
    <xdr:to>
      <xdr:col>112</xdr:col>
      <xdr:colOff>38100</xdr:colOff>
      <xdr:row>85</xdr:row>
      <xdr:rowOff>154736</xdr:rowOff>
    </xdr:to>
    <xdr:sp macro="" textlink="">
      <xdr:nvSpPr>
        <xdr:cNvPr id="772" name="フローチャート: 判断 771">
          <a:extLst>
            <a:ext uri="{FF2B5EF4-FFF2-40B4-BE49-F238E27FC236}">
              <a16:creationId xmlns:a16="http://schemas.microsoft.com/office/drawing/2014/main" id="{00000000-0008-0000-0200-000004030000}"/>
            </a:ext>
          </a:extLst>
        </xdr:cNvPr>
        <xdr:cNvSpPr/>
      </xdr:nvSpPr>
      <xdr:spPr>
        <a:xfrm>
          <a:off x="18735040" y="1430253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58623</xdr:rowOff>
    </xdr:from>
    <xdr:to>
      <xdr:col>107</xdr:col>
      <xdr:colOff>101600</xdr:colOff>
      <xdr:row>85</xdr:row>
      <xdr:rowOff>160223</xdr:rowOff>
    </xdr:to>
    <xdr:sp macro="" textlink="">
      <xdr:nvSpPr>
        <xdr:cNvPr id="773" name="フローチャート: 判断 772">
          <a:extLst>
            <a:ext uri="{FF2B5EF4-FFF2-40B4-BE49-F238E27FC236}">
              <a16:creationId xmlns:a16="http://schemas.microsoft.com/office/drawing/2014/main" id="{00000000-0008-0000-0200-000005030000}"/>
            </a:ext>
          </a:extLst>
        </xdr:cNvPr>
        <xdr:cNvSpPr/>
      </xdr:nvSpPr>
      <xdr:spPr>
        <a:xfrm>
          <a:off x="17937480" y="14308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52223</xdr:rowOff>
    </xdr:from>
    <xdr:to>
      <xdr:col>102</xdr:col>
      <xdr:colOff>165100</xdr:colOff>
      <xdr:row>85</xdr:row>
      <xdr:rowOff>153823</xdr:rowOff>
    </xdr:to>
    <xdr:sp macro="" textlink="">
      <xdr:nvSpPr>
        <xdr:cNvPr id="774" name="フローチャート: 判断 773">
          <a:extLst>
            <a:ext uri="{FF2B5EF4-FFF2-40B4-BE49-F238E27FC236}">
              <a16:creationId xmlns:a16="http://schemas.microsoft.com/office/drawing/2014/main" id="{00000000-0008-0000-0200-000006030000}"/>
            </a:ext>
          </a:extLst>
        </xdr:cNvPr>
        <xdr:cNvSpPr/>
      </xdr:nvSpPr>
      <xdr:spPr>
        <a:xfrm>
          <a:off x="17162780" y="1430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54508</xdr:rowOff>
    </xdr:from>
    <xdr:to>
      <xdr:col>98</xdr:col>
      <xdr:colOff>38100</xdr:colOff>
      <xdr:row>85</xdr:row>
      <xdr:rowOff>156108</xdr:rowOff>
    </xdr:to>
    <xdr:sp macro="" textlink="">
      <xdr:nvSpPr>
        <xdr:cNvPr id="775" name="フローチャート: 判断 774">
          <a:extLst>
            <a:ext uri="{FF2B5EF4-FFF2-40B4-BE49-F238E27FC236}">
              <a16:creationId xmlns:a16="http://schemas.microsoft.com/office/drawing/2014/main" id="{00000000-0008-0000-0200-000007030000}"/>
            </a:ext>
          </a:extLst>
        </xdr:cNvPr>
        <xdr:cNvSpPr/>
      </xdr:nvSpPr>
      <xdr:spPr>
        <a:xfrm>
          <a:off x="16388080" y="1430390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76" name="テキスト ボックス 775">
          <a:extLst>
            <a:ext uri="{FF2B5EF4-FFF2-40B4-BE49-F238E27FC236}">
              <a16:creationId xmlns:a16="http://schemas.microsoft.com/office/drawing/2014/main" id="{00000000-0008-0000-0200-000008030000}"/>
            </a:ext>
          </a:extLst>
        </xdr:cNvPr>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77" name="テキスト ボックス 776">
          <a:extLst>
            <a:ext uri="{FF2B5EF4-FFF2-40B4-BE49-F238E27FC236}">
              <a16:creationId xmlns:a16="http://schemas.microsoft.com/office/drawing/2014/main" id="{00000000-0008-0000-0200-000009030000}"/>
            </a:ext>
          </a:extLst>
        </xdr:cNvPr>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78" name="テキスト ボックス 777">
          <a:extLst>
            <a:ext uri="{FF2B5EF4-FFF2-40B4-BE49-F238E27FC236}">
              <a16:creationId xmlns:a16="http://schemas.microsoft.com/office/drawing/2014/main" id="{00000000-0008-0000-0200-00000A030000}"/>
            </a:ext>
          </a:extLst>
        </xdr:cNvPr>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79" name="テキスト ボックス 778">
          <a:extLst>
            <a:ext uri="{FF2B5EF4-FFF2-40B4-BE49-F238E27FC236}">
              <a16:creationId xmlns:a16="http://schemas.microsoft.com/office/drawing/2014/main" id="{00000000-0008-0000-0200-00000B030000}"/>
            </a:ext>
          </a:extLst>
        </xdr:cNvPr>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80" name="テキスト ボックス 779">
          <a:extLst>
            <a:ext uri="{FF2B5EF4-FFF2-40B4-BE49-F238E27FC236}">
              <a16:creationId xmlns:a16="http://schemas.microsoft.com/office/drawing/2014/main" id="{00000000-0008-0000-0200-00000C030000}"/>
            </a:ext>
          </a:extLst>
        </xdr:cNvPr>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38964</xdr:rowOff>
    </xdr:from>
    <xdr:to>
      <xdr:col>116</xdr:col>
      <xdr:colOff>114300</xdr:colOff>
      <xdr:row>85</xdr:row>
      <xdr:rowOff>140564</xdr:rowOff>
    </xdr:to>
    <xdr:sp macro="" textlink="">
      <xdr:nvSpPr>
        <xdr:cNvPr id="781" name="楕円 780">
          <a:extLst>
            <a:ext uri="{FF2B5EF4-FFF2-40B4-BE49-F238E27FC236}">
              <a16:creationId xmlns:a16="http://schemas.microsoft.com/office/drawing/2014/main" id="{00000000-0008-0000-0200-00000D030000}"/>
            </a:ext>
          </a:extLst>
        </xdr:cNvPr>
        <xdr:cNvSpPr/>
      </xdr:nvSpPr>
      <xdr:spPr>
        <a:xfrm>
          <a:off x="19458940" y="1428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169791</xdr:rowOff>
    </xdr:from>
    <xdr:ext cx="469744" cy="259045"/>
    <xdr:sp macro="" textlink="">
      <xdr:nvSpPr>
        <xdr:cNvPr id="782" name="【消防施設】&#10;一人当たり面積該当値テキスト">
          <a:extLst>
            <a:ext uri="{FF2B5EF4-FFF2-40B4-BE49-F238E27FC236}">
              <a16:creationId xmlns:a16="http://schemas.microsoft.com/office/drawing/2014/main" id="{00000000-0008-0000-0200-00000E030000}"/>
            </a:ext>
          </a:extLst>
        </xdr:cNvPr>
        <xdr:cNvSpPr txBox="1"/>
      </xdr:nvSpPr>
      <xdr:spPr>
        <a:xfrm>
          <a:off x="19547840" y="1408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39421</xdr:rowOff>
    </xdr:from>
    <xdr:to>
      <xdr:col>112</xdr:col>
      <xdr:colOff>38100</xdr:colOff>
      <xdr:row>85</xdr:row>
      <xdr:rowOff>141021</xdr:rowOff>
    </xdr:to>
    <xdr:sp macro="" textlink="">
      <xdr:nvSpPr>
        <xdr:cNvPr id="783" name="楕円 782">
          <a:extLst>
            <a:ext uri="{FF2B5EF4-FFF2-40B4-BE49-F238E27FC236}">
              <a16:creationId xmlns:a16="http://schemas.microsoft.com/office/drawing/2014/main" id="{00000000-0008-0000-0200-00000F030000}"/>
            </a:ext>
          </a:extLst>
        </xdr:cNvPr>
        <xdr:cNvSpPr/>
      </xdr:nvSpPr>
      <xdr:spPr>
        <a:xfrm>
          <a:off x="18735040" y="1428882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89764</xdr:rowOff>
    </xdr:from>
    <xdr:to>
      <xdr:col>116</xdr:col>
      <xdr:colOff>63500</xdr:colOff>
      <xdr:row>85</xdr:row>
      <xdr:rowOff>90221</xdr:rowOff>
    </xdr:to>
    <xdr:cxnSp macro="">
      <xdr:nvCxnSpPr>
        <xdr:cNvPr id="784" name="直線コネクタ 783">
          <a:extLst>
            <a:ext uri="{FF2B5EF4-FFF2-40B4-BE49-F238E27FC236}">
              <a16:creationId xmlns:a16="http://schemas.microsoft.com/office/drawing/2014/main" id="{00000000-0008-0000-0200-000010030000}"/>
            </a:ext>
          </a:extLst>
        </xdr:cNvPr>
        <xdr:cNvCxnSpPr/>
      </xdr:nvCxnSpPr>
      <xdr:spPr>
        <a:xfrm flipV="1">
          <a:off x="18778220" y="14339164"/>
          <a:ext cx="73152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40793</xdr:rowOff>
    </xdr:from>
    <xdr:to>
      <xdr:col>107</xdr:col>
      <xdr:colOff>101600</xdr:colOff>
      <xdr:row>85</xdr:row>
      <xdr:rowOff>142393</xdr:rowOff>
    </xdr:to>
    <xdr:sp macro="" textlink="">
      <xdr:nvSpPr>
        <xdr:cNvPr id="785" name="楕円 784">
          <a:extLst>
            <a:ext uri="{FF2B5EF4-FFF2-40B4-BE49-F238E27FC236}">
              <a16:creationId xmlns:a16="http://schemas.microsoft.com/office/drawing/2014/main" id="{00000000-0008-0000-0200-000011030000}"/>
            </a:ext>
          </a:extLst>
        </xdr:cNvPr>
        <xdr:cNvSpPr/>
      </xdr:nvSpPr>
      <xdr:spPr>
        <a:xfrm>
          <a:off x="17937480" y="1429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90221</xdr:rowOff>
    </xdr:from>
    <xdr:to>
      <xdr:col>111</xdr:col>
      <xdr:colOff>177800</xdr:colOff>
      <xdr:row>85</xdr:row>
      <xdr:rowOff>91593</xdr:rowOff>
    </xdr:to>
    <xdr:cxnSp macro="">
      <xdr:nvCxnSpPr>
        <xdr:cNvPr id="786" name="直線コネクタ 785">
          <a:extLst>
            <a:ext uri="{FF2B5EF4-FFF2-40B4-BE49-F238E27FC236}">
              <a16:creationId xmlns:a16="http://schemas.microsoft.com/office/drawing/2014/main" id="{00000000-0008-0000-0200-000012030000}"/>
            </a:ext>
          </a:extLst>
        </xdr:cNvPr>
        <xdr:cNvCxnSpPr/>
      </xdr:nvCxnSpPr>
      <xdr:spPr>
        <a:xfrm flipV="1">
          <a:off x="17988280" y="14339621"/>
          <a:ext cx="78994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41708</xdr:rowOff>
    </xdr:from>
    <xdr:to>
      <xdr:col>102</xdr:col>
      <xdr:colOff>165100</xdr:colOff>
      <xdr:row>85</xdr:row>
      <xdr:rowOff>143308</xdr:rowOff>
    </xdr:to>
    <xdr:sp macro="" textlink="">
      <xdr:nvSpPr>
        <xdr:cNvPr id="787" name="楕円 786">
          <a:extLst>
            <a:ext uri="{FF2B5EF4-FFF2-40B4-BE49-F238E27FC236}">
              <a16:creationId xmlns:a16="http://schemas.microsoft.com/office/drawing/2014/main" id="{00000000-0008-0000-0200-000013030000}"/>
            </a:ext>
          </a:extLst>
        </xdr:cNvPr>
        <xdr:cNvSpPr/>
      </xdr:nvSpPr>
      <xdr:spPr>
        <a:xfrm>
          <a:off x="17162780" y="1429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91593</xdr:rowOff>
    </xdr:from>
    <xdr:to>
      <xdr:col>107</xdr:col>
      <xdr:colOff>50800</xdr:colOff>
      <xdr:row>85</xdr:row>
      <xdr:rowOff>92508</xdr:rowOff>
    </xdr:to>
    <xdr:cxnSp macro="">
      <xdr:nvCxnSpPr>
        <xdr:cNvPr id="788" name="直線コネクタ 787">
          <a:extLst>
            <a:ext uri="{FF2B5EF4-FFF2-40B4-BE49-F238E27FC236}">
              <a16:creationId xmlns:a16="http://schemas.microsoft.com/office/drawing/2014/main" id="{00000000-0008-0000-0200-000014030000}"/>
            </a:ext>
          </a:extLst>
        </xdr:cNvPr>
        <xdr:cNvCxnSpPr/>
      </xdr:nvCxnSpPr>
      <xdr:spPr>
        <a:xfrm flipV="1">
          <a:off x="17213580" y="14340993"/>
          <a:ext cx="7747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145863</xdr:rowOff>
    </xdr:from>
    <xdr:ext cx="469744" cy="259045"/>
    <xdr:sp macro="" textlink="">
      <xdr:nvSpPr>
        <xdr:cNvPr id="789" name="n_1aveValue【消防施設】&#10;一人当たり面積">
          <a:extLst>
            <a:ext uri="{FF2B5EF4-FFF2-40B4-BE49-F238E27FC236}">
              <a16:creationId xmlns:a16="http://schemas.microsoft.com/office/drawing/2014/main" id="{00000000-0008-0000-0200-000015030000}"/>
            </a:ext>
          </a:extLst>
        </xdr:cNvPr>
        <xdr:cNvSpPr txBox="1"/>
      </xdr:nvSpPr>
      <xdr:spPr>
        <a:xfrm>
          <a:off x="18561127" y="14395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151350</xdr:rowOff>
    </xdr:from>
    <xdr:ext cx="469744" cy="259045"/>
    <xdr:sp macro="" textlink="">
      <xdr:nvSpPr>
        <xdr:cNvPr id="790" name="n_2aveValue【消防施設】&#10;一人当たり面積">
          <a:extLst>
            <a:ext uri="{FF2B5EF4-FFF2-40B4-BE49-F238E27FC236}">
              <a16:creationId xmlns:a16="http://schemas.microsoft.com/office/drawing/2014/main" id="{00000000-0008-0000-0200-000016030000}"/>
            </a:ext>
          </a:extLst>
        </xdr:cNvPr>
        <xdr:cNvSpPr txBox="1"/>
      </xdr:nvSpPr>
      <xdr:spPr>
        <a:xfrm>
          <a:off x="17776267" y="14400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144950</xdr:rowOff>
    </xdr:from>
    <xdr:ext cx="469744" cy="259045"/>
    <xdr:sp macro="" textlink="">
      <xdr:nvSpPr>
        <xdr:cNvPr id="791" name="n_3aveValue【消防施設】&#10;一人当たり面積">
          <a:extLst>
            <a:ext uri="{FF2B5EF4-FFF2-40B4-BE49-F238E27FC236}">
              <a16:creationId xmlns:a16="http://schemas.microsoft.com/office/drawing/2014/main" id="{00000000-0008-0000-0200-000017030000}"/>
            </a:ext>
          </a:extLst>
        </xdr:cNvPr>
        <xdr:cNvSpPr txBox="1"/>
      </xdr:nvSpPr>
      <xdr:spPr>
        <a:xfrm>
          <a:off x="17001567" y="14394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1185</xdr:rowOff>
    </xdr:from>
    <xdr:ext cx="469744" cy="259045"/>
    <xdr:sp macro="" textlink="">
      <xdr:nvSpPr>
        <xdr:cNvPr id="792" name="n_4aveValue【消防施設】&#10;一人当たり面積">
          <a:extLst>
            <a:ext uri="{FF2B5EF4-FFF2-40B4-BE49-F238E27FC236}">
              <a16:creationId xmlns:a16="http://schemas.microsoft.com/office/drawing/2014/main" id="{00000000-0008-0000-0200-000018030000}"/>
            </a:ext>
          </a:extLst>
        </xdr:cNvPr>
        <xdr:cNvSpPr txBox="1"/>
      </xdr:nvSpPr>
      <xdr:spPr>
        <a:xfrm>
          <a:off x="16226867" y="14082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157548</xdr:rowOff>
    </xdr:from>
    <xdr:ext cx="469744" cy="259045"/>
    <xdr:sp macro="" textlink="">
      <xdr:nvSpPr>
        <xdr:cNvPr id="793" name="n_1mainValue【消防施設】&#10;一人当たり面積">
          <a:extLst>
            <a:ext uri="{FF2B5EF4-FFF2-40B4-BE49-F238E27FC236}">
              <a16:creationId xmlns:a16="http://schemas.microsoft.com/office/drawing/2014/main" id="{00000000-0008-0000-0200-000019030000}"/>
            </a:ext>
          </a:extLst>
        </xdr:cNvPr>
        <xdr:cNvSpPr txBox="1"/>
      </xdr:nvSpPr>
      <xdr:spPr>
        <a:xfrm>
          <a:off x="18561127" y="14071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158920</xdr:rowOff>
    </xdr:from>
    <xdr:ext cx="469744" cy="259045"/>
    <xdr:sp macro="" textlink="">
      <xdr:nvSpPr>
        <xdr:cNvPr id="794" name="n_2mainValue【消防施設】&#10;一人当たり面積">
          <a:extLst>
            <a:ext uri="{FF2B5EF4-FFF2-40B4-BE49-F238E27FC236}">
              <a16:creationId xmlns:a16="http://schemas.microsoft.com/office/drawing/2014/main" id="{00000000-0008-0000-0200-00001A030000}"/>
            </a:ext>
          </a:extLst>
        </xdr:cNvPr>
        <xdr:cNvSpPr txBox="1"/>
      </xdr:nvSpPr>
      <xdr:spPr>
        <a:xfrm>
          <a:off x="17776267" y="14073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159835</xdr:rowOff>
    </xdr:from>
    <xdr:ext cx="469744" cy="259045"/>
    <xdr:sp macro="" textlink="">
      <xdr:nvSpPr>
        <xdr:cNvPr id="795" name="n_3mainValue【消防施設】&#10;一人当たり面積">
          <a:extLst>
            <a:ext uri="{FF2B5EF4-FFF2-40B4-BE49-F238E27FC236}">
              <a16:creationId xmlns:a16="http://schemas.microsoft.com/office/drawing/2014/main" id="{00000000-0008-0000-0200-00001B030000}"/>
            </a:ext>
          </a:extLst>
        </xdr:cNvPr>
        <xdr:cNvSpPr txBox="1"/>
      </xdr:nvSpPr>
      <xdr:spPr>
        <a:xfrm>
          <a:off x="17001567" y="14073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96" name="正方形/長方形 795">
          <a:extLst>
            <a:ext uri="{FF2B5EF4-FFF2-40B4-BE49-F238E27FC236}">
              <a16:creationId xmlns:a16="http://schemas.microsoft.com/office/drawing/2014/main" id="{00000000-0008-0000-0200-00001C030000}"/>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97" name="正方形/長方形 796">
          <a:extLst>
            <a:ext uri="{FF2B5EF4-FFF2-40B4-BE49-F238E27FC236}">
              <a16:creationId xmlns:a16="http://schemas.microsoft.com/office/drawing/2014/main" id="{00000000-0008-0000-0200-00001D030000}"/>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98" name="正方形/長方形 797">
          <a:extLst>
            <a:ext uri="{FF2B5EF4-FFF2-40B4-BE49-F238E27FC236}">
              <a16:creationId xmlns:a16="http://schemas.microsoft.com/office/drawing/2014/main" id="{00000000-0008-0000-0200-00001E030000}"/>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99" name="正方形/長方形 798">
          <a:extLst>
            <a:ext uri="{FF2B5EF4-FFF2-40B4-BE49-F238E27FC236}">
              <a16:creationId xmlns:a16="http://schemas.microsoft.com/office/drawing/2014/main" id="{00000000-0008-0000-0200-00001F030000}"/>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00" name="正方形/長方形 799">
          <a:extLst>
            <a:ext uri="{FF2B5EF4-FFF2-40B4-BE49-F238E27FC236}">
              <a16:creationId xmlns:a16="http://schemas.microsoft.com/office/drawing/2014/main" id="{00000000-0008-0000-0200-000020030000}"/>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01" name="正方形/長方形 800">
          <a:extLst>
            <a:ext uri="{FF2B5EF4-FFF2-40B4-BE49-F238E27FC236}">
              <a16:creationId xmlns:a16="http://schemas.microsoft.com/office/drawing/2014/main" id="{00000000-0008-0000-0200-000021030000}"/>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02" name="正方形/長方形 801">
          <a:extLst>
            <a:ext uri="{FF2B5EF4-FFF2-40B4-BE49-F238E27FC236}">
              <a16:creationId xmlns:a16="http://schemas.microsoft.com/office/drawing/2014/main" id="{00000000-0008-0000-0200-000022030000}"/>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03" name="正方形/長方形 802">
          <a:extLst>
            <a:ext uri="{FF2B5EF4-FFF2-40B4-BE49-F238E27FC236}">
              <a16:creationId xmlns:a16="http://schemas.microsoft.com/office/drawing/2014/main" id="{00000000-0008-0000-0200-000023030000}"/>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04" name="テキスト ボックス 803">
          <a:extLst>
            <a:ext uri="{FF2B5EF4-FFF2-40B4-BE49-F238E27FC236}">
              <a16:creationId xmlns:a16="http://schemas.microsoft.com/office/drawing/2014/main" id="{00000000-0008-0000-0200-000024030000}"/>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05" name="直線コネクタ 804">
          <a:extLst>
            <a:ext uri="{FF2B5EF4-FFF2-40B4-BE49-F238E27FC236}">
              <a16:creationId xmlns:a16="http://schemas.microsoft.com/office/drawing/2014/main" id="{00000000-0008-0000-0200-000025030000}"/>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06" name="テキスト ボックス 805">
          <a:extLst>
            <a:ext uri="{FF2B5EF4-FFF2-40B4-BE49-F238E27FC236}">
              <a16:creationId xmlns:a16="http://schemas.microsoft.com/office/drawing/2014/main" id="{00000000-0008-0000-0200-000026030000}"/>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07" name="直線コネクタ 806">
          <a:extLst>
            <a:ext uri="{FF2B5EF4-FFF2-40B4-BE49-F238E27FC236}">
              <a16:creationId xmlns:a16="http://schemas.microsoft.com/office/drawing/2014/main" id="{00000000-0008-0000-0200-000027030000}"/>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08" name="テキスト ボックス 807">
          <a:extLst>
            <a:ext uri="{FF2B5EF4-FFF2-40B4-BE49-F238E27FC236}">
              <a16:creationId xmlns:a16="http://schemas.microsoft.com/office/drawing/2014/main" id="{00000000-0008-0000-0200-000028030000}"/>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09" name="直線コネクタ 808">
          <a:extLst>
            <a:ext uri="{FF2B5EF4-FFF2-40B4-BE49-F238E27FC236}">
              <a16:creationId xmlns:a16="http://schemas.microsoft.com/office/drawing/2014/main" id="{00000000-0008-0000-0200-000029030000}"/>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10" name="テキスト ボックス 809">
          <a:extLst>
            <a:ext uri="{FF2B5EF4-FFF2-40B4-BE49-F238E27FC236}">
              <a16:creationId xmlns:a16="http://schemas.microsoft.com/office/drawing/2014/main" id="{00000000-0008-0000-0200-00002A030000}"/>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11" name="直線コネクタ 810">
          <a:extLst>
            <a:ext uri="{FF2B5EF4-FFF2-40B4-BE49-F238E27FC236}">
              <a16:creationId xmlns:a16="http://schemas.microsoft.com/office/drawing/2014/main" id="{00000000-0008-0000-0200-00002B030000}"/>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12" name="テキスト ボックス 811">
          <a:extLst>
            <a:ext uri="{FF2B5EF4-FFF2-40B4-BE49-F238E27FC236}">
              <a16:creationId xmlns:a16="http://schemas.microsoft.com/office/drawing/2014/main" id="{00000000-0008-0000-0200-00002C030000}"/>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13" name="直線コネクタ 812">
          <a:extLst>
            <a:ext uri="{FF2B5EF4-FFF2-40B4-BE49-F238E27FC236}">
              <a16:creationId xmlns:a16="http://schemas.microsoft.com/office/drawing/2014/main" id="{00000000-0008-0000-0200-00002D030000}"/>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14" name="テキスト ボックス 813">
          <a:extLst>
            <a:ext uri="{FF2B5EF4-FFF2-40B4-BE49-F238E27FC236}">
              <a16:creationId xmlns:a16="http://schemas.microsoft.com/office/drawing/2014/main" id="{00000000-0008-0000-0200-00002E030000}"/>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15" name="直線コネクタ 814">
          <a:extLst>
            <a:ext uri="{FF2B5EF4-FFF2-40B4-BE49-F238E27FC236}">
              <a16:creationId xmlns:a16="http://schemas.microsoft.com/office/drawing/2014/main" id="{00000000-0008-0000-0200-00002F030000}"/>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16" name="テキスト ボックス 815">
          <a:extLst>
            <a:ext uri="{FF2B5EF4-FFF2-40B4-BE49-F238E27FC236}">
              <a16:creationId xmlns:a16="http://schemas.microsoft.com/office/drawing/2014/main" id="{00000000-0008-0000-0200-000030030000}"/>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17" name="直線コネクタ 816">
          <a:extLst>
            <a:ext uri="{FF2B5EF4-FFF2-40B4-BE49-F238E27FC236}">
              <a16:creationId xmlns:a16="http://schemas.microsoft.com/office/drawing/2014/main" id="{00000000-0008-0000-0200-000031030000}"/>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18" name="テキスト ボックス 817">
          <a:extLst>
            <a:ext uri="{FF2B5EF4-FFF2-40B4-BE49-F238E27FC236}">
              <a16:creationId xmlns:a16="http://schemas.microsoft.com/office/drawing/2014/main" id="{00000000-0008-0000-0200-000032030000}"/>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19" name="直線コネクタ 818">
          <a:extLst>
            <a:ext uri="{FF2B5EF4-FFF2-40B4-BE49-F238E27FC236}">
              <a16:creationId xmlns:a16="http://schemas.microsoft.com/office/drawing/2014/main" id="{00000000-0008-0000-0200-000033030000}"/>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0" name="【庁舎】&#10;有形固定資産減価償却率グラフ枠">
          <a:extLst>
            <a:ext uri="{FF2B5EF4-FFF2-40B4-BE49-F238E27FC236}">
              <a16:creationId xmlns:a16="http://schemas.microsoft.com/office/drawing/2014/main" id="{00000000-0008-0000-0200-000034030000}"/>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50074</xdr:rowOff>
    </xdr:from>
    <xdr:to>
      <xdr:col>85</xdr:col>
      <xdr:colOff>126364</xdr:colOff>
      <xdr:row>109</xdr:row>
      <xdr:rowOff>25581</xdr:rowOff>
    </xdr:to>
    <xdr:cxnSp macro="">
      <xdr:nvCxnSpPr>
        <xdr:cNvPr id="821" name="直線コネクタ 820">
          <a:extLst>
            <a:ext uri="{FF2B5EF4-FFF2-40B4-BE49-F238E27FC236}">
              <a16:creationId xmlns:a16="http://schemas.microsoft.com/office/drawing/2014/main" id="{00000000-0008-0000-0200-000035030000}"/>
            </a:ext>
          </a:extLst>
        </xdr:cNvPr>
        <xdr:cNvCxnSpPr/>
      </xdr:nvCxnSpPr>
      <xdr:spPr>
        <a:xfrm flipV="1">
          <a:off x="14375764" y="16814074"/>
          <a:ext cx="0" cy="1484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29408</xdr:rowOff>
    </xdr:from>
    <xdr:ext cx="405111" cy="259045"/>
    <xdr:sp macro="" textlink="">
      <xdr:nvSpPr>
        <xdr:cNvPr id="822" name="【庁舎】&#10;有形固定資産減価償却率最小値テキスト">
          <a:extLst>
            <a:ext uri="{FF2B5EF4-FFF2-40B4-BE49-F238E27FC236}">
              <a16:creationId xmlns:a16="http://schemas.microsoft.com/office/drawing/2014/main" id="{00000000-0008-0000-0200-000036030000}"/>
            </a:ext>
          </a:extLst>
        </xdr:cNvPr>
        <xdr:cNvSpPr txBox="1"/>
      </xdr:nvSpPr>
      <xdr:spPr>
        <a:xfrm>
          <a:off x="14414500" y="18302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25581</xdr:rowOff>
    </xdr:from>
    <xdr:to>
      <xdr:col>86</xdr:col>
      <xdr:colOff>25400</xdr:colOff>
      <xdr:row>109</xdr:row>
      <xdr:rowOff>25581</xdr:rowOff>
    </xdr:to>
    <xdr:cxnSp macro="">
      <xdr:nvCxnSpPr>
        <xdr:cNvPr id="823" name="直線コネクタ 822">
          <a:extLst>
            <a:ext uri="{FF2B5EF4-FFF2-40B4-BE49-F238E27FC236}">
              <a16:creationId xmlns:a16="http://schemas.microsoft.com/office/drawing/2014/main" id="{00000000-0008-0000-0200-000037030000}"/>
            </a:ext>
          </a:extLst>
        </xdr:cNvPr>
        <xdr:cNvCxnSpPr/>
      </xdr:nvCxnSpPr>
      <xdr:spPr>
        <a:xfrm>
          <a:off x="14287500" y="182983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168201</xdr:rowOff>
    </xdr:from>
    <xdr:ext cx="340478" cy="259045"/>
    <xdr:sp macro="" textlink="">
      <xdr:nvSpPr>
        <xdr:cNvPr id="824" name="【庁舎】&#10;有形固定資産減価償却率最大値テキスト">
          <a:extLst>
            <a:ext uri="{FF2B5EF4-FFF2-40B4-BE49-F238E27FC236}">
              <a16:creationId xmlns:a16="http://schemas.microsoft.com/office/drawing/2014/main" id="{00000000-0008-0000-0200-000038030000}"/>
            </a:ext>
          </a:extLst>
        </xdr:cNvPr>
        <xdr:cNvSpPr txBox="1"/>
      </xdr:nvSpPr>
      <xdr:spPr>
        <a:xfrm>
          <a:off x="14414500" y="165969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50074</xdr:rowOff>
    </xdr:from>
    <xdr:to>
      <xdr:col>86</xdr:col>
      <xdr:colOff>25400</xdr:colOff>
      <xdr:row>100</xdr:row>
      <xdr:rowOff>50074</xdr:rowOff>
    </xdr:to>
    <xdr:cxnSp macro="">
      <xdr:nvCxnSpPr>
        <xdr:cNvPr id="825" name="直線コネクタ 824">
          <a:extLst>
            <a:ext uri="{FF2B5EF4-FFF2-40B4-BE49-F238E27FC236}">
              <a16:creationId xmlns:a16="http://schemas.microsoft.com/office/drawing/2014/main" id="{00000000-0008-0000-0200-000039030000}"/>
            </a:ext>
          </a:extLst>
        </xdr:cNvPr>
        <xdr:cNvCxnSpPr/>
      </xdr:nvCxnSpPr>
      <xdr:spPr>
        <a:xfrm>
          <a:off x="14287500" y="168140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25416</xdr:rowOff>
    </xdr:from>
    <xdr:ext cx="405111" cy="259045"/>
    <xdr:sp macro="" textlink="">
      <xdr:nvSpPr>
        <xdr:cNvPr id="826" name="【庁舎】&#10;有形固定資産減価償却率平均値テキスト">
          <a:extLst>
            <a:ext uri="{FF2B5EF4-FFF2-40B4-BE49-F238E27FC236}">
              <a16:creationId xmlns:a16="http://schemas.microsoft.com/office/drawing/2014/main" id="{00000000-0008-0000-0200-00003A030000}"/>
            </a:ext>
          </a:extLst>
        </xdr:cNvPr>
        <xdr:cNvSpPr txBox="1"/>
      </xdr:nvSpPr>
      <xdr:spPr>
        <a:xfrm>
          <a:off x="14414500" y="174599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2539</xdr:rowOff>
    </xdr:from>
    <xdr:to>
      <xdr:col>85</xdr:col>
      <xdr:colOff>177800</xdr:colOff>
      <xdr:row>105</xdr:row>
      <xdr:rowOff>104139</xdr:rowOff>
    </xdr:to>
    <xdr:sp macro="" textlink="">
      <xdr:nvSpPr>
        <xdr:cNvPr id="827" name="フローチャート: 判断 826">
          <a:extLst>
            <a:ext uri="{FF2B5EF4-FFF2-40B4-BE49-F238E27FC236}">
              <a16:creationId xmlns:a16="http://schemas.microsoft.com/office/drawing/2014/main" id="{00000000-0008-0000-0200-00003B030000}"/>
            </a:ext>
          </a:extLst>
        </xdr:cNvPr>
        <xdr:cNvSpPr/>
      </xdr:nvSpPr>
      <xdr:spPr>
        <a:xfrm>
          <a:off x="14325600" y="17604739"/>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141332</xdr:rowOff>
    </xdr:from>
    <xdr:to>
      <xdr:col>81</xdr:col>
      <xdr:colOff>101600</xdr:colOff>
      <xdr:row>105</xdr:row>
      <xdr:rowOff>71482</xdr:rowOff>
    </xdr:to>
    <xdr:sp macro="" textlink="">
      <xdr:nvSpPr>
        <xdr:cNvPr id="828" name="フローチャート: 判断 827">
          <a:extLst>
            <a:ext uri="{FF2B5EF4-FFF2-40B4-BE49-F238E27FC236}">
              <a16:creationId xmlns:a16="http://schemas.microsoft.com/office/drawing/2014/main" id="{00000000-0008-0000-0200-00003C030000}"/>
            </a:ext>
          </a:extLst>
        </xdr:cNvPr>
        <xdr:cNvSpPr/>
      </xdr:nvSpPr>
      <xdr:spPr>
        <a:xfrm>
          <a:off x="13578840" y="175758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134801</xdr:rowOff>
    </xdr:from>
    <xdr:to>
      <xdr:col>76</xdr:col>
      <xdr:colOff>165100</xdr:colOff>
      <xdr:row>105</xdr:row>
      <xdr:rowOff>64951</xdr:rowOff>
    </xdr:to>
    <xdr:sp macro="" textlink="">
      <xdr:nvSpPr>
        <xdr:cNvPr id="829" name="フローチャート: 判断 828">
          <a:extLst>
            <a:ext uri="{FF2B5EF4-FFF2-40B4-BE49-F238E27FC236}">
              <a16:creationId xmlns:a16="http://schemas.microsoft.com/office/drawing/2014/main" id="{00000000-0008-0000-0200-00003D030000}"/>
            </a:ext>
          </a:extLst>
        </xdr:cNvPr>
        <xdr:cNvSpPr/>
      </xdr:nvSpPr>
      <xdr:spPr>
        <a:xfrm>
          <a:off x="12804140" y="175693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129902</xdr:rowOff>
    </xdr:from>
    <xdr:to>
      <xdr:col>72</xdr:col>
      <xdr:colOff>38100</xdr:colOff>
      <xdr:row>105</xdr:row>
      <xdr:rowOff>60052</xdr:rowOff>
    </xdr:to>
    <xdr:sp macro="" textlink="">
      <xdr:nvSpPr>
        <xdr:cNvPr id="830" name="フローチャート: 判断 829">
          <a:extLst>
            <a:ext uri="{FF2B5EF4-FFF2-40B4-BE49-F238E27FC236}">
              <a16:creationId xmlns:a16="http://schemas.microsoft.com/office/drawing/2014/main" id="{00000000-0008-0000-0200-00003E030000}"/>
            </a:ext>
          </a:extLst>
        </xdr:cNvPr>
        <xdr:cNvSpPr/>
      </xdr:nvSpPr>
      <xdr:spPr>
        <a:xfrm>
          <a:off x="12029440" y="175644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116839</xdr:rowOff>
    </xdr:from>
    <xdr:to>
      <xdr:col>67</xdr:col>
      <xdr:colOff>101600</xdr:colOff>
      <xdr:row>105</xdr:row>
      <xdr:rowOff>46989</xdr:rowOff>
    </xdr:to>
    <xdr:sp macro="" textlink="">
      <xdr:nvSpPr>
        <xdr:cNvPr id="831" name="フローチャート: 判断 830">
          <a:extLst>
            <a:ext uri="{FF2B5EF4-FFF2-40B4-BE49-F238E27FC236}">
              <a16:creationId xmlns:a16="http://schemas.microsoft.com/office/drawing/2014/main" id="{00000000-0008-0000-0200-00003F030000}"/>
            </a:ext>
          </a:extLst>
        </xdr:cNvPr>
        <xdr:cNvSpPr/>
      </xdr:nvSpPr>
      <xdr:spPr>
        <a:xfrm>
          <a:off x="11231880" y="175513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0000000-0008-0000-0200-000040030000}"/>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0000000-0008-0000-0200-000041030000}"/>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200-000042030000}"/>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0000000-0008-0000-0200-000043030000}"/>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0000000-0008-0000-0200-000044030000}"/>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85816</xdr:rowOff>
    </xdr:from>
    <xdr:to>
      <xdr:col>85</xdr:col>
      <xdr:colOff>177800</xdr:colOff>
      <xdr:row>106</xdr:row>
      <xdr:rowOff>15966</xdr:rowOff>
    </xdr:to>
    <xdr:sp macro="" textlink="">
      <xdr:nvSpPr>
        <xdr:cNvPr id="837" name="楕円 836">
          <a:extLst>
            <a:ext uri="{FF2B5EF4-FFF2-40B4-BE49-F238E27FC236}">
              <a16:creationId xmlns:a16="http://schemas.microsoft.com/office/drawing/2014/main" id="{00000000-0008-0000-0200-000045030000}"/>
            </a:ext>
          </a:extLst>
        </xdr:cNvPr>
        <xdr:cNvSpPr/>
      </xdr:nvSpPr>
      <xdr:spPr>
        <a:xfrm>
          <a:off x="14325600" y="1768801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64243</xdr:rowOff>
    </xdr:from>
    <xdr:ext cx="405111" cy="259045"/>
    <xdr:sp macro="" textlink="">
      <xdr:nvSpPr>
        <xdr:cNvPr id="838" name="【庁舎】&#10;有形固定資産減価償却率該当値テキスト">
          <a:extLst>
            <a:ext uri="{FF2B5EF4-FFF2-40B4-BE49-F238E27FC236}">
              <a16:creationId xmlns:a16="http://schemas.microsoft.com/office/drawing/2014/main" id="{00000000-0008-0000-0200-000046030000}"/>
            </a:ext>
          </a:extLst>
        </xdr:cNvPr>
        <xdr:cNvSpPr txBox="1"/>
      </xdr:nvSpPr>
      <xdr:spPr>
        <a:xfrm>
          <a:off x="14414500" y="17666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59689</xdr:rowOff>
    </xdr:from>
    <xdr:to>
      <xdr:col>81</xdr:col>
      <xdr:colOff>101600</xdr:colOff>
      <xdr:row>105</xdr:row>
      <xdr:rowOff>161289</xdr:rowOff>
    </xdr:to>
    <xdr:sp macro="" textlink="">
      <xdr:nvSpPr>
        <xdr:cNvPr id="839" name="楕円 838">
          <a:extLst>
            <a:ext uri="{FF2B5EF4-FFF2-40B4-BE49-F238E27FC236}">
              <a16:creationId xmlns:a16="http://schemas.microsoft.com/office/drawing/2014/main" id="{00000000-0008-0000-0200-000047030000}"/>
            </a:ext>
          </a:extLst>
        </xdr:cNvPr>
        <xdr:cNvSpPr/>
      </xdr:nvSpPr>
      <xdr:spPr>
        <a:xfrm>
          <a:off x="13578840" y="1766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110489</xdr:rowOff>
    </xdr:from>
    <xdr:to>
      <xdr:col>85</xdr:col>
      <xdr:colOff>127000</xdr:colOff>
      <xdr:row>105</xdr:row>
      <xdr:rowOff>136616</xdr:rowOff>
    </xdr:to>
    <xdr:cxnSp macro="">
      <xdr:nvCxnSpPr>
        <xdr:cNvPr id="840" name="直線コネクタ 839">
          <a:extLst>
            <a:ext uri="{FF2B5EF4-FFF2-40B4-BE49-F238E27FC236}">
              <a16:creationId xmlns:a16="http://schemas.microsoft.com/office/drawing/2014/main" id="{00000000-0008-0000-0200-000048030000}"/>
            </a:ext>
          </a:extLst>
        </xdr:cNvPr>
        <xdr:cNvCxnSpPr/>
      </xdr:nvCxnSpPr>
      <xdr:spPr>
        <a:xfrm>
          <a:off x="13629640" y="17712689"/>
          <a:ext cx="74676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35198</xdr:rowOff>
    </xdr:from>
    <xdr:to>
      <xdr:col>76</xdr:col>
      <xdr:colOff>165100</xdr:colOff>
      <xdr:row>105</xdr:row>
      <xdr:rowOff>136798</xdr:rowOff>
    </xdr:to>
    <xdr:sp macro="" textlink="">
      <xdr:nvSpPr>
        <xdr:cNvPr id="841" name="楕円 840">
          <a:extLst>
            <a:ext uri="{FF2B5EF4-FFF2-40B4-BE49-F238E27FC236}">
              <a16:creationId xmlns:a16="http://schemas.microsoft.com/office/drawing/2014/main" id="{00000000-0008-0000-0200-000049030000}"/>
            </a:ext>
          </a:extLst>
        </xdr:cNvPr>
        <xdr:cNvSpPr/>
      </xdr:nvSpPr>
      <xdr:spPr>
        <a:xfrm>
          <a:off x="12804140" y="1763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85998</xdr:rowOff>
    </xdr:from>
    <xdr:to>
      <xdr:col>81</xdr:col>
      <xdr:colOff>50800</xdr:colOff>
      <xdr:row>105</xdr:row>
      <xdr:rowOff>110489</xdr:rowOff>
    </xdr:to>
    <xdr:cxnSp macro="">
      <xdr:nvCxnSpPr>
        <xdr:cNvPr id="842" name="直線コネクタ 841">
          <a:extLst>
            <a:ext uri="{FF2B5EF4-FFF2-40B4-BE49-F238E27FC236}">
              <a16:creationId xmlns:a16="http://schemas.microsoft.com/office/drawing/2014/main" id="{00000000-0008-0000-0200-00004A030000}"/>
            </a:ext>
          </a:extLst>
        </xdr:cNvPr>
        <xdr:cNvCxnSpPr/>
      </xdr:nvCxnSpPr>
      <xdr:spPr>
        <a:xfrm>
          <a:off x="12854940" y="17688198"/>
          <a:ext cx="774700" cy="2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28666</xdr:rowOff>
    </xdr:from>
    <xdr:to>
      <xdr:col>72</xdr:col>
      <xdr:colOff>38100</xdr:colOff>
      <xdr:row>105</xdr:row>
      <xdr:rowOff>130266</xdr:rowOff>
    </xdr:to>
    <xdr:sp macro="" textlink="">
      <xdr:nvSpPr>
        <xdr:cNvPr id="843" name="楕円 842">
          <a:extLst>
            <a:ext uri="{FF2B5EF4-FFF2-40B4-BE49-F238E27FC236}">
              <a16:creationId xmlns:a16="http://schemas.microsoft.com/office/drawing/2014/main" id="{00000000-0008-0000-0200-00004B030000}"/>
            </a:ext>
          </a:extLst>
        </xdr:cNvPr>
        <xdr:cNvSpPr/>
      </xdr:nvSpPr>
      <xdr:spPr>
        <a:xfrm>
          <a:off x="12029440" y="1763086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79466</xdr:rowOff>
    </xdr:from>
    <xdr:to>
      <xdr:col>76</xdr:col>
      <xdr:colOff>114300</xdr:colOff>
      <xdr:row>105</xdr:row>
      <xdr:rowOff>85998</xdr:rowOff>
    </xdr:to>
    <xdr:cxnSp macro="">
      <xdr:nvCxnSpPr>
        <xdr:cNvPr id="844" name="直線コネクタ 843">
          <a:extLst>
            <a:ext uri="{FF2B5EF4-FFF2-40B4-BE49-F238E27FC236}">
              <a16:creationId xmlns:a16="http://schemas.microsoft.com/office/drawing/2014/main" id="{00000000-0008-0000-0200-00004C030000}"/>
            </a:ext>
          </a:extLst>
        </xdr:cNvPr>
        <xdr:cNvCxnSpPr/>
      </xdr:nvCxnSpPr>
      <xdr:spPr>
        <a:xfrm>
          <a:off x="12072620" y="17681666"/>
          <a:ext cx="78232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88009</xdr:rowOff>
    </xdr:from>
    <xdr:ext cx="405111" cy="259045"/>
    <xdr:sp macro="" textlink="">
      <xdr:nvSpPr>
        <xdr:cNvPr id="845" name="n_1aveValue【庁舎】&#10;有形固定資産減価償却率">
          <a:extLst>
            <a:ext uri="{FF2B5EF4-FFF2-40B4-BE49-F238E27FC236}">
              <a16:creationId xmlns:a16="http://schemas.microsoft.com/office/drawing/2014/main" id="{00000000-0008-0000-0200-00004D030000}"/>
            </a:ext>
          </a:extLst>
        </xdr:cNvPr>
        <xdr:cNvSpPr txBox="1"/>
      </xdr:nvSpPr>
      <xdr:spPr>
        <a:xfrm>
          <a:off x="13437244" y="1735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81478</xdr:rowOff>
    </xdr:from>
    <xdr:ext cx="405111" cy="259045"/>
    <xdr:sp macro="" textlink="">
      <xdr:nvSpPr>
        <xdr:cNvPr id="846" name="n_2aveValue【庁舎】&#10;有形固定資産減価償却率">
          <a:extLst>
            <a:ext uri="{FF2B5EF4-FFF2-40B4-BE49-F238E27FC236}">
              <a16:creationId xmlns:a16="http://schemas.microsoft.com/office/drawing/2014/main" id="{00000000-0008-0000-0200-00004E030000}"/>
            </a:ext>
          </a:extLst>
        </xdr:cNvPr>
        <xdr:cNvSpPr txBox="1"/>
      </xdr:nvSpPr>
      <xdr:spPr>
        <a:xfrm>
          <a:off x="12675244" y="17348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76579</xdr:rowOff>
    </xdr:from>
    <xdr:ext cx="405111" cy="259045"/>
    <xdr:sp macro="" textlink="">
      <xdr:nvSpPr>
        <xdr:cNvPr id="847" name="n_3aveValue【庁舎】&#10;有形固定資産減価償却率">
          <a:extLst>
            <a:ext uri="{FF2B5EF4-FFF2-40B4-BE49-F238E27FC236}">
              <a16:creationId xmlns:a16="http://schemas.microsoft.com/office/drawing/2014/main" id="{00000000-0008-0000-0200-00004F030000}"/>
            </a:ext>
          </a:extLst>
        </xdr:cNvPr>
        <xdr:cNvSpPr txBox="1"/>
      </xdr:nvSpPr>
      <xdr:spPr>
        <a:xfrm>
          <a:off x="11900544" y="17343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63516</xdr:rowOff>
    </xdr:from>
    <xdr:ext cx="405111" cy="259045"/>
    <xdr:sp macro="" textlink="">
      <xdr:nvSpPr>
        <xdr:cNvPr id="848" name="n_4aveValue【庁舎】&#10;有形固定資産減価償却率">
          <a:extLst>
            <a:ext uri="{FF2B5EF4-FFF2-40B4-BE49-F238E27FC236}">
              <a16:creationId xmlns:a16="http://schemas.microsoft.com/office/drawing/2014/main" id="{00000000-0008-0000-0200-000050030000}"/>
            </a:ext>
          </a:extLst>
        </xdr:cNvPr>
        <xdr:cNvSpPr txBox="1"/>
      </xdr:nvSpPr>
      <xdr:spPr>
        <a:xfrm>
          <a:off x="11102984" y="17330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152416</xdr:rowOff>
    </xdr:from>
    <xdr:ext cx="405111" cy="259045"/>
    <xdr:sp macro="" textlink="">
      <xdr:nvSpPr>
        <xdr:cNvPr id="849" name="n_1mainValue【庁舎】&#10;有形固定資産減価償却率">
          <a:extLst>
            <a:ext uri="{FF2B5EF4-FFF2-40B4-BE49-F238E27FC236}">
              <a16:creationId xmlns:a16="http://schemas.microsoft.com/office/drawing/2014/main" id="{00000000-0008-0000-0200-000051030000}"/>
            </a:ext>
          </a:extLst>
        </xdr:cNvPr>
        <xdr:cNvSpPr txBox="1"/>
      </xdr:nvSpPr>
      <xdr:spPr>
        <a:xfrm>
          <a:off x="13437244" y="17754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127925</xdr:rowOff>
    </xdr:from>
    <xdr:ext cx="405111" cy="259045"/>
    <xdr:sp macro="" textlink="">
      <xdr:nvSpPr>
        <xdr:cNvPr id="850" name="n_2mainValue【庁舎】&#10;有形固定資産減価償却率">
          <a:extLst>
            <a:ext uri="{FF2B5EF4-FFF2-40B4-BE49-F238E27FC236}">
              <a16:creationId xmlns:a16="http://schemas.microsoft.com/office/drawing/2014/main" id="{00000000-0008-0000-0200-000052030000}"/>
            </a:ext>
          </a:extLst>
        </xdr:cNvPr>
        <xdr:cNvSpPr txBox="1"/>
      </xdr:nvSpPr>
      <xdr:spPr>
        <a:xfrm>
          <a:off x="12675244" y="17730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121393</xdr:rowOff>
    </xdr:from>
    <xdr:ext cx="405111" cy="259045"/>
    <xdr:sp macro="" textlink="">
      <xdr:nvSpPr>
        <xdr:cNvPr id="851" name="n_3mainValue【庁舎】&#10;有形固定資産減価償却率">
          <a:extLst>
            <a:ext uri="{FF2B5EF4-FFF2-40B4-BE49-F238E27FC236}">
              <a16:creationId xmlns:a16="http://schemas.microsoft.com/office/drawing/2014/main" id="{00000000-0008-0000-0200-000053030000}"/>
            </a:ext>
          </a:extLst>
        </xdr:cNvPr>
        <xdr:cNvSpPr txBox="1"/>
      </xdr:nvSpPr>
      <xdr:spPr>
        <a:xfrm>
          <a:off x="11900544" y="177235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52" name="正方形/長方形 851">
          <a:extLst>
            <a:ext uri="{FF2B5EF4-FFF2-40B4-BE49-F238E27FC236}">
              <a16:creationId xmlns:a16="http://schemas.microsoft.com/office/drawing/2014/main" id="{00000000-0008-0000-0200-00005403000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53" name="正方形/長方形 852">
          <a:extLst>
            <a:ext uri="{FF2B5EF4-FFF2-40B4-BE49-F238E27FC236}">
              <a16:creationId xmlns:a16="http://schemas.microsoft.com/office/drawing/2014/main" id="{00000000-0008-0000-0200-000055030000}"/>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54" name="正方形/長方形 853">
          <a:extLst>
            <a:ext uri="{FF2B5EF4-FFF2-40B4-BE49-F238E27FC236}">
              <a16:creationId xmlns:a16="http://schemas.microsoft.com/office/drawing/2014/main" id="{00000000-0008-0000-0200-000056030000}"/>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55" name="正方形/長方形 854">
          <a:extLst>
            <a:ext uri="{FF2B5EF4-FFF2-40B4-BE49-F238E27FC236}">
              <a16:creationId xmlns:a16="http://schemas.microsoft.com/office/drawing/2014/main" id="{00000000-0008-0000-0200-000057030000}"/>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6" name="正方形/長方形 855">
          <a:extLst>
            <a:ext uri="{FF2B5EF4-FFF2-40B4-BE49-F238E27FC236}">
              <a16:creationId xmlns:a16="http://schemas.microsoft.com/office/drawing/2014/main" id="{00000000-0008-0000-0200-000058030000}"/>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7" name="正方形/長方形 856">
          <a:extLst>
            <a:ext uri="{FF2B5EF4-FFF2-40B4-BE49-F238E27FC236}">
              <a16:creationId xmlns:a16="http://schemas.microsoft.com/office/drawing/2014/main" id="{00000000-0008-0000-0200-000059030000}"/>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8" name="正方形/長方形 857">
          <a:extLst>
            <a:ext uri="{FF2B5EF4-FFF2-40B4-BE49-F238E27FC236}">
              <a16:creationId xmlns:a16="http://schemas.microsoft.com/office/drawing/2014/main" id="{00000000-0008-0000-0200-00005A030000}"/>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9" name="正方形/長方形 858">
          <a:extLst>
            <a:ext uri="{FF2B5EF4-FFF2-40B4-BE49-F238E27FC236}">
              <a16:creationId xmlns:a16="http://schemas.microsoft.com/office/drawing/2014/main" id="{00000000-0008-0000-0200-00005B030000}"/>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60" name="テキスト ボックス 859">
          <a:extLst>
            <a:ext uri="{FF2B5EF4-FFF2-40B4-BE49-F238E27FC236}">
              <a16:creationId xmlns:a16="http://schemas.microsoft.com/office/drawing/2014/main" id="{00000000-0008-0000-0200-00005C030000}"/>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61" name="直線コネクタ 860">
          <a:extLst>
            <a:ext uri="{FF2B5EF4-FFF2-40B4-BE49-F238E27FC236}">
              <a16:creationId xmlns:a16="http://schemas.microsoft.com/office/drawing/2014/main" id="{00000000-0008-0000-0200-00005D030000}"/>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62" name="直線コネクタ 861">
          <a:extLst>
            <a:ext uri="{FF2B5EF4-FFF2-40B4-BE49-F238E27FC236}">
              <a16:creationId xmlns:a16="http://schemas.microsoft.com/office/drawing/2014/main" id="{00000000-0008-0000-0200-00005E030000}"/>
            </a:ext>
          </a:extLst>
        </xdr:cNvPr>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63" name="テキスト ボックス 862">
          <a:extLst>
            <a:ext uri="{FF2B5EF4-FFF2-40B4-BE49-F238E27FC236}">
              <a16:creationId xmlns:a16="http://schemas.microsoft.com/office/drawing/2014/main" id="{00000000-0008-0000-0200-00005F030000}"/>
            </a:ext>
          </a:extLst>
        </xdr:cNvPr>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64" name="直線コネクタ 863">
          <a:extLst>
            <a:ext uri="{FF2B5EF4-FFF2-40B4-BE49-F238E27FC236}">
              <a16:creationId xmlns:a16="http://schemas.microsoft.com/office/drawing/2014/main" id="{00000000-0008-0000-0200-000060030000}"/>
            </a:ext>
          </a:extLst>
        </xdr:cNvPr>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65" name="テキスト ボックス 864">
          <a:extLst>
            <a:ext uri="{FF2B5EF4-FFF2-40B4-BE49-F238E27FC236}">
              <a16:creationId xmlns:a16="http://schemas.microsoft.com/office/drawing/2014/main" id="{00000000-0008-0000-0200-000061030000}"/>
            </a:ext>
          </a:extLst>
        </xdr:cNvPr>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66" name="直線コネクタ 865">
          <a:extLst>
            <a:ext uri="{FF2B5EF4-FFF2-40B4-BE49-F238E27FC236}">
              <a16:creationId xmlns:a16="http://schemas.microsoft.com/office/drawing/2014/main" id="{00000000-0008-0000-0200-000062030000}"/>
            </a:ext>
          </a:extLst>
        </xdr:cNvPr>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67" name="テキスト ボックス 866">
          <a:extLst>
            <a:ext uri="{FF2B5EF4-FFF2-40B4-BE49-F238E27FC236}">
              <a16:creationId xmlns:a16="http://schemas.microsoft.com/office/drawing/2014/main" id="{00000000-0008-0000-0200-000063030000}"/>
            </a:ext>
          </a:extLst>
        </xdr:cNvPr>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68" name="直線コネクタ 867">
          <a:extLst>
            <a:ext uri="{FF2B5EF4-FFF2-40B4-BE49-F238E27FC236}">
              <a16:creationId xmlns:a16="http://schemas.microsoft.com/office/drawing/2014/main" id="{00000000-0008-0000-0200-000064030000}"/>
            </a:ext>
          </a:extLst>
        </xdr:cNvPr>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69" name="テキスト ボックス 868">
          <a:extLst>
            <a:ext uri="{FF2B5EF4-FFF2-40B4-BE49-F238E27FC236}">
              <a16:creationId xmlns:a16="http://schemas.microsoft.com/office/drawing/2014/main" id="{00000000-0008-0000-0200-000065030000}"/>
            </a:ext>
          </a:extLst>
        </xdr:cNvPr>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70" name="直線コネクタ 869">
          <a:extLst>
            <a:ext uri="{FF2B5EF4-FFF2-40B4-BE49-F238E27FC236}">
              <a16:creationId xmlns:a16="http://schemas.microsoft.com/office/drawing/2014/main" id="{00000000-0008-0000-0200-000066030000}"/>
            </a:ext>
          </a:extLst>
        </xdr:cNvPr>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71" name="テキスト ボックス 870">
          <a:extLst>
            <a:ext uri="{FF2B5EF4-FFF2-40B4-BE49-F238E27FC236}">
              <a16:creationId xmlns:a16="http://schemas.microsoft.com/office/drawing/2014/main" id="{00000000-0008-0000-0200-000067030000}"/>
            </a:ext>
          </a:extLst>
        </xdr:cNvPr>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72" name="直線コネクタ 871">
          <a:extLst>
            <a:ext uri="{FF2B5EF4-FFF2-40B4-BE49-F238E27FC236}">
              <a16:creationId xmlns:a16="http://schemas.microsoft.com/office/drawing/2014/main" id="{00000000-0008-0000-0200-000068030000}"/>
            </a:ext>
          </a:extLst>
        </xdr:cNvPr>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73" name="テキスト ボックス 872">
          <a:extLst>
            <a:ext uri="{FF2B5EF4-FFF2-40B4-BE49-F238E27FC236}">
              <a16:creationId xmlns:a16="http://schemas.microsoft.com/office/drawing/2014/main" id="{00000000-0008-0000-0200-000069030000}"/>
            </a:ext>
          </a:extLst>
        </xdr:cNvPr>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74" name="直線コネクタ 873">
          <a:extLst>
            <a:ext uri="{FF2B5EF4-FFF2-40B4-BE49-F238E27FC236}">
              <a16:creationId xmlns:a16="http://schemas.microsoft.com/office/drawing/2014/main" id="{00000000-0008-0000-0200-00006A030000}"/>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75" name="テキスト ボックス 874">
          <a:extLst>
            <a:ext uri="{FF2B5EF4-FFF2-40B4-BE49-F238E27FC236}">
              <a16:creationId xmlns:a16="http://schemas.microsoft.com/office/drawing/2014/main" id="{00000000-0008-0000-0200-00006B030000}"/>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76" name="【庁舎】&#10;一人当たり面積グラフ枠">
          <a:extLst>
            <a:ext uri="{FF2B5EF4-FFF2-40B4-BE49-F238E27FC236}">
              <a16:creationId xmlns:a16="http://schemas.microsoft.com/office/drawing/2014/main" id="{00000000-0008-0000-0200-00006C030000}"/>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34834</xdr:rowOff>
    </xdr:from>
    <xdr:to>
      <xdr:col>116</xdr:col>
      <xdr:colOff>62864</xdr:colOff>
      <xdr:row>107</xdr:row>
      <xdr:rowOff>155121</xdr:rowOff>
    </xdr:to>
    <xdr:cxnSp macro="">
      <xdr:nvCxnSpPr>
        <xdr:cNvPr id="877" name="直線コネクタ 876">
          <a:extLst>
            <a:ext uri="{FF2B5EF4-FFF2-40B4-BE49-F238E27FC236}">
              <a16:creationId xmlns:a16="http://schemas.microsoft.com/office/drawing/2014/main" id="{00000000-0008-0000-0200-00006D030000}"/>
            </a:ext>
          </a:extLst>
        </xdr:cNvPr>
        <xdr:cNvCxnSpPr/>
      </xdr:nvCxnSpPr>
      <xdr:spPr>
        <a:xfrm flipV="1">
          <a:off x="19509104" y="16798834"/>
          <a:ext cx="0" cy="12937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158948</xdr:rowOff>
    </xdr:from>
    <xdr:ext cx="469744" cy="259045"/>
    <xdr:sp macro="" textlink="">
      <xdr:nvSpPr>
        <xdr:cNvPr id="878" name="【庁舎】&#10;一人当たり面積最小値テキスト">
          <a:extLst>
            <a:ext uri="{FF2B5EF4-FFF2-40B4-BE49-F238E27FC236}">
              <a16:creationId xmlns:a16="http://schemas.microsoft.com/office/drawing/2014/main" id="{00000000-0008-0000-0200-00006E030000}"/>
            </a:ext>
          </a:extLst>
        </xdr:cNvPr>
        <xdr:cNvSpPr txBox="1"/>
      </xdr:nvSpPr>
      <xdr:spPr>
        <a:xfrm>
          <a:off x="19547840" y="18096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155121</xdr:rowOff>
    </xdr:from>
    <xdr:to>
      <xdr:col>116</xdr:col>
      <xdr:colOff>152400</xdr:colOff>
      <xdr:row>107</xdr:row>
      <xdr:rowOff>155121</xdr:rowOff>
    </xdr:to>
    <xdr:cxnSp macro="">
      <xdr:nvCxnSpPr>
        <xdr:cNvPr id="879" name="直線コネクタ 878">
          <a:extLst>
            <a:ext uri="{FF2B5EF4-FFF2-40B4-BE49-F238E27FC236}">
              <a16:creationId xmlns:a16="http://schemas.microsoft.com/office/drawing/2014/main" id="{00000000-0008-0000-0200-00006F030000}"/>
            </a:ext>
          </a:extLst>
        </xdr:cNvPr>
        <xdr:cNvCxnSpPr/>
      </xdr:nvCxnSpPr>
      <xdr:spPr>
        <a:xfrm>
          <a:off x="19443700" y="180926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152961</xdr:rowOff>
    </xdr:from>
    <xdr:ext cx="469744" cy="259045"/>
    <xdr:sp macro="" textlink="">
      <xdr:nvSpPr>
        <xdr:cNvPr id="880" name="【庁舎】&#10;一人当たり面積最大値テキスト">
          <a:extLst>
            <a:ext uri="{FF2B5EF4-FFF2-40B4-BE49-F238E27FC236}">
              <a16:creationId xmlns:a16="http://schemas.microsoft.com/office/drawing/2014/main" id="{00000000-0008-0000-0200-000070030000}"/>
            </a:ext>
          </a:extLst>
        </xdr:cNvPr>
        <xdr:cNvSpPr txBox="1"/>
      </xdr:nvSpPr>
      <xdr:spPr>
        <a:xfrm>
          <a:off x="19547840" y="16581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34834</xdr:rowOff>
    </xdr:from>
    <xdr:to>
      <xdr:col>116</xdr:col>
      <xdr:colOff>152400</xdr:colOff>
      <xdr:row>100</xdr:row>
      <xdr:rowOff>34834</xdr:rowOff>
    </xdr:to>
    <xdr:cxnSp macro="">
      <xdr:nvCxnSpPr>
        <xdr:cNvPr id="881" name="直線コネクタ 880">
          <a:extLst>
            <a:ext uri="{FF2B5EF4-FFF2-40B4-BE49-F238E27FC236}">
              <a16:creationId xmlns:a16="http://schemas.microsoft.com/office/drawing/2014/main" id="{00000000-0008-0000-0200-000071030000}"/>
            </a:ext>
          </a:extLst>
        </xdr:cNvPr>
        <xdr:cNvCxnSpPr/>
      </xdr:nvCxnSpPr>
      <xdr:spPr>
        <a:xfrm>
          <a:off x="19443700" y="167988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11991</xdr:rowOff>
    </xdr:from>
    <xdr:ext cx="469744" cy="259045"/>
    <xdr:sp macro="" textlink="">
      <xdr:nvSpPr>
        <xdr:cNvPr id="882" name="【庁舎】&#10;一人当たり面積平均値テキスト">
          <a:extLst>
            <a:ext uri="{FF2B5EF4-FFF2-40B4-BE49-F238E27FC236}">
              <a16:creationId xmlns:a16="http://schemas.microsoft.com/office/drawing/2014/main" id="{00000000-0008-0000-0200-000072030000}"/>
            </a:ext>
          </a:extLst>
        </xdr:cNvPr>
        <xdr:cNvSpPr txBox="1"/>
      </xdr:nvSpPr>
      <xdr:spPr>
        <a:xfrm>
          <a:off x="19547840" y="176141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33564</xdr:rowOff>
    </xdr:from>
    <xdr:to>
      <xdr:col>116</xdr:col>
      <xdr:colOff>114300</xdr:colOff>
      <xdr:row>105</xdr:row>
      <xdr:rowOff>135164</xdr:rowOff>
    </xdr:to>
    <xdr:sp macro="" textlink="">
      <xdr:nvSpPr>
        <xdr:cNvPr id="883" name="フローチャート: 判断 882">
          <a:extLst>
            <a:ext uri="{FF2B5EF4-FFF2-40B4-BE49-F238E27FC236}">
              <a16:creationId xmlns:a16="http://schemas.microsoft.com/office/drawing/2014/main" id="{00000000-0008-0000-0200-000073030000}"/>
            </a:ext>
          </a:extLst>
        </xdr:cNvPr>
        <xdr:cNvSpPr/>
      </xdr:nvSpPr>
      <xdr:spPr>
        <a:xfrm>
          <a:off x="19458940" y="1763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52070</xdr:rowOff>
    </xdr:from>
    <xdr:to>
      <xdr:col>112</xdr:col>
      <xdr:colOff>38100</xdr:colOff>
      <xdr:row>105</xdr:row>
      <xdr:rowOff>153670</xdr:rowOff>
    </xdr:to>
    <xdr:sp macro="" textlink="">
      <xdr:nvSpPr>
        <xdr:cNvPr id="884" name="フローチャート: 判断 883">
          <a:extLst>
            <a:ext uri="{FF2B5EF4-FFF2-40B4-BE49-F238E27FC236}">
              <a16:creationId xmlns:a16="http://schemas.microsoft.com/office/drawing/2014/main" id="{00000000-0008-0000-0200-000074030000}"/>
            </a:ext>
          </a:extLst>
        </xdr:cNvPr>
        <xdr:cNvSpPr/>
      </xdr:nvSpPr>
      <xdr:spPr>
        <a:xfrm>
          <a:off x="18735040" y="176542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67311</xdr:rowOff>
    </xdr:from>
    <xdr:to>
      <xdr:col>107</xdr:col>
      <xdr:colOff>101600</xdr:colOff>
      <xdr:row>105</xdr:row>
      <xdr:rowOff>168911</xdr:rowOff>
    </xdr:to>
    <xdr:sp macro="" textlink="">
      <xdr:nvSpPr>
        <xdr:cNvPr id="885" name="フローチャート: 判断 884">
          <a:extLst>
            <a:ext uri="{FF2B5EF4-FFF2-40B4-BE49-F238E27FC236}">
              <a16:creationId xmlns:a16="http://schemas.microsoft.com/office/drawing/2014/main" id="{00000000-0008-0000-0200-000075030000}"/>
            </a:ext>
          </a:extLst>
        </xdr:cNvPr>
        <xdr:cNvSpPr/>
      </xdr:nvSpPr>
      <xdr:spPr>
        <a:xfrm>
          <a:off x="1793748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52070</xdr:rowOff>
    </xdr:from>
    <xdr:to>
      <xdr:col>102</xdr:col>
      <xdr:colOff>165100</xdr:colOff>
      <xdr:row>105</xdr:row>
      <xdr:rowOff>153670</xdr:rowOff>
    </xdr:to>
    <xdr:sp macro="" textlink="">
      <xdr:nvSpPr>
        <xdr:cNvPr id="886" name="フローチャート: 判断 885">
          <a:extLst>
            <a:ext uri="{FF2B5EF4-FFF2-40B4-BE49-F238E27FC236}">
              <a16:creationId xmlns:a16="http://schemas.microsoft.com/office/drawing/2014/main" id="{00000000-0008-0000-0200-000076030000}"/>
            </a:ext>
          </a:extLst>
        </xdr:cNvPr>
        <xdr:cNvSpPr/>
      </xdr:nvSpPr>
      <xdr:spPr>
        <a:xfrm>
          <a:off x="17162780" y="176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70576</xdr:rowOff>
    </xdr:from>
    <xdr:to>
      <xdr:col>98</xdr:col>
      <xdr:colOff>38100</xdr:colOff>
      <xdr:row>106</xdr:row>
      <xdr:rowOff>726</xdr:rowOff>
    </xdr:to>
    <xdr:sp macro="" textlink="">
      <xdr:nvSpPr>
        <xdr:cNvPr id="887" name="フローチャート: 判断 886">
          <a:extLst>
            <a:ext uri="{FF2B5EF4-FFF2-40B4-BE49-F238E27FC236}">
              <a16:creationId xmlns:a16="http://schemas.microsoft.com/office/drawing/2014/main" id="{00000000-0008-0000-0200-000077030000}"/>
            </a:ext>
          </a:extLst>
        </xdr:cNvPr>
        <xdr:cNvSpPr/>
      </xdr:nvSpPr>
      <xdr:spPr>
        <a:xfrm>
          <a:off x="16388080" y="1767277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88" name="テキスト ボックス 887">
          <a:extLst>
            <a:ext uri="{FF2B5EF4-FFF2-40B4-BE49-F238E27FC236}">
              <a16:creationId xmlns:a16="http://schemas.microsoft.com/office/drawing/2014/main" id="{00000000-0008-0000-0200-000078030000}"/>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89" name="テキスト ボックス 888">
          <a:extLst>
            <a:ext uri="{FF2B5EF4-FFF2-40B4-BE49-F238E27FC236}">
              <a16:creationId xmlns:a16="http://schemas.microsoft.com/office/drawing/2014/main" id="{00000000-0008-0000-0200-000079030000}"/>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90" name="テキスト ボックス 889">
          <a:extLst>
            <a:ext uri="{FF2B5EF4-FFF2-40B4-BE49-F238E27FC236}">
              <a16:creationId xmlns:a16="http://schemas.microsoft.com/office/drawing/2014/main" id="{00000000-0008-0000-0200-00007A03000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91" name="テキスト ボックス 890">
          <a:extLst>
            <a:ext uri="{FF2B5EF4-FFF2-40B4-BE49-F238E27FC236}">
              <a16:creationId xmlns:a16="http://schemas.microsoft.com/office/drawing/2014/main" id="{00000000-0008-0000-0200-00007B030000}"/>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92" name="テキスト ボックス 891">
          <a:extLst>
            <a:ext uri="{FF2B5EF4-FFF2-40B4-BE49-F238E27FC236}">
              <a16:creationId xmlns:a16="http://schemas.microsoft.com/office/drawing/2014/main" id="{00000000-0008-0000-0200-00007C030000}"/>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138068</xdr:rowOff>
    </xdr:from>
    <xdr:to>
      <xdr:col>116</xdr:col>
      <xdr:colOff>114300</xdr:colOff>
      <xdr:row>104</xdr:row>
      <xdr:rowOff>68218</xdr:rowOff>
    </xdr:to>
    <xdr:sp macro="" textlink="">
      <xdr:nvSpPr>
        <xdr:cNvPr id="893" name="楕円 892">
          <a:extLst>
            <a:ext uri="{FF2B5EF4-FFF2-40B4-BE49-F238E27FC236}">
              <a16:creationId xmlns:a16="http://schemas.microsoft.com/office/drawing/2014/main" id="{00000000-0008-0000-0200-00007D030000}"/>
            </a:ext>
          </a:extLst>
        </xdr:cNvPr>
        <xdr:cNvSpPr/>
      </xdr:nvSpPr>
      <xdr:spPr>
        <a:xfrm>
          <a:off x="19458940" y="1740498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160945</xdr:rowOff>
    </xdr:from>
    <xdr:ext cx="469744" cy="259045"/>
    <xdr:sp macro="" textlink="">
      <xdr:nvSpPr>
        <xdr:cNvPr id="894" name="【庁舎】&#10;一人当たり面積該当値テキスト">
          <a:extLst>
            <a:ext uri="{FF2B5EF4-FFF2-40B4-BE49-F238E27FC236}">
              <a16:creationId xmlns:a16="http://schemas.microsoft.com/office/drawing/2014/main" id="{00000000-0008-0000-0200-00007E030000}"/>
            </a:ext>
          </a:extLst>
        </xdr:cNvPr>
        <xdr:cNvSpPr txBox="1"/>
      </xdr:nvSpPr>
      <xdr:spPr>
        <a:xfrm>
          <a:off x="19547840" y="1726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153307</xdr:rowOff>
    </xdr:from>
    <xdr:to>
      <xdr:col>112</xdr:col>
      <xdr:colOff>38100</xdr:colOff>
      <xdr:row>104</xdr:row>
      <xdr:rowOff>83457</xdr:rowOff>
    </xdr:to>
    <xdr:sp macro="" textlink="">
      <xdr:nvSpPr>
        <xdr:cNvPr id="895" name="楕円 894">
          <a:extLst>
            <a:ext uri="{FF2B5EF4-FFF2-40B4-BE49-F238E27FC236}">
              <a16:creationId xmlns:a16="http://schemas.microsoft.com/office/drawing/2014/main" id="{00000000-0008-0000-0200-00007F030000}"/>
            </a:ext>
          </a:extLst>
        </xdr:cNvPr>
        <xdr:cNvSpPr/>
      </xdr:nvSpPr>
      <xdr:spPr>
        <a:xfrm>
          <a:off x="18735040" y="1742022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17418</xdr:rowOff>
    </xdr:from>
    <xdr:to>
      <xdr:col>116</xdr:col>
      <xdr:colOff>63500</xdr:colOff>
      <xdr:row>104</xdr:row>
      <xdr:rowOff>32657</xdr:rowOff>
    </xdr:to>
    <xdr:cxnSp macro="">
      <xdr:nvCxnSpPr>
        <xdr:cNvPr id="896" name="直線コネクタ 895">
          <a:extLst>
            <a:ext uri="{FF2B5EF4-FFF2-40B4-BE49-F238E27FC236}">
              <a16:creationId xmlns:a16="http://schemas.microsoft.com/office/drawing/2014/main" id="{00000000-0008-0000-0200-000080030000}"/>
            </a:ext>
          </a:extLst>
        </xdr:cNvPr>
        <xdr:cNvCxnSpPr/>
      </xdr:nvCxnSpPr>
      <xdr:spPr>
        <a:xfrm flipV="1">
          <a:off x="18778220" y="17451978"/>
          <a:ext cx="73152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164193</xdr:rowOff>
    </xdr:from>
    <xdr:to>
      <xdr:col>107</xdr:col>
      <xdr:colOff>101600</xdr:colOff>
      <xdr:row>104</xdr:row>
      <xdr:rowOff>94343</xdr:rowOff>
    </xdr:to>
    <xdr:sp macro="" textlink="">
      <xdr:nvSpPr>
        <xdr:cNvPr id="897" name="楕円 896">
          <a:extLst>
            <a:ext uri="{FF2B5EF4-FFF2-40B4-BE49-F238E27FC236}">
              <a16:creationId xmlns:a16="http://schemas.microsoft.com/office/drawing/2014/main" id="{00000000-0008-0000-0200-000081030000}"/>
            </a:ext>
          </a:extLst>
        </xdr:cNvPr>
        <xdr:cNvSpPr/>
      </xdr:nvSpPr>
      <xdr:spPr>
        <a:xfrm>
          <a:off x="17937480" y="174311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32657</xdr:rowOff>
    </xdr:from>
    <xdr:to>
      <xdr:col>111</xdr:col>
      <xdr:colOff>177800</xdr:colOff>
      <xdr:row>104</xdr:row>
      <xdr:rowOff>43543</xdr:rowOff>
    </xdr:to>
    <xdr:cxnSp macro="">
      <xdr:nvCxnSpPr>
        <xdr:cNvPr id="898" name="直線コネクタ 897">
          <a:extLst>
            <a:ext uri="{FF2B5EF4-FFF2-40B4-BE49-F238E27FC236}">
              <a16:creationId xmlns:a16="http://schemas.microsoft.com/office/drawing/2014/main" id="{00000000-0008-0000-0200-000082030000}"/>
            </a:ext>
          </a:extLst>
        </xdr:cNvPr>
        <xdr:cNvCxnSpPr/>
      </xdr:nvCxnSpPr>
      <xdr:spPr>
        <a:xfrm flipV="1">
          <a:off x="17988280" y="17467217"/>
          <a:ext cx="78994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169636</xdr:rowOff>
    </xdr:from>
    <xdr:to>
      <xdr:col>102</xdr:col>
      <xdr:colOff>165100</xdr:colOff>
      <xdr:row>104</xdr:row>
      <xdr:rowOff>99786</xdr:rowOff>
    </xdr:to>
    <xdr:sp macro="" textlink="">
      <xdr:nvSpPr>
        <xdr:cNvPr id="899" name="楕円 898">
          <a:extLst>
            <a:ext uri="{FF2B5EF4-FFF2-40B4-BE49-F238E27FC236}">
              <a16:creationId xmlns:a16="http://schemas.microsoft.com/office/drawing/2014/main" id="{00000000-0008-0000-0200-000083030000}"/>
            </a:ext>
          </a:extLst>
        </xdr:cNvPr>
        <xdr:cNvSpPr/>
      </xdr:nvSpPr>
      <xdr:spPr>
        <a:xfrm>
          <a:off x="17162780" y="174365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43543</xdr:rowOff>
    </xdr:from>
    <xdr:to>
      <xdr:col>107</xdr:col>
      <xdr:colOff>50800</xdr:colOff>
      <xdr:row>104</xdr:row>
      <xdr:rowOff>48986</xdr:rowOff>
    </xdr:to>
    <xdr:cxnSp macro="">
      <xdr:nvCxnSpPr>
        <xdr:cNvPr id="900" name="直線コネクタ 899">
          <a:extLst>
            <a:ext uri="{FF2B5EF4-FFF2-40B4-BE49-F238E27FC236}">
              <a16:creationId xmlns:a16="http://schemas.microsoft.com/office/drawing/2014/main" id="{00000000-0008-0000-0200-000084030000}"/>
            </a:ext>
          </a:extLst>
        </xdr:cNvPr>
        <xdr:cNvCxnSpPr/>
      </xdr:nvCxnSpPr>
      <xdr:spPr>
        <a:xfrm flipV="1">
          <a:off x="17213580" y="17478103"/>
          <a:ext cx="7747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144797</xdr:rowOff>
    </xdr:from>
    <xdr:ext cx="469744" cy="259045"/>
    <xdr:sp macro="" textlink="">
      <xdr:nvSpPr>
        <xdr:cNvPr id="901" name="n_1aveValue【庁舎】&#10;一人当たり面積">
          <a:extLst>
            <a:ext uri="{FF2B5EF4-FFF2-40B4-BE49-F238E27FC236}">
              <a16:creationId xmlns:a16="http://schemas.microsoft.com/office/drawing/2014/main" id="{00000000-0008-0000-0200-000085030000}"/>
            </a:ext>
          </a:extLst>
        </xdr:cNvPr>
        <xdr:cNvSpPr txBox="1"/>
      </xdr:nvSpPr>
      <xdr:spPr>
        <a:xfrm>
          <a:off x="18561127" y="17746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160038</xdr:rowOff>
    </xdr:from>
    <xdr:ext cx="469744" cy="259045"/>
    <xdr:sp macro="" textlink="">
      <xdr:nvSpPr>
        <xdr:cNvPr id="902" name="n_2aveValue【庁舎】&#10;一人当たり面積">
          <a:extLst>
            <a:ext uri="{FF2B5EF4-FFF2-40B4-BE49-F238E27FC236}">
              <a16:creationId xmlns:a16="http://schemas.microsoft.com/office/drawing/2014/main" id="{00000000-0008-0000-0200-000086030000}"/>
            </a:ext>
          </a:extLst>
        </xdr:cNvPr>
        <xdr:cNvSpPr txBox="1"/>
      </xdr:nvSpPr>
      <xdr:spPr>
        <a:xfrm>
          <a:off x="17776267" y="17762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144797</xdr:rowOff>
    </xdr:from>
    <xdr:ext cx="469744" cy="259045"/>
    <xdr:sp macro="" textlink="">
      <xdr:nvSpPr>
        <xdr:cNvPr id="903" name="n_3aveValue【庁舎】&#10;一人当たり面積">
          <a:extLst>
            <a:ext uri="{FF2B5EF4-FFF2-40B4-BE49-F238E27FC236}">
              <a16:creationId xmlns:a16="http://schemas.microsoft.com/office/drawing/2014/main" id="{00000000-0008-0000-0200-000087030000}"/>
            </a:ext>
          </a:extLst>
        </xdr:cNvPr>
        <xdr:cNvSpPr txBox="1"/>
      </xdr:nvSpPr>
      <xdr:spPr>
        <a:xfrm>
          <a:off x="17001567" y="17746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17253</xdr:rowOff>
    </xdr:from>
    <xdr:ext cx="469744" cy="259045"/>
    <xdr:sp macro="" textlink="">
      <xdr:nvSpPr>
        <xdr:cNvPr id="904" name="n_4aveValue【庁舎】&#10;一人当たり面積">
          <a:extLst>
            <a:ext uri="{FF2B5EF4-FFF2-40B4-BE49-F238E27FC236}">
              <a16:creationId xmlns:a16="http://schemas.microsoft.com/office/drawing/2014/main" id="{00000000-0008-0000-0200-000088030000}"/>
            </a:ext>
          </a:extLst>
        </xdr:cNvPr>
        <xdr:cNvSpPr txBox="1"/>
      </xdr:nvSpPr>
      <xdr:spPr>
        <a:xfrm>
          <a:off x="16226867" y="1745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99984</xdr:rowOff>
    </xdr:from>
    <xdr:ext cx="469744" cy="259045"/>
    <xdr:sp macro="" textlink="">
      <xdr:nvSpPr>
        <xdr:cNvPr id="905" name="n_1mainValue【庁舎】&#10;一人当たり面積">
          <a:extLst>
            <a:ext uri="{FF2B5EF4-FFF2-40B4-BE49-F238E27FC236}">
              <a16:creationId xmlns:a16="http://schemas.microsoft.com/office/drawing/2014/main" id="{00000000-0008-0000-0200-000089030000}"/>
            </a:ext>
          </a:extLst>
        </xdr:cNvPr>
        <xdr:cNvSpPr txBox="1"/>
      </xdr:nvSpPr>
      <xdr:spPr>
        <a:xfrm>
          <a:off x="18561127" y="17199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110870</xdr:rowOff>
    </xdr:from>
    <xdr:ext cx="469744" cy="259045"/>
    <xdr:sp macro="" textlink="">
      <xdr:nvSpPr>
        <xdr:cNvPr id="906" name="n_2mainValue【庁舎】&#10;一人当たり面積">
          <a:extLst>
            <a:ext uri="{FF2B5EF4-FFF2-40B4-BE49-F238E27FC236}">
              <a16:creationId xmlns:a16="http://schemas.microsoft.com/office/drawing/2014/main" id="{00000000-0008-0000-0200-00008A030000}"/>
            </a:ext>
          </a:extLst>
        </xdr:cNvPr>
        <xdr:cNvSpPr txBox="1"/>
      </xdr:nvSpPr>
      <xdr:spPr>
        <a:xfrm>
          <a:off x="17776267" y="17210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116313</xdr:rowOff>
    </xdr:from>
    <xdr:ext cx="469744" cy="259045"/>
    <xdr:sp macro="" textlink="">
      <xdr:nvSpPr>
        <xdr:cNvPr id="907" name="n_3mainValue【庁舎】&#10;一人当たり面積">
          <a:extLst>
            <a:ext uri="{FF2B5EF4-FFF2-40B4-BE49-F238E27FC236}">
              <a16:creationId xmlns:a16="http://schemas.microsoft.com/office/drawing/2014/main" id="{00000000-0008-0000-0200-00008B030000}"/>
            </a:ext>
          </a:extLst>
        </xdr:cNvPr>
        <xdr:cNvSpPr txBox="1"/>
      </xdr:nvSpPr>
      <xdr:spPr>
        <a:xfrm>
          <a:off x="17001567" y="17215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08" name="正方形/長方形 907">
          <a:extLst>
            <a:ext uri="{FF2B5EF4-FFF2-40B4-BE49-F238E27FC236}">
              <a16:creationId xmlns:a16="http://schemas.microsoft.com/office/drawing/2014/main" id="{00000000-0008-0000-0200-00008C03000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09" name="正方形/長方形 908">
          <a:extLst>
            <a:ext uri="{FF2B5EF4-FFF2-40B4-BE49-F238E27FC236}">
              <a16:creationId xmlns:a16="http://schemas.microsoft.com/office/drawing/2014/main" id="{00000000-0008-0000-0200-00008D030000}"/>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10" name="テキスト ボックス 909">
          <a:extLst>
            <a:ext uri="{FF2B5EF4-FFF2-40B4-BE49-F238E27FC236}">
              <a16:creationId xmlns:a16="http://schemas.microsoft.com/office/drawing/2014/main" id="{00000000-0008-0000-0200-00008E030000}"/>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類似団体と比較して有形固定資産減価償却率が高くなっている施設は、一般廃棄物処理施設と庁舎、</a:t>
          </a:r>
          <a:r>
            <a:rPr kumimoji="1" lang="ja-JP" altLang="en-US" sz="1100">
              <a:solidFill>
                <a:schemeClr val="dk1"/>
              </a:solidFill>
              <a:effectLst/>
              <a:latin typeface="+mn-lt"/>
              <a:ea typeface="+mn-ea"/>
              <a:cs typeface="+mn-cs"/>
            </a:rPr>
            <a:t>保健センター</a:t>
          </a:r>
          <a:r>
            <a:rPr kumimoji="1" lang="ja-JP" altLang="ja-JP" sz="1100">
              <a:solidFill>
                <a:schemeClr val="dk1"/>
              </a:solidFill>
              <a:effectLst/>
              <a:latin typeface="+mn-lt"/>
              <a:ea typeface="+mn-ea"/>
              <a:cs typeface="+mn-cs"/>
            </a:rPr>
            <a:t>である。いずれも、更新となれば多大な費用を要することが想定される。公共施設等総合管理計画に基づき、施設の適切な維持管理につとめ、施設利用の長寿命化を図る。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福島県新地町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7,581
7,529
46.70
7,275,460
6,582,023
668,335
3,853,568
5,361,078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財政力指数が類似団体平均を上回っているのは、固定資産税をはじめとする地方税の割合が高いためである。また、震災からの住宅再建などにより新築家屋の増加や誘致企業の設備投資などにより固定資産税が順調に推移している。今後も町税の徴収率向上に努め、歳入確保を積極的に努めていきたい。</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134862</xdr:rowOff>
    </xdr:from>
    <xdr:to>
      <xdr:col>23</xdr:col>
      <xdr:colOff>133350</xdr:colOff>
      <xdr:row>44</xdr:row>
      <xdr:rowOff>142119</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307062"/>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114196</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57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142119</xdr:rowOff>
    </xdr:from>
    <xdr:to>
      <xdr:col>24</xdr:col>
      <xdr:colOff>12700</xdr:colOff>
      <xdr:row>44</xdr:row>
      <xdr:rowOff>142119</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85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49789</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6050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134862</xdr:rowOff>
    </xdr:from>
    <xdr:to>
      <xdr:col>24</xdr:col>
      <xdr:colOff>12700</xdr:colOff>
      <xdr:row>36</xdr:row>
      <xdr:rowOff>134862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307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90715</xdr:rowOff>
    </xdr:from>
    <xdr:to>
      <xdr:col>23</xdr:col>
      <xdr:colOff>133350</xdr:colOff>
      <xdr:row>38</xdr:row>
      <xdr:rowOff>136676</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flipV="1">
          <a:off x="4114800" y="6605815"/>
          <a:ext cx="8382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164996</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65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38</xdr:row>
      <xdr:rowOff>136676</xdr:rowOff>
    </xdr:from>
    <xdr:to>
      <xdr:col>19</xdr:col>
      <xdr:colOff>133350</xdr:colOff>
      <xdr:row>39</xdr:row>
      <xdr:rowOff>34169</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flipV="1">
          <a:off x="3225800" y="6651776"/>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32959</xdr:rowOff>
    </xdr:from>
    <xdr:to>
      <xdr:col>19</xdr:col>
      <xdr:colOff>184150</xdr:colOff>
      <xdr:row>43</xdr:row>
      <xdr:rowOff>134559</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40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119336</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491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34169</xdr:rowOff>
    </xdr:from>
    <xdr:to>
      <xdr:col>15</xdr:col>
      <xdr:colOff>82550</xdr:colOff>
      <xdr:row>39</xdr:row>
      <xdr:rowOff>160565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6720719"/>
          <a:ext cx="889000" cy="12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21469</xdr:rowOff>
    </xdr:from>
    <xdr:to>
      <xdr:col>15</xdr:col>
      <xdr:colOff>133350</xdr:colOff>
      <xdr:row>43</xdr:row>
      <xdr:rowOff>123069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39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107846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160565</xdr:rowOff>
    </xdr:from>
    <xdr:to>
      <xdr:col>11</xdr:col>
      <xdr:colOff>31750</xdr:colOff>
      <xdr:row>40</xdr:row>
      <xdr:rowOff>12095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6847115"/>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169938</xdr:rowOff>
    </xdr:from>
    <xdr:to>
      <xdr:col>11</xdr:col>
      <xdr:colOff>82550</xdr:colOff>
      <xdr:row>43</xdr:row>
      <xdr:rowOff>100088</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84865</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84865</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39915</xdr:rowOff>
    </xdr:from>
    <xdr:to>
      <xdr:col>23</xdr:col>
      <xdr:colOff>184150</xdr:colOff>
      <xdr:row>38</xdr:row>
      <xdr:rowOff>141515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655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56441</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640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38</xdr:row>
      <xdr:rowOff>85876</xdr:rowOff>
    </xdr:from>
    <xdr:to>
      <xdr:col>19</xdr:col>
      <xdr:colOff>184150</xdr:colOff>
      <xdr:row>39</xdr:row>
      <xdr:rowOff>16026</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66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26203</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6369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38</xdr:row>
      <xdr:rowOff>154819</xdr:rowOff>
    </xdr:from>
    <xdr:to>
      <xdr:col>15</xdr:col>
      <xdr:colOff>133350</xdr:colOff>
      <xdr:row>39</xdr:row>
      <xdr:rowOff>84969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6669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95146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6438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109765</xdr:rowOff>
    </xdr:from>
    <xdr:to>
      <xdr:col>11</xdr:col>
      <xdr:colOff>82550</xdr:colOff>
      <xdr:row>40</xdr:row>
      <xdr:rowOff>39915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6796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50092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65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132745</xdr:rowOff>
    </xdr:from>
    <xdr:to>
      <xdr:col>7</xdr:col>
      <xdr:colOff>31750</xdr:colOff>
      <xdr:row>40</xdr:row>
      <xdr:rowOff>62895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681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73072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658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を上回っているが、これは経常一般財源であるこの固定資産税が、復興特区減免制度により、震災復興特別交付税（臨時一般財源）に置き換わって収入されたためである。</a:t>
          </a:r>
          <a:endParaRPr lang="ja-JP" altLang="ja-JP" sz="1400">
            <a:effectLst/>
          </a:endParaRPr>
        </a:p>
        <a:p>
          <a:r>
            <a:rPr kumimoji="1" lang="ja-JP" altLang="ja-JP" sz="1100">
              <a:solidFill>
                <a:schemeClr val="dk1"/>
              </a:solidFill>
              <a:effectLst/>
              <a:latin typeface="+mn-lt"/>
              <a:ea typeface="+mn-ea"/>
              <a:cs typeface="+mn-cs"/>
            </a:rPr>
            <a:t>仮に、復興特区減免分が固定資産税（経常一般財源）として収入されていた場合には、経常収支比率は</a:t>
          </a:r>
          <a:r>
            <a:rPr kumimoji="1" lang="ja-JP" altLang="en-US" sz="1100">
              <a:solidFill>
                <a:schemeClr val="dk1"/>
              </a:solidFill>
              <a:effectLst/>
              <a:latin typeface="+mn-lt"/>
              <a:ea typeface="+mn-ea"/>
              <a:cs typeface="+mn-cs"/>
            </a:rPr>
            <a:t>８０</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である。本来の意味での経常収支比率はこちらの数値だと捉えているが、当該数値においても近年増加傾向にあるため、今後は更に事務事業の優先度を厳しく点検し、優先度の低い事務事業について計画的に廃止・縮小を進め、経常経費の削減を図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32491</xdr:rowOff>
    </xdr:from>
    <xdr:to>
      <xdr:col>23</xdr:col>
      <xdr:colOff>133350</xdr:colOff>
      <xdr:row>66</xdr:row>
      <xdr:rowOff>10160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9976591"/>
          <a:ext cx="0" cy="13492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118868</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720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32491</xdr:rowOff>
    </xdr:from>
    <xdr:to>
      <xdr:col>24</xdr:col>
      <xdr:colOff>12700</xdr:colOff>
      <xdr:row>58</xdr:row>
      <xdr:rowOff>32491</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9976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135361</xdr:rowOff>
    </xdr:from>
    <xdr:to>
      <xdr:col>23</xdr:col>
      <xdr:colOff>133350</xdr:colOff>
      <xdr:row>66</xdr:row>
      <xdr:rowOff>10160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1279611"/>
          <a:ext cx="838200" cy="46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46901</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3339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30374</xdr:rowOff>
    </xdr:from>
    <xdr:to>
      <xdr:col>23</xdr:col>
      <xdr:colOff>184150</xdr:colOff>
      <xdr:row>61</xdr:row>
      <xdr:rowOff>131974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2646</xdr:rowOff>
    </xdr:from>
    <xdr:to>
      <xdr:col>19</xdr:col>
      <xdr:colOff>133350</xdr:colOff>
      <xdr:row>65</xdr:row>
      <xdr:rowOff>135361</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1146896"/>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6244</xdr:rowOff>
    </xdr:from>
    <xdr:to>
      <xdr:col>19</xdr:col>
      <xdr:colOff>184150</xdr:colOff>
      <xdr:row>61</xdr:row>
      <xdr:rowOff>107844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46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118021</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233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104775</xdr:rowOff>
    </xdr:from>
    <xdr:to>
      <xdr:col>15</xdr:col>
      <xdr:colOff>82550</xdr:colOff>
      <xdr:row>65</xdr:row>
      <xdr:rowOff>2646</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734675"/>
          <a:ext cx="889000" cy="412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105304</xdr:rowOff>
    </xdr:from>
    <xdr:to>
      <xdr:col>15</xdr:col>
      <xdr:colOff>133350</xdr:colOff>
      <xdr:row>61</xdr:row>
      <xdr:rowOff>35454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39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45631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161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94721</xdr:rowOff>
    </xdr:from>
    <xdr:to>
      <xdr:col>11</xdr:col>
      <xdr:colOff>31750</xdr:colOff>
      <xdr:row>62</xdr:row>
      <xdr:rowOff>104775</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0724621"/>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30374</xdr:rowOff>
    </xdr:from>
    <xdr:to>
      <xdr:col>11</xdr:col>
      <xdr:colOff>82550</xdr:colOff>
      <xdr:row>61</xdr:row>
      <xdr:rowOff>131974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488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142151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257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58526</xdr:rowOff>
    </xdr:from>
    <xdr:to>
      <xdr:col>7</xdr:col>
      <xdr:colOff>31750</xdr:colOff>
      <xdr:row>61</xdr:row>
      <xdr:rowOff>160126</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51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170303</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285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130810</xdr:rowOff>
    </xdr:from>
    <xdr:to>
      <xdr:col>23</xdr:col>
      <xdr:colOff>184150</xdr:colOff>
      <xdr:row>66</xdr:row>
      <xdr:rowOff>60960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26687</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117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84561</xdr:rowOff>
    </xdr:from>
    <xdr:to>
      <xdr:col>19</xdr:col>
      <xdr:colOff>184150</xdr:colOff>
      <xdr:row>66</xdr:row>
      <xdr:rowOff>14711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122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170938</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1315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123296</xdr:rowOff>
    </xdr:from>
    <xdr:to>
      <xdr:col>15</xdr:col>
      <xdr:colOff>133350</xdr:colOff>
      <xdr:row>65</xdr:row>
      <xdr:rowOff>53446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109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38223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118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53975</xdr:rowOff>
    </xdr:from>
    <xdr:to>
      <xdr:col>11</xdr:col>
      <xdr:colOff>82550</xdr:colOff>
      <xdr:row>62</xdr:row>
      <xdr:rowOff>155575</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68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140352</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77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43921</xdr:rowOff>
    </xdr:from>
    <xdr:to>
      <xdr:col>7</xdr:col>
      <xdr:colOff>31750</xdr:colOff>
      <xdr:row>62</xdr:row>
      <xdr:rowOff>145521</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673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130298</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760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[285,731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人件費・物件費等については、大きな経年変化はないと言えるが、類似団体等の平均値よりも常に高い状態にある。</a:t>
          </a:r>
          <a:endParaRPr lang="ja-JP" altLang="ja-JP" sz="1400">
            <a:effectLst/>
          </a:endParaRPr>
        </a:p>
        <a:p>
          <a:r>
            <a:rPr kumimoji="1" lang="ja-JP" altLang="ja-JP" sz="1100">
              <a:solidFill>
                <a:schemeClr val="dk1"/>
              </a:solidFill>
              <a:effectLst/>
              <a:latin typeface="+mn-lt"/>
              <a:ea typeface="+mn-ea"/>
              <a:cs typeface="+mn-cs"/>
            </a:rPr>
            <a:t>人件費については、町立保育所を３施設運営していることで、多数の保育士を有していることが要因であると考えられる。</a:t>
          </a:r>
          <a:endParaRPr lang="ja-JP" altLang="ja-JP" sz="1400">
            <a:effectLst/>
          </a:endParaRPr>
        </a:p>
        <a:p>
          <a:r>
            <a:rPr lang="ja-JP" altLang="ja-JP" sz="1100">
              <a:solidFill>
                <a:schemeClr val="dk1"/>
              </a:solidFill>
              <a:effectLst/>
              <a:latin typeface="+mn-lt"/>
              <a:ea typeface="+mn-ea"/>
              <a:cs typeface="+mn-cs"/>
            </a:rPr>
            <a:t>物件費については、東日本大震災復興事業にともない、公共施設が大幅に増加したことで、各種管理経費等が増加したことによるものであると考えられる。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43290</xdr:rowOff>
    </xdr:from>
    <xdr:to>
      <xdr:col>23</xdr:col>
      <xdr:colOff>133350</xdr:colOff>
      <xdr:row>88</xdr:row>
      <xdr:rowOff>161155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930740"/>
          <a:ext cx="0" cy="13180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133232</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20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161155</xdr:rowOff>
    </xdr:from>
    <xdr:to>
      <xdr:col>24</xdr:col>
      <xdr:colOff>12700</xdr:colOff>
      <xdr:row>88</xdr:row>
      <xdr:rowOff>161155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48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129667</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6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43290</xdr:rowOff>
    </xdr:from>
    <xdr:to>
      <xdr:col>24</xdr:col>
      <xdr:colOff>12700</xdr:colOff>
      <xdr:row>81</xdr:row>
      <xdr:rowOff>43290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93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143039</xdr:rowOff>
    </xdr:from>
    <xdr:to>
      <xdr:col>23</xdr:col>
      <xdr:colOff>133350</xdr:colOff>
      <xdr:row>81</xdr:row>
      <xdr:rowOff>147470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030489"/>
          <a:ext cx="838200" cy="4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127817</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152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106231</xdr:rowOff>
    </xdr:from>
    <xdr:to>
      <xdr:col>23</xdr:col>
      <xdr:colOff>184150</xdr:colOff>
      <xdr:row>82</xdr:row>
      <xdr:rowOff>36381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39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147470</xdr:rowOff>
    </xdr:from>
    <xdr:to>
      <xdr:col>19</xdr:col>
      <xdr:colOff>133350</xdr:colOff>
      <xdr:row>81</xdr:row>
      <xdr:rowOff>170675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4034920"/>
          <a:ext cx="889000" cy="23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98913</xdr:rowOff>
    </xdr:from>
    <xdr:to>
      <xdr:col>19</xdr:col>
      <xdr:colOff>184150</xdr:colOff>
      <xdr:row>82</xdr:row>
      <xdr:rowOff>29063</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398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13840</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072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143832</xdr:rowOff>
    </xdr:from>
    <xdr:to>
      <xdr:col>15</xdr:col>
      <xdr:colOff>82550</xdr:colOff>
      <xdr:row>81</xdr:row>
      <xdr:rowOff>170675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031282"/>
          <a:ext cx="889000" cy="26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85297</xdr:rowOff>
    </xdr:from>
    <xdr:to>
      <xdr:col>15</xdr:col>
      <xdr:colOff>133350</xdr:colOff>
      <xdr:row>82</xdr:row>
      <xdr:rowOff>15447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397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25624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74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108455</xdr:rowOff>
    </xdr:from>
    <xdr:to>
      <xdr:col>11</xdr:col>
      <xdr:colOff>31750</xdr:colOff>
      <xdr:row>81</xdr:row>
      <xdr:rowOff>143832</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995905"/>
          <a:ext cx="889000" cy="35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65103</xdr:rowOff>
    </xdr:from>
    <xdr:to>
      <xdr:col>11</xdr:col>
      <xdr:colOff>82550</xdr:colOff>
      <xdr:row>81</xdr:row>
      <xdr:rowOff>166703</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39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5430</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21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47927</xdr:rowOff>
    </xdr:from>
    <xdr:to>
      <xdr:col>7</xdr:col>
      <xdr:colOff>31750</xdr:colOff>
      <xdr:row>81</xdr:row>
      <xdr:rowOff>149527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35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159704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04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92239</xdr:rowOff>
    </xdr:from>
    <xdr:to>
      <xdr:col>23</xdr:col>
      <xdr:colOff>184150</xdr:colOff>
      <xdr:row>82</xdr:row>
      <xdr:rowOff>22389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79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13516</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900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96670</xdr:rowOff>
    </xdr:from>
    <xdr:to>
      <xdr:col>19</xdr:col>
      <xdr:colOff>184150</xdr:colOff>
      <xdr:row>82</xdr:row>
      <xdr:rowOff>26820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8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36997</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75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119875</xdr:rowOff>
    </xdr:from>
    <xdr:to>
      <xdr:col>15</xdr:col>
      <xdr:colOff>133350</xdr:colOff>
      <xdr:row>82</xdr:row>
      <xdr:rowOff>50025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00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34802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093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93032</xdr:rowOff>
    </xdr:from>
    <xdr:to>
      <xdr:col>11</xdr:col>
      <xdr:colOff>82550</xdr:colOff>
      <xdr:row>82</xdr:row>
      <xdr:rowOff>23182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98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7959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06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57655</xdr:rowOff>
    </xdr:from>
    <xdr:to>
      <xdr:col>7</xdr:col>
      <xdr:colOff>31750</xdr:colOff>
      <xdr:row>81</xdr:row>
      <xdr:rowOff>159255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4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144032</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031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計画的に職員採用をおこなうとともに、給与体系の見直しや適正化に努める。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60678</xdr:rowOff>
    </xdr:from>
    <xdr:to>
      <xdr:col>81</xdr:col>
      <xdr:colOff>44450</xdr:colOff>
      <xdr:row>89</xdr:row>
      <xdr:rowOff>29634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48128"/>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147055</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60678</xdr:rowOff>
    </xdr:from>
    <xdr:to>
      <xdr:col>81</xdr:col>
      <xdr:colOff>133350</xdr:colOff>
      <xdr:row>81</xdr:row>
      <xdr:rowOff>60678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37395</xdr:rowOff>
    </xdr:from>
    <xdr:to>
      <xdr:col>81</xdr:col>
      <xdr:colOff>44450</xdr:colOff>
      <xdr:row>87</xdr:row>
      <xdr:rowOff>50800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953545"/>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2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50800</xdr:rowOff>
    </xdr:from>
    <xdr:to>
      <xdr:col>77</xdr:col>
      <xdr:colOff>44450</xdr:colOff>
      <xdr:row>87</xdr:row>
      <xdr:rowOff>158045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966950"/>
          <a:ext cx="889000" cy="1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106539</xdr:rowOff>
    </xdr:from>
    <xdr:to>
      <xdr:col>72</xdr:col>
      <xdr:colOff>203200</xdr:colOff>
      <xdr:row>87</xdr:row>
      <xdr:rowOff>158045</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336889"/>
          <a:ext cx="889000" cy="737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165805</xdr:rowOff>
    </xdr:from>
    <xdr:to>
      <xdr:col>73</xdr:col>
      <xdr:colOff>44450</xdr:colOff>
      <xdr:row>85</xdr:row>
      <xdr:rowOff>95955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56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106132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336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170745</xdr:rowOff>
    </xdr:from>
    <xdr:to>
      <xdr:col>68</xdr:col>
      <xdr:colOff>152400</xdr:colOff>
      <xdr:row>83</xdr:row>
      <xdr:rowOff>106539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229645"/>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138995</xdr:rowOff>
    </xdr:from>
    <xdr:to>
      <xdr:col>68</xdr:col>
      <xdr:colOff>203200</xdr:colOff>
      <xdr:row>85</xdr:row>
      <xdr:rowOff>69145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4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53922</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112184</xdr:rowOff>
    </xdr:from>
    <xdr:to>
      <xdr:col>64</xdr:col>
      <xdr:colOff>152400</xdr:colOff>
      <xdr:row>85</xdr:row>
      <xdr:rowOff>42334</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27111</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158045</xdr:rowOff>
    </xdr:from>
    <xdr:to>
      <xdr:col>81</xdr:col>
      <xdr:colOff>95250</xdr:colOff>
      <xdr:row>87</xdr:row>
      <xdr:rowOff>88195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90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130122</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87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0</xdr:rowOff>
    </xdr:from>
    <xdr:to>
      <xdr:col>77</xdr:col>
      <xdr:colOff>95250</xdr:colOff>
      <xdr:row>87</xdr:row>
      <xdr:rowOff>101600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86377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0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107245</xdr:rowOff>
    </xdr:from>
    <xdr:to>
      <xdr:col>73</xdr:col>
      <xdr:colOff>44450</xdr:colOff>
      <xdr:row>88</xdr:row>
      <xdr:rowOff>37395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5023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22172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10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55739</xdr:rowOff>
    </xdr:from>
    <xdr:to>
      <xdr:col>68</xdr:col>
      <xdr:colOff>203200</xdr:colOff>
      <xdr:row>83</xdr:row>
      <xdr:rowOff>157339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286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167516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054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119945</xdr:rowOff>
    </xdr:from>
    <xdr:to>
      <xdr:col>64</xdr:col>
      <xdr:colOff>152400</xdr:colOff>
      <xdr:row>83</xdr:row>
      <xdr:rowOff>50095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178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60272</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394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定員管理計画に基づき職員数の削減に取り組んでいるが、福祉の町づくりとして直営で３保育所を運営していることや、東日本大震災による復興事業への各自治体からの派遣職員などにより類似団体に比べて高い状況にある。</a:t>
          </a:r>
          <a:endParaRPr lang="ja-JP" altLang="ja-JP" sz="1400">
            <a:effectLst/>
          </a:endParaRPr>
        </a:p>
        <a:p>
          <a:r>
            <a:rPr kumimoji="1" lang="ja-JP" altLang="ja-JP" sz="1100">
              <a:solidFill>
                <a:schemeClr val="dk1"/>
              </a:solidFill>
              <a:effectLst/>
              <a:latin typeface="+mn-lt"/>
              <a:ea typeface="+mn-ea"/>
              <a:cs typeface="+mn-cs"/>
            </a:rPr>
            <a:t>検証・検討を行い、適正な定員管理を実施し簡素で効果的な行政運営に努める。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154146</xdr:rowOff>
    </xdr:from>
    <xdr:to>
      <xdr:col>81</xdr:col>
      <xdr:colOff>44450</xdr:colOff>
      <xdr:row>65</xdr:row>
      <xdr:rowOff>167735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098246"/>
          <a:ext cx="0" cy="12137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139812</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284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167735</xdr:rowOff>
    </xdr:from>
    <xdr:to>
      <xdr:col>81</xdr:col>
      <xdr:colOff>133350</xdr:colOff>
      <xdr:row>65</xdr:row>
      <xdr:rowOff>167735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311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69073</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841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154146</xdr:rowOff>
    </xdr:from>
    <xdr:to>
      <xdr:col>81</xdr:col>
      <xdr:colOff>133350</xdr:colOff>
      <xdr:row>58</xdr:row>
      <xdr:rowOff>154146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098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36735</xdr:rowOff>
    </xdr:from>
    <xdr:to>
      <xdr:col>81</xdr:col>
      <xdr:colOff>44450</xdr:colOff>
      <xdr:row>61</xdr:row>
      <xdr:rowOff>132652</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495185"/>
          <a:ext cx="838200" cy="95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112983</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228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96456</xdr:rowOff>
    </xdr:from>
    <xdr:to>
      <xdr:col>81</xdr:col>
      <xdr:colOff>95250</xdr:colOff>
      <xdr:row>61</xdr:row>
      <xdr:rowOff>26606</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383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36735</xdr:rowOff>
    </xdr:from>
    <xdr:to>
      <xdr:col>77</xdr:col>
      <xdr:colOff>44450</xdr:colOff>
      <xdr:row>61</xdr:row>
      <xdr:rowOff>56642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0495185"/>
          <a:ext cx="889000" cy="1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84995</xdr:rowOff>
    </xdr:from>
    <xdr:to>
      <xdr:col>77</xdr:col>
      <xdr:colOff>95250</xdr:colOff>
      <xdr:row>61</xdr:row>
      <xdr:rowOff>15145</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37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25322</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140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51212</xdr:rowOff>
    </xdr:from>
    <xdr:to>
      <xdr:col>72</xdr:col>
      <xdr:colOff>203200</xdr:colOff>
      <xdr:row>61</xdr:row>
      <xdr:rowOff>56642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509662"/>
          <a:ext cx="889000" cy="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63278</xdr:rowOff>
    </xdr:from>
    <xdr:to>
      <xdr:col>73</xdr:col>
      <xdr:colOff>44450</xdr:colOff>
      <xdr:row>60</xdr:row>
      <xdr:rowOff>164878</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35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3605</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119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7176</xdr:rowOff>
    </xdr:from>
    <xdr:to>
      <xdr:col>68</xdr:col>
      <xdr:colOff>152400</xdr:colOff>
      <xdr:row>61</xdr:row>
      <xdr:rowOff>51212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465626"/>
          <a:ext cx="889000" cy="44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56642</xdr:rowOff>
    </xdr:from>
    <xdr:to>
      <xdr:col>68</xdr:col>
      <xdr:colOff>203200</xdr:colOff>
      <xdr:row>60</xdr:row>
      <xdr:rowOff>158242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34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168419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11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48196</xdr:rowOff>
    </xdr:from>
    <xdr:to>
      <xdr:col>64</xdr:col>
      <xdr:colOff>152400</xdr:colOff>
      <xdr:row>60</xdr:row>
      <xdr:rowOff>149796</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33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159973</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104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81852</xdr:rowOff>
    </xdr:from>
    <xdr:to>
      <xdr:col>81</xdr:col>
      <xdr:colOff>95250</xdr:colOff>
      <xdr:row>62</xdr:row>
      <xdr:rowOff>12002</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54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53929</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512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157385</xdr:rowOff>
    </xdr:from>
    <xdr:to>
      <xdr:col>77</xdr:col>
      <xdr:colOff>95250</xdr:colOff>
      <xdr:row>61</xdr:row>
      <xdr:rowOff>87535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44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72312</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530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5842</xdr:rowOff>
    </xdr:from>
    <xdr:to>
      <xdr:col>73</xdr:col>
      <xdr:colOff>44450</xdr:colOff>
      <xdr:row>61</xdr:row>
      <xdr:rowOff>107442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46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92219</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550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412</xdr:rowOff>
    </xdr:from>
    <xdr:to>
      <xdr:col>68</xdr:col>
      <xdr:colOff>203200</xdr:colOff>
      <xdr:row>61</xdr:row>
      <xdr:rowOff>102012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45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86789</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545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127826</xdr:rowOff>
    </xdr:from>
    <xdr:to>
      <xdr:col>64</xdr:col>
      <xdr:colOff>152400</xdr:colOff>
      <xdr:row>61</xdr:row>
      <xdr:rowOff>57976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41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42753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501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臨時財政対策債等の償還などの支出によって、類似団体の平均値を上回っている状況にある。</a:t>
          </a:r>
          <a:endParaRPr lang="ja-JP" altLang="ja-JP" sz="1400">
            <a:effectLst/>
          </a:endParaRPr>
        </a:p>
        <a:p>
          <a:r>
            <a:rPr kumimoji="1" lang="ja-JP" altLang="ja-JP" sz="1100">
              <a:solidFill>
                <a:schemeClr val="dk1"/>
              </a:solidFill>
              <a:effectLst/>
              <a:latin typeface="+mn-lt"/>
              <a:ea typeface="+mn-ea"/>
              <a:cs typeface="+mn-cs"/>
            </a:rPr>
            <a:t>また、復興関連事業の起債借入により一時的に公債費残高が増加するが、今後は復興関連事業の投資も減少することから、新規の起債発行の抑制に努め、実質公債比率の上昇防止に努める。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67056</xdr:rowOff>
    </xdr:from>
    <xdr:to>
      <xdr:col>81</xdr:col>
      <xdr:colOff>44450</xdr:colOff>
      <xdr:row>43</xdr:row>
      <xdr:rowOff>133858</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410706"/>
          <a:ext cx="0" cy="10955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105935</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47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133858</xdr:rowOff>
    </xdr:from>
    <xdr:to>
      <xdr:col>81</xdr:col>
      <xdr:colOff>133350</xdr:colOff>
      <xdr:row>43</xdr:row>
      <xdr:rowOff>133858</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50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153433</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154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67056</xdr:rowOff>
    </xdr:from>
    <xdr:to>
      <xdr:col>81</xdr:col>
      <xdr:colOff>133350</xdr:colOff>
      <xdr:row>37</xdr:row>
      <xdr:rowOff>67056</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410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1270</xdr:rowOff>
    </xdr:from>
    <xdr:to>
      <xdr:col>81</xdr:col>
      <xdr:colOff>44450</xdr:colOff>
      <xdr:row>42</xdr:row>
      <xdr:rowOff>6096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7202170"/>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85361</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43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68834</xdr:rowOff>
    </xdr:from>
    <xdr:to>
      <xdr:col>81</xdr:col>
      <xdr:colOff>95250</xdr:colOff>
      <xdr:row>41</xdr:row>
      <xdr:rowOff>170434</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69672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148590</xdr:rowOff>
    </xdr:from>
    <xdr:to>
      <xdr:col>77</xdr:col>
      <xdr:colOff>44450</xdr:colOff>
      <xdr:row>42</xdr:row>
      <xdr:rowOff>1270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71780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64008</xdr:rowOff>
    </xdr:from>
    <xdr:to>
      <xdr:col>77</xdr:col>
      <xdr:colOff>95250</xdr:colOff>
      <xdr:row>41</xdr:row>
      <xdr:rowOff>165608</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129000" y="709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4335</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68623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148590</xdr:rowOff>
    </xdr:from>
    <xdr:to>
      <xdr:col>72</xdr:col>
      <xdr:colOff>203200</xdr:colOff>
      <xdr:row>42</xdr:row>
      <xdr:rowOff>10922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7178040"/>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161307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163068</xdr:rowOff>
    </xdr:from>
    <xdr:to>
      <xdr:col>68</xdr:col>
      <xdr:colOff>152400</xdr:colOff>
      <xdr:row>42</xdr:row>
      <xdr:rowOff>10922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3512800" y="719251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161307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6847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35052</xdr:rowOff>
    </xdr:from>
    <xdr:to>
      <xdr:col>64</xdr:col>
      <xdr:colOff>152400</xdr:colOff>
      <xdr:row>41</xdr:row>
      <xdr:rowOff>136652</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3462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146829</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683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126746</xdr:rowOff>
    </xdr:from>
    <xdr:to>
      <xdr:col>81</xdr:col>
      <xdr:colOff>95250</xdr:colOff>
      <xdr:row>42</xdr:row>
      <xdr:rowOff>56896</xdr:rowOff>
    </xdr:to>
    <xdr:sp macro="" textlink="">
      <xdr:nvSpPr>
        <xdr:cNvPr id="394" name="楕円 393">
          <a:extLst>
            <a:ext uri="{FF2B5EF4-FFF2-40B4-BE49-F238E27FC236}">
              <a16:creationId xmlns:a16="http://schemas.microsoft.com/office/drawing/2014/main" id="{00000000-0008-0000-0300-00008A010000}"/>
            </a:ext>
          </a:extLst>
        </xdr:cNvPr>
        <xdr:cNvSpPr/>
      </xdr:nvSpPr>
      <xdr:spPr>
        <a:xfrm>
          <a:off x="16967200" y="715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98823</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712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121920</xdr:rowOff>
    </xdr:from>
    <xdr:to>
      <xdr:col>77</xdr:col>
      <xdr:colOff>95250</xdr:colOff>
      <xdr:row>42</xdr:row>
      <xdr:rowOff>52070</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129000" y="71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36847</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72377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97790</xdr:rowOff>
    </xdr:from>
    <xdr:to>
      <xdr:col>73</xdr:col>
      <xdr:colOff>44450</xdr:colOff>
      <xdr:row>42</xdr:row>
      <xdr:rowOff>27940</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5240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12717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131572</xdr:rowOff>
    </xdr:from>
    <xdr:to>
      <xdr:col>68</xdr:col>
      <xdr:colOff>203200</xdr:colOff>
      <xdr:row>42</xdr:row>
      <xdr:rowOff>61722</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4351000" y="716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46499</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7247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112268</xdr:rowOff>
    </xdr:from>
    <xdr:to>
      <xdr:col>64</xdr:col>
      <xdr:colOff>152400</xdr:colOff>
      <xdr:row>42</xdr:row>
      <xdr:rowOff>42418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3462000" y="714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27195</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7228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年度においても将来負担比率は算出されておらず、類似団体の平均値と同等である。これは財政調整基金等充当可能基金等の影響が大きい。</a:t>
          </a:r>
          <a:endParaRPr lang="ja-JP" altLang="ja-JP" sz="1400">
            <a:effectLst/>
          </a:endParaRPr>
        </a:p>
        <a:p>
          <a:r>
            <a:rPr kumimoji="1" lang="ja-JP" altLang="ja-JP" sz="1100">
              <a:solidFill>
                <a:schemeClr val="dk1"/>
              </a:solidFill>
              <a:effectLst/>
              <a:latin typeface="+mn-lt"/>
              <a:ea typeface="+mn-ea"/>
              <a:cs typeface="+mn-cs"/>
            </a:rPr>
            <a:t>将来負担の内容として、公共下水道事業などへの元利償還金に対する一般会計繰出金がある。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61504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313214"/>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33581</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805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61504</xdr:rowOff>
    </xdr:from>
    <xdr:to>
      <xdr:col>81</xdr:col>
      <xdr:colOff>133350</xdr:colOff>
      <xdr:row>22</xdr:row>
      <xdr:rowOff>61504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3833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福島県新地町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7,581
7,529
46.70
7,275,460
6,582,023
668,335
3,853,568
5,361,078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人件費は、類似団体平均を上回っている。これは直営で運営している保育所保育士の人件費と東日本大震災による復興事業への各自治体からの派遣職員の人件費負担によるものである。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168910</xdr:rowOff>
    </xdr:from>
    <xdr:to>
      <xdr:col>24</xdr:col>
      <xdr:colOff>25400</xdr:colOff>
      <xdr:row>40</xdr:row>
      <xdr:rowOff>24130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5531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167657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54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24130</xdr:rowOff>
    </xdr:from>
    <xdr:to>
      <xdr:col>24</xdr:col>
      <xdr:colOff>114300</xdr:colOff>
      <xdr:row>40</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8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83837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98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168910</xdr:rowOff>
    </xdr:from>
    <xdr:to>
      <xdr:col>24</xdr:col>
      <xdr:colOff>114300</xdr:colOff>
      <xdr:row>32</xdr:row>
      <xdr:rowOff>168910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55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1270</xdr:rowOff>
    </xdr:from>
    <xdr:to>
      <xdr:col>24</xdr:col>
      <xdr:colOff>25400</xdr:colOff>
      <xdr:row>40</xdr:row>
      <xdr:rowOff>24130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85927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8907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09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163830</xdr:rowOff>
    </xdr:from>
    <xdr:to>
      <xdr:col>24</xdr:col>
      <xdr:colOff>76200</xdr:colOff>
      <xdr:row>36</xdr:row>
      <xdr:rowOff>93980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40</xdr:row>
      <xdr:rowOff>1270</xdr:rowOff>
    </xdr:from>
    <xdr:to>
      <xdr:col>19</xdr:col>
      <xdr:colOff>187325</xdr:colOff>
      <xdr:row>40</xdr:row>
      <xdr:rowOff>39370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8592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144780</xdr:rowOff>
    </xdr:from>
    <xdr:to>
      <xdr:col>20</xdr:col>
      <xdr:colOff>38100</xdr:colOff>
      <xdr:row>36</xdr:row>
      <xdr:rowOff>74930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85107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14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138430</xdr:rowOff>
    </xdr:from>
    <xdr:to>
      <xdr:col>15</xdr:col>
      <xdr:colOff>98425</xdr:colOff>
      <xdr:row>40</xdr:row>
      <xdr:rowOff>39370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653530"/>
          <a:ext cx="889000" cy="243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125730</xdr:rowOff>
    </xdr:from>
    <xdr:to>
      <xdr:col>15</xdr:col>
      <xdr:colOff>149225</xdr:colOff>
      <xdr:row>36</xdr:row>
      <xdr:rowOff>55880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66057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130810</xdr:rowOff>
    </xdr:from>
    <xdr:to>
      <xdr:col>11</xdr:col>
      <xdr:colOff>9525</xdr:colOff>
      <xdr:row>38</xdr:row>
      <xdr:rowOff>138430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474460"/>
          <a:ext cx="889000" cy="179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34290</xdr:rowOff>
    </xdr:from>
    <xdr:to>
      <xdr:col>11</xdr:col>
      <xdr:colOff>60325</xdr:colOff>
      <xdr:row>36</xdr:row>
      <xdr:rowOff>135890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146067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7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144780</xdr:rowOff>
    </xdr:from>
    <xdr:to>
      <xdr:col>6</xdr:col>
      <xdr:colOff>171450</xdr:colOff>
      <xdr:row>36</xdr:row>
      <xdr:rowOff>74930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85107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1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144780</xdr:rowOff>
    </xdr:from>
    <xdr:to>
      <xdr:col>24</xdr:col>
      <xdr:colOff>76200</xdr:colOff>
      <xdr:row>40</xdr:row>
      <xdr:rowOff>74930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83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53357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73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121920</xdr:rowOff>
    </xdr:from>
    <xdr:to>
      <xdr:col>20</xdr:col>
      <xdr:colOff>38100</xdr:colOff>
      <xdr:row>40</xdr:row>
      <xdr:rowOff>52070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808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36847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894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160020</xdr:rowOff>
    </xdr:from>
    <xdr:to>
      <xdr:col>15</xdr:col>
      <xdr:colOff>149225</xdr:colOff>
      <xdr:row>40</xdr:row>
      <xdr:rowOff>90170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84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74947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932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87630</xdr:rowOff>
    </xdr:from>
    <xdr:to>
      <xdr:col>11</xdr:col>
      <xdr:colOff>60325</xdr:colOff>
      <xdr:row>39</xdr:row>
      <xdr:rowOff>17780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60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2557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89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80010</xdr:rowOff>
    </xdr:from>
    <xdr:to>
      <xdr:col>6</xdr:col>
      <xdr:colOff>171450</xdr:colOff>
      <xdr:row>38</xdr:row>
      <xdr:rowOff>10160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166387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物件費にかかる経常収支比率が高くなっているのは、電算関係等の委託料とともに、東日本大震災復興事業により整備された公共施設が大幅に増加したことによる関連経費の増加による影響が大きい。</a:t>
          </a:r>
          <a:endParaRPr lang="ja-JP" altLang="ja-JP" sz="1400">
            <a:effectLst/>
          </a:endParaRPr>
        </a:p>
        <a:p>
          <a:r>
            <a:rPr kumimoji="1" lang="ja-JP" altLang="ja-JP" sz="1100">
              <a:solidFill>
                <a:schemeClr val="dk1"/>
              </a:solidFill>
              <a:effectLst/>
              <a:latin typeface="+mn-lt"/>
              <a:ea typeface="+mn-ea"/>
              <a:cs typeface="+mn-cs"/>
            </a:rPr>
            <a:t>今後はさらに厳しく施設等の費用対効果や優先度について検証し、計画的に廃止・縮小を進め、物件費経費の抑制に努める。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123190</xdr:rowOff>
    </xdr:from>
    <xdr:to>
      <xdr:col>82</xdr:col>
      <xdr:colOff>107950</xdr:colOff>
      <xdr:row>22</xdr:row>
      <xdr:rowOff>12700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52040"/>
          <a:ext cx="0" cy="1432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38117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95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123190</xdr:rowOff>
    </xdr:from>
    <xdr:to>
      <xdr:col>82</xdr:col>
      <xdr:colOff>196850</xdr:colOff>
      <xdr:row>13</xdr:row>
      <xdr:rowOff>123190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52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119380</xdr:rowOff>
    </xdr:from>
    <xdr:to>
      <xdr:col>82</xdr:col>
      <xdr:colOff>107950</xdr:colOff>
      <xdr:row>20</xdr:row>
      <xdr:rowOff>157480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35483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146067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17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62230</xdr:rowOff>
    </xdr:from>
    <xdr:to>
      <xdr:col>78</xdr:col>
      <xdr:colOff>69850</xdr:colOff>
      <xdr:row>20</xdr:row>
      <xdr:rowOff>157480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31978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91440</xdr:rowOff>
    </xdr:from>
    <xdr:to>
      <xdr:col>78</xdr:col>
      <xdr:colOff>120650</xdr:colOff>
      <xdr:row>17</xdr:row>
      <xdr:rowOff>21590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31767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03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27940</xdr:rowOff>
    </xdr:from>
    <xdr:to>
      <xdr:col>73</xdr:col>
      <xdr:colOff>180975</xdr:colOff>
      <xdr:row>19</xdr:row>
      <xdr:rowOff>62230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11404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22860</xdr:rowOff>
    </xdr:from>
    <xdr:to>
      <xdr:col>74</xdr:col>
      <xdr:colOff>31750</xdr:colOff>
      <xdr:row>16</xdr:row>
      <xdr:rowOff>124460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134637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27940</xdr:rowOff>
    </xdr:from>
    <xdr:to>
      <xdr:col>69</xdr:col>
      <xdr:colOff>92075</xdr:colOff>
      <xdr:row>18</xdr:row>
      <xdr:rowOff>43180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1140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45720</xdr:rowOff>
    </xdr:from>
    <xdr:to>
      <xdr:col>69</xdr:col>
      <xdr:colOff>142875</xdr:colOff>
      <xdr:row>16</xdr:row>
      <xdr:rowOff>147320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8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157497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57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11430</xdr:rowOff>
    </xdr:from>
    <xdr:to>
      <xdr:col>65</xdr:col>
      <xdr:colOff>53975</xdr:colOff>
      <xdr:row>17</xdr:row>
      <xdr:rowOff>113030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123207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68580</xdr:rowOff>
    </xdr:from>
    <xdr:to>
      <xdr:col>82</xdr:col>
      <xdr:colOff>158750</xdr:colOff>
      <xdr:row>20</xdr:row>
      <xdr:rowOff>170180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49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40657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46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20</xdr:row>
      <xdr:rowOff>106680</xdr:rowOff>
    </xdr:from>
    <xdr:to>
      <xdr:col>78</xdr:col>
      <xdr:colOff>120650</xdr:colOff>
      <xdr:row>21</xdr:row>
      <xdr:rowOff>36830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53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21</xdr:row>
      <xdr:rowOff>21607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622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19</xdr:row>
      <xdr:rowOff>11430</xdr:rowOff>
    </xdr:from>
    <xdr:to>
      <xdr:col>74</xdr:col>
      <xdr:colOff>31750</xdr:colOff>
      <xdr:row>19</xdr:row>
      <xdr:rowOff>113030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26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97807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35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148590</xdr:rowOff>
    </xdr:from>
    <xdr:to>
      <xdr:col>69</xdr:col>
      <xdr:colOff>142875</xdr:colOff>
      <xdr:row>18</xdr:row>
      <xdr:rowOff>78740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063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63517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14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163830</xdr:rowOff>
    </xdr:from>
    <xdr:to>
      <xdr:col>65</xdr:col>
      <xdr:colOff>53975</xdr:colOff>
      <xdr:row>18</xdr:row>
      <xdr:rowOff>93980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07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78757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16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年度においても扶助費に係る経常収支比率は類似団体より高い傾向にある。今後も少子高齢化に伴う社会保障費の増加が予測されるため、財源の確保に努めたい。</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a16="http://schemas.microsoft.com/office/drawing/2014/main"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69850</xdr:rowOff>
    </xdr:from>
    <xdr:to>
      <xdr:col>24</xdr:col>
      <xdr:colOff>25400</xdr:colOff>
      <xdr:row>62</xdr:row>
      <xdr:rowOff>69850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flipV="1">
          <a:off x="4826000" y="93281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83" name="扶助費最小値テキスト">
          <a:extLst>
            <a:ext uri="{FF2B5EF4-FFF2-40B4-BE49-F238E27FC236}">
              <a16:creationId xmlns:a16="http://schemas.microsoft.com/office/drawing/2014/main" id="{00000000-0008-0000-0400-0000B7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156227</xdr:rowOff>
    </xdr:from>
    <xdr:ext cx="762000" cy="259045"/>
    <xdr:sp macro="" textlink="">
      <xdr:nvSpPr>
        <xdr:cNvPr id="185" name="扶助費最大値テキスト">
          <a:extLst>
            <a:ext uri="{FF2B5EF4-FFF2-40B4-BE49-F238E27FC236}">
              <a16:creationId xmlns:a16="http://schemas.microsoft.com/office/drawing/2014/main" id="{00000000-0008-0000-0400-0000B9000000}"/>
            </a:ext>
          </a:extLst>
        </xdr:cNvPr>
        <xdr:cNvSpPr txBox="1"/>
      </xdr:nvSpPr>
      <xdr:spPr>
        <a:xfrm>
          <a:off x="4914900" y="907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69850</xdr:rowOff>
    </xdr:from>
    <xdr:to>
      <xdr:col>24</xdr:col>
      <xdr:colOff>114300</xdr:colOff>
      <xdr:row>54</xdr:row>
      <xdr:rowOff>69850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4737100" y="932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127000</xdr:rowOff>
    </xdr:from>
    <xdr:to>
      <xdr:col>24</xdr:col>
      <xdr:colOff>25400</xdr:colOff>
      <xdr:row>58</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987800" y="989965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88" name="扶助費平均値テキスト">
          <a:extLst>
            <a:ext uri="{FF2B5EF4-FFF2-40B4-BE49-F238E27FC236}">
              <a16:creationId xmlns:a16="http://schemas.microsoft.com/office/drawing/2014/main" id="{00000000-0008-0000-0400-0000BC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127000</xdr:rowOff>
    </xdr:from>
    <xdr:to>
      <xdr:col>19</xdr:col>
      <xdr:colOff>187325</xdr:colOff>
      <xdr:row>58</xdr:row>
      <xdr:rowOff>50800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098800" y="98996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152400</xdr:rowOff>
    </xdr:from>
    <xdr:to>
      <xdr:col>20</xdr:col>
      <xdr:colOff>38100</xdr:colOff>
      <xdr:row>57</xdr:row>
      <xdr:rowOff>82550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937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92727</xdr:rowOff>
    </xdr:from>
    <xdr:ext cx="7366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3606800" y="952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165100</xdr:rowOff>
    </xdr:from>
    <xdr:to>
      <xdr:col>15</xdr:col>
      <xdr:colOff>98425</xdr:colOff>
      <xdr:row>58</xdr:row>
      <xdr:rowOff>50800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2209800" y="97663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152400</xdr:rowOff>
    </xdr:from>
    <xdr:to>
      <xdr:col>15</xdr:col>
      <xdr:colOff>149225</xdr:colOff>
      <xdr:row>57</xdr:row>
      <xdr:rowOff>82550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048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92727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2717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165100</xdr:rowOff>
    </xdr:from>
    <xdr:to>
      <xdr:col>11</xdr:col>
      <xdr:colOff>9525</xdr:colOff>
      <xdr:row>59</xdr:row>
      <xdr:rowOff>88900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1320800" y="9766300"/>
          <a:ext cx="889000" cy="438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19050</xdr:rowOff>
    </xdr:from>
    <xdr:to>
      <xdr:col>11</xdr:col>
      <xdr:colOff>60325</xdr:colOff>
      <xdr:row>57</xdr:row>
      <xdr:rowOff>120650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133350</xdr:rowOff>
    </xdr:from>
    <xdr:to>
      <xdr:col>6</xdr:col>
      <xdr:colOff>171450</xdr:colOff>
      <xdr:row>58</xdr:row>
      <xdr:rowOff>63500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1270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73677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939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0</xdr:rowOff>
    </xdr:from>
    <xdr:to>
      <xdr:col>24</xdr:col>
      <xdr:colOff>76200</xdr:colOff>
      <xdr:row>58</xdr:row>
      <xdr:rowOff>101600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47752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143527</xdr:rowOff>
    </xdr:from>
    <xdr:ext cx="762000" cy="259045"/>
    <xdr:sp macro="" textlink="">
      <xdr:nvSpPr>
        <xdr:cNvPr id="207" name="扶助費該当値テキスト">
          <a:extLst>
            <a:ext uri="{FF2B5EF4-FFF2-40B4-BE49-F238E27FC236}">
              <a16:creationId xmlns:a16="http://schemas.microsoft.com/office/drawing/2014/main" id="{00000000-0008-0000-0400-0000CF000000}"/>
            </a:ext>
          </a:extLst>
        </xdr:cNvPr>
        <xdr:cNvSpPr txBox="1"/>
      </xdr:nvSpPr>
      <xdr:spPr>
        <a:xfrm>
          <a:off x="49149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76200</xdr:rowOff>
    </xdr:from>
    <xdr:to>
      <xdr:col>20</xdr:col>
      <xdr:colOff>38100</xdr:colOff>
      <xdr:row>58</xdr:row>
      <xdr:rowOff>6350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937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162577</xdr:rowOff>
    </xdr:from>
    <xdr:ext cx="7366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606800" y="9935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0</xdr:rowOff>
    </xdr:from>
    <xdr:to>
      <xdr:col>15</xdr:col>
      <xdr:colOff>149225</xdr:colOff>
      <xdr:row>58</xdr:row>
      <xdr:rowOff>101600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3048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86377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2717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114300</xdr:rowOff>
    </xdr:from>
    <xdr:to>
      <xdr:col>11</xdr:col>
      <xdr:colOff>60325</xdr:colOff>
      <xdr:row>57</xdr:row>
      <xdr:rowOff>44450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2159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54627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828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38100</xdr:rowOff>
    </xdr:from>
    <xdr:to>
      <xdr:col>6</xdr:col>
      <xdr:colOff>171450</xdr:colOff>
      <xdr:row>59</xdr:row>
      <xdr:rowOff>139700</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1270000" y="101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59</xdr:row>
      <xdr:rowOff>124477</xdr:rowOff>
    </xdr:from>
    <xdr:ext cx="7620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939800" y="10240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今後は、東日本大震災復興事業</a:t>
          </a:r>
          <a:r>
            <a:rPr kumimoji="1" lang="ja-JP" altLang="en-US" sz="1100">
              <a:solidFill>
                <a:schemeClr val="dk1"/>
              </a:solidFill>
              <a:effectLst/>
              <a:latin typeface="+mn-lt"/>
              <a:ea typeface="+mn-ea"/>
              <a:cs typeface="+mn-cs"/>
            </a:rPr>
            <a:t>及び福島県沖地震復興事業</a:t>
          </a:r>
          <a:r>
            <a:rPr kumimoji="1" lang="ja-JP" altLang="ja-JP" sz="1100">
              <a:solidFill>
                <a:schemeClr val="dk1"/>
              </a:solidFill>
              <a:effectLst/>
              <a:latin typeface="+mn-lt"/>
              <a:ea typeface="+mn-ea"/>
              <a:cs typeface="+mn-cs"/>
            </a:rPr>
            <a:t>として整備された施設数の増加に伴い、維持補修費が増加することが見込まれる。</a:t>
          </a:r>
          <a:endParaRPr lang="ja-JP" altLang="ja-JP" sz="1400">
            <a:effectLst/>
          </a:endParaRPr>
        </a:p>
        <a:p>
          <a:r>
            <a:rPr kumimoji="1" lang="ja-JP" altLang="ja-JP" sz="1100">
              <a:solidFill>
                <a:schemeClr val="dk1"/>
              </a:solidFill>
              <a:effectLst/>
              <a:latin typeface="+mn-lt"/>
              <a:ea typeface="+mn-ea"/>
              <a:cs typeface="+mn-cs"/>
            </a:rPr>
            <a:t>また、平成７年度から行った下水道事業事業整備による地方債償還のピークが過ぎた。今後も、受益者負担による財源確保に努め、財政の安定化を図る。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4" name="その他グラフ枠">
          <a:extLst>
            <a:ext uri="{FF2B5EF4-FFF2-40B4-BE49-F238E27FC236}">
              <a16:creationId xmlns:a16="http://schemas.microsoft.com/office/drawing/2014/main" id="{00000000-0008-0000-0400-0000F4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23585</xdr:rowOff>
    </xdr:from>
    <xdr:to>
      <xdr:col>82</xdr:col>
      <xdr:colOff>107950</xdr:colOff>
      <xdr:row>61</xdr:row>
      <xdr:rowOff>102507</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6510000" y="8938985"/>
          <a:ext cx="0" cy="162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6" name="その他最小値テキスト">
          <a:extLst>
            <a:ext uri="{FF2B5EF4-FFF2-40B4-BE49-F238E27FC236}">
              <a16:creationId xmlns:a16="http://schemas.microsoft.com/office/drawing/2014/main" id="{00000000-0008-0000-0400-0000F6000000}"/>
            </a:ext>
          </a:extLst>
        </xdr:cNvPr>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109962</xdr:rowOff>
    </xdr:from>
    <xdr:ext cx="762000" cy="259045"/>
    <xdr:sp macro="" textlink="">
      <xdr:nvSpPr>
        <xdr:cNvPr id="248" name="その他最大値テキスト">
          <a:extLst>
            <a:ext uri="{FF2B5EF4-FFF2-40B4-BE49-F238E27FC236}">
              <a16:creationId xmlns:a16="http://schemas.microsoft.com/office/drawing/2014/main" id="{00000000-0008-0000-0400-0000F8000000}"/>
            </a:ext>
          </a:extLst>
        </xdr:cNvPr>
        <xdr:cNvSpPr txBox="1"/>
      </xdr:nvSpPr>
      <xdr:spPr>
        <a:xfrm>
          <a:off x="16598900" y="8682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23585</xdr:rowOff>
    </xdr:from>
    <xdr:to>
      <xdr:col>82</xdr:col>
      <xdr:colOff>196850</xdr:colOff>
      <xdr:row>52</xdr:row>
      <xdr:rowOff>23585</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6421100" y="8938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61685</xdr:rowOff>
    </xdr:from>
    <xdr:to>
      <xdr:col>82</xdr:col>
      <xdr:colOff>107950</xdr:colOff>
      <xdr:row>59</xdr:row>
      <xdr:rowOff>53522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5671800" y="10005785"/>
          <a:ext cx="8382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87284</xdr:rowOff>
    </xdr:from>
    <xdr:ext cx="762000" cy="259045"/>
    <xdr:sp macro="" textlink="">
      <xdr:nvSpPr>
        <xdr:cNvPr id="251" name="その他平均値テキスト">
          <a:extLst>
            <a:ext uri="{FF2B5EF4-FFF2-40B4-BE49-F238E27FC236}">
              <a16:creationId xmlns:a16="http://schemas.microsoft.com/office/drawing/2014/main" id="{00000000-0008-0000-0400-0000FB000000}"/>
            </a:ext>
          </a:extLst>
        </xdr:cNvPr>
        <xdr:cNvSpPr txBox="1"/>
      </xdr:nvSpPr>
      <xdr:spPr>
        <a:xfrm>
          <a:off x="16598900" y="95170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70757</xdr:rowOff>
    </xdr:from>
    <xdr:to>
      <xdr:col>82</xdr:col>
      <xdr:colOff>158750</xdr:colOff>
      <xdr:row>57</xdr:row>
      <xdr:rowOff>907</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64592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91622</xdr:rowOff>
    </xdr:from>
    <xdr:to>
      <xdr:col>78</xdr:col>
      <xdr:colOff>69850</xdr:colOff>
      <xdr:row>58</xdr:row>
      <xdr:rowOff>61685</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4782800" y="9864272"/>
          <a:ext cx="889000" cy="14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4535</xdr:rowOff>
    </xdr:from>
    <xdr:to>
      <xdr:col>73</xdr:col>
      <xdr:colOff>180975</xdr:colOff>
      <xdr:row>57</xdr:row>
      <xdr:rowOff>91622</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3893800" y="9777185"/>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65512</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34472</xdr:rowOff>
    </xdr:from>
    <xdr:to>
      <xdr:col>69</xdr:col>
      <xdr:colOff>92075</xdr:colOff>
      <xdr:row>57</xdr:row>
      <xdr:rowOff>4535</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004800" y="9635672"/>
          <a:ext cx="889000" cy="14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62593</xdr:rowOff>
    </xdr:from>
    <xdr:to>
      <xdr:col>69</xdr:col>
      <xdr:colOff>142875</xdr:colOff>
      <xdr:row>57</xdr:row>
      <xdr:rowOff>164193</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3843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148970</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512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127907</xdr:rowOff>
    </xdr:from>
    <xdr:to>
      <xdr:col>65</xdr:col>
      <xdr:colOff>53975</xdr:colOff>
      <xdr:row>58</xdr:row>
      <xdr:rowOff>58057</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2954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42834</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623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2722</xdr:rowOff>
    </xdr:from>
    <xdr:to>
      <xdr:col>82</xdr:col>
      <xdr:colOff>158750</xdr:colOff>
      <xdr:row>59</xdr:row>
      <xdr:rowOff>104322</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64592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146249</xdr:rowOff>
    </xdr:from>
    <xdr:ext cx="762000" cy="259045"/>
    <xdr:sp macro="" textlink="">
      <xdr:nvSpPr>
        <xdr:cNvPr id="270" name="その他該当値テキスト">
          <a:extLst>
            <a:ext uri="{FF2B5EF4-FFF2-40B4-BE49-F238E27FC236}">
              <a16:creationId xmlns:a16="http://schemas.microsoft.com/office/drawing/2014/main" id="{00000000-0008-0000-0400-00000E010000}"/>
            </a:ext>
          </a:extLst>
        </xdr:cNvPr>
        <xdr:cNvSpPr txBox="1"/>
      </xdr:nvSpPr>
      <xdr:spPr>
        <a:xfrm>
          <a:off x="16598900" y="1009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10885</xdr:rowOff>
    </xdr:from>
    <xdr:to>
      <xdr:col>78</xdr:col>
      <xdr:colOff>120650</xdr:colOff>
      <xdr:row>58</xdr:row>
      <xdr:rowOff>112485</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5621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97262</xdr:rowOff>
    </xdr:from>
    <xdr:ext cx="7366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5290800" y="10041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40822</xdr:rowOff>
    </xdr:from>
    <xdr:to>
      <xdr:col>74</xdr:col>
      <xdr:colOff>31750</xdr:colOff>
      <xdr:row>57</xdr:row>
      <xdr:rowOff>142422</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4732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127199</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4401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125185</xdr:rowOff>
    </xdr:from>
    <xdr:to>
      <xdr:col>69</xdr:col>
      <xdr:colOff>142875</xdr:colOff>
      <xdr:row>57</xdr:row>
      <xdr:rowOff>55335</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3843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65512</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3512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155122</xdr:rowOff>
    </xdr:from>
    <xdr:to>
      <xdr:col>65</xdr:col>
      <xdr:colOff>53975</xdr:colOff>
      <xdr:row>56</xdr:row>
      <xdr:rowOff>85272</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2954000" y="958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95449</xdr:rowOff>
    </xdr:from>
    <xdr:ext cx="7620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2623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行財政改革によって、これまでは類似団体の平均値に近い数値で推移してきたが、</a:t>
          </a:r>
          <a:r>
            <a:rPr kumimoji="1" lang="ja-JP" altLang="en-US" sz="1100">
              <a:solidFill>
                <a:schemeClr val="dk1"/>
              </a:solidFill>
              <a:effectLst/>
              <a:latin typeface="+mn-lt"/>
              <a:ea typeface="+mn-ea"/>
              <a:cs typeface="+mn-cs"/>
            </a:rPr>
            <a:t>令和３年度以降は比較的大きな数値となっている。物価高騰等の影響による各関連団体への補助額の増加などが影響していると考えられる。</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、行政の責任分野、経費負担のありかた、行政効果などを勘案して明確な基準を設けて、見直し及び廃止を行っていく。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26416</xdr:rowOff>
    </xdr:from>
    <xdr:to>
      <xdr:col>82</xdr:col>
      <xdr:colOff>107950</xdr:colOff>
      <xdr:row>40</xdr:row>
      <xdr:rowOff>94996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855716"/>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67073</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692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94996</xdr:rowOff>
    </xdr:from>
    <xdr:to>
      <xdr:col>82</xdr:col>
      <xdr:colOff>196850</xdr:colOff>
      <xdr:row>40</xdr:row>
      <xdr:rowOff>94996</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6952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112793</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599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26416</xdr:rowOff>
    </xdr:from>
    <xdr:to>
      <xdr:col>82</xdr:col>
      <xdr:colOff>196850</xdr:colOff>
      <xdr:row>34</xdr:row>
      <xdr:rowOff>26416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855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117856</xdr:rowOff>
    </xdr:from>
    <xdr:to>
      <xdr:col>82</xdr:col>
      <xdr:colOff>107950</xdr:colOff>
      <xdr:row>38</xdr:row>
      <xdr:rowOff>154432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5671800" y="663295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90441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6262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73914</xdr:rowOff>
    </xdr:from>
    <xdr:to>
      <xdr:col>82</xdr:col>
      <xdr:colOff>158750</xdr:colOff>
      <xdr:row>38</xdr:row>
      <xdr:rowOff>4064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99568</xdr:rowOff>
    </xdr:from>
    <xdr:to>
      <xdr:col>78</xdr:col>
      <xdr:colOff>69850</xdr:colOff>
      <xdr:row>38</xdr:row>
      <xdr:rowOff>117856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66146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130827</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14986</xdr:rowOff>
    </xdr:from>
    <xdr:to>
      <xdr:col>73</xdr:col>
      <xdr:colOff>180975</xdr:colOff>
      <xdr:row>38</xdr:row>
      <xdr:rowOff>99568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6358636"/>
          <a:ext cx="8890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149352</xdr:rowOff>
    </xdr:from>
    <xdr:to>
      <xdr:col>74</xdr:col>
      <xdr:colOff>31750</xdr:colOff>
      <xdr:row>37</xdr:row>
      <xdr:rowOff>79502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89679</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14986</xdr:rowOff>
    </xdr:from>
    <xdr:to>
      <xdr:col>69</xdr:col>
      <xdr:colOff>92075</xdr:colOff>
      <xdr:row>37</xdr:row>
      <xdr:rowOff>152146</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6358636"/>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158496</xdr:rowOff>
    </xdr:from>
    <xdr:to>
      <xdr:col>69</xdr:col>
      <xdr:colOff>142875</xdr:colOff>
      <xdr:row>37</xdr:row>
      <xdr:rowOff>88646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73423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80535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103632</xdr:rowOff>
    </xdr:from>
    <xdr:to>
      <xdr:col>82</xdr:col>
      <xdr:colOff>158750</xdr:colOff>
      <xdr:row>39</xdr:row>
      <xdr:rowOff>33782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66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75709</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659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67056</xdr:rowOff>
    </xdr:from>
    <xdr:to>
      <xdr:col>78</xdr:col>
      <xdr:colOff>120650</xdr:colOff>
      <xdr:row>38</xdr:row>
      <xdr:rowOff>168656</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153433</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6668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48768</xdr:rowOff>
    </xdr:from>
    <xdr:to>
      <xdr:col>74</xdr:col>
      <xdr:colOff>31750</xdr:colOff>
      <xdr:row>38</xdr:row>
      <xdr:rowOff>150368</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135145</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665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135636</xdr:rowOff>
    </xdr:from>
    <xdr:to>
      <xdr:col>69</xdr:col>
      <xdr:colOff>142875</xdr:colOff>
      <xdr:row>37</xdr:row>
      <xdr:rowOff>65786</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75963</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101346</xdr:rowOff>
    </xdr:from>
    <xdr:to>
      <xdr:col>65</xdr:col>
      <xdr:colOff>53975</xdr:colOff>
      <xdr:row>38</xdr:row>
      <xdr:rowOff>31496</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16273</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２年度まで類似団体と比較して下回っていたが、令和３年及び４年福島県沖地震災害復旧債の発行により増加した。町債の発行については、今後も引き続き交付税措置がなされるものを選択することなど必要最小限の事業を選別しながら公債費の適正な管理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xdr:rowOff>
    </xdr:from>
    <xdr:to>
      <xdr:col>24</xdr:col>
      <xdr:colOff>25400</xdr:colOff>
      <xdr:row>80</xdr:row>
      <xdr:rowOff>85089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517120"/>
          <a:ext cx="0" cy="1283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57166</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377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85089</xdr:rowOff>
    </xdr:from>
    <xdr:to>
      <xdr:col>24</xdr:col>
      <xdr:colOff>114300</xdr:colOff>
      <xdr:row>80</xdr:row>
      <xdr:rowOff>85089</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380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87647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1270</xdr:rowOff>
    </xdr:from>
    <xdr:to>
      <xdr:col>24</xdr:col>
      <xdr:colOff>114300</xdr:colOff>
      <xdr:row>73</xdr:row>
      <xdr:rowOff>1270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62230</xdr:rowOff>
    </xdr:from>
    <xdr:to>
      <xdr:col>24</xdr:col>
      <xdr:colOff>25400</xdr:colOff>
      <xdr:row>77</xdr:row>
      <xdr:rowOff>85089</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26388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43197</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2901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26670</xdr:rowOff>
    </xdr:from>
    <xdr:to>
      <xdr:col>24</xdr:col>
      <xdr:colOff>76200</xdr:colOff>
      <xdr:row>76</xdr:row>
      <xdr:rowOff>128270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146050</xdr:rowOff>
    </xdr:from>
    <xdr:to>
      <xdr:col>19</xdr:col>
      <xdr:colOff>187325</xdr:colOff>
      <xdr:row>77</xdr:row>
      <xdr:rowOff>85089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098800" y="13176250"/>
          <a:ext cx="889000" cy="110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41911</xdr:rowOff>
    </xdr:from>
    <xdr:to>
      <xdr:col>20</xdr:col>
      <xdr:colOff>38100</xdr:colOff>
      <xdr:row>76</xdr:row>
      <xdr:rowOff>143511</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153687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28409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1270</xdr:rowOff>
    </xdr:from>
    <xdr:to>
      <xdr:col>15</xdr:col>
      <xdr:colOff>98425</xdr:colOff>
      <xdr:row>76</xdr:row>
      <xdr:rowOff>146050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03147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3811</xdr:rowOff>
    </xdr:from>
    <xdr:to>
      <xdr:col>15</xdr:col>
      <xdr:colOff>149225</xdr:colOff>
      <xdr:row>76</xdr:row>
      <xdr:rowOff>105411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034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115587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280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1270</xdr:rowOff>
    </xdr:from>
    <xdr:to>
      <xdr:col>11</xdr:col>
      <xdr:colOff>9525</xdr:colOff>
      <xdr:row>76</xdr:row>
      <xdr:rowOff>1270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1320800" y="1303147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41911</xdr:rowOff>
    </xdr:from>
    <xdr:to>
      <xdr:col>11</xdr:col>
      <xdr:colOff>60325</xdr:colOff>
      <xdr:row>76</xdr:row>
      <xdr:rowOff>143511</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07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128288</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57150</xdr:rowOff>
    </xdr:from>
    <xdr:to>
      <xdr:col>6</xdr:col>
      <xdr:colOff>171450</xdr:colOff>
      <xdr:row>76</xdr:row>
      <xdr:rowOff>158750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143527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11430</xdr:rowOff>
    </xdr:from>
    <xdr:to>
      <xdr:col>24</xdr:col>
      <xdr:colOff>76200</xdr:colOff>
      <xdr:row>77</xdr:row>
      <xdr:rowOff>113030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154957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34289</xdr:rowOff>
    </xdr:from>
    <xdr:to>
      <xdr:col>20</xdr:col>
      <xdr:colOff>38100</xdr:colOff>
      <xdr:row>77</xdr:row>
      <xdr:rowOff>135889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120666</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332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95250</xdr:rowOff>
    </xdr:from>
    <xdr:to>
      <xdr:col>15</xdr:col>
      <xdr:colOff>149225</xdr:colOff>
      <xdr:row>77</xdr:row>
      <xdr:rowOff>25400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121920</xdr:rowOff>
    </xdr:from>
    <xdr:to>
      <xdr:col>11</xdr:col>
      <xdr:colOff>60325</xdr:colOff>
      <xdr:row>76</xdr:row>
      <xdr:rowOff>52070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62247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74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121920</xdr:rowOff>
    </xdr:from>
    <xdr:to>
      <xdr:col>6</xdr:col>
      <xdr:colOff>171450</xdr:colOff>
      <xdr:row>76</xdr:row>
      <xdr:rowOff>52070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29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62247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74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各種費用の見直しに努める。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1" name="公債費以外グラフ枠">
          <a:extLst>
            <a:ext uri="{FF2B5EF4-FFF2-40B4-BE49-F238E27FC236}">
              <a16:creationId xmlns:a16="http://schemas.microsoft.com/office/drawing/2014/main" id="{00000000-0008-0000-0400-0000A5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124714</xdr:rowOff>
    </xdr:from>
    <xdr:to>
      <xdr:col>82</xdr:col>
      <xdr:colOff>107950</xdr:colOff>
      <xdr:row>79</xdr:row>
      <xdr:rowOff>106426</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6510000" y="12469114"/>
          <a:ext cx="0"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78503</xdr:rowOff>
    </xdr:from>
    <xdr:ext cx="762000" cy="259045"/>
    <xdr:sp macro="" textlink="">
      <xdr:nvSpPr>
        <xdr:cNvPr id="423" name="公債費以外最小値テキスト">
          <a:extLst>
            <a:ext uri="{FF2B5EF4-FFF2-40B4-BE49-F238E27FC236}">
              <a16:creationId xmlns:a16="http://schemas.microsoft.com/office/drawing/2014/main" id="{00000000-0008-0000-0400-0000A7010000}"/>
            </a:ext>
          </a:extLst>
        </xdr:cNvPr>
        <xdr:cNvSpPr txBox="1"/>
      </xdr:nvSpPr>
      <xdr:spPr>
        <a:xfrm>
          <a:off x="16598900" y="1362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106426</xdr:rowOff>
    </xdr:from>
    <xdr:to>
      <xdr:col>82</xdr:col>
      <xdr:colOff>196850</xdr:colOff>
      <xdr:row>79</xdr:row>
      <xdr:rowOff>106426</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3650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39641</xdr:rowOff>
    </xdr:from>
    <xdr:ext cx="762000" cy="259045"/>
    <xdr:sp macro="" textlink="">
      <xdr:nvSpPr>
        <xdr:cNvPr id="425" name="公債費以外最大値テキスト">
          <a:extLst>
            <a:ext uri="{FF2B5EF4-FFF2-40B4-BE49-F238E27FC236}">
              <a16:creationId xmlns:a16="http://schemas.microsoft.com/office/drawing/2014/main" id="{00000000-0008-0000-0400-0000A9010000}"/>
            </a:ext>
          </a:extLst>
        </xdr:cNvPr>
        <xdr:cNvSpPr txBox="1"/>
      </xdr:nvSpPr>
      <xdr:spPr>
        <a:xfrm>
          <a:off x="16598900" y="1221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124714</xdr:rowOff>
    </xdr:from>
    <xdr:to>
      <xdr:col>82</xdr:col>
      <xdr:colOff>196850</xdr:colOff>
      <xdr:row>72</xdr:row>
      <xdr:rowOff>124714</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2469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40132</xdr:rowOff>
    </xdr:from>
    <xdr:to>
      <xdr:col>82</xdr:col>
      <xdr:colOff>107950</xdr:colOff>
      <xdr:row>79</xdr:row>
      <xdr:rowOff>106426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5671800" y="13584682"/>
          <a:ext cx="8382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129303</xdr:rowOff>
    </xdr:from>
    <xdr:ext cx="762000" cy="259045"/>
    <xdr:sp macro="" textlink="">
      <xdr:nvSpPr>
        <xdr:cNvPr id="428" name="公債費以外平均値テキスト">
          <a:extLst>
            <a:ext uri="{FF2B5EF4-FFF2-40B4-BE49-F238E27FC236}">
              <a16:creationId xmlns:a16="http://schemas.microsoft.com/office/drawing/2014/main" id="{00000000-0008-0000-0400-0000AC010000}"/>
            </a:ext>
          </a:extLst>
        </xdr:cNvPr>
        <xdr:cNvSpPr txBox="1"/>
      </xdr:nvSpPr>
      <xdr:spPr>
        <a:xfrm>
          <a:off x="16598900" y="126451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112776</xdr:rowOff>
    </xdr:from>
    <xdr:to>
      <xdr:col>82</xdr:col>
      <xdr:colOff>158750</xdr:colOff>
      <xdr:row>75</xdr:row>
      <xdr:rowOff>42926</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6459200" y="12800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127000</xdr:rowOff>
    </xdr:from>
    <xdr:to>
      <xdr:col>78</xdr:col>
      <xdr:colOff>69850</xdr:colOff>
      <xdr:row>79</xdr:row>
      <xdr:rowOff>40132</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4782800" y="13500100"/>
          <a:ext cx="889000" cy="8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76200</xdr:rowOff>
    </xdr:from>
    <xdr:to>
      <xdr:col>78</xdr:col>
      <xdr:colOff>120650</xdr:colOff>
      <xdr:row>75</xdr:row>
      <xdr:rowOff>6350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5621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16527</xdr:rowOff>
    </xdr:from>
    <xdr:ext cx="7366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5290800" y="12532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88137</xdr:rowOff>
    </xdr:from>
    <xdr:to>
      <xdr:col>73</xdr:col>
      <xdr:colOff>180975</xdr:colOff>
      <xdr:row>78</xdr:row>
      <xdr:rowOff>127000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893800" y="13118337"/>
          <a:ext cx="889000" cy="381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16764</xdr:rowOff>
    </xdr:from>
    <xdr:to>
      <xdr:col>74</xdr:col>
      <xdr:colOff>31750</xdr:colOff>
      <xdr:row>74</xdr:row>
      <xdr:rowOff>118364</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4732000" y="127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128541</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401800" y="1247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76708</xdr:rowOff>
    </xdr:from>
    <xdr:to>
      <xdr:col>69</xdr:col>
      <xdr:colOff>92075</xdr:colOff>
      <xdr:row>76</xdr:row>
      <xdr:rowOff>88137</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004800" y="13106908"/>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103632</xdr:rowOff>
    </xdr:from>
    <xdr:to>
      <xdr:col>69</xdr:col>
      <xdr:colOff>142875</xdr:colOff>
      <xdr:row>75</xdr:row>
      <xdr:rowOff>33782</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3843000" y="1279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43959</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512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126492</xdr:rowOff>
    </xdr:from>
    <xdr:to>
      <xdr:col>65</xdr:col>
      <xdr:colOff>53975</xdr:colOff>
      <xdr:row>75</xdr:row>
      <xdr:rowOff>56642</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2954000" y="12813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66819</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2623800" y="12582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55626</xdr:rowOff>
    </xdr:from>
    <xdr:to>
      <xdr:col>82</xdr:col>
      <xdr:colOff>158750</xdr:colOff>
      <xdr:row>79</xdr:row>
      <xdr:rowOff>157226</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6459200" y="13600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135653</xdr:rowOff>
    </xdr:from>
    <xdr:ext cx="762000" cy="259045"/>
    <xdr:sp macro="" textlink="">
      <xdr:nvSpPr>
        <xdr:cNvPr id="447" name="公債費以外該当値テキスト">
          <a:extLst>
            <a:ext uri="{FF2B5EF4-FFF2-40B4-BE49-F238E27FC236}">
              <a16:creationId xmlns:a16="http://schemas.microsoft.com/office/drawing/2014/main" id="{00000000-0008-0000-0400-0000BF010000}"/>
            </a:ext>
          </a:extLst>
        </xdr:cNvPr>
        <xdr:cNvSpPr txBox="1"/>
      </xdr:nvSpPr>
      <xdr:spPr>
        <a:xfrm>
          <a:off x="16598900" y="1350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160782</xdr:rowOff>
    </xdr:from>
    <xdr:to>
      <xdr:col>78</xdr:col>
      <xdr:colOff>120650</xdr:colOff>
      <xdr:row>79</xdr:row>
      <xdr:rowOff>90932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5621000" y="1353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75709</xdr:rowOff>
    </xdr:from>
    <xdr:ext cx="7366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5290800" y="136202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76200</xdr:rowOff>
    </xdr:from>
    <xdr:to>
      <xdr:col>74</xdr:col>
      <xdr:colOff>31750</xdr:colOff>
      <xdr:row>79</xdr:row>
      <xdr:rowOff>6350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4732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162577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401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37337</xdr:rowOff>
    </xdr:from>
    <xdr:to>
      <xdr:col>69</xdr:col>
      <xdr:colOff>142875</xdr:colOff>
      <xdr:row>76</xdr:row>
      <xdr:rowOff>138937</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3843000" y="13067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123714</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153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25908</xdr:rowOff>
    </xdr:from>
    <xdr:to>
      <xdr:col>65</xdr:col>
      <xdr:colOff>53975</xdr:colOff>
      <xdr:row>76</xdr:row>
      <xdr:rowOff>127508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2954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112285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14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福島県新地町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62001</xdr:rowOff>
    </xdr:from>
    <xdr:to>
      <xdr:col>29</xdr:col>
      <xdr:colOff>127000</xdr:colOff>
      <xdr:row>20</xdr:row>
      <xdr:rowOff>89845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67026"/>
          <a:ext cx="0" cy="13994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61922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38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89845</xdr:rowOff>
    </xdr:from>
    <xdr:to>
      <xdr:col>30</xdr:col>
      <xdr:colOff>25400</xdr:colOff>
      <xdr:row>20</xdr:row>
      <xdr:rowOff>89845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664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148378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10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62001</xdr:rowOff>
    </xdr:from>
    <xdr:to>
      <xdr:col>30</xdr:col>
      <xdr:colOff>25400</xdr:colOff>
      <xdr:row>12</xdr:row>
      <xdr:rowOff>62001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670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23117</xdr:rowOff>
    </xdr:from>
    <xdr:to>
      <xdr:col>29</xdr:col>
      <xdr:colOff>127000</xdr:colOff>
      <xdr:row>17</xdr:row>
      <xdr:rowOff>77904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985392"/>
          <a:ext cx="647700" cy="547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49092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011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77015</xdr:rowOff>
    </xdr:from>
    <xdr:to>
      <xdr:col>29</xdr:col>
      <xdr:colOff>177800</xdr:colOff>
      <xdr:row>18</xdr:row>
      <xdr:rowOff>7165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39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77904</xdr:rowOff>
    </xdr:from>
    <xdr:to>
      <xdr:col>26</xdr:col>
      <xdr:colOff>50800</xdr:colOff>
      <xdr:row>17</xdr:row>
      <xdr:rowOff>98494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40179"/>
          <a:ext cx="698500" cy="205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119009</xdr:rowOff>
    </xdr:from>
    <xdr:to>
      <xdr:col>26</xdr:col>
      <xdr:colOff>101600</xdr:colOff>
      <xdr:row>18</xdr:row>
      <xdr:rowOff>49159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81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33936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67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98494</xdr:rowOff>
    </xdr:from>
    <xdr:to>
      <xdr:col>22</xdr:col>
      <xdr:colOff>114300</xdr:colOff>
      <xdr:row>17</xdr:row>
      <xdr:rowOff>127480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60769"/>
          <a:ext cx="698500" cy="289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163990</xdr:rowOff>
    </xdr:from>
    <xdr:to>
      <xdr:col>22</xdr:col>
      <xdr:colOff>165100</xdr:colOff>
      <xdr:row>18</xdr:row>
      <xdr:rowOff>94140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62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78917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21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127480</xdr:rowOff>
    </xdr:from>
    <xdr:to>
      <xdr:col>18</xdr:col>
      <xdr:colOff>177800</xdr:colOff>
      <xdr:row>18</xdr:row>
      <xdr:rowOff>47279</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89755"/>
          <a:ext cx="698500" cy="912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23889</xdr:rowOff>
    </xdr:from>
    <xdr:to>
      <xdr:col>19</xdr:col>
      <xdr:colOff>38100</xdr:colOff>
      <xdr:row>18</xdr:row>
      <xdr:rowOff>125488</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57614"/>
          <a:ext cx="101600" cy="101599"/>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110266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51351</xdr:rowOff>
    </xdr:from>
    <xdr:to>
      <xdr:col>15</xdr:col>
      <xdr:colOff>101600</xdr:colOff>
      <xdr:row>18</xdr:row>
      <xdr:rowOff>152951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850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137728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71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143767</xdr:rowOff>
    </xdr:from>
    <xdr:to>
      <xdr:col>29</xdr:col>
      <xdr:colOff>177800</xdr:colOff>
      <xdr:row>17</xdr:row>
      <xdr:rowOff>73917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345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160294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7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27104</xdr:rowOff>
    </xdr:from>
    <xdr:to>
      <xdr:col>26</xdr:col>
      <xdr:colOff>101600</xdr:colOff>
      <xdr:row>17</xdr:row>
      <xdr:rowOff>128704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893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138881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758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47694</xdr:rowOff>
    </xdr:from>
    <xdr:to>
      <xdr:col>22</xdr:col>
      <xdr:colOff>165100</xdr:colOff>
      <xdr:row>17</xdr:row>
      <xdr:rowOff>149294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099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159471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78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76680</xdr:rowOff>
    </xdr:from>
    <xdr:to>
      <xdr:col>19</xdr:col>
      <xdr:colOff>38100</xdr:colOff>
      <xdr:row>18</xdr:row>
      <xdr:rowOff>6830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389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17007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807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167929</xdr:rowOff>
    </xdr:from>
    <xdr:to>
      <xdr:col>15</xdr:col>
      <xdr:colOff>101600</xdr:colOff>
      <xdr:row>18</xdr:row>
      <xdr:rowOff>98079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302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108256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89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331109</xdr:rowOff>
    </xdr:from>
    <xdr:to>
      <xdr:col>29</xdr:col>
      <xdr:colOff>127000</xdr:colOff>
      <xdr:row>38</xdr:row>
      <xdr:rowOff>19710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255659"/>
          <a:ext cx="0" cy="123165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334687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5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19710</xdr:rowOff>
    </xdr:from>
    <xdr:to>
      <xdr:col>30</xdr:col>
      <xdr:colOff>25400</xdr:colOff>
      <xdr:row>38</xdr:row>
      <xdr:rowOff>19710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873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74586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99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331109</xdr:rowOff>
    </xdr:from>
    <xdr:to>
      <xdr:col>30</xdr:col>
      <xdr:colOff>25400</xdr:colOff>
      <xdr:row>33</xdr:row>
      <xdr:rowOff>331109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2556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168392</xdr:rowOff>
    </xdr:from>
    <xdr:to>
      <xdr:col>29</xdr:col>
      <xdr:colOff>127000</xdr:colOff>
      <xdr:row>35</xdr:row>
      <xdr:rowOff>177764</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778742"/>
          <a:ext cx="647700" cy="93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204602</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814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232525</xdr:rowOff>
    </xdr:from>
    <xdr:to>
      <xdr:col>29</xdr:col>
      <xdr:colOff>177800</xdr:colOff>
      <xdr:row>35</xdr:row>
      <xdr:rowOff>334125</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428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168392</xdr:rowOff>
    </xdr:from>
    <xdr:to>
      <xdr:col>26</xdr:col>
      <xdr:colOff>50800</xdr:colOff>
      <xdr:row>35</xdr:row>
      <xdr:rowOff>285199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778742"/>
          <a:ext cx="698500" cy="1168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234033</xdr:rowOff>
    </xdr:from>
    <xdr:to>
      <xdr:col>26</xdr:col>
      <xdr:colOff>101600</xdr:colOff>
      <xdr:row>35</xdr:row>
      <xdr:rowOff>335633</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44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320410</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30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250200</xdr:rowOff>
    </xdr:from>
    <xdr:to>
      <xdr:col>22</xdr:col>
      <xdr:colOff>114300</xdr:colOff>
      <xdr:row>35</xdr:row>
      <xdr:rowOff>285199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860550"/>
          <a:ext cx="698500" cy="349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263423</xdr:rowOff>
    </xdr:from>
    <xdr:to>
      <xdr:col>22</xdr:col>
      <xdr:colOff>165100</xdr:colOff>
      <xdr:row>36</xdr:row>
      <xdr:rowOff>22123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73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6900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60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250200</xdr:rowOff>
    </xdr:from>
    <xdr:to>
      <xdr:col>18</xdr:col>
      <xdr:colOff>177800</xdr:colOff>
      <xdr:row>35</xdr:row>
      <xdr:rowOff>311838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860550"/>
          <a:ext cx="698500" cy="616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282374</xdr:rowOff>
    </xdr:from>
    <xdr:to>
      <xdr:col>19</xdr:col>
      <xdr:colOff>38100</xdr:colOff>
      <xdr:row>36</xdr:row>
      <xdr:rowOff>41074</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927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25851</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7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299108</xdr:rowOff>
    </xdr:from>
    <xdr:to>
      <xdr:col>15</xdr:col>
      <xdr:colOff>101600</xdr:colOff>
      <xdr:row>36</xdr:row>
      <xdr:rowOff>57808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9094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42585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95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126964</xdr:rowOff>
    </xdr:from>
    <xdr:to>
      <xdr:col>29</xdr:col>
      <xdr:colOff>177800</xdr:colOff>
      <xdr:row>35</xdr:row>
      <xdr:rowOff>228564</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7373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314941</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582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117592</xdr:rowOff>
    </xdr:from>
    <xdr:to>
      <xdr:col>26</xdr:col>
      <xdr:colOff>101600</xdr:colOff>
      <xdr:row>35</xdr:row>
      <xdr:rowOff>219192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7279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229369</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4968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234399</xdr:rowOff>
    </xdr:from>
    <xdr:to>
      <xdr:col>22</xdr:col>
      <xdr:colOff>165100</xdr:colOff>
      <xdr:row>35</xdr:row>
      <xdr:rowOff>335999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447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3276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613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199400</xdr:rowOff>
    </xdr:from>
    <xdr:to>
      <xdr:col>19</xdr:col>
      <xdr:colOff>38100</xdr:colOff>
      <xdr:row>35</xdr:row>
      <xdr:rowOff>301000</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09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311177</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57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261038</xdr:rowOff>
    </xdr:from>
    <xdr:to>
      <xdr:col>15</xdr:col>
      <xdr:colOff>101600</xdr:colOff>
      <xdr:row>36</xdr:row>
      <xdr:rowOff>19738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713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29915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64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福島県新地町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7,581
7,529
46.70
7,275,460
6,582,023
668,335
3,853,568
5,361,078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168927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512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68761</xdr:rowOff>
    </xdr:from>
    <xdr:to>
      <xdr:col>24</xdr:col>
      <xdr:colOff>62865</xdr:colOff>
      <xdr:row>39</xdr:row>
      <xdr:rowOff>54368</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12261"/>
          <a:ext cx="1270" cy="1528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58195</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4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54368</xdr:rowOff>
    </xdr:from>
    <xdr:to>
      <xdr:col>24</xdr:col>
      <xdr:colOff>152400</xdr:colOff>
      <xdr:row>39</xdr:row>
      <xdr:rowOff>54368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40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15438</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87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68761</xdr:rowOff>
    </xdr:from>
    <xdr:to>
      <xdr:col>24</xdr:col>
      <xdr:colOff>152400</xdr:colOff>
      <xdr:row>30</xdr:row>
      <xdr:rowOff>68761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122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15003</xdr:rowOff>
    </xdr:from>
    <xdr:to>
      <xdr:col>24</xdr:col>
      <xdr:colOff>63500</xdr:colOff>
      <xdr:row>36</xdr:row>
      <xdr:rowOff>73040</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6187203"/>
          <a:ext cx="838200" cy="58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16651</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1888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38224</xdr:rowOff>
    </xdr:from>
    <xdr:to>
      <xdr:col>24</xdr:col>
      <xdr:colOff>114300</xdr:colOff>
      <xdr:row>36</xdr:row>
      <xdr:rowOff>139824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210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41823</xdr:rowOff>
    </xdr:from>
    <xdr:to>
      <xdr:col>19</xdr:col>
      <xdr:colOff>177800</xdr:colOff>
      <xdr:row>36</xdr:row>
      <xdr:rowOff>73040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6214023"/>
          <a:ext cx="889000" cy="31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78997</xdr:rowOff>
    </xdr:from>
    <xdr:to>
      <xdr:col>20</xdr:col>
      <xdr:colOff>38100</xdr:colOff>
      <xdr:row>37</xdr:row>
      <xdr:rowOff>9147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25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274</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6343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41823</xdr:rowOff>
    </xdr:from>
    <xdr:to>
      <xdr:col>15</xdr:col>
      <xdr:colOff>50800</xdr:colOff>
      <xdr:row>36</xdr:row>
      <xdr:rowOff>58291</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6214023"/>
          <a:ext cx="889000" cy="16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105378</xdr:rowOff>
    </xdr:from>
    <xdr:to>
      <xdr:col>15</xdr:col>
      <xdr:colOff>101600</xdr:colOff>
      <xdr:row>37</xdr:row>
      <xdr:rowOff>35528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27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26655</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6370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58291</xdr:rowOff>
    </xdr:from>
    <xdr:to>
      <xdr:col>10</xdr:col>
      <xdr:colOff>114300</xdr:colOff>
      <xdr:row>37</xdr:row>
      <xdr:rowOff>126569</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6230491"/>
          <a:ext cx="889000" cy="23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143289</xdr:rowOff>
    </xdr:from>
    <xdr:to>
      <xdr:col>10</xdr:col>
      <xdr:colOff>165100</xdr:colOff>
      <xdr:row>37</xdr:row>
      <xdr:rowOff>73439</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31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64566</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19795" y="640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124306</xdr:rowOff>
    </xdr:from>
    <xdr:to>
      <xdr:col>6</xdr:col>
      <xdr:colOff>38100</xdr:colOff>
      <xdr:row>38</xdr:row>
      <xdr:rowOff>54456</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467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45583</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30795" y="6560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135653</xdr:rowOff>
    </xdr:from>
    <xdr:to>
      <xdr:col>24</xdr:col>
      <xdr:colOff>114300</xdr:colOff>
      <xdr:row>36</xdr:row>
      <xdr:rowOff>65803</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613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158530</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987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22240</xdr:rowOff>
    </xdr:from>
    <xdr:to>
      <xdr:col>20</xdr:col>
      <xdr:colOff>38100</xdr:colOff>
      <xdr:row>36</xdr:row>
      <xdr:rowOff>123840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619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140367</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5969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162473</xdr:rowOff>
    </xdr:from>
    <xdr:to>
      <xdr:col>15</xdr:col>
      <xdr:colOff>101600</xdr:colOff>
      <xdr:row>36</xdr:row>
      <xdr:rowOff>92623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616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109150</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938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7491</xdr:rowOff>
    </xdr:from>
    <xdr:to>
      <xdr:col>10</xdr:col>
      <xdr:colOff>165100</xdr:colOff>
      <xdr:row>36</xdr:row>
      <xdr:rowOff>109091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179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125618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5954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75769</xdr:rowOff>
    </xdr:from>
    <xdr:to>
      <xdr:col>6</xdr:col>
      <xdr:colOff>38100</xdr:colOff>
      <xdr:row>38</xdr:row>
      <xdr:rowOff>5919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41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22446</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6194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a:extLst>
            <a:ext uri="{FF2B5EF4-FFF2-40B4-BE49-F238E27FC236}">
              <a16:creationId xmlns:a16="http://schemas.microsoft.com/office/drawing/2014/main" id="{00000000-0008-0000-06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52857</xdr:rowOff>
    </xdr:from>
    <xdr:to>
      <xdr:col>24</xdr:col>
      <xdr:colOff>62865</xdr:colOff>
      <xdr:row>58</xdr:row>
      <xdr:rowOff>92386</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flipV="1">
          <a:off x="4633595" y="8625357"/>
          <a:ext cx="1270" cy="1411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96213</xdr:rowOff>
    </xdr:from>
    <xdr:ext cx="534377" cy="259045"/>
    <xdr:sp macro="" textlink="">
      <xdr:nvSpPr>
        <xdr:cNvPr id="110" name="物件費最小値テキスト">
          <a:extLst>
            <a:ext uri="{FF2B5EF4-FFF2-40B4-BE49-F238E27FC236}">
              <a16:creationId xmlns:a16="http://schemas.microsoft.com/office/drawing/2014/main" id="{00000000-0008-0000-0600-00006E000000}"/>
            </a:ext>
          </a:extLst>
        </xdr:cNvPr>
        <xdr:cNvSpPr txBox="1"/>
      </xdr:nvSpPr>
      <xdr:spPr>
        <a:xfrm>
          <a:off x="4686300" y="10040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92386</xdr:rowOff>
    </xdr:from>
    <xdr:to>
      <xdr:col>24</xdr:col>
      <xdr:colOff>152400</xdr:colOff>
      <xdr:row>58</xdr:row>
      <xdr:rowOff>92386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4546600" y="10036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170984</xdr:rowOff>
    </xdr:from>
    <xdr:ext cx="690189" cy="259045"/>
    <xdr:sp macro="" textlink="">
      <xdr:nvSpPr>
        <xdr:cNvPr id="112" name="物件費最大値テキスト">
          <a:extLst>
            <a:ext uri="{FF2B5EF4-FFF2-40B4-BE49-F238E27FC236}">
              <a16:creationId xmlns:a16="http://schemas.microsoft.com/office/drawing/2014/main" id="{00000000-0008-0000-0600-000070000000}"/>
            </a:ext>
          </a:extLst>
        </xdr:cNvPr>
        <xdr:cNvSpPr txBox="1"/>
      </xdr:nvSpPr>
      <xdr:spPr>
        <a:xfrm>
          <a:off x="4686300" y="84005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52857</xdr:rowOff>
    </xdr:from>
    <xdr:to>
      <xdr:col>24</xdr:col>
      <xdr:colOff>152400</xdr:colOff>
      <xdr:row>50</xdr:row>
      <xdr:rowOff>52857</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862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15050</xdr:rowOff>
    </xdr:from>
    <xdr:to>
      <xdr:col>24</xdr:col>
      <xdr:colOff>63500</xdr:colOff>
      <xdr:row>58</xdr:row>
      <xdr:rowOff>28911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3797300" y="9959150"/>
          <a:ext cx="838200" cy="13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146465</xdr:rowOff>
    </xdr:from>
    <xdr:ext cx="599010" cy="259045"/>
    <xdr:sp macro="" textlink="">
      <xdr:nvSpPr>
        <xdr:cNvPr id="115" name="物件費平均値テキスト">
          <a:extLst>
            <a:ext uri="{FF2B5EF4-FFF2-40B4-BE49-F238E27FC236}">
              <a16:creationId xmlns:a16="http://schemas.microsoft.com/office/drawing/2014/main" id="{00000000-0008-0000-0600-000073000000}"/>
            </a:ext>
          </a:extLst>
        </xdr:cNvPr>
        <xdr:cNvSpPr txBox="1"/>
      </xdr:nvSpPr>
      <xdr:spPr>
        <a:xfrm>
          <a:off x="4686300" y="97476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123588</xdr:rowOff>
    </xdr:from>
    <xdr:to>
      <xdr:col>24</xdr:col>
      <xdr:colOff>114300</xdr:colOff>
      <xdr:row>58</xdr:row>
      <xdr:rowOff>53738</xdr:rowOff>
    </xdr:to>
    <xdr:sp macro="" textlink="">
      <xdr:nvSpPr>
        <xdr:cNvPr id="116" name="フローチャート: 判断 115">
          <a:extLst>
            <a:ext uri="{FF2B5EF4-FFF2-40B4-BE49-F238E27FC236}">
              <a16:creationId xmlns:a16="http://schemas.microsoft.com/office/drawing/2014/main" id="{00000000-0008-0000-0600-000074000000}"/>
            </a:ext>
          </a:extLst>
        </xdr:cNvPr>
        <xdr:cNvSpPr/>
      </xdr:nvSpPr>
      <xdr:spPr>
        <a:xfrm>
          <a:off x="4584700" y="989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161427</xdr:rowOff>
    </xdr:from>
    <xdr:to>
      <xdr:col>19</xdr:col>
      <xdr:colOff>177800</xdr:colOff>
      <xdr:row>58</xdr:row>
      <xdr:rowOff>15050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2908300" y="9934077"/>
          <a:ext cx="889000" cy="25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128687</xdr:rowOff>
    </xdr:from>
    <xdr:to>
      <xdr:col>20</xdr:col>
      <xdr:colOff>38100</xdr:colOff>
      <xdr:row>58</xdr:row>
      <xdr:rowOff>58837</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3746500" y="990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75364</xdr:rowOff>
    </xdr:from>
    <xdr:ext cx="599010" cy="259045"/>
    <xdr:sp macro="" textlink="">
      <xdr:nvSpPr>
        <xdr:cNvPr id="119" name="テキスト ボックス 118">
          <a:extLst>
            <a:ext uri="{FF2B5EF4-FFF2-40B4-BE49-F238E27FC236}">
              <a16:creationId xmlns:a16="http://schemas.microsoft.com/office/drawing/2014/main" id="{00000000-0008-0000-0600-000077000000}"/>
            </a:ext>
          </a:extLst>
        </xdr:cNvPr>
        <xdr:cNvSpPr txBox="1"/>
      </xdr:nvSpPr>
      <xdr:spPr>
        <a:xfrm>
          <a:off x="3497795" y="9676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161427</xdr:rowOff>
    </xdr:from>
    <xdr:to>
      <xdr:col>15</xdr:col>
      <xdr:colOff>50800</xdr:colOff>
      <xdr:row>58</xdr:row>
      <xdr:rowOff>37928</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019300" y="9934077"/>
          <a:ext cx="889000" cy="47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141191</xdr:rowOff>
    </xdr:from>
    <xdr:to>
      <xdr:col>15</xdr:col>
      <xdr:colOff>101600</xdr:colOff>
      <xdr:row>58</xdr:row>
      <xdr:rowOff>71341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2857500" y="9913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62468</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2608795" y="10006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27868</xdr:rowOff>
    </xdr:from>
    <xdr:to>
      <xdr:col>10</xdr:col>
      <xdr:colOff>114300</xdr:colOff>
      <xdr:row>58</xdr:row>
      <xdr:rowOff>37928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a:off x="1130300" y="9971968"/>
          <a:ext cx="889000" cy="1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157146</xdr:rowOff>
    </xdr:from>
    <xdr:to>
      <xdr:col>10</xdr:col>
      <xdr:colOff>165100</xdr:colOff>
      <xdr:row>58</xdr:row>
      <xdr:rowOff>87296</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1968500" y="99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103823</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1719795" y="9705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156938</xdr:rowOff>
    </xdr:from>
    <xdr:to>
      <xdr:col>6</xdr:col>
      <xdr:colOff>38100</xdr:colOff>
      <xdr:row>58</xdr:row>
      <xdr:rowOff>87088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079500" y="992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78215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830795" y="10022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149561</xdr:rowOff>
    </xdr:from>
    <xdr:to>
      <xdr:col>24</xdr:col>
      <xdr:colOff>114300</xdr:colOff>
      <xdr:row>58</xdr:row>
      <xdr:rowOff>79711</xdr:rowOff>
    </xdr:to>
    <xdr:sp macro="" textlink="">
      <xdr:nvSpPr>
        <xdr:cNvPr id="133" name="楕円 132">
          <a:extLst>
            <a:ext uri="{FF2B5EF4-FFF2-40B4-BE49-F238E27FC236}">
              <a16:creationId xmlns:a16="http://schemas.microsoft.com/office/drawing/2014/main" id="{00000000-0008-0000-0600-000085000000}"/>
            </a:ext>
          </a:extLst>
        </xdr:cNvPr>
        <xdr:cNvSpPr/>
      </xdr:nvSpPr>
      <xdr:spPr>
        <a:xfrm>
          <a:off x="4584700" y="992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102015</xdr:rowOff>
    </xdr:from>
    <xdr:ext cx="599010" cy="259045"/>
    <xdr:sp macro="" textlink="">
      <xdr:nvSpPr>
        <xdr:cNvPr id="134" name="物件費該当値テキスト">
          <a:extLst>
            <a:ext uri="{FF2B5EF4-FFF2-40B4-BE49-F238E27FC236}">
              <a16:creationId xmlns:a16="http://schemas.microsoft.com/office/drawing/2014/main" id="{00000000-0008-0000-0600-000086000000}"/>
            </a:ext>
          </a:extLst>
        </xdr:cNvPr>
        <xdr:cNvSpPr txBox="1"/>
      </xdr:nvSpPr>
      <xdr:spPr>
        <a:xfrm>
          <a:off x="4686300" y="9874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135700</xdr:rowOff>
    </xdr:from>
    <xdr:to>
      <xdr:col>20</xdr:col>
      <xdr:colOff>38100</xdr:colOff>
      <xdr:row>58</xdr:row>
      <xdr:rowOff>65850</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3746500" y="990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56977</xdr:rowOff>
    </xdr:from>
    <xdr:ext cx="59901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497795" y="10001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110627</xdr:rowOff>
    </xdr:from>
    <xdr:to>
      <xdr:col>15</xdr:col>
      <xdr:colOff>101600</xdr:colOff>
      <xdr:row>58</xdr:row>
      <xdr:rowOff>40777</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2857500" y="988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57304</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608795" y="9658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158578</xdr:rowOff>
    </xdr:from>
    <xdr:to>
      <xdr:col>10</xdr:col>
      <xdr:colOff>165100</xdr:colOff>
      <xdr:row>58</xdr:row>
      <xdr:rowOff>88728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1968500" y="993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79855</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719795" y="10023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148518</xdr:rowOff>
    </xdr:from>
    <xdr:to>
      <xdr:col>6</xdr:col>
      <xdr:colOff>38100</xdr:colOff>
      <xdr:row>58</xdr:row>
      <xdr:rowOff>78668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079500" y="992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95195</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830795" y="9696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140824</xdr:rowOff>
    </xdr:from>
    <xdr:to>
      <xdr:col>24</xdr:col>
      <xdr:colOff>62865</xdr:colOff>
      <xdr:row>79</xdr:row>
      <xdr:rowOff>20162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142324"/>
          <a:ext cx="1270" cy="1422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23989</xdr:rowOff>
    </xdr:from>
    <xdr:ext cx="469744"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56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20162</xdr:rowOff>
    </xdr:from>
    <xdr:to>
      <xdr:col>24</xdr:col>
      <xdr:colOff>152400</xdr:colOff>
      <xdr:row>79</xdr:row>
      <xdr:rowOff>20162</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564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87501</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191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140824</xdr:rowOff>
    </xdr:from>
    <xdr:to>
      <xdr:col>24</xdr:col>
      <xdr:colOff>152400</xdr:colOff>
      <xdr:row>70</xdr:row>
      <xdr:rowOff>140824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14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77693</xdr:rowOff>
    </xdr:from>
    <xdr:to>
      <xdr:col>24</xdr:col>
      <xdr:colOff>63500</xdr:colOff>
      <xdr:row>77</xdr:row>
      <xdr:rowOff>132956</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3797300" y="13279343"/>
          <a:ext cx="838200" cy="55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45330</xdr:rowOff>
    </xdr:from>
    <xdr:ext cx="534377"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3075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22453</xdr:rowOff>
    </xdr:from>
    <xdr:to>
      <xdr:col>24</xdr:col>
      <xdr:colOff>114300</xdr:colOff>
      <xdr:row>77</xdr:row>
      <xdr:rowOff>124053</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2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108553</xdr:rowOff>
    </xdr:from>
    <xdr:to>
      <xdr:col>19</xdr:col>
      <xdr:colOff>177800</xdr:colOff>
      <xdr:row>77</xdr:row>
      <xdr:rowOff>132956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2908300" y="13310203"/>
          <a:ext cx="889000" cy="24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164148</xdr:rowOff>
    </xdr:from>
    <xdr:to>
      <xdr:col>20</xdr:col>
      <xdr:colOff>38100</xdr:colOff>
      <xdr:row>77</xdr:row>
      <xdr:rowOff>94298</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194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110824</xdr:rowOff>
    </xdr:from>
    <xdr:ext cx="534377"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30111" y="129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79007</xdr:rowOff>
    </xdr:from>
    <xdr:to>
      <xdr:col>15</xdr:col>
      <xdr:colOff>50800</xdr:colOff>
      <xdr:row>77</xdr:row>
      <xdr:rowOff>108553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019300" y="12937757"/>
          <a:ext cx="889000" cy="37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155766</xdr:rowOff>
    </xdr:from>
    <xdr:to>
      <xdr:col>15</xdr:col>
      <xdr:colOff>101600</xdr:colOff>
      <xdr:row>77</xdr:row>
      <xdr:rowOff>85916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18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102443</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41111" y="1296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79007</xdr:rowOff>
    </xdr:from>
    <xdr:to>
      <xdr:col>10</xdr:col>
      <xdr:colOff>114300</xdr:colOff>
      <xdr:row>78</xdr:row>
      <xdr:rowOff>110553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1130300" y="12937757"/>
          <a:ext cx="889000" cy="545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53715</xdr:rowOff>
    </xdr:from>
    <xdr:to>
      <xdr:col>10</xdr:col>
      <xdr:colOff>165100</xdr:colOff>
      <xdr:row>77</xdr:row>
      <xdr:rowOff>155315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25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146442</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52111" y="1334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150413</xdr:rowOff>
    </xdr:from>
    <xdr:to>
      <xdr:col>6</xdr:col>
      <xdr:colOff>38100</xdr:colOff>
      <xdr:row>78</xdr:row>
      <xdr:rowOff>80563</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35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97090</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3127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26893</xdr:rowOff>
    </xdr:from>
    <xdr:to>
      <xdr:col>24</xdr:col>
      <xdr:colOff>114300</xdr:colOff>
      <xdr:row>77</xdr:row>
      <xdr:rowOff>128493</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22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5320</xdr:rowOff>
    </xdr:from>
    <xdr:ext cx="534377"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3206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82156</xdr:rowOff>
    </xdr:from>
    <xdr:to>
      <xdr:col>20</xdr:col>
      <xdr:colOff>38100</xdr:colOff>
      <xdr:row>78</xdr:row>
      <xdr:rowOff>12306</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28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3433</xdr:rowOff>
    </xdr:from>
    <xdr:ext cx="534377"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30111" y="1337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57753</xdr:rowOff>
    </xdr:from>
    <xdr:to>
      <xdr:col>15</xdr:col>
      <xdr:colOff>101600</xdr:colOff>
      <xdr:row>77</xdr:row>
      <xdr:rowOff>159353</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25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150480</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41111" y="13352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28207</xdr:rowOff>
    </xdr:from>
    <xdr:to>
      <xdr:col>10</xdr:col>
      <xdr:colOff>165100</xdr:colOff>
      <xdr:row>75</xdr:row>
      <xdr:rowOff>129807</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2886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146334</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52111" y="12662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59753</xdr:rowOff>
    </xdr:from>
    <xdr:to>
      <xdr:col>6</xdr:col>
      <xdr:colOff>38100</xdr:colOff>
      <xdr:row>78</xdr:row>
      <xdr:rowOff>161353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43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152480</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95428" y="13525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72405</xdr:rowOff>
    </xdr:from>
    <xdr:to>
      <xdr:col>24</xdr:col>
      <xdr:colOff>62865</xdr:colOff>
      <xdr:row>98</xdr:row>
      <xdr:rowOff>90007</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502905"/>
          <a:ext cx="1270" cy="1389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93834</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95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90007</xdr:rowOff>
    </xdr:from>
    <xdr:to>
      <xdr:col>24</xdr:col>
      <xdr:colOff>152400</xdr:colOff>
      <xdr:row>98</xdr:row>
      <xdr:rowOff>90007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9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19082</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278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72405</xdr:rowOff>
    </xdr:from>
    <xdr:to>
      <xdr:col>24</xdr:col>
      <xdr:colOff>152400</xdr:colOff>
      <xdr:row>90</xdr:row>
      <xdr:rowOff>72405</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502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75594</xdr:rowOff>
    </xdr:from>
    <xdr:to>
      <xdr:col>24</xdr:col>
      <xdr:colOff>63500</xdr:colOff>
      <xdr:row>97</xdr:row>
      <xdr:rowOff>151913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706244"/>
          <a:ext cx="838200" cy="76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68702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356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45825</xdr:rowOff>
    </xdr:from>
    <xdr:to>
      <xdr:col>24</xdr:col>
      <xdr:colOff>114300</xdr:colOff>
      <xdr:row>96</xdr:row>
      <xdr:rowOff>147425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5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1353</xdr:rowOff>
    </xdr:from>
    <xdr:to>
      <xdr:col>19</xdr:col>
      <xdr:colOff>177800</xdr:colOff>
      <xdr:row>97</xdr:row>
      <xdr:rowOff>75594</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908300" y="16632003"/>
          <a:ext cx="889000" cy="74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105305</xdr:rowOff>
    </xdr:from>
    <xdr:to>
      <xdr:col>20</xdr:col>
      <xdr:colOff>38100</xdr:colOff>
      <xdr:row>97</xdr:row>
      <xdr:rowOff>35455</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56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51982</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33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1353</xdr:rowOff>
    </xdr:from>
    <xdr:to>
      <xdr:col>15</xdr:col>
      <xdr:colOff>50800</xdr:colOff>
      <xdr:row>98</xdr:row>
      <xdr:rowOff>12086</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632003"/>
          <a:ext cx="889000" cy="182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161846</xdr:rowOff>
    </xdr:from>
    <xdr:to>
      <xdr:col>15</xdr:col>
      <xdr:colOff>101600</xdr:colOff>
      <xdr:row>96</xdr:row>
      <xdr:rowOff>91996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449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108523</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22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12086</xdr:rowOff>
    </xdr:from>
    <xdr:to>
      <xdr:col>10</xdr:col>
      <xdr:colOff>114300</xdr:colOff>
      <xdr:row>98</xdr:row>
      <xdr:rowOff>56338</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814186"/>
          <a:ext cx="889000" cy="4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42973</xdr:rowOff>
    </xdr:from>
    <xdr:to>
      <xdr:col>10</xdr:col>
      <xdr:colOff>165100</xdr:colOff>
      <xdr:row>97</xdr:row>
      <xdr:rowOff>144573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7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161100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448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69208</xdr:rowOff>
    </xdr:from>
    <xdr:to>
      <xdr:col>6</xdr:col>
      <xdr:colOff>38100</xdr:colOff>
      <xdr:row>97</xdr:row>
      <xdr:rowOff>170808</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69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15885</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47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101113</xdr:rowOff>
    </xdr:from>
    <xdr:to>
      <xdr:col>24</xdr:col>
      <xdr:colOff>114300</xdr:colOff>
      <xdr:row>98</xdr:row>
      <xdr:rowOff>31263</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73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16040</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646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24794</xdr:rowOff>
    </xdr:from>
    <xdr:to>
      <xdr:col>20</xdr:col>
      <xdr:colOff>38100</xdr:colOff>
      <xdr:row>97</xdr:row>
      <xdr:rowOff>126394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655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117521</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748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122003</xdr:rowOff>
    </xdr:from>
    <xdr:to>
      <xdr:col>15</xdr:col>
      <xdr:colOff>101600</xdr:colOff>
      <xdr:row>97</xdr:row>
      <xdr:rowOff>52153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581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43280</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673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132736</xdr:rowOff>
    </xdr:from>
    <xdr:to>
      <xdr:col>10</xdr:col>
      <xdr:colOff>165100</xdr:colOff>
      <xdr:row>98</xdr:row>
      <xdr:rowOff>62886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76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54013</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85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5538</xdr:rowOff>
    </xdr:from>
    <xdr:to>
      <xdr:col>6</xdr:col>
      <xdr:colOff>38100</xdr:colOff>
      <xdr:row>98</xdr:row>
      <xdr:rowOff>107138</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80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98265</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90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00000000-0008-0000-06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21704</xdr:rowOff>
    </xdr:from>
    <xdr:to>
      <xdr:col>54</xdr:col>
      <xdr:colOff>189865</xdr:colOff>
      <xdr:row>38</xdr:row>
      <xdr:rowOff>2105</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10475595" y="5508104"/>
          <a:ext cx="1270" cy="1009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5932</xdr:rowOff>
    </xdr:from>
    <xdr:ext cx="534377" cy="259045"/>
    <xdr:sp macro="" textlink="">
      <xdr:nvSpPr>
        <xdr:cNvPr id="284" name="補助費等最小値テキスト">
          <a:extLst>
            <a:ext uri="{FF2B5EF4-FFF2-40B4-BE49-F238E27FC236}">
              <a16:creationId xmlns:a16="http://schemas.microsoft.com/office/drawing/2014/main" id="{00000000-0008-0000-0600-00001C010000}"/>
            </a:ext>
          </a:extLst>
        </xdr:cNvPr>
        <xdr:cNvSpPr txBox="1"/>
      </xdr:nvSpPr>
      <xdr:spPr>
        <a:xfrm>
          <a:off x="10528300" y="6521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2105</xdr:rowOff>
    </xdr:from>
    <xdr:to>
      <xdr:col>55</xdr:col>
      <xdr:colOff>88900</xdr:colOff>
      <xdr:row>38</xdr:row>
      <xdr:rowOff>2105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6517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139831</xdr:rowOff>
    </xdr:from>
    <xdr:ext cx="599010" cy="259045"/>
    <xdr:sp macro="" textlink="">
      <xdr:nvSpPr>
        <xdr:cNvPr id="286" name="補助費等最大値テキスト">
          <a:extLst>
            <a:ext uri="{FF2B5EF4-FFF2-40B4-BE49-F238E27FC236}">
              <a16:creationId xmlns:a16="http://schemas.microsoft.com/office/drawing/2014/main" id="{00000000-0008-0000-0600-00001E010000}"/>
            </a:ext>
          </a:extLst>
        </xdr:cNvPr>
        <xdr:cNvSpPr txBox="1"/>
      </xdr:nvSpPr>
      <xdr:spPr>
        <a:xfrm>
          <a:off x="10528300" y="5283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21704</xdr:rowOff>
    </xdr:from>
    <xdr:to>
      <xdr:col>55</xdr:col>
      <xdr:colOff>88900</xdr:colOff>
      <xdr:row>32</xdr:row>
      <xdr:rowOff>21704</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55081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168896</xdr:rowOff>
    </xdr:from>
    <xdr:to>
      <xdr:col>55</xdr:col>
      <xdr:colOff>0</xdr:colOff>
      <xdr:row>37</xdr:row>
      <xdr:rowOff>10834</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9639300" y="5826746"/>
          <a:ext cx="838200" cy="527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150060</xdr:rowOff>
    </xdr:from>
    <xdr:ext cx="599010" cy="259045"/>
    <xdr:sp macro="" textlink="">
      <xdr:nvSpPr>
        <xdr:cNvPr id="289" name="補助費等平均値テキスト">
          <a:extLst>
            <a:ext uri="{FF2B5EF4-FFF2-40B4-BE49-F238E27FC236}">
              <a16:creationId xmlns:a16="http://schemas.microsoft.com/office/drawing/2014/main" id="{00000000-0008-0000-0600-000021010000}"/>
            </a:ext>
          </a:extLst>
        </xdr:cNvPr>
        <xdr:cNvSpPr txBox="1"/>
      </xdr:nvSpPr>
      <xdr:spPr>
        <a:xfrm>
          <a:off x="10528300" y="597936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127183</xdr:rowOff>
    </xdr:from>
    <xdr:to>
      <xdr:col>55</xdr:col>
      <xdr:colOff>50800</xdr:colOff>
      <xdr:row>36</xdr:row>
      <xdr:rowOff>57333</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10426700" y="612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168896</xdr:rowOff>
    </xdr:from>
    <xdr:to>
      <xdr:col>50</xdr:col>
      <xdr:colOff>114300</xdr:colOff>
      <xdr:row>35</xdr:row>
      <xdr:rowOff>128277</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8750300" y="5826746"/>
          <a:ext cx="889000" cy="30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136232</xdr:rowOff>
    </xdr:from>
    <xdr:to>
      <xdr:col>50</xdr:col>
      <xdr:colOff>165100</xdr:colOff>
      <xdr:row>36</xdr:row>
      <xdr:rowOff>66382</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9588500" y="6136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57509</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9339795" y="6229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118033</xdr:rowOff>
    </xdr:from>
    <xdr:to>
      <xdr:col>45</xdr:col>
      <xdr:colOff>177800</xdr:colOff>
      <xdr:row>35</xdr:row>
      <xdr:rowOff>128277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7861300" y="5261533"/>
          <a:ext cx="889000" cy="867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2310</xdr:rowOff>
    </xdr:from>
    <xdr:to>
      <xdr:col>46</xdr:col>
      <xdr:colOff>38100</xdr:colOff>
      <xdr:row>36</xdr:row>
      <xdr:rowOff>103910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8699500" y="617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95037</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8450795" y="6267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118033</xdr:rowOff>
    </xdr:from>
    <xdr:to>
      <xdr:col>41</xdr:col>
      <xdr:colOff>50800</xdr:colOff>
      <xdr:row>36</xdr:row>
      <xdr:rowOff>151797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6972300" y="5261533"/>
          <a:ext cx="889000" cy="106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122771</xdr:rowOff>
    </xdr:from>
    <xdr:to>
      <xdr:col>41</xdr:col>
      <xdr:colOff>101600</xdr:colOff>
      <xdr:row>34</xdr:row>
      <xdr:rowOff>52921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7810500" y="5780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44048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561795" y="5873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125225</xdr:rowOff>
    </xdr:from>
    <xdr:to>
      <xdr:col>36</xdr:col>
      <xdr:colOff>165100</xdr:colOff>
      <xdr:row>37</xdr:row>
      <xdr:rowOff>55375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6921500" y="629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46502</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672795" y="6390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131484</xdr:rowOff>
    </xdr:from>
    <xdr:to>
      <xdr:col>55</xdr:col>
      <xdr:colOff>50800</xdr:colOff>
      <xdr:row>37</xdr:row>
      <xdr:rowOff>61634</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10426700" y="6303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109911</xdr:rowOff>
    </xdr:from>
    <xdr:ext cx="534377" cy="259045"/>
    <xdr:sp macro="" textlink="">
      <xdr:nvSpPr>
        <xdr:cNvPr id="308" name="補助費等該当値テキスト">
          <a:extLst>
            <a:ext uri="{FF2B5EF4-FFF2-40B4-BE49-F238E27FC236}">
              <a16:creationId xmlns:a16="http://schemas.microsoft.com/office/drawing/2014/main" id="{00000000-0008-0000-0600-000034010000}"/>
            </a:ext>
          </a:extLst>
        </xdr:cNvPr>
        <xdr:cNvSpPr txBox="1"/>
      </xdr:nvSpPr>
      <xdr:spPr>
        <a:xfrm>
          <a:off x="10528300" y="628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118096</xdr:rowOff>
    </xdr:from>
    <xdr:to>
      <xdr:col>50</xdr:col>
      <xdr:colOff>165100</xdr:colOff>
      <xdr:row>34</xdr:row>
      <xdr:rowOff>48246</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9588500" y="577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64773</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339795" y="5551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77477</xdr:rowOff>
    </xdr:from>
    <xdr:to>
      <xdr:col>46</xdr:col>
      <xdr:colOff>38100</xdr:colOff>
      <xdr:row>36</xdr:row>
      <xdr:rowOff>7627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8699500" y="6078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24154</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450795" y="585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67233</xdr:rowOff>
    </xdr:from>
    <xdr:to>
      <xdr:col>41</xdr:col>
      <xdr:colOff>101600</xdr:colOff>
      <xdr:row>30</xdr:row>
      <xdr:rowOff>168833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7810500" y="521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13910</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561795" y="4985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100997</xdr:rowOff>
    </xdr:from>
    <xdr:to>
      <xdr:col>36</xdr:col>
      <xdr:colOff>165100</xdr:colOff>
      <xdr:row>37</xdr:row>
      <xdr:rowOff>31147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6921500" y="627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47674</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672795" y="6048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82907</xdr:rowOff>
    </xdr:from>
    <xdr:to>
      <xdr:col>54</xdr:col>
      <xdr:colOff>189865</xdr:colOff>
      <xdr:row>59</xdr:row>
      <xdr:rowOff>58206</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655407"/>
          <a:ext cx="1270" cy="151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62033</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177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58206</xdr:rowOff>
    </xdr:from>
    <xdr:to>
      <xdr:col>55</xdr:col>
      <xdr:colOff>88900</xdr:colOff>
      <xdr:row>59</xdr:row>
      <xdr:rowOff>58206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173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29584</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43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82907</xdr:rowOff>
    </xdr:from>
    <xdr:to>
      <xdr:col>55</xdr:col>
      <xdr:colOff>88900</xdr:colOff>
      <xdr:row>50</xdr:row>
      <xdr:rowOff>82907</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655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128030</xdr:rowOff>
    </xdr:from>
    <xdr:to>
      <xdr:col>55</xdr:col>
      <xdr:colOff>0</xdr:colOff>
      <xdr:row>58</xdr:row>
      <xdr:rowOff>170254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10072130"/>
          <a:ext cx="838200" cy="42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33535</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8061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10658</xdr:rowOff>
    </xdr:from>
    <xdr:to>
      <xdr:col>55</xdr:col>
      <xdr:colOff>50800</xdr:colOff>
      <xdr:row>58</xdr:row>
      <xdr:rowOff>112258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95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78481</xdr:rowOff>
    </xdr:from>
    <xdr:to>
      <xdr:col>50</xdr:col>
      <xdr:colOff>114300</xdr:colOff>
      <xdr:row>58</xdr:row>
      <xdr:rowOff>170254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851131"/>
          <a:ext cx="889000" cy="26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37230</xdr:rowOff>
    </xdr:from>
    <xdr:to>
      <xdr:col>50</xdr:col>
      <xdr:colOff>165100</xdr:colOff>
      <xdr:row>58</xdr:row>
      <xdr:rowOff>138830</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98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155357</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9756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78481</xdr:rowOff>
    </xdr:from>
    <xdr:to>
      <xdr:col>45</xdr:col>
      <xdr:colOff>177800</xdr:colOff>
      <xdr:row>57</xdr:row>
      <xdr:rowOff>166874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851131"/>
          <a:ext cx="889000" cy="88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20232</xdr:rowOff>
    </xdr:from>
    <xdr:to>
      <xdr:col>46</xdr:col>
      <xdr:colOff>38100</xdr:colOff>
      <xdr:row>58</xdr:row>
      <xdr:rowOff>121832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964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112959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10057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161596</xdr:rowOff>
    </xdr:from>
    <xdr:to>
      <xdr:col>41</xdr:col>
      <xdr:colOff>50800</xdr:colOff>
      <xdr:row>57</xdr:row>
      <xdr:rowOff>166874</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591346"/>
          <a:ext cx="889000" cy="348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12931</xdr:rowOff>
    </xdr:from>
    <xdr:to>
      <xdr:col>41</xdr:col>
      <xdr:colOff>101600</xdr:colOff>
      <xdr:row>58</xdr:row>
      <xdr:rowOff>114531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105658</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10049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13360</xdr:rowOff>
    </xdr:from>
    <xdr:to>
      <xdr:col>36</xdr:col>
      <xdr:colOff>165100</xdr:colOff>
      <xdr:row>58</xdr:row>
      <xdr:rowOff>114960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95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106087</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10050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77230</xdr:rowOff>
    </xdr:from>
    <xdr:to>
      <xdr:col>55</xdr:col>
      <xdr:colOff>50800</xdr:colOff>
      <xdr:row>59</xdr:row>
      <xdr:rowOff>7380</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1002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163607</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936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119454</xdr:rowOff>
    </xdr:from>
    <xdr:to>
      <xdr:col>50</xdr:col>
      <xdr:colOff>165100</xdr:colOff>
      <xdr:row>59</xdr:row>
      <xdr:rowOff>49604</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1006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40731</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1015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27681</xdr:rowOff>
    </xdr:from>
    <xdr:to>
      <xdr:col>46</xdr:col>
      <xdr:colOff>38100</xdr:colOff>
      <xdr:row>57</xdr:row>
      <xdr:rowOff>129281</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800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145808</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575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116074</xdr:rowOff>
    </xdr:from>
    <xdr:to>
      <xdr:col>41</xdr:col>
      <xdr:colOff>101600</xdr:colOff>
      <xdr:row>58</xdr:row>
      <xdr:rowOff>46224</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88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62751</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663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110796</xdr:rowOff>
    </xdr:from>
    <xdr:to>
      <xdr:col>36</xdr:col>
      <xdr:colOff>165100</xdr:colOff>
      <xdr:row>56</xdr:row>
      <xdr:rowOff>40946</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54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57473</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315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77284</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078784"/>
          <a:ext cx="1270" cy="1510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23961</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1854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77284</xdr:rowOff>
    </xdr:from>
    <xdr:to>
      <xdr:col>55</xdr:col>
      <xdr:colOff>88900</xdr:colOff>
      <xdr:row>70</xdr:row>
      <xdr:rowOff>77284</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0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127180</xdr:rowOff>
    </xdr:from>
    <xdr:to>
      <xdr:col>55</xdr:col>
      <xdr:colOff>0</xdr:colOff>
      <xdr:row>79</xdr:row>
      <xdr:rowOff>5293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500280"/>
          <a:ext cx="838200" cy="49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78977</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4520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100550</xdr:rowOff>
    </xdr:from>
    <xdr:to>
      <xdr:col>55</xdr:col>
      <xdr:colOff>50800</xdr:colOff>
      <xdr:row>79</xdr:row>
      <xdr:rowOff>30700</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47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3708</xdr:rowOff>
    </xdr:from>
    <xdr:to>
      <xdr:col>50</xdr:col>
      <xdr:colOff>114300</xdr:colOff>
      <xdr:row>79</xdr:row>
      <xdr:rowOff>5293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548258"/>
          <a:ext cx="889000" cy="1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110896</xdr:rowOff>
    </xdr:from>
    <xdr:to>
      <xdr:col>50</xdr:col>
      <xdr:colOff>165100</xdr:colOff>
      <xdr:row>79</xdr:row>
      <xdr:rowOff>41046</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483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57573</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259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64139</xdr:rowOff>
    </xdr:from>
    <xdr:to>
      <xdr:col>45</xdr:col>
      <xdr:colOff>177800</xdr:colOff>
      <xdr:row>79</xdr:row>
      <xdr:rowOff>3708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437239"/>
          <a:ext cx="889000" cy="111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112852</xdr:rowOff>
    </xdr:from>
    <xdr:to>
      <xdr:col>46</xdr:col>
      <xdr:colOff>38100</xdr:colOff>
      <xdr:row>79</xdr:row>
      <xdr:rowOff>43002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4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59529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26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94656</xdr:rowOff>
    </xdr:from>
    <xdr:to>
      <xdr:col>41</xdr:col>
      <xdr:colOff>50800</xdr:colOff>
      <xdr:row>78</xdr:row>
      <xdr:rowOff>64139</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2953406"/>
          <a:ext cx="889000" cy="48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96785</xdr:rowOff>
    </xdr:from>
    <xdr:to>
      <xdr:col>41</xdr:col>
      <xdr:colOff>101600</xdr:colOff>
      <xdr:row>79</xdr:row>
      <xdr:rowOff>26935</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469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18062</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562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88103</xdr:rowOff>
    </xdr:from>
    <xdr:to>
      <xdr:col>36</xdr:col>
      <xdr:colOff>165100</xdr:colOff>
      <xdr:row>79</xdr:row>
      <xdr:rowOff>18253</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461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9380</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553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76380</xdr:rowOff>
    </xdr:from>
    <xdr:to>
      <xdr:col>55</xdr:col>
      <xdr:colOff>50800</xdr:colOff>
      <xdr:row>79</xdr:row>
      <xdr:rowOff>6530</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4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35757</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23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125943</xdr:rowOff>
    </xdr:from>
    <xdr:to>
      <xdr:col>50</xdr:col>
      <xdr:colOff>165100</xdr:colOff>
      <xdr:row>79</xdr:row>
      <xdr:rowOff>56093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9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47220</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359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124358</xdr:rowOff>
    </xdr:from>
    <xdr:to>
      <xdr:col>46</xdr:col>
      <xdr:colOff>38100</xdr:colOff>
      <xdr:row>79</xdr:row>
      <xdr:rowOff>54508</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49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45635</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59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13339</xdr:rowOff>
    </xdr:from>
    <xdr:to>
      <xdr:col>41</xdr:col>
      <xdr:colOff>101600</xdr:colOff>
      <xdr:row>78</xdr:row>
      <xdr:rowOff>114939</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38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131466</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3161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43856</xdr:rowOff>
    </xdr:from>
    <xdr:to>
      <xdr:col>36</xdr:col>
      <xdr:colOff>165100</xdr:colOff>
      <xdr:row>75</xdr:row>
      <xdr:rowOff>145456</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290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73</xdr:row>
      <xdr:rowOff>161983</xdr:rowOff>
    </xdr:from>
    <xdr:ext cx="59901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672795" y="12677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32414</xdr:rowOff>
    </xdr:from>
    <xdr:to>
      <xdr:col>54</xdr:col>
      <xdr:colOff>189865</xdr:colOff>
      <xdr:row>99</xdr:row>
      <xdr:rowOff>5234</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634364"/>
          <a:ext cx="1270" cy="134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9061</xdr:rowOff>
    </xdr:from>
    <xdr:ext cx="534377"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6982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5234</xdr:rowOff>
    </xdr:from>
    <xdr:to>
      <xdr:col>55</xdr:col>
      <xdr:colOff>88900</xdr:colOff>
      <xdr:row>99</xdr:row>
      <xdr:rowOff>5234</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697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150541</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409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32414</xdr:rowOff>
    </xdr:from>
    <xdr:to>
      <xdr:col>55</xdr:col>
      <xdr:colOff>88900</xdr:colOff>
      <xdr:row>91</xdr:row>
      <xdr:rowOff>32414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634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63686</xdr:rowOff>
    </xdr:from>
    <xdr:to>
      <xdr:col>55</xdr:col>
      <xdr:colOff>0</xdr:colOff>
      <xdr:row>98</xdr:row>
      <xdr:rowOff>83091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865786"/>
          <a:ext cx="838200" cy="19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53289</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512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30412</xdr:rowOff>
    </xdr:from>
    <xdr:to>
      <xdr:col>55</xdr:col>
      <xdr:colOff>50800</xdr:colOff>
      <xdr:row>97</xdr:row>
      <xdr:rowOff>132012</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661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141002</xdr:rowOff>
    </xdr:from>
    <xdr:to>
      <xdr:col>50</xdr:col>
      <xdr:colOff>114300</xdr:colOff>
      <xdr:row>98</xdr:row>
      <xdr:rowOff>63686</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8750300" y="16257302"/>
          <a:ext cx="889000" cy="608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65343</xdr:rowOff>
    </xdr:from>
    <xdr:to>
      <xdr:col>50</xdr:col>
      <xdr:colOff>165100</xdr:colOff>
      <xdr:row>97</xdr:row>
      <xdr:rowOff>166943</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695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12020</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471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141002</xdr:rowOff>
    </xdr:from>
    <xdr:to>
      <xdr:col>45</xdr:col>
      <xdr:colOff>177800</xdr:colOff>
      <xdr:row>97</xdr:row>
      <xdr:rowOff>55011</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257302"/>
          <a:ext cx="889000" cy="428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36813</xdr:rowOff>
    </xdr:from>
    <xdr:to>
      <xdr:col>46</xdr:col>
      <xdr:colOff>38100</xdr:colOff>
      <xdr:row>97</xdr:row>
      <xdr:rowOff>138413</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66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129540</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760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55011</xdr:rowOff>
    </xdr:from>
    <xdr:to>
      <xdr:col>41</xdr:col>
      <xdr:colOff>50800</xdr:colOff>
      <xdr:row>98</xdr:row>
      <xdr:rowOff>56105</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685661"/>
          <a:ext cx="889000" cy="172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67187</xdr:rowOff>
    </xdr:from>
    <xdr:to>
      <xdr:col>41</xdr:col>
      <xdr:colOff>101600</xdr:colOff>
      <xdr:row>97</xdr:row>
      <xdr:rowOff>168787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697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159914</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790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65305</xdr:rowOff>
    </xdr:from>
    <xdr:to>
      <xdr:col>36</xdr:col>
      <xdr:colOff>165100</xdr:colOff>
      <xdr:row>97</xdr:row>
      <xdr:rowOff>166905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69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11982</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471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32291</xdr:rowOff>
    </xdr:from>
    <xdr:to>
      <xdr:col>55</xdr:col>
      <xdr:colOff>50800</xdr:colOff>
      <xdr:row>98</xdr:row>
      <xdr:rowOff>133891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83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118668</xdr:rowOff>
    </xdr:from>
    <xdr:ext cx="534377"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74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12886</xdr:rowOff>
    </xdr:from>
    <xdr:to>
      <xdr:col>50</xdr:col>
      <xdr:colOff>165100</xdr:colOff>
      <xdr:row>98</xdr:row>
      <xdr:rowOff>114486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81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105613</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72111" y="16907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90202</xdr:rowOff>
    </xdr:from>
    <xdr:to>
      <xdr:col>46</xdr:col>
      <xdr:colOff>38100</xdr:colOff>
      <xdr:row>95</xdr:row>
      <xdr:rowOff>20352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20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36879</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5981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4211</xdr:rowOff>
    </xdr:from>
    <xdr:to>
      <xdr:col>41</xdr:col>
      <xdr:colOff>101600</xdr:colOff>
      <xdr:row>97</xdr:row>
      <xdr:rowOff>105811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63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122338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410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5305</xdr:rowOff>
    </xdr:from>
    <xdr:to>
      <xdr:col>36</xdr:col>
      <xdr:colOff>165100</xdr:colOff>
      <xdr:row>98</xdr:row>
      <xdr:rowOff>106905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80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98032</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900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78426</xdr:rowOff>
    </xdr:from>
    <xdr:to>
      <xdr:col>85</xdr:col>
      <xdr:colOff>126364</xdr:colOff>
      <xdr:row>38</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21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25103</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4997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78426</xdr:rowOff>
    </xdr:from>
    <xdr:to>
      <xdr:col>86</xdr:col>
      <xdr:colOff>25400</xdr:colOff>
      <xdr:row>30</xdr:row>
      <xdr:rowOff>78426</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21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22542</xdr:rowOff>
    </xdr:from>
    <xdr:to>
      <xdr:col>85</xdr:col>
      <xdr:colOff>127000</xdr:colOff>
      <xdr:row>36</xdr:row>
      <xdr:rowOff>66873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194742"/>
          <a:ext cx="838200" cy="44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168446</xdr:rowOff>
    </xdr:from>
    <xdr:ext cx="534377"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12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18569</xdr:rowOff>
    </xdr:from>
    <xdr:to>
      <xdr:col>85</xdr:col>
      <xdr:colOff>177800</xdr:colOff>
      <xdr:row>38</xdr:row>
      <xdr:rowOff>120169</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3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22542</xdr:rowOff>
    </xdr:from>
    <xdr:to>
      <xdr:col>81</xdr:col>
      <xdr:colOff>50800</xdr:colOff>
      <xdr:row>36</xdr:row>
      <xdr:rowOff>88128</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194742"/>
          <a:ext cx="889000" cy="65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24741</xdr:rowOff>
    </xdr:from>
    <xdr:to>
      <xdr:col>81</xdr:col>
      <xdr:colOff>101600</xdr:colOff>
      <xdr:row>38</xdr:row>
      <xdr:rowOff>126341</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39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117468</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14111" y="6632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88128</xdr:rowOff>
    </xdr:from>
    <xdr:to>
      <xdr:col>76</xdr:col>
      <xdr:colOff>114300</xdr:colOff>
      <xdr:row>38</xdr:row>
      <xdr:rowOff>112048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260328"/>
          <a:ext cx="889000" cy="36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38800</xdr:rowOff>
    </xdr:from>
    <xdr:to>
      <xdr:col>76</xdr:col>
      <xdr:colOff>165100</xdr:colOff>
      <xdr:row>38</xdr:row>
      <xdr:rowOff>140400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131527</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646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97103</xdr:rowOff>
    </xdr:from>
    <xdr:to>
      <xdr:col>71</xdr:col>
      <xdr:colOff>177800</xdr:colOff>
      <xdr:row>38</xdr:row>
      <xdr:rowOff>112048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612203"/>
          <a:ext cx="889000" cy="14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41612</xdr:rowOff>
    </xdr:from>
    <xdr:to>
      <xdr:col>72</xdr:col>
      <xdr:colOff>38100</xdr:colOff>
      <xdr:row>38</xdr:row>
      <xdr:rowOff>143212</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5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159739</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36111" y="633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48845</xdr:rowOff>
    </xdr:from>
    <xdr:to>
      <xdr:col>67</xdr:col>
      <xdr:colOff>101600</xdr:colOff>
      <xdr:row>38</xdr:row>
      <xdr:rowOff>150445</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141572</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79428" y="6656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16073</xdr:rowOff>
    </xdr:from>
    <xdr:to>
      <xdr:col>85</xdr:col>
      <xdr:colOff>177800</xdr:colOff>
      <xdr:row>36</xdr:row>
      <xdr:rowOff>117673</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188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38950</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03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143192</xdr:rowOff>
    </xdr:from>
    <xdr:to>
      <xdr:col>81</xdr:col>
      <xdr:colOff>101600</xdr:colOff>
      <xdr:row>36</xdr:row>
      <xdr:rowOff>73342</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143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34</xdr:row>
      <xdr:rowOff>89869</xdr:rowOff>
    </xdr:from>
    <xdr:ext cx="59901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181795" y="5919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37328</xdr:rowOff>
    </xdr:from>
    <xdr:to>
      <xdr:col>76</xdr:col>
      <xdr:colOff>165100</xdr:colOff>
      <xdr:row>36</xdr:row>
      <xdr:rowOff>138928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20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155455</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25111" y="598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61248</xdr:rowOff>
    </xdr:from>
    <xdr:to>
      <xdr:col>72</xdr:col>
      <xdr:colOff>38100</xdr:colOff>
      <xdr:row>38</xdr:row>
      <xdr:rowOff>162848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576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153975</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68428" y="6669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46303</xdr:rowOff>
    </xdr:from>
    <xdr:to>
      <xdr:col>67</xdr:col>
      <xdr:colOff>101600</xdr:colOff>
      <xdr:row>38</xdr:row>
      <xdr:rowOff>147903</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56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164430</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336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80406</xdr:rowOff>
    </xdr:from>
    <xdr:to>
      <xdr:col>85</xdr:col>
      <xdr:colOff>126364</xdr:colOff>
      <xdr:row>78</xdr:row>
      <xdr:rowOff>136733</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424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140560</xdr:rowOff>
    </xdr:from>
    <xdr:ext cx="378565"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513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136733</xdr:rowOff>
    </xdr:from>
    <xdr:to>
      <xdr:col>86</xdr:col>
      <xdr:colOff>25400</xdr:colOff>
      <xdr:row>78</xdr:row>
      <xdr:rowOff>136733</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509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27083</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200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80406</xdr:rowOff>
    </xdr:from>
    <xdr:to>
      <xdr:col>86</xdr:col>
      <xdr:colOff>25400</xdr:colOff>
      <xdr:row>72</xdr:row>
      <xdr:rowOff>80406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424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147138</xdr:rowOff>
    </xdr:from>
    <xdr:to>
      <xdr:col>85</xdr:col>
      <xdr:colOff>127000</xdr:colOff>
      <xdr:row>76</xdr:row>
      <xdr:rowOff>156882</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177338"/>
          <a:ext cx="838200" cy="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65682</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9244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42805</xdr:rowOff>
    </xdr:from>
    <xdr:to>
      <xdr:col>85</xdr:col>
      <xdr:colOff>177800</xdr:colOff>
      <xdr:row>76</xdr:row>
      <xdr:rowOff>144405</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07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156882</xdr:rowOff>
    </xdr:from>
    <xdr:to>
      <xdr:col>81</xdr:col>
      <xdr:colOff>50800</xdr:colOff>
      <xdr:row>77</xdr:row>
      <xdr:rowOff>29039</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187082"/>
          <a:ext cx="889000" cy="43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39357</xdr:rowOff>
    </xdr:from>
    <xdr:to>
      <xdr:col>81</xdr:col>
      <xdr:colOff>101600</xdr:colOff>
      <xdr:row>76</xdr:row>
      <xdr:rowOff>140957</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06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157485</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284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29039</xdr:rowOff>
    </xdr:from>
    <xdr:to>
      <xdr:col>76</xdr:col>
      <xdr:colOff>114300</xdr:colOff>
      <xdr:row>77</xdr:row>
      <xdr:rowOff>53426</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230689"/>
          <a:ext cx="889000" cy="2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57719</xdr:rowOff>
    </xdr:from>
    <xdr:to>
      <xdr:col>76</xdr:col>
      <xdr:colOff>165100</xdr:colOff>
      <xdr:row>76</xdr:row>
      <xdr:rowOff>159319</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087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4396</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863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53426</xdr:rowOff>
    </xdr:from>
    <xdr:to>
      <xdr:col>71</xdr:col>
      <xdr:colOff>177800</xdr:colOff>
      <xdr:row>77</xdr:row>
      <xdr:rowOff>71193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255076"/>
          <a:ext cx="889000" cy="17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79587</xdr:rowOff>
    </xdr:from>
    <xdr:to>
      <xdr:col>72</xdr:col>
      <xdr:colOff>38100</xdr:colOff>
      <xdr:row>77</xdr:row>
      <xdr:rowOff>9737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109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26264</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288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88506</xdr:rowOff>
    </xdr:from>
    <xdr:to>
      <xdr:col>67</xdr:col>
      <xdr:colOff>101600</xdr:colOff>
      <xdr:row>77</xdr:row>
      <xdr:rowOff>18656</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11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35184</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289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96338</xdr:rowOff>
    </xdr:from>
    <xdr:to>
      <xdr:col>85</xdr:col>
      <xdr:colOff>177800</xdr:colOff>
      <xdr:row>77</xdr:row>
      <xdr:rowOff>26488</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12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74765</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104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106082</xdr:rowOff>
    </xdr:from>
    <xdr:to>
      <xdr:col>81</xdr:col>
      <xdr:colOff>101600</xdr:colOff>
      <xdr:row>77</xdr:row>
      <xdr:rowOff>36232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136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27359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229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149689</xdr:rowOff>
    </xdr:from>
    <xdr:to>
      <xdr:col>76</xdr:col>
      <xdr:colOff>165100</xdr:colOff>
      <xdr:row>77</xdr:row>
      <xdr:rowOff>79839</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17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70966</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27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2626</xdr:rowOff>
    </xdr:from>
    <xdr:to>
      <xdr:col>72</xdr:col>
      <xdr:colOff>38100</xdr:colOff>
      <xdr:row>77</xdr:row>
      <xdr:rowOff>104226</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20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95353</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297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20393</xdr:rowOff>
    </xdr:from>
    <xdr:to>
      <xdr:col>67</xdr:col>
      <xdr:colOff>101600</xdr:colOff>
      <xdr:row>77</xdr:row>
      <xdr:rowOff>121993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222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113120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31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38298</xdr:rowOff>
    </xdr:from>
    <xdr:ext cx="685572"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60506</xdr:rowOff>
    </xdr:from>
    <xdr:to>
      <xdr:col>85</xdr:col>
      <xdr:colOff>126364</xdr:colOff>
      <xdr:row>99</xdr:row>
      <xdr:rowOff>94754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491006"/>
          <a:ext cx="1269" cy="1577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98581</xdr:rowOff>
    </xdr:from>
    <xdr:ext cx="469744"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72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94754</xdr:rowOff>
    </xdr:from>
    <xdr:to>
      <xdr:col>86</xdr:col>
      <xdr:colOff>25400</xdr:colOff>
      <xdr:row>99</xdr:row>
      <xdr:rowOff>94754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6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7183</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266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60506</xdr:rowOff>
    </xdr:from>
    <xdr:to>
      <xdr:col>86</xdr:col>
      <xdr:colOff>25400</xdr:colOff>
      <xdr:row>90</xdr:row>
      <xdr:rowOff>60506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491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13328</xdr:rowOff>
    </xdr:from>
    <xdr:to>
      <xdr:col>85</xdr:col>
      <xdr:colOff>127000</xdr:colOff>
      <xdr:row>99</xdr:row>
      <xdr:rowOff>21487</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986878"/>
          <a:ext cx="838200" cy="8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137022</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67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114145</xdr:rowOff>
    </xdr:from>
    <xdr:to>
      <xdr:col>85</xdr:col>
      <xdr:colOff>177800</xdr:colOff>
      <xdr:row>99</xdr:row>
      <xdr:rowOff>44295</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9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21487</xdr:rowOff>
    </xdr:from>
    <xdr:to>
      <xdr:col>81</xdr:col>
      <xdr:colOff>50800</xdr:colOff>
      <xdr:row>99</xdr:row>
      <xdr:rowOff>76189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995037"/>
          <a:ext cx="889000" cy="54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118791</xdr:rowOff>
    </xdr:from>
    <xdr:to>
      <xdr:col>81</xdr:col>
      <xdr:colOff>101600</xdr:colOff>
      <xdr:row>99</xdr:row>
      <xdr:rowOff>48941</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92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65468</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69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19667</xdr:rowOff>
    </xdr:from>
    <xdr:to>
      <xdr:col>76</xdr:col>
      <xdr:colOff>114300</xdr:colOff>
      <xdr:row>99</xdr:row>
      <xdr:rowOff>76189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993217"/>
          <a:ext cx="889000" cy="5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98070</xdr:rowOff>
    </xdr:from>
    <xdr:to>
      <xdr:col>76</xdr:col>
      <xdr:colOff>165100</xdr:colOff>
      <xdr:row>99</xdr:row>
      <xdr:rowOff>28220</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90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44747</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675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11416</xdr:rowOff>
    </xdr:from>
    <xdr:to>
      <xdr:col>71</xdr:col>
      <xdr:colOff>177800</xdr:colOff>
      <xdr:row>99</xdr:row>
      <xdr:rowOff>19667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2814300" y="16984966"/>
          <a:ext cx="889000" cy="8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144523</xdr:rowOff>
    </xdr:from>
    <xdr:to>
      <xdr:col>72</xdr:col>
      <xdr:colOff>38100</xdr:colOff>
      <xdr:row>99</xdr:row>
      <xdr:rowOff>74673</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94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65800</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7039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169461</xdr:rowOff>
    </xdr:from>
    <xdr:to>
      <xdr:col>67</xdr:col>
      <xdr:colOff>101600</xdr:colOff>
      <xdr:row>99</xdr:row>
      <xdr:rowOff>99611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71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90738</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7064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133978</xdr:rowOff>
    </xdr:from>
    <xdr:to>
      <xdr:col>85</xdr:col>
      <xdr:colOff>177800</xdr:colOff>
      <xdr:row>99</xdr:row>
      <xdr:rowOff>64128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93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92572</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894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142137</xdr:rowOff>
    </xdr:from>
    <xdr:to>
      <xdr:col>81</xdr:col>
      <xdr:colOff>101600</xdr:colOff>
      <xdr:row>99</xdr:row>
      <xdr:rowOff>72287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4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63414</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703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99</xdr:row>
      <xdr:rowOff>25389</xdr:rowOff>
    </xdr:from>
    <xdr:to>
      <xdr:col>76</xdr:col>
      <xdr:colOff>165100</xdr:colOff>
      <xdr:row>99</xdr:row>
      <xdr:rowOff>126989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9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118116</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7091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140317</xdr:rowOff>
    </xdr:from>
    <xdr:to>
      <xdr:col>72</xdr:col>
      <xdr:colOff>38100</xdr:colOff>
      <xdr:row>99</xdr:row>
      <xdr:rowOff>70467</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942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86994</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717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132066</xdr:rowOff>
    </xdr:from>
    <xdr:to>
      <xdr:col>67</xdr:col>
      <xdr:colOff>101600</xdr:colOff>
      <xdr:row>99</xdr:row>
      <xdr:rowOff>62216</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93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78743</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709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22725</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166225"/>
          <a:ext cx="1269" cy="1488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140852</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494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22725</xdr:rowOff>
    </xdr:from>
    <xdr:to>
      <xdr:col>116</xdr:col>
      <xdr:colOff>152400</xdr:colOff>
      <xdr:row>30</xdr:row>
      <xdr:rowOff>22725</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166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37516</xdr:rowOff>
    </xdr:from>
    <xdr:to>
      <xdr:col>116</xdr:col>
      <xdr:colOff>63500</xdr:colOff>
      <xdr:row>38</xdr:row>
      <xdr:rowOff>74000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1323300" y="6552616"/>
          <a:ext cx="838200" cy="36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2415</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3460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150988</xdr:rowOff>
    </xdr:from>
    <xdr:to>
      <xdr:col>116</xdr:col>
      <xdr:colOff>114300</xdr:colOff>
      <xdr:row>38</xdr:row>
      <xdr:rowOff>81138</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494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22177</xdr:rowOff>
    </xdr:from>
    <xdr:to>
      <xdr:col>111</xdr:col>
      <xdr:colOff>177800</xdr:colOff>
      <xdr:row>38</xdr:row>
      <xdr:rowOff>37516</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6537277"/>
          <a:ext cx="889000" cy="15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168339</xdr:rowOff>
    </xdr:from>
    <xdr:to>
      <xdr:col>112</xdr:col>
      <xdr:colOff>38100</xdr:colOff>
      <xdr:row>38</xdr:row>
      <xdr:rowOff>98489</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51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89616</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604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22177</xdr:rowOff>
    </xdr:from>
    <xdr:to>
      <xdr:col>107</xdr:col>
      <xdr:colOff>50800</xdr:colOff>
      <xdr:row>38</xdr:row>
      <xdr:rowOff>32486</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19545300" y="6537277"/>
          <a:ext cx="889000" cy="1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171265</xdr:rowOff>
    </xdr:from>
    <xdr:to>
      <xdr:col>107</xdr:col>
      <xdr:colOff>101600</xdr:colOff>
      <xdr:row>38</xdr:row>
      <xdr:rowOff>101415</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51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92542</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60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32486</xdr:rowOff>
    </xdr:from>
    <xdr:to>
      <xdr:col>102</xdr:col>
      <xdr:colOff>114300</xdr:colOff>
      <xdr:row>38</xdr:row>
      <xdr:rowOff>33378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18656300" y="6547586"/>
          <a:ext cx="889000" cy="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24709</xdr:rowOff>
    </xdr:from>
    <xdr:to>
      <xdr:col>102</xdr:col>
      <xdr:colOff>165100</xdr:colOff>
      <xdr:row>38</xdr:row>
      <xdr:rowOff>126309</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53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117436</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632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36757</xdr:rowOff>
    </xdr:from>
    <xdr:to>
      <xdr:col>98</xdr:col>
      <xdr:colOff>38100</xdr:colOff>
      <xdr:row>38</xdr:row>
      <xdr:rowOff>138357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551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129484</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644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23200</xdr:rowOff>
    </xdr:from>
    <xdr:to>
      <xdr:col>116</xdr:col>
      <xdr:colOff>114300</xdr:colOff>
      <xdr:row>38</xdr:row>
      <xdr:rowOff>124800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53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129415</xdr:rowOff>
    </xdr:from>
    <xdr:ext cx="469744"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473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158166</xdr:rowOff>
    </xdr:from>
    <xdr:to>
      <xdr:col>112</xdr:col>
      <xdr:colOff>38100</xdr:colOff>
      <xdr:row>38</xdr:row>
      <xdr:rowOff>88316</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501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104843</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277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142827</xdr:rowOff>
    </xdr:from>
    <xdr:to>
      <xdr:col>107</xdr:col>
      <xdr:colOff>101600</xdr:colOff>
      <xdr:row>38</xdr:row>
      <xdr:rowOff>72977</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486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89504</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199428" y="6261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153137</xdr:rowOff>
    </xdr:from>
    <xdr:to>
      <xdr:col>102</xdr:col>
      <xdr:colOff>165100</xdr:colOff>
      <xdr:row>38</xdr:row>
      <xdr:rowOff>83286</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49678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99814</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10428" y="6272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154028</xdr:rowOff>
    </xdr:from>
    <xdr:to>
      <xdr:col>98</xdr:col>
      <xdr:colOff>38100</xdr:colOff>
      <xdr:row>38</xdr:row>
      <xdr:rowOff>84178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49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100705</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21428" y="6272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87313</xdr:rowOff>
    </xdr:from>
    <xdr:to>
      <xdr:col>116</xdr:col>
      <xdr:colOff>62864</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831263"/>
          <a:ext cx="1269" cy="1328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33990</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60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87313</xdr:rowOff>
    </xdr:from>
    <xdr:to>
      <xdr:col>116</xdr:col>
      <xdr:colOff>152400</xdr:colOff>
      <xdr:row>51</xdr:row>
      <xdr:rowOff>87313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831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577</xdr:rowOff>
    </xdr:from>
    <xdr:to>
      <xdr:col>116</xdr:col>
      <xdr:colOff>63500</xdr:colOff>
      <xdr:row>58</xdr:row>
      <xdr:rowOff>132766</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1323300" y="9944677"/>
          <a:ext cx="838200" cy="132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88739</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100328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110312</xdr:rowOff>
    </xdr:from>
    <xdr:to>
      <xdr:col>116</xdr:col>
      <xdr:colOff>114300</xdr:colOff>
      <xdr:row>59</xdr:row>
      <xdr:rowOff>40462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1005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73578</xdr:rowOff>
    </xdr:from>
    <xdr:to>
      <xdr:col>111</xdr:col>
      <xdr:colOff>177800</xdr:colOff>
      <xdr:row>58</xdr:row>
      <xdr:rowOff>132766</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0434300" y="10017678"/>
          <a:ext cx="889000" cy="5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110560</xdr:rowOff>
    </xdr:from>
    <xdr:to>
      <xdr:col>112</xdr:col>
      <xdr:colOff>38100</xdr:colOff>
      <xdr:row>59</xdr:row>
      <xdr:rowOff>40710</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10054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31837</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10147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73578</xdr:rowOff>
    </xdr:from>
    <xdr:to>
      <xdr:col>107</xdr:col>
      <xdr:colOff>50800</xdr:colOff>
      <xdr:row>58</xdr:row>
      <xdr:rowOff>129432</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9545300" y="10017678"/>
          <a:ext cx="889000" cy="5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108750</xdr:rowOff>
    </xdr:from>
    <xdr:to>
      <xdr:col>107</xdr:col>
      <xdr:colOff>101600</xdr:colOff>
      <xdr:row>59</xdr:row>
      <xdr:rowOff>38900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5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30027</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1014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129432</xdr:rowOff>
    </xdr:from>
    <xdr:to>
      <xdr:col>102</xdr:col>
      <xdr:colOff>114300</xdr:colOff>
      <xdr:row>58</xdr:row>
      <xdr:rowOff>134156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8656300" y="10073532"/>
          <a:ext cx="889000" cy="4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103816</xdr:rowOff>
    </xdr:from>
    <xdr:to>
      <xdr:col>102</xdr:col>
      <xdr:colOff>165100</xdr:colOff>
      <xdr:row>59</xdr:row>
      <xdr:rowOff>33966</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04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25093</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10140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113608</xdr:rowOff>
    </xdr:from>
    <xdr:to>
      <xdr:col>98</xdr:col>
      <xdr:colOff>38100</xdr:colOff>
      <xdr:row>59</xdr:row>
      <xdr:rowOff>43758</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5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34885</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1015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121227</xdr:rowOff>
    </xdr:from>
    <xdr:to>
      <xdr:col>116</xdr:col>
      <xdr:colOff>114300</xdr:colOff>
      <xdr:row>58</xdr:row>
      <xdr:rowOff>51377</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989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144104</xdr:rowOff>
    </xdr:from>
    <xdr:ext cx="534377"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745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81966</xdr:rowOff>
    </xdr:from>
    <xdr:to>
      <xdr:col>112</xdr:col>
      <xdr:colOff>38100</xdr:colOff>
      <xdr:row>59</xdr:row>
      <xdr:rowOff>12116</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026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28643</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9801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22778</xdr:rowOff>
    </xdr:from>
    <xdr:to>
      <xdr:col>107</xdr:col>
      <xdr:colOff>101600</xdr:colOff>
      <xdr:row>58</xdr:row>
      <xdr:rowOff>124378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996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140905</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9742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78632</xdr:rowOff>
    </xdr:from>
    <xdr:to>
      <xdr:col>102</xdr:col>
      <xdr:colOff>165100</xdr:colOff>
      <xdr:row>59</xdr:row>
      <xdr:rowOff>8782</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022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25309</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9797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83356</xdr:rowOff>
    </xdr:from>
    <xdr:to>
      <xdr:col>98</xdr:col>
      <xdr:colOff>38100</xdr:colOff>
      <xdr:row>59</xdr:row>
      <xdr:rowOff>13506</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02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30033</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980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66908</xdr:rowOff>
    </xdr:from>
    <xdr:to>
      <xdr:col>116</xdr:col>
      <xdr:colOff>62864</xdr:colOff>
      <xdr:row>79</xdr:row>
      <xdr:rowOff>111234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068408"/>
          <a:ext cx="1269" cy="1587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115061</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65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111234</xdr:rowOff>
    </xdr:from>
    <xdr:to>
      <xdr:col>116</xdr:col>
      <xdr:colOff>152400</xdr:colOff>
      <xdr:row>79</xdr:row>
      <xdr:rowOff>111234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655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13585</xdr:rowOff>
    </xdr:from>
    <xdr:ext cx="599010"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8436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66908</xdr:rowOff>
    </xdr:from>
    <xdr:to>
      <xdr:col>116</xdr:col>
      <xdr:colOff>152400</xdr:colOff>
      <xdr:row>70</xdr:row>
      <xdr:rowOff>66908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068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126616</xdr:rowOff>
    </xdr:from>
    <xdr:to>
      <xdr:col>116</xdr:col>
      <xdr:colOff>63500</xdr:colOff>
      <xdr:row>75</xdr:row>
      <xdr:rowOff>133941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1323300" y="12813916"/>
          <a:ext cx="838200" cy="178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91450</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31216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113023</xdr:rowOff>
    </xdr:from>
    <xdr:to>
      <xdr:col>116</xdr:col>
      <xdr:colOff>114300</xdr:colOff>
      <xdr:row>77</xdr:row>
      <xdr:rowOff>43173</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314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133941</xdr:rowOff>
    </xdr:from>
    <xdr:to>
      <xdr:col>111</xdr:col>
      <xdr:colOff>177800</xdr:colOff>
      <xdr:row>75</xdr:row>
      <xdr:rowOff>166066</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2992691"/>
          <a:ext cx="889000" cy="32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94300</xdr:rowOff>
    </xdr:from>
    <xdr:to>
      <xdr:col>112</xdr:col>
      <xdr:colOff>38100</xdr:colOff>
      <xdr:row>77</xdr:row>
      <xdr:rowOff>24450</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312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15577</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321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166066</xdr:rowOff>
    </xdr:from>
    <xdr:to>
      <xdr:col>107</xdr:col>
      <xdr:colOff>50800</xdr:colOff>
      <xdr:row>76</xdr:row>
      <xdr:rowOff>63739</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9545300" y="13024816"/>
          <a:ext cx="889000" cy="69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127860</xdr:rowOff>
    </xdr:from>
    <xdr:to>
      <xdr:col>107</xdr:col>
      <xdr:colOff>101600</xdr:colOff>
      <xdr:row>77</xdr:row>
      <xdr:rowOff>58010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3158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49137</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3250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63739</xdr:rowOff>
    </xdr:from>
    <xdr:to>
      <xdr:col>102</xdr:col>
      <xdr:colOff>114300</xdr:colOff>
      <xdr:row>77</xdr:row>
      <xdr:rowOff>1908</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8656300" y="13093939"/>
          <a:ext cx="889000" cy="109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121786</xdr:rowOff>
    </xdr:from>
    <xdr:to>
      <xdr:col>102</xdr:col>
      <xdr:colOff>165100</xdr:colOff>
      <xdr:row>77</xdr:row>
      <xdr:rowOff>51936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315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43063</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324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89847</xdr:rowOff>
    </xdr:from>
    <xdr:to>
      <xdr:col>98</xdr:col>
      <xdr:colOff>38100</xdr:colOff>
      <xdr:row>77</xdr:row>
      <xdr:rowOff>19997</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312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36524</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2895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75816</xdr:rowOff>
    </xdr:from>
    <xdr:to>
      <xdr:col>116</xdr:col>
      <xdr:colOff>114300</xdr:colOff>
      <xdr:row>75</xdr:row>
      <xdr:rowOff>5966</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276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98693</xdr:rowOff>
    </xdr:from>
    <xdr:ext cx="599010"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2614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83141</xdr:rowOff>
    </xdr:from>
    <xdr:to>
      <xdr:col>112</xdr:col>
      <xdr:colOff>38100</xdr:colOff>
      <xdr:row>76</xdr:row>
      <xdr:rowOff>13292</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29418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29818</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2717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115265</xdr:rowOff>
    </xdr:from>
    <xdr:to>
      <xdr:col>107</xdr:col>
      <xdr:colOff>101600</xdr:colOff>
      <xdr:row>76</xdr:row>
      <xdr:rowOff>45414</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29740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61942</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2749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12939</xdr:rowOff>
    </xdr:from>
    <xdr:to>
      <xdr:col>102</xdr:col>
      <xdr:colOff>165100</xdr:colOff>
      <xdr:row>76</xdr:row>
      <xdr:rowOff>114539</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304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131067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81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122558</xdr:rowOff>
    </xdr:from>
    <xdr:to>
      <xdr:col>98</xdr:col>
      <xdr:colOff>38100</xdr:colOff>
      <xdr:row>77</xdr:row>
      <xdr:rowOff>52708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3152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43835</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3245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住民一人当たりのコストを見ると、類似団対平均値よりも高い歳出は、主に人件費</a:t>
          </a:r>
          <a:r>
            <a:rPr kumimoji="1" lang="ja-JP" altLang="en-US" sz="1100">
              <a:solidFill>
                <a:schemeClr val="dk1"/>
              </a:solidFill>
              <a:effectLst/>
              <a:latin typeface="+mn-lt"/>
              <a:ea typeface="+mn-ea"/>
              <a:cs typeface="+mn-cs"/>
            </a:rPr>
            <a:t>及び</a:t>
          </a:r>
          <a:r>
            <a:rPr kumimoji="1" lang="ja-JP" altLang="ja-JP" sz="1100">
              <a:solidFill>
                <a:schemeClr val="dk1"/>
              </a:solidFill>
              <a:effectLst/>
              <a:latin typeface="+mn-lt"/>
              <a:ea typeface="+mn-ea"/>
              <a:cs typeface="+mn-cs"/>
            </a:rPr>
            <a:t>災害復旧事業費</a:t>
          </a:r>
          <a:r>
            <a:rPr kumimoji="1" lang="ja-JP" altLang="en-US" sz="1100">
              <a:solidFill>
                <a:schemeClr val="dk1"/>
              </a:solidFill>
              <a:effectLst/>
              <a:latin typeface="+mn-lt"/>
              <a:ea typeface="+mn-ea"/>
              <a:cs typeface="+mn-cs"/>
            </a:rPr>
            <a:t>、繰出金</a:t>
          </a:r>
          <a:r>
            <a:rPr kumimoji="1" lang="ja-JP" altLang="ja-JP" sz="1100">
              <a:solidFill>
                <a:schemeClr val="dk1"/>
              </a:solidFill>
              <a:effectLst/>
              <a:latin typeface="+mn-lt"/>
              <a:ea typeface="+mn-ea"/>
              <a:cs typeface="+mn-cs"/>
            </a:rPr>
            <a:t>である。</a:t>
          </a:r>
          <a:endParaRPr lang="ja-JP" altLang="ja-JP" sz="1400">
            <a:effectLst/>
          </a:endParaRPr>
        </a:p>
        <a:p>
          <a:r>
            <a:rPr kumimoji="1" lang="ja-JP" altLang="ja-JP" sz="1100">
              <a:solidFill>
                <a:schemeClr val="dk1"/>
              </a:solidFill>
              <a:effectLst/>
              <a:latin typeface="+mn-lt"/>
              <a:ea typeface="+mn-ea"/>
              <a:cs typeface="+mn-cs"/>
            </a:rPr>
            <a:t>災害復旧事業費については、令和３年、４年の福島県沖地震の災害復旧事業による増加である。人件費については、直営で運営している保育所保育士の人件費</a:t>
          </a:r>
          <a:r>
            <a:rPr kumimoji="1" lang="ja-JP" altLang="en-US" sz="1100">
              <a:solidFill>
                <a:schemeClr val="dk1"/>
              </a:solidFill>
              <a:effectLst/>
              <a:latin typeface="+mn-lt"/>
              <a:ea typeface="+mn-ea"/>
              <a:cs typeface="+mn-cs"/>
            </a:rPr>
            <a:t>が影響しているものと思われる。繰出金については、下水道特別会計等において福島県沖地震による影響や老朽化による施設修繕費用が増加したことが影響していると考えられる。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福島県新地町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7,581
7,529
46.70
7,275,460
6,582,023
668,335
3,853,568
5,361,078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108458</xdr:rowOff>
    </xdr:from>
    <xdr:to>
      <xdr:col>24</xdr:col>
      <xdr:colOff>62865</xdr:colOff>
      <xdr:row>39</xdr:row>
      <xdr:rowOff>112395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3408"/>
          <a:ext cx="1270" cy="137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116222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0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112395</xdr:rowOff>
    </xdr:from>
    <xdr:to>
      <xdr:col>24</xdr:col>
      <xdr:colOff>152400</xdr:colOff>
      <xdr:row>39</xdr:row>
      <xdr:rowOff>112395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98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55135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9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108458</xdr:rowOff>
    </xdr:from>
    <xdr:to>
      <xdr:col>24</xdr:col>
      <xdr:colOff>152400</xdr:colOff>
      <xdr:row>31</xdr:row>
      <xdr:rowOff>108458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3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30353</xdr:rowOff>
    </xdr:from>
    <xdr:to>
      <xdr:col>24</xdr:col>
      <xdr:colOff>63500</xdr:colOff>
      <xdr:row>36</xdr:row>
      <xdr:rowOff>61849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02553"/>
          <a:ext cx="838200" cy="3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143527</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44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165100</xdr:rowOff>
    </xdr:from>
    <xdr:to>
      <xdr:col>24</xdr:col>
      <xdr:colOff>114300</xdr:colOff>
      <xdr:row>36</xdr:row>
      <xdr:rowOff>95250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53594</xdr:rowOff>
    </xdr:from>
    <xdr:to>
      <xdr:col>19</xdr:col>
      <xdr:colOff>177800</xdr:colOff>
      <xdr:row>36</xdr:row>
      <xdr:rowOff>61849</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225794"/>
          <a:ext cx="889000"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23495</xdr:rowOff>
    </xdr:from>
    <xdr:to>
      <xdr:col>20</xdr:col>
      <xdr:colOff>38100</xdr:colOff>
      <xdr:row>36</xdr:row>
      <xdr:rowOff>125095</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116222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88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53594</xdr:rowOff>
    </xdr:from>
    <xdr:to>
      <xdr:col>15</xdr:col>
      <xdr:colOff>50800</xdr:colOff>
      <xdr:row>36</xdr:row>
      <xdr:rowOff>92583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25794"/>
          <a:ext cx="889000" cy="3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66675</xdr:rowOff>
    </xdr:from>
    <xdr:to>
      <xdr:col>15</xdr:col>
      <xdr:colOff>101600</xdr:colOff>
      <xdr:row>36</xdr:row>
      <xdr:rowOff>168275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38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159402</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31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64135</xdr:rowOff>
    </xdr:from>
    <xdr:to>
      <xdr:col>10</xdr:col>
      <xdr:colOff>114300</xdr:colOff>
      <xdr:row>36</xdr:row>
      <xdr:rowOff>92583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36335"/>
          <a:ext cx="889000" cy="28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88646</xdr:rowOff>
    </xdr:from>
    <xdr:to>
      <xdr:col>10</xdr:col>
      <xdr:colOff>165100</xdr:colOff>
      <xdr:row>37</xdr:row>
      <xdr:rowOff>18796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6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9923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53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51689</xdr:rowOff>
    </xdr:from>
    <xdr:to>
      <xdr:col>6</xdr:col>
      <xdr:colOff>38100</xdr:colOff>
      <xdr:row>36</xdr:row>
      <xdr:rowOff>153289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2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144416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16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151003</xdr:rowOff>
    </xdr:from>
    <xdr:to>
      <xdr:col>24</xdr:col>
      <xdr:colOff>114300</xdr:colOff>
      <xdr:row>36</xdr:row>
      <xdr:rowOff>81153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51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2430</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0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11049</xdr:rowOff>
    </xdr:from>
    <xdr:to>
      <xdr:col>20</xdr:col>
      <xdr:colOff>38100</xdr:colOff>
      <xdr:row>36</xdr:row>
      <xdr:rowOff>112649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83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129176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958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2794</xdr:rowOff>
    </xdr:from>
    <xdr:to>
      <xdr:col>15</xdr:col>
      <xdr:colOff>101600</xdr:colOff>
      <xdr:row>36</xdr:row>
      <xdr:rowOff>104394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7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120921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950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41783</xdr:rowOff>
    </xdr:from>
    <xdr:to>
      <xdr:col>10</xdr:col>
      <xdr:colOff>165100</xdr:colOff>
      <xdr:row>36</xdr:row>
      <xdr:rowOff>143383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1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159910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989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13335</xdr:rowOff>
    </xdr:from>
    <xdr:to>
      <xdr:col>6</xdr:col>
      <xdr:colOff>38100</xdr:colOff>
      <xdr:row>36</xdr:row>
      <xdr:rowOff>114935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85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131462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960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94405</xdr:rowOff>
    </xdr:from>
    <xdr:to>
      <xdr:col>24</xdr:col>
      <xdr:colOff>62865</xdr:colOff>
      <xdr:row>58</xdr:row>
      <xdr:rowOff>111055</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9009805"/>
          <a:ext cx="1270" cy="1045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114882</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1005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111055</xdr:rowOff>
    </xdr:from>
    <xdr:to>
      <xdr:col>24</xdr:col>
      <xdr:colOff>152400</xdr:colOff>
      <xdr:row>58</xdr:row>
      <xdr:rowOff>111055</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1005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41082</xdr:rowOff>
    </xdr:from>
    <xdr:ext cx="690189"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7850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2,349,071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94405</xdr:rowOff>
    </xdr:from>
    <xdr:to>
      <xdr:col>24</xdr:col>
      <xdr:colOff>152400</xdr:colOff>
      <xdr:row>52</xdr:row>
      <xdr:rowOff>94405</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00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70822</xdr:rowOff>
    </xdr:from>
    <xdr:to>
      <xdr:col>24</xdr:col>
      <xdr:colOff>63500</xdr:colOff>
      <xdr:row>58</xdr:row>
      <xdr:rowOff>81726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10014922"/>
          <a:ext cx="838200" cy="10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18298</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7909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166871</xdr:rowOff>
    </xdr:from>
    <xdr:to>
      <xdr:col>24</xdr:col>
      <xdr:colOff>114300</xdr:colOff>
      <xdr:row>58</xdr:row>
      <xdr:rowOff>97021</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93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81726</xdr:rowOff>
    </xdr:from>
    <xdr:to>
      <xdr:col>19</xdr:col>
      <xdr:colOff>177800</xdr:colOff>
      <xdr:row>58</xdr:row>
      <xdr:rowOff>92042</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10025826"/>
          <a:ext cx="889000" cy="10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2391</xdr:rowOff>
    </xdr:from>
    <xdr:to>
      <xdr:col>20</xdr:col>
      <xdr:colOff>38100</xdr:colOff>
      <xdr:row>58</xdr:row>
      <xdr:rowOff>103991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946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120518</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497795" y="9721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43569</xdr:rowOff>
    </xdr:from>
    <xdr:to>
      <xdr:col>15</xdr:col>
      <xdr:colOff>50800</xdr:colOff>
      <xdr:row>58</xdr:row>
      <xdr:rowOff>92042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987669"/>
          <a:ext cx="889000" cy="4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169463</xdr:rowOff>
    </xdr:from>
    <xdr:to>
      <xdr:col>15</xdr:col>
      <xdr:colOff>101600</xdr:colOff>
      <xdr:row>58</xdr:row>
      <xdr:rowOff>99613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94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116140</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5" y="9717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43569</xdr:rowOff>
    </xdr:from>
    <xdr:to>
      <xdr:col>10</xdr:col>
      <xdr:colOff>114300</xdr:colOff>
      <xdr:row>58</xdr:row>
      <xdr:rowOff>89474</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987669"/>
          <a:ext cx="889000" cy="45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140361</xdr:rowOff>
    </xdr:from>
    <xdr:to>
      <xdr:col>10</xdr:col>
      <xdr:colOff>165100</xdr:colOff>
      <xdr:row>58</xdr:row>
      <xdr:rowOff>70511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13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87038</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968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30176</xdr:rowOff>
    </xdr:from>
    <xdr:to>
      <xdr:col>6</xdr:col>
      <xdr:colOff>38100</xdr:colOff>
      <xdr:row>58</xdr:row>
      <xdr:rowOff>131776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974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148303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9749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20022</xdr:rowOff>
    </xdr:from>
    <xdr:to>
      <xdr:col>24</xdr:col>
      <xdr:colOff>114300</xdr:colOff>
      <xdr:row>58</xdr:row>
      <xdr:rowOff>121622</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964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145298</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917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30926</xdr:rowOff>
    </xdr:from>
    <xdr:to>
      <xdr:col>20</xdr:col>
      <xdr:colOff>38100</xdr:colOff>
      <xdr:row>58</xdr:row>
      <xdr:rowOff>132526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7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123653</xdr:rowOff>
    </xdr:from>
    <xdr:ext cx="59901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497795" y="10067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41242</xdr:rowOff>
    </xdr:from>
    <xdr:to>
      <xdr:col>15</xdr:col>
      <xdr:colOff>101600</xdr:colOff>
      <xdr:row>58</xdr:row>
      <xdr:rowOff>142842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8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133969</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10078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164219</xdr:rowOff>
    </xdr:from>
    <xdr:to>
      <xdr:col>10</xdr:col>
      <xdr:colOff>165100</xdr:colOff>
      <xdr:row>58</xdr:row>
      <xdr:rowOff>94369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3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85496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10029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38674</xdr:rowOff>
    </xdr:from>
    <xdr:to>
      <xdr:col>6</xdr:col>
      <xdr:colOff>38100</xdr:colOff>
      <xdr:row>58</xdr:row>
      <xdr:rowOff>140274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8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131401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10075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85361</xdr:rowOff>
    </xdr:from>
    <xdr:to>
      <xdr:col>24</xdr:col>
      <xdr:colOff>62865</xdr:colOff>
      <xdr:row>77</xdr:row>
      <xdr:rowOff>54392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086861"/>
          <a:ext cx="1270" cy="1169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58219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25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54392</xdr:rowOff>
    </xdr:from>
    <xdr:to>
      <xdr:col>24</xdr:col>
      <xdr:colOff>152400</xdr:colOff>
      <xdr:row>77</xdr:row>
      <xdr:rowOff>54392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256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32038</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862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329,508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85361</xdr:rowOff>
    </xdr:from>
    <xdr:to>
      <xdr:col>24</xdr:col>
      <xdr:colOff>152400</xdr:colOff>
      <xdr:row>70</xdr:row>
      <xdr:rowOff>85361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086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63079</xdr:rowOff>
    </xdr:from>
    <xdr:to>
      <xdr:col>24</xdr:col>
      <xdr:colOff>63500</xdr:colOff>
      <xdr:row>76</xdr:row>
      <xdr:rowOff>46951</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3797300" y="12921829"/>
          <a:ext cx="838200" cy="155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163806</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679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140929</xdr:rowOff>
    </xdr:from>
    <xdr:to>
      <xdr:col>24</xdr:col>
      <xdr:colOff>114300</xdr:colOff>
      <xdr:row>75</xdr:row>
      <xdr:rowOff>71079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282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55432</xdr:rowOff>
    </xdr:from>
    <xdr:to>
      <xdr:col>19</xdr:col>
      <xdr:colOff>177800</xdr:colOff>
      <xdr:row>75</xdr:row>
      <xdr:rowOff>63079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2908300" y="12571282"/>
          <a:ext cx="889000" cy="350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15680</xdr:rowOff>
    </xdr:from>
    <xdr:to>
      <xdr:col>20</xdr:col>
      <xdr:colOff>38100</xdr:colOff>
      <xdr:row>75</xdr:row>
      <xdr:rowOff>117280</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2874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108407</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2967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55432</xdr:rowOff>
    </xdr:from>
    <xdr:to>
      <xdr:col>15</xdr:col>
      <xdr:colOff>50800</xdr:colOff>
      <xdr:row>76</xdr:row>
      <xdr:rowOff>121669</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019300" y="12571282"/>
          <a:ext cx="889000" cy="580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158166</xdr:rowOff>
    </xdr:from>
    <xdr:to>
      <xdr:col>15</xdr:col>
      <xdr:colOff>101600</xdr:colOff>
      <xdr:row>75</xdr:row>
      <xdr:rowOff>88316</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28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79443</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2938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121669</xdr:rowOff>
    </xdr:from>
    <xdr:to>
      <xdr:col>10</xdr:col>
      <xdr:colOff>114300</xdr:colOff>
      <xdr:row>77</xdr:row>
      <xdr:rowOff>3054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1130300" y="13151869"/>
          <a:ext cx="889000" cy="52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102250</xdr:rowOff>
    </xdr:from>
    <xdr:to>
      <xdr:col>10</xdr:col>
      <xdr:colOff>165100</xdr:colOff>
      <xdr:row>76</xdr:row>
      <xdr:rowOff>32401</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296100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48927</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2736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127465</xdr:rowOff>
    </xdr:from>
    <xdr:to>
      <xdr:col>6</xdr:col>
      <xdr:colOff>38100</xdr:colOff>
      <xdr:row>76</xdr:row>
      <xdr:rowOff>57615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298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74142</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2761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167601</xdr:rowOff>
    </xdr:from>
    <xdr:to>
      <xdr:col>24</xdr:col>
      <xdr:colOff>114300</xdr:colOff>
      <xdr:row>76</xdr:row>
      <xdr:rowOff>97751</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3026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146028</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3004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12279</xdr:rowOff>
    </xdr:from>
    <xdr:to>
      <xdr:col>20</xdr:col>
      <xdr:colOff>38100</xdr:colOff>
      <xdr:row>75</xdr:row>
      <xdr:rowOff>113879</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287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130406</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2646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4632</xdr:rowOff>
    </xdr:from>
    <xdr:to>
      <xdr:col>15</xdr:col>
      <xdr:colOff>101600</xdr:colOff>
      <xdr:row>73</xdr:row>
      <xdr:rowOff>106232</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252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122759</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2295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70869</xdr:rowOff>
    </xdr:from>
    <xdr:to>
      <xdr:col>10</xdr:col>
      <xdr:colOff>165100</xdr:colOff>
      <xdr:row>77</xdr:row>
      <xdr:rowOff>1019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310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163596</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3193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123704</xdr:rowOff>
    </xdr:from>
    <xdr:to>
      <xdr:col>6</xdr:col>
      <xdr:colOff>38100</xdr:colOff>
      <xdr:row>77</xdr:row>
      <xdr:rowOff>53854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315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44981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3246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158102</xdr:rowOff>
    </xdr:from>
    <xdr:to>
      <xdr:col>24</xdr:col>
      <xdr:colOff>62865</xdr:colOff>
      <xdr:row>98</xdr:row>
      <xdr:rowOff>24112</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17152"/>
          <a:ext cx="1270" cy="1409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27939</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830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24112</xdr:rowOff>
    </xdr:from>
    <xdr:to>
      <xdr:col>24</xdr:col>
      <xdr:colOff>152400</xdr:colOff>
      <xdr:row>98</xdr:row>
      <xdr:rowOff>24112</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82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104779</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2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210,085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158102</xdr:rowOff>
    </xdr:from>
    <xdr:to>
      <xdr:col>24</xdr:col>
      <xdr:colOff>152400</xdr:colOff>
      <xdr:row>89</xdr:row>
      <xdr:rowOff>158102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17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19875</xdr:rowOff>
    </xdr:from>
    <xdr:to>
      <xdr:col>24</xdr:col>
      <xdr:colOff>63500</xdr:colOff>
      <xdr:row>96</xdr:row>
      <xdr:rowOff>1915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3797300" y="15964725"/>
          <a:ext cx="838200" cy="496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119054</xdr:rowOff>
    </xdr:from>
    <xdr:ext cx="534377"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2353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96177</xdr:rowOff>
    </xdr:from>
    <xdr:to>
      <xdr:col>24</xdr:col>
      <xdr:colOff>114300</xdr:colOff>
      <xdr:row>96</xdr:row>
      <xdr:rowOff>26327</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383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154330</xdr:rowOff>
    </xdr:from>
    <xdr:to>
      <xdr:col>19</xdr:col>
      <xdr:colOff>177800</xdr:colOff>
      <xdr:row>93</xdr:row>
      <xdr:rowOff>19875</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2908300" y="15927730"/>
          <a:ext cx="889000" cy="3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89326</xdr:rowOff>
    </xdr:from>
    <xdr:to>
      <xdr:col>20</xdr:col>
      <xdr:colOff>38100</xdr:colOff>
      <xdr:row>96</xdr:row>
      <xdr:rowOff>19476</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37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10603</xdr:rowOff>
    </xdr:from>
    <xdr:ext cx="534377"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530111" y="1646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154330</xdr:rowOff>
    </xdr:from>
    <xdr:to>
      <xdr:col>15</xdr:col>
      <xdr:colOff>50800</xdr:colOff>
      <xdr:row>95</xdr:row>
      <xdr:rowOff>105654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5927730"/>
          <a:ext cx="889000" cy="465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109984</xdr:rowOff>
    </xdr:from>
    <xdr:to>
      <xdr:col>15</xdr:col>
      <xdr:colOff>101600</xdr:colOff>
      <xdr:row>96</xdr:row>
      <xdr:rowOff>40134</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397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31261</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41111" y="16490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105654</xdr:rowOff>
    </xdr:from>
    <xdr:to>
      <xdr:col>10</xdr:col>
      <xdr:colOff>114300</xdr:colOff>
      <xdr:row>96</xdr:row>
      <xdr:rowOff>85483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6393404"/>
          <a:ext cx="889000" cy="151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154752</xdr:rowOff>
    </xdr:from>
    <xdr:to>
      <xdr:col>10</xdr:col>
      <xdr:colOff>165100</xdr:colOff>
      <xdr:row>96</xdr:row>
      <xdr:rowOff>84902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44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76029</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52111" y="1653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16464</xdr:rowOff>
    </xdr:from>
    <xdr:to>
      <xdr:col>6</xdr:col>
      <xdr:colOff>38100</xdr:colOff>
      <xdr:row>96</xdr:row>
      <xdr:rowOff>118064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47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134591</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63111" y="16250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122565</xdr:rowOff>
    </xdr:from>
    <xdr:to>
      <xdr:col>24</xdr:col>
      <xdr:colOff>114300</xdr:colOff>
      <xdr:row>96</xdr:row>
      <xdr:rowOff>52715</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41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100992</xdr:rowOff>
    </xdr:from>
    <xdr:ext cx="534377"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38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92</xdr:row>
      <xdr:rowOff>140525</xdr:rowOff>
    </xdr:from>
    <xdr:to>
      <xdr:col>20</xdr:col>
      <xdr:colOff>38100</xdr:colOff>
      <xdr:row>93</xdr:row>
      <xdr:rowOff>70675</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5913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91</xdr:row>
      <xdr:rowOff>87202</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497795" y="15689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103530</xdr:rowOff>
    </xdr:from>
    <xdr:to>
      <xdr:col>15</xdr:col>
      <xdr:colOff>101600</xdr:colOff>
      <xdr:row>93</xdr:row>
      <xdr:rowOff>33680</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587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50207</xdr:rowOff>
    </xdr:from>
    <xdr:ext cx="59901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08795" y="15652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54854</xdr:rowOff>
    </xdr:from>
    <xdr:to>
      <xdr:col>10</xdr:col>
      <xdr:colOff>165100</xdr:colOff>
      <xdr:row>95</xdr:row>
      <xdr:rowOff>156454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34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1531</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117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34683</xdr:rowOff>
    </xdr:from>
    <xdr:to>
      <xdr:col>6</xdr:col>
      <xdr:colOff>38100</xdr:colOff>
      <xdr:row>96</xdr:row>
      <xdr:rowOff>136283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49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127410</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586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労働費グラフ枠">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54661</xdr:rowOff>
    </xdr:from>
    <xdr:to>
      <xdr:col>54</xdr:col>
      <xdr:colOff>189865</xdr:colOff>
      <xdr:row>38</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flipV="1">
          <a:off x="10475595" y="5198161"/>
          <a:ext cx="1270" cy="1456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78" name="労働費最小値テキスト">
          <a:extLst>
            <a:ext uri="{FF2B5EF4-FFF2-40B4-BE49-F238E27FC236}">
              <a16:creationId xmlns:a16="http://schemas.microsoft.com/office/drawing/2014/main" id="{00000000-0008-0000-0700-000016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1338</xdr:rowOff>
    </xdr:from>
    <xdr:ext cx="469744" cy="259045"/>
    <xdr:sp macro="" textlink="">
      <xdr:nvSpPr>
        <xdr:cNvPr id="280" name="労働費最大値テキスト">
          <a:extLst>
            <a:ext uri="{FF2B5EF4-FFF2-40B4-BE49-F238E27FC236}">
              <a16:creationId xmlns:a16="http://schemas.microsoft.com/office/drawing/2014/main" id="{00000000-0008-0000-0700-000018010000}"/>
            </a:ext>
          </a:extLst>
        </xdr:cNvPr>
        <xdr:cNvSpPr txBox="1"/>
      </xdr:nvSpPr>
      <xdr:spPr>
        <a:xfrm>
          <a:off x="10528300" y="49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54661</xdr:rowOff>
    </xdr:from>
    <xdr:to>
      <xdr:col>55</xdr:col>
      <xdr:colOff>88900</xdr:colOff>
      <xdr:row>30</xdr:row>
      <xdr:rowOff>54661</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519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117754</xdr:rowOff>
    </xdr:from>
    <xdr:to>
      <xdr:col>55</xdr:col>
      <xdr:colOff>0</xdr:colOff>
      <xdr:row>37</xdr:row>
      <xdr:rowOff>121869</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9639300" y="6461404"/>
          <a:ext cx="8382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66413</xdr:rowOff>
    </xdr:from>
    <xdr:ext cx="378565" cy="259045"/>
    <xdr:sp macro="" textlink="">
      <xdr:nvSpPr>
        <xdr:cNvPr id="283" name="労働費平均値テキスト">
          <a:extLst>
            <a:ext uri="{FF2B5EF4-FFF2-40B4-BE49-F238E27FC236}">
              <a16:creationId xmlns:a16="http://schemas.microsoft.com/office/drawing/2014/main" id="{00000000-0008-0000-0700-00001B010000}"/>
            </a:ext>
          </a:extLst>
        </xdr:cNvPr>
        <xdr:cNvSpPr txBox="1"/>
      </xdr:nvSpPr>
      <xdr:spPr>
        <a:xfrm>
          <a:off x="10528300" y="641006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87986</xdr:rowOff>
    </xdr:from>
    <xdr:to>
      <xdr:col>55</xdr:col>
      <xdr:colOff>50800</xdr:colOff>
      <xdr:row>38</xdr:row>
      <xdr:rowOff>18135</xdr:rowOff>
    </xdr:to>
    <xdr:sp macro="" textlink="">
      <xdr:nvSpPr>
        <xdr:cNvPr id="284" name="フローチャート: 判断 283">
          <a:extLst>
            <a:ext uri="{FF2B5EF4-FFF2-40B4-BE49-F238E27FC236}">
              <a16:creationId xmlns:a16="http://schemas.microsoft.com/office/drawing/2014/main" id="{00000000-0008-0000-0700-00001C010000}"/>
            </a:ext>
          </a:extLst>
        </xdr:cNvPr>
        <xdr:cNvSpPr/>
      </xdr:nvSpPr>
      <xdr:spPr>
        <a:xfrm>
          <a:off x="10426700" y="64316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121869</xdr:rowOff>
    </xdr:from>
    <xdr:to>
      <xdr:col>50</xdr:col>
      <xdr:colOff>114300</xdr:colOff>
      <xdr:row>37</xdr:row>
      <xdr:rowOff>124613</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8750300" y="6465519"/>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91186</xdr:rowOff>
    </xdr:from>
    <xdr:to>
      <xdr:col>50</xdr:col>
      <xdr:colOff>165100</xdr:colOff>
      <xdr:row>38</xdr:row>
      <xdr:rowOff>21336</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9588500" y="643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12463</xdr:rowOff>
    </xdr:from>
    <xdr:ext cx="378565"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9450017" y="6527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136042</xdr:rowOff>
    </xdr:from>
    <xdr:to>
      <xdr:col>45</xdr:col>
      <xdr:colOff>177800</xdr:colOff>
      <xdr:row>37</xdr:row>
      <xdr:rowOff>124613</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7861300" y="6136792"/>
          <a:ext cx="889000" cy="331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70612</xdr:rowOff>
    </xdr:from>
    <xdr:to>
      <xdr:col>46</xdr:col>
      <xdr:colOff>38100</xdr:colOff>
      <xdr:row>38</xdr:row>
      <xdr:rowOff>762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8699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17289</xdr:rowOff>
    </xdr:from>
    <xdr:ext cx="378565"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8561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97181</xdr:rowOff>
    </xdr:from>
    <xdr:to>
      <xdr:col>41</xdr:col>
      <xdr:colOff>50800</xdr:colOff>
      <xdr:row>35</xdr:row>
      <xdr:rowOff>136042</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6972300" y="6097931"/>
          <a:ext cx="8890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68326</xdr:rowOff>
    </xdr:from>
    <xdr:to>
      <xdr:col>41</xdr:col>
      <xdr:colOff>101600</xdr:colOff>
      <xdr:row>37</xdr:row>
      <xdr:rowOff>169926</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7810500" y="641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161053</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7672017" y="65047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84328</xdr:rowOff>
    </xdr:from>
    <xdr:to>
      <xdr:col>36</xdr:col>
      <xdr:colOff>165100</xdr:colOff>
      <xdr:row>38</xdr:row>
      <xdr:rowOff>14478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6921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5605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6783017" y="65207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66954</xdr:rowOff>
    </xdr:from>
    <xdr:to>
      <xdr:col>55</xdr:col>
      <xdr:colOff>50800</xdr:colOff>
      <xdr:row>37</xdr:row>
      <xdr:rowOff>168554</xdr:rowOff>
    </xdr:to>
    <xdr:sp macro="" textlink="">
      <xdr:nvSpPr>
        <xdr:cNvPr id="301" name="楕円 300">
          <a:extLst>
            <a:ext uri="{FF2B5EF4-FFF2-40B4-BE49-F238E27FC236}">
              <a16:creationId xmlns:a16="http://schemas.microsoft.com/office/drawing/2014/main" id="{00000000-0008-0000-0700-00002D010000}"/>
            </a:ext>
          </a:extLst>
        </xdr:cNvPr>
        <xdr:cNvSpPr/>
      </xdr:nvSpPr>
      <xdr:spPr>
        <a:xfrm>
          <a:off x="10426700" y="6410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89831</xdr:rowOff>
    </xdr:from>
    <xdr:ext cx="378565" cy="259045"/>
    <xdr:sp macro="" textlink="">
      <xdr:nvSpPr>
        <xdr:cNvPr id="302" name="労働費該当値テキスト">
          <a:extLst>
            <a:ext uri="{FF2B5EF4-FFF2-40B4-BE49-F238E27FC236}">
              <a16:creationId xmlns:a16="http://schemas.microsoft.com/office/drawing/2014/main" id="{00000000-0008-0000-0700-00002E010000}"/>
            </a:ext>
          </a:extLst>
        </xdr:cNvPr>
        <xdr:cNvSpPr txBox="1"/>
      </xdr:nvSpPr>
      <xdr:spPr>
        <a:xfrm>
          <a:off x="10528300" y="6262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71069</xdr:rowOff>
    </xdr:from>
    <xdr:to>
      <xdr:col>50</xdr:col>
      <xdr:colOff>165100</xdr:colOff>
      <xdr:row>38</xdr:row>
      <xdr:rowOff>1219</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9588500" y="641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17746</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9450017" y="6189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73813</xdr:rowOff>
    </xdr:from>
    <xdr:to>
      <xdr:col>46</xdr:col>
      <xdr:colOff>38100</xdr:colOff>
      <xdr:row>38</xdr:row>
      <xdr:rowOff>3963</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8699500" y="641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166540</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61017" y="65101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85242</xdr:rowOff>
    </xdr:from>
    <xdr:to>
      <xdr:col>41</xdr:col>
      <xdr:colOff>101600</xdr:colOff>
      <xdr:row>36</xdr:row>
      <xdr:rowOff>15392</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7810500" y="608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31919</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26428" y="586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46381</xdr:rowOff>
    </xdr:from>
    <xdr:to>
      <xdr:col>36</xdr:col>
      <xdr:colOff>165100</xdr:colOff>
      <xdr:row>35</xdr:row>
      <xdr:rowOff>147981</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6921500" y="604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164508</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37428" y="5822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7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7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7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1" name="直線コネクタ 320">
          <a:extLst>
            <a:ext uri="{FF2B5EF4-FFF2-40B4-BE49-F238E27FC236}">
              <a16:creationId xmlns:a16="http://schemas.microsoft.com/office/drawing/2014/main" id="{00000000-0008-0000-0700-000041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117678</xdr:rowOff>
    </xdr:from>
    <xdr:to>
      <xdr:col>54</xdr:col>
      <xdr:colOff>189865</xdr:colOff>
      <xdr:row>58</xdr:row>
      <xdr:rowOff>170919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861628"/>
          <a:ext cx="1270" cy="1253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3296</xdr:rowOff>
    </xdr:from>
    <xdr:ext cx="469744"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10118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170919</xdr:rowOff>
    </xdr:from>
    <xdr:to>
      <xdr:col>55</xdr:col>
      <xdr:colOff>88900</xdr:colOff>
      <xdr:row>58</xdr:row>
      <xdr:rowOff>170919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10115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64355</xdr:rowOff>
    </xdr:from>
    <xdr:ext cx="599010"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636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170,390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117678</xdr:rowOff>
    </xdr:from>
    <xdr:to>
      <xdr:col>55</xdr:col>
      <xdr:colOff>88900</xdr:colOff>
      <xdr:row>51</xdr:row>
      <xdr:rowOff>117678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861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65085</xdr:rowOff>
    </xdr:from>
    <xdr:to>
      <xdr:col>55</xdr:col>
      <xdr:colOff>0</xdr:colOff>
      <xdr:row>56</xdr:row>
      <xdr:rowOff>123813</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9639300" y="9666285"/>
          <a:ext cx="838200" cy="58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56865</xdr:rowOff>
    </xdr:from>
    <xdr:ext cx="534377"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6580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78438</xdr:rowOff>
    </xdr:from>
    <xdr:to>
      <xdr:col>55</xdr:col>
      <xdr:colOff>50800</xdr:colOff>
      <xdr:row>57</xdr:row>
      <xdr:rowOff>8588</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67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161470</xdr:rowOff>
    </xdr:from>
    <xdr:to>
      <xdr:col>50</xdr:col>
      <xdr:colOff>114300</xdr:colOff>
      <xdr:row>56</xdr:row>
      <xdr:rowOff>65085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8750300" y="9591220"/>
          <a:ext cx="889000" cy="75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64394</xdr:rowOff>
    </xdr:from>
    <xdr:to>
      <xdr:col>50</xdr:col>
      <xdr:colOff>165100</xdr:colOff>
      <xdr:row>56</xdr:row>
      <xdr:rowOff>165994</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665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157121</xdr:rowOff>
    </xdr:from>
    <xdr:ext cx="534377"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72111" y="975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161470</xdr:rowOff>
    </xdr:from>
    <xdr:to>
      <xdr:col>45</xdr:col>
      <xdr:colOff>177800</xdr:colOff>
      <xdr:row>56</xdr:row>
      <xdr:rowOff>19807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7861300" y="9591220"/>
          <a:ext cx="889000" cy="29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66916</xdr:rowOff>
    </xdr:from>
    <xdr:to>
      <xdr:col>46</xdr:col>
      <xdr:colOff>38100</xdr:colOff>
      <xdr:row>56</xdr:row>
      <xdr:rowOff>168516</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66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159643</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83111" y="9760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19807</xdr:rowOff>
    </xdr:from>
    <xdr:to>
      <xdr:col>41</xdr:col>
      <xdr:colOff>50800</xdr:colOff>
      <xdr:row>56</xdr:row>
      <xdr:rowOff>26581</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6972300" y="9621007"/>
          <a:ext cx="889000" cy="6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95765</xdr:rowOff>
    </xdr:from>
    <xdr:to>
      <xdr:col>41</xdr:col>
      <xdr:colOff>101600</xdr:colOff>
      <xdr:row>57</xdr:row>
      <xdr:rowOff>25915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696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17042</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94111" y="978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113757</xdr:rowOff>
    </xdr:from>
    <xdr:to>
      <xdr:col>36</xdr:col>
      <xdr:colOff>165100</xdr:colOff>
      <xdr:row>57</xdr:row>
      <xdr:rowOff>43907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714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35034</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705111" y="980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73013</xdr:rowOff>
    </xdr:from>
    <xdr:to>
      <xdr:col>55</xdr:col>
      <xdr:colOff>50800</xdr:colOff>
      <xdr:row>57</xdr:row>
      <xdr:rowOff>3163</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67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95890</xdr:rowOff>
    </xdr:from>
    <xdr:ext cx="534377"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52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14285</xdr:rowOff>
    </xdr:from>
    <xdr:to>
      <xdr:col>50</xdr:col>
      <xdr:colOff>165100</xdr:colOff>
      <xdr:row>56</xdr:row>
      <xdr:rowOff>115885</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615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132412</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72111" y="9390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110670</xdr:rowOff>
    </xdr:from>
    <xdr:to>
      <xdr:col>46</xdr:col>
      <xdr:colOff>38100</xdr:colOff>
      <xdr:row>56</xdr:row>
      <xdr:rowOff>40820</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54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57347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9315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140457</xdr:rowOff>
    </xdr:from>
    <xdr:to>
      <xdr:col>41</xdr:col>
      <xdr:colOff>101600</xdr:colOff>
      <xdr:row>56</xdr:row>
      <xdr:rowOff>70607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57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87134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345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147231</xdr:rowOff>
    </xdr:from>
    <xdr:to>
      <xdr:col>36</xdr:col>
      <xdr:colOff>165100</xdr:colOff>
      <xdr:row>56</xdr:row>
      <xdr:rowOff>77381</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57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93908</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352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8" name="商工費グラフ枠">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45855</xdr:rowOff>
    </xdr:from>
    <xdr:to>
      <xdr:col>54</xdr:col>
      <xdr:colOff>189865</xdr:colOff>
      <xdr:row>78</xdr:row>
      <xdr:rowOff>129752</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flipV="1">
          <a:off x="10475595" y="12047355"/>
          <a:ext cx="1270" cy="1455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133579</xdr:rowOff>
    </xdr:from>
    <xdr:ext cx="469744" cy="259045"/>
    <xdr:sp macro="" textlink="">
      <xdr:nvSpPr>
        <xdr:cNvPr id="390" name="商工費最小値テキスト">
          <a:extLst>
            <a:ext uri="{FF2B5EF4-FFF2-40B4-BE49-F238E27FC236}">
              <a16:creationId xmlns:a16="http://schemas.microsoft.com/office/drawing/2014/main" id="{00000000-0008-0000-0700-000086010000}"/>
            </a:ext>
          </a:extLst>
        </xdr:cNvPr>
        <xdr:cNvSpPr txBox="1"/>
      </xdr:nvSpPr>
      <xdr:spPr>
        <a:xfrm>
          <a:off x="10528300" y="13506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129752</xdr:rowOff>
    </xdr:from>
    <xdr:to>
      <xdr:col>55</xdr:col>
      <xdr:colOff>88900</xdr:colOff>
      <xdr:row>78</xdr:row>
      <xdr:rowOff>129752</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10388600" y="13502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163982</xdr:rowOff>
    </xdr:from>
    <xdr:ext cx="599010" cy="259045"/>
    <xdr:sp macro="" textlink="">
      <xdr:nvSpPr>
        <xdr:cNvPr id="392" name="商工費最大値テキスト">
          <a:extLst>
            <a:ext uri="{FF2B5EF4-FFF2-40B4-BE49-F238E27FC236}">
              <a16:creationId xmlns:a16="http://schemas.microsoft.com/office/drawing/2014/main" id="{00000000-0008-0000-0700-000088010000}"/>
            </a:ext>
          </a:extLst>
        </xdr:cNvPr>
        <xdr:cNvSpPr txBox="1"/>
      </xdr:nvSpPr>
      <xdr:spPr>
        <a:xfrm>
          <a:off x="10528300" y="11822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160,263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45855</xdr:rowOff>
    </xdr:from>
    <xdr:to>
      <xdr:col>55</xdr:col>
      <xdr:colOff>88900</xdr:colOff>
      <xdr:row>70</xdr:row>
      <xdr:rowOff>45855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2047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160457</xdr:rowOff>
    </xdr:from>
    <xdr:to>
      <xdr:col>55</xdr:col>
      <xdr:colOff>0</xdr:colOff>
      <xdr:row>77</xdr:row>
      <xdr:rowOff>139946</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9639300" y="13190657"/>
          <a:ext cx="838200" cy="150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105064</xdr:rowOff>
    </xdr:from>
    <xdr:ext cx="534377" cy="259045"/>
    <xdr:sp macro="" textlink="">
      <xdr:nvSpPr>
        <xdr:cNvPr id="395" name="商工費平均値テキスト">
          <a:extLst>
            <a:ext uri="{FF2B5EF4-FFF2-40B4-BE49-F238E27FC236}">
              <a16:creationId xmlns:a16="http://schemas.microsoft.com/office/drawing/2014/main" id="{00000000-0008-0000-0700-00008B010000}"/>
            </a:ext>
          </a:extLst>
        </xdr:cNvPr>
        <xdr:cNvSpPr txBox="1"/>
      </xdr:nvSpPr>
      <xdr:spPr>
        <a:xfrm>
          <a:off x="10528300" y="131352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126637</xdr:rowOff>
    </xdr:from>
    <xdr:to>
      <xdr:col>55</xdr:col>
      <xdr:colOff>50800</xdr:colOff>
      <xdr:row>77</xdr:row>
      <xdr:rowOff>56787</xdr:rowOff>
    </xdr:to>
    <xdr:sp macro="" textlink="">
      <xdr:nvSpPr>
        <xdr:cNvPr id="396" name="フローチャート: 判断 395">
          <a:extLst>
            <a:ext uri="{FF2B5EF4-FFF2-40B4-BE49-F238E27FC236}">
              <a16:creationId xmlns:a16="http://schemas.microsoft.com/office/drawing/2014/main" id="{00000000-0008-0000-0700-00008C010000}"/>
            </a:ext>
          </a:extLst>
        </xdr:cNvPr>
        <xdr:cNvSpPr/>
      </xdr:nvSpPr>
      <xdr:spPr>
        <a:xfrm>
          <a:off x="10426700" y="13156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139946</xdr:rowOff>
    </xdr:from>
    <xdr:to>
      <xdr:col>50</xdr:col>
      <xdr:colOff>114300</xdr:colOff>
      <xdr:row>77</xdr:row>
      <xdr:rowOff>155163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8750300" y="13341596"/>
          <a:ext cx="889000" cy="15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117712</xdr:rowOff>
    </xdr:from>
    <xdr:to>
      <xdr:col>50</xdr:col>
      <xdr:colOff>165100</xdr:colOff>
      <xdr:row>77</xdr:row>
      <xdr:rowOff>47862</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9588500" y="1314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64390</xdr:rowOff>
    </xdr:from>
    <xdr:ext cx="534377"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9372111" y="12923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155163</xdr:rowOff>
    </xdr:from>
    <xdr:to>
      <xdr:col>45</xdr:col>
      <xdr:colOff>177800</xdr:colOff>
      <xdr:row>78</xdr:row>
      <xdr:rowOff>14537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7861300" y="13356813"/>
          <a:ext cx="889000" cy="30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134418</xdr:rowOff>
    </xdr:from>
    <xdr:to>
      <xdr:col>46</xdr:col>
      <xdr:colOff>38100</xdr:colOff>
      <xdr:row>77</xdr:row>
      <xdr:rowOff>64568</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8699500" y="1316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81096</xdr:rowOff>
    </xdr:from>
    <xdr:ext cx="534377"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8483111" y="1293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14537</xdr:rowOff>
    </xdr:from>
    <xdr:to>
      <xdr:col>41</xdr:col>
      <xdr:colOff>50800</xdr:colOff>
      <xdr:row>78</xdr:row>
      <xdr:rowOff>33621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6972300" y="13387637"/>
          <a:ext cx="889000" cy="19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143179</xdr:rowOff>
    </xdr:from>
    <xdr:to>
      <xdr:col>41</xdr:col>
      <xdr:colOff>101600</xdr:colOff>
      <xdr:row>77</xdr:row>
      <xdr:rowOff>73329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7810500" y="13173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89856</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7594111" y="1294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93856</xdr:rowOff>
    </xdr:from>
    <xdr:to>
      <xdr:col>36</xdr:col>
      <xdr:colOff>165100</xdr:colOff>
      <xdr:row>78</xdr:row>
      <xdr:rowOff>24006</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6921500" y="1329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40533</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705111" y="1307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109657</xdr:rowOff>
    </xdr:from>
    <xdr:to>
      <xdr:col>55</xdr:col>
      <xdr:colOff>50800</xdr:colOff>
      <xdr:row>77</xdr:row>
      <xdr:rowOff>39807</xdr:rowOff>
    </xdr:to>
    <xdr:sp macro="" textlink="">
      <xdr:nvSpPr>
        <xdr:cNvPr id="413" name="楕円 412">
          <a:extLst>
            <a:ext uri="{FF2B5EF4-FFF2-40B4-BE49-F238E27FC236}">
              <a16:creationId xmlns:a16="http://schemas.microsoft.com/office/drawing/2014/main" id="{00000000-0008-0000-0700-00009D010000}"/>
            </a:ext>
          </a:extLst>
        </xdr:cNvPr>
        <xdr:cNvSpPr/>
      </xdr:nvSpPr>
      <xdr:spPr>
        <a:xfrm>
          <a:off x="10426700" y="13139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132534</xdr:rowOff>
    </xdr:from>
    <xdr:ext cx="534377" cy="259045"/>
    <xdr:sp macro="" textlink="">
      <xdr:nvSpPr>
        <xdr:cNvPr id="414" name="商工費該当値テキスト">
          <a:extLst>
            <a:ext uri="{FF2B5EF4-FFF2-40B4-BE49-F238E27FC236}">
              <a16:creationId xmlns:a16="http://schemas.microsoft.com/office/drawing/2014/main" id="{00000000-0008-0000-0700-00009E010000}"/>
            </a:ext>
          </a:extLst>
        </xdr:cNvPr>
        <xdr:cNvSpPr txBox="1"/>
      </xdr:nvSpPr>
      <xdr:spPr>
        <a:xfrm>
          <a:off x="10528300" y="12991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89146</xdr:rowOff>
    </xdr:from>
    <xdr:to>
      <xdr:col>50</xdr:col>
      <xdr:colOff>165100</xdr:colOff>
      <xdr:row>78</xdr:row>
      <xdr:rowOff>19296</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9588500" y="13290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10423</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372111" y="13383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104363</xdr:rowOff>
    </xdr:from>
    <xdr:to>
      <xdr:col>46</xdr:col>
      <xdr:colOff>38100</xdr:colOff>
      <xdr:row>78</xdr:row>
      <xdr:rowOff>34513</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8699500" y="13306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25640</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483111" y="13398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135187</xdr:rowOff>
    </xdr:from>
    <xdr:to>
      <xdr:col>41</xdr:col>
      <xdr:colOff>101600</xdr:colOff>
      <xdr:row>78</xdr:row>
      <xdr:rowOff>65337</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7810500" y="13336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56464</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429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154271</xdr:rowOff>
    </xdr:from>
    <xdr:to>
      <xdr:col>36</xdr:col>
      <xdr:colOff>165100</xdr:colOff>
      <xdr:row>78</xdr:row>
      <xdr:rowOff>84421</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6921500" y="1335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75548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44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a:extLst>
            <a:ext uri="{FF2B5EF4-FFF2-40B4-BE49-F238E27FC236}">
              <a16:creationId xmlns:a16="http://schemas.microsoft.com/office/drawing/2014/main" id="{00000000-0008-0000-0700-0000A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4" name="正方形/長方形 423">
          <a:extLst>
            <a:ext uri="{FF2B5EF4-FFF2-40B4-BE49-F238E27FC236}">
              <a16:creationId xmlns:a16="http://schemas.microsoft.com/office/drawing/2014/main" id="{00000000-0008-0000-0700-0000A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a:extLst>
            <a:ext uri="{FF2B5EF4-FFF2-40B4-BE49-F238E27FC236}">
              <a16:creationId xmlns:a16="http://schemas.microsoft.com/office/drawing/2014/main" id="{00000000-0008-0000-0700-0000B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3" name="直線コネクタ 432">
          <a:extLst>
            <a:ext uri="{FF2B5EF4-FFF2-40B4-BE49-F238E27FC236}">
              <a16:creationId xmlns:a16="http://schemas.microsoft.com/office/drawing/2014/main" id="{00000000-0008-0000-0700-0000B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14252</xdr:rowOff>
    </xdr:from>
    <xdr:to>
      <xdr:col>54</xdr:col>
      <xdr:colOff>189865</xdr:colOff>
      <xdr:row>98</xdr:row>
      <xdr:rowOff>157742</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flipV="1">
          <a:off x="10475595" y="15616202"/>
          <a:ext cx="1270" cy="1343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161569</xdr:rowOff>
    </xdr:from>
    <xdr:ext cx="534377" cy="259045"/>
    <xdr:sp macro="" textlink="">
      <xdr:nvSpPr>
        <xdr:cNvPr id="447" name="土木費最小値テキスト">
          <a:extLst>
            <a:ext uri="{FF2B5EF4-FFF2-40B4-BE49-F238E27FC236}">
              <a16:creationId xmlns:a16="http://schemas.microsoft.com/office/drawing/2014/main" id="{00000000-0008-0000-0700-0000BF010000}"/>
            </a:ext>
          </a:extLst>
        </xdr:cNvPr>
        <xdr:cNvSpPr txBox="1"/>
      </xdr:nvSpPr>
      <xdr:spPr>
        <a:xfrm>
          <a:off x="10528300" y="1696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157742</xdr:rowOff>
    </xdr:from>
    <xdr:to>
      <xdr:col>55</xdr:col>
      <xdr:colOff>88900</xdr:colOff>
      <xdr:row>98</xdr:row>
      <xdr:rowOff>157742</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6959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132379</xdr:rowOff>
    </xdr:from>
    <xdr:ext cx="599010" cy="259045"/>
    <xdr:sp macro="" textlink="">
      <xdr:nvSpPr>
        <xdr:cNvPr id="449" name="土木費最大値テキスト">
          <a:extLst>
            <a:ext uri="{FF2B5EF4-FFF2-40B4-BE49-F238E27FC236}">
              <a16:creationId xmlns:a16="http://schemas.microsoft.com/office/drawing/2014/main" id="{00000000-0008-0000-0700-0000C1010000}"/>
            </a:ext>
          </a:extLst>
        </xdr:cNvPr>
        <xdr:cNvSpPr txBox="1"/>
      </xdr:nvSpPr>
      <xdr:spPr>
        <a:xfrm>
          <a:off x="10528300" y="1539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735,852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14252</xdr:rowOff>
    </xdr:from>
    <xdr:to>
      <xdr:col>55</xdr:col>
      <xdr:colOff>88900</xdr:colOff>
      <xdr:row>91</xdr:row>
      <xdr:rowOff>14252</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5616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64657</xdr:rowOff>
    </xdr:from>
    <xdr:to>
      <xdr:col>55</xdr:col>
      <xdr:colOff>0</xdr:colOff>
      <xdr:row>97</xdr:row>
      <xdr:rowOff>161330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9639300" y="16695307"/>
          <a:ext cx="838200" cy="96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131656</xdr:rowOff>
    </xdr:from>
    <xdr:ext cx="534377" cy="259045"/>
    <xdr:sp macro="" textlink="">
      <xdr:nvSpPr>
        <xdr:cNvPr id="452" name="土木費平均値テキスト">
          <a:extLst>
            <a:ext uri="{FF2B5EF4-FFF2-40B4-BE49-F238E27FC236}">
              <a16:creationId xmlns:a16="http://schemas.microsoft.com/office/drawing/2014/main" id="{00000000-0008-0000-0700-0000C4010000}"/>
            </a:ext>
          </a:extLst>
        </xdr:cNvPr>
        <xdr:cNvSpPr txBox="1"/>
      </xdr:nvSpPr>
      <xdr:spPr>
        <a:xfrm>
          <a:off x="10528300" y="167623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153229</xdr:rowOff>
    </xdr:from>
    <xdr:to>
      <xdr:col>55</xdr:col>
      <xdr:colOff>50800</xdr:colOff>
      <xdr:row>98</xdr:row>
      <xdr:rowOff>83379</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10426700" y="1678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162708</xdr:rowOff>
    </xdr:from>
    <xdr:to>
      <xdr:col>50</xdr:col>
      <xdr:colOff>114300</xdr:colOff>
      <xdr:row>97</xdr:row>
      <xdr:rowOff>64657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8750300" y="16621908"/>
          <a:ext cx="889000" cy="73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163953</xdr:rowOff>
    </xdr:from>
    <xdr:to>
      <xdr:col>50</xdr:col>
      <xdr:colOff>165100</xdr:colOff>
      <xdr:row>98</xdr:row>
      <xdr:rowOff>94103</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9588500" y="1679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85230</xdr:rowOff>
    </xdr:from>
    <xdr:ext cx="534377"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9372111" y="1688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28721</xdr:rowOff>
    </xdr:from>
    <xdr:to>
      <xdr:col>45</xdr:col>
      <xdr:colOff>177800</xdr:colOff>
      <xdr:row>96</xdr:row>
      <xdr:rowOff>162708</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7861300" y="16316471"/>
          <a:ext cx="889000" cy="305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156780</xdr:rowOff>
    </xdr:from>
    <xdr:to>
      <xdr:col>46</xdr:col>
      <xdr:colOff>38100</xdr:colOff>
      <xdr:row>98</xdr:row>
      <xdr:rowOff>86930</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8699500" y="1678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78057</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8483111" y="1688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139550</xdr:rowOff>
    </xdr:from>
    <xdr:to>
      <xdr:col>41</xdr:col>
      <xdr:colOff>50800</xdr:colOff>
      <xdr:row>95</xdr:row>
      <xdr:rowOff>28721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972300" y="16255850"/>
          <a:ext cx="889000" cy="60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162903</xdr:rowOff>
    </xdr:from>
    <xdr:to>
      <xdr:col>41</xdr:col>
      <xdr:colOff>101600</xdr:colOff>
      <xdr:row>98</xdr:row>
      <xdr:rowOff>93053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7810500" y="16793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84180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7594111" y="16886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169481</xdr:rowOff>
    </xdr:from>
    <xdr:to>
      <xdr:col>36</xdr:col>
      <xdr:colOff>165100</xdr:colOff>
      <xdr:row>98</xdr:row>
      <xdr:rowOff>99631</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6921500" y="1680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90758</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705111" y="16892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110530</xdr:rowOff>
    </xdr:from>
    <xdr:to>
      <xdr:col>55</xdr:col>
      <xdr:colOff>50800</xdr:colOff>
      <xdr:row>98</xdr:row>
      <xdr:rowOff>40680</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10426700" y="1674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133407</xdr:rowOff>
    </xdr:from>
    <xdr:ext cx="599010" cy="259045"/>
    <xdr:sp macro="" textlink="">
      <xdr:nvSpPr>
        <xdr:cNvPr id="471" name="土木費該当値テキスト">
          <a:extLst>
            <a:ext uri="{FF2B5EF4-FFF2-40B4-BE49-F238E27FC236}">
              <a16:creationId xmlns:a16="http://schemas.microsoft.com/office/drawing/2014/main" id="{00000000-0008-0000-0700-0000D7010000}"/>
            </a:ext>
          </a:extLst>
        </xdr:cNvPr>
        <xdr:cNvSpPr txBox="1"/>
      </xdr:nvSpPr>
      <xdr:spPr>
        <a:xfrm>
          <a:off x="10528300" y="16592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13857</xdr:rowOff>
    </xdr:from>
    <xdr:to>
      <xdr:col>50</xdr:col>
      <xdr:colOff>165100</xdr:colOff>
      <xdr:row>97</xdr:row>
      <xdr:rowOff>115457</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9588500" y="16644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131984</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39795" y="16419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111908</xdr:rowOff>
    </xdr:from>
    <xdr:to>
      <xdr:col>46</xdr:col>
      <xdr:colOff>38100</xdr:colOff>
      <xdr:row>97</xdr:row>
      <xdr:rowOff>42058</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8699500" y="1657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58585</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50795" y="16346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149371</xdr:rowOff>
    </xdr:from>
    <xdr:to>
      <xdr:col>41</xdr:col>
      <xdr:colOff>101600</xdr:colOff>
      <xdr:row>95</xdr:row>
      <xdr:rowOff>79521</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7810500" y="1626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96048</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61795" y="1604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88750</xdr:rowOff>
    </xdr:from>
    <xdr:to>
      <xdr:col>36</xdr:col>
      <xdr:colOff>165100</xdr:colOff>
      <xdr:row>95</xdr:row>
      <xdr:rowOff>18900</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6921500" y="16205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35427</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672795" y="15980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5" name="消防費グラフ枠">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46464</xdr:rowOff>
    </xdr:from>
    <xdr:to>
      <xdr:col>85</xdr:col>
      <xdr:colOff>126364</xdr:colOff>
      <xdr:row>39</xdr:row>
      <xdr:rowOff>118244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flipV="1">
          <a:off x="16317595" y="5189964"/>
          <a:ext cx="1269" cy="1614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122071</xdr:rowOff>
    </xdr:from>
    <xdr:ext cx="534377" cy="259045"/>
    <xdr:sp macro="" textlink="">
      <xdr:nvSpPr>
        <xdr:cNvPr id="507" name="消防費最小値テキスト">
          <a:extLst>
            <a:ext uri="{FF2B5EF4-FFF2-40B4-BE49-F238E27FC236}">
              <a16:creationId xmlns:a16="http://schemas.microsoft.com/office/drawing/2014/main" id="{00000000-0008-0000-0700-0000FB010000}"/>
            </a:ext>
          </a:extLst>
        </xdr:cNvPr>
        <xdr:cNvSpPr txBox="1"/>
      </xdr:nvSpPr>
      <xdr:spPr>
        <a:xfrm>
          <a:off x="16370300" y="680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118244</xdr:rowOff>
    </xdr:from>
    <xdr:to>
      <xdr:col>86</xdr:col>
      <xdr:colOff>25400</xdr:colOff>
      <xdr:row>39</xdr:row>
      <xdr:rowOff>118244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680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164591</xdr:rowOff>
    </xdr:from>
    <xdr:ext cx="599010" cy="259045"/>
    <xdr:sp macro="" textlink="">
      <xdr:nvSpPr>
        <xdr:cNvPr id="509" name="消防費最大値テキスト">
          <a:extLst>
            <a:ext uri="{FF2B5EF4-FFF2-40B4-BE49-F238E27FC236}">
              <a16:creationId xmlns:a16="http://schemas.microsoft.com/office/drawing/2014/main" id="{00000000-0008-0000-0700-0000FD010000}"/>
            </a:ext>
          </a:extLst>
        </xdr:cNvPr>
        <xdr:cNvSpPr txBox="1"/>
      </xdr:nvSpPr>
      <xdr:spPr>
        <a:xfrm>
          <a:off x="16370300" y="4965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117,710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46464</xdr:rowOff>
    </xdr:from>
    <xdr:to>
      <xdr:col>86</xdr:col>
      <xdr:colOff>25400</xdr:colOff>
      <xdr:row>30</xdr:row>
      <xdr:rowOff>46464</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518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134655</xdr:rowOff>
    </xdr:from>
    <xdr:to>
      <xdr:col>85</xdr:col>
      <xdr:colOff>127000</xdr:colOff>
      <xdr:row>38</xdr:row>
      <xdr:rowOff>161956</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5481300" y="6649755"/>
          <a:ext cx="838200" cy="27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159032</xdr:rowOff>
    </xdr:from>
    <xdr:ext cx="534377" cy="259045"/>
    <xdr:sp macro="" textlink="">
      <xdr:nvSpPr>
        <xdr:cNvPr id="512" name="消防費平均値テキスト">
          <a:extLst>
            <a:ext uri="{FF2B5EF4-FFF2-40B4-BE49-F238E27FC236}">
              <a16:creationId xmlns:a16="http://schemas.microsoft.com/office/drawing/2014/main" id="{00000000-0008-0000-0700-000000020000}"/>
            </a:ext>
          </a:extLst>
        </xdr:cNvPr>
        <xdr:cNvSpPr txBox="1"/>
      </xdr:nvSpPr>
      <xdr:spPr>
        <a:xfrm>
          <a:off x="16370300" y="6331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136155</xdr:rowOff>
    </xdr:from>
    <xdr:to>
      <xdr:col>85</xdr:col>
      <xdr:colOff>177800</xdr:colOff>
      <xdr:row>38</xdr:row>
      <xdr:rowOff>66304</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6268700" y="647980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159180</xdr:rowOff>
    </xdr:from>
    <xdr:to>
      <xdr:col>81</xdr:col>
      <xdr:colOff>50800</xdr:colOff>
      <xdr:row>38</xdr:row>
      <xdr:rowOff>161956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4592300" y="6674280"/>
          <a:ext cx="889000" cy="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149251</xdr:rowOff>
    </xdr:from>
    <xdr:to>
      <xdr:col>81</xdr:col>
      <xdr:colOff>101600</xdr:colOff>
      <xdr:row>38</xdr:row>
      <xdr:rowOff>79401</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5430500" y="6492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95928</xdr:rowOff>
    </xdr:from>
    <xdr:ext cx="534377"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5214111" y="6268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140908</xdr:rowOff>
    </xdr:from>
    <xdr:to>
      <xdr:col>76</xdr:col>
      <xdr:colOff>114300</xdr:colOff>
      <xdr:row>38</xdr:row>
      <xdr:rowOff>159180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3703300" y="6313108"/>
          <a:ext cx="889000" cy="3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9510</xdr:rowOff>
    </xdr:from>
    <xdr:to>
      <xdr:col>76</xdr:col>
      <xdr:colOff>165100</xdr:colOff>
      <xdr:row>38</xdr:row>
      <xdr:rowOff>111110</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4541500" y="652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127638</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4325111" y="629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140908</xdr:rowOff>
    </xdr:from>
    <xdr:to>
      <xdr:col>71</xdr:col>
      <xdr:colOff>177800</xdr:colOff>
      <xdr:row>38</xdr:row>
      <xdr:rowOff>4059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2814300" y="6313108"/>
          <a:ext cx="889000" cy="206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51475</xdr:rowOff>
    </xdr:from>
    <xdr:to>
      <xdr:col>72</xdr:col>
      <xdr:colOff>38100</xdr:colOff>
      <xdr:row>37</xdr:row>
      <xdr:rowOff>153075</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3652500" y="639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144202</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3436111" y="6487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136465</xdr:rowOff>
    </xdr:from>
    <xdr:to>
      <xdr:col>67</xdr:col>
      <xdr:colOff>101600</xdr:colOff>
      <xdr:row>38</xdr:row>
      <xdr:rowOff>66615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2763500" y="648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57742</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2547111" y="6572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83855</xdr:rowOff>
    </xdr:from>
    <xdr:to>
      <xdr:col>85</xdr:col>
      <xdr:colOff>177800</xdr:colOff>
      <xdr:row>39</xdr:row>
      <xdr:rowOff>14005</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6268700" y="659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62282</xdr:rowOff>
    </xdr:from>
    <xdr:ext cx="534377" cy="259045"/>
    <xdr:sp macro="" textlink="">
      <xdr:nvSpPr>
        <xdr:cNvPr id="531" name="消防費該当値テキスト">
          <a:extLst>
            <a:ext uri="{FF2B5EF4-FFF2-40B4-BE49-F238E27FC236}">
              <a16:creationId xmlns:a16="http://schemas.microsoft.com/office/drawing/2014/main" id="{00000000-0008-0000-0700-000013020000}"/>
            </a:ext>
          </a:extLst>
        </xdr:cNvPr>
        <xdr:cNvSpPr txBox="1"/>
      </xdr:nvSpPr>
      <xdr:spPr>
        <a:xfrm>
          <a:off x="16370300" y="657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111156</xdr:rowOff>
    </xdr:from>
    <xdr:to>
      <xdr:col>81</xdr:col>
      <xdr:colOff>101600</xdr:colOff>
      <xdr:row>39</xdr:row>
      <xdr:rowOff>41306</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5430500" y="6626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32433</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718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108380</xdr:rowOff>
    </xdr:from>
    <xdr:to>
      <xdr:col>76</xdr:col>
      <xdr:colOff>165100</xdr:colOff>
      <xdr:row>39</xdr:row>
      <xdr:rowOff>38530</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4541500" y="662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29657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716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90108</xdr:rowOff>
    </xdr:from>
    <xdr:to>
      <xdr:col>72</xdr:col>
      <xdr:colOff>38100</xdr:colOff>
      <xdr:row>37</xdr:row>
      <xdr:rowOff>20258</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3652500" y="6262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36785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037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124709</xdr:rowOff>
    </xdr:from>
    <xdr:to>
      <xdr:col>67</xdr:col>
      <xdr:colOff>101600</xdr:colOff>
      <xdr:row>38</xdr:row>
      <xdr:rowOff>54859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2763500" y="6468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71386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243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141983</xdr:rowOff>
    </xdr:from>
    <xdr:to>
      <xdr:col>85</xdr:col>
      <xdr:colOff>126364</xdr:colOff>
      <xdr:row>58</xdr:row>
      <xdr:rowOff>119842</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14483"/>
          <a:ext cx="1269" cy="1349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123669</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06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119842</xdr:rowOff>
    </xdr:from>
    <xdr:to>
      <xdr:col>86</xdr:col>
      <xdr:colOff>25400</xdr:colOff>
      <xdr:row>58</xdr:row>
      <xdr:rowOff>119842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06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88660</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489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459,301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141983</xdr:rowOff>
    </xdr:from>
    <xdr:to>
      <xdr:col>86</xdr:col>
      <xdr:colOff>25400</xdr:colOff>
      <xdr:row>50</xdr:row>
      <xdr:rowOff>141983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14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28316</xdr:rowOff>
    </xdr:from>
    <xdr:to>
      <xdr:col>85</xdr:col>
      <xdr:colOff>127000</xdr:colOff>
      <xdr:row>58</xdr:row>
      <xdr:rowOff>59919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5481300" y="9972416"/>
          <a:ext cx="838200" cy="3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93603</xdr:rowOff>
    </xdr:from>
    <xdr:ext cx="534377"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6948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70726</xdr:rowOff>
    </xdr:from>
    <xdr:to>
      <xdr:col>85</xdr:col>
      <xdr:colOff>177800</xdr:colOff>
      <xdr:row>58</xdr:row>
      <xdr:rowOff>876</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843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59919</xdr:rowOff>
    </xdr:from>
    <xdr:to>
      <xdr:col>81</xdr:col>
      <xdr:colOff>50800</xdr:colOff>
      <xdr:row>58</xdr:row>
      <xdr:rowOff>67916</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10004019"/>
          <a:ext cx="889000" cy="7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95765</xdr:rowOff>
    </xdr:from>
    <xdr:to>
      <xdr:col>81</xdr:col>
      <xdr:colOff>101600</xdr:colOff>
      <xdr:row>58</xdr:row>
      <xdr:rowOff>25915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86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42442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214111" y="9643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147596</xdr:rowOff>
    </xdr:from>
    <xdr:to>
      <xdr:col>76</xdr:col>
      <xdr:colOff>114300</xdr:colOff>
      <xdr:row>58</xdr:row>
      <xdr:rowOff>67916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9920246"/>
          <a:ext cx="889000" cy="91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118386</xdr:rowOff>
    </xdr:from>
    <xdr:to>
      <xdr:col>76</xdr:col>
      <xdr:colOff>165100</xdr:colOff>
      <xdr:row>58</xdr:row>
      <xdr:rowOff>48536</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89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65063</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325111" y="9666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147596</xdr:rowOff>
    </xdr:from>
    <xdr:to>
      <xdr:col>71</xdr:col>
      <xdr:colOff>177800</xdr:colOff>
      <xdr:row>57</xdr:row>
      <xdr:rowOff>169904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9920246"/>
          <a:ext cx="889000" cy="22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131054</xdr:rowOff>
    </xdr:from>
    <xdr:to>
      <xdr:col>72</xdr:col>
      <xdr:colOff>38100</xdr:colOff>
      <xdr:row>58</xdr:row>
      <xdr:rowOff>61204</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9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52331</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36111" y="9996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151095</xdr:rowOff>
    </xdr:from>
    <xdr:to>
      <xdr:col>67</xdr:col>
      <xdr:colOff>101600</xdr:colOff>
      <xdr:row>58</xdr:row>
      <xdr:rowOff>81245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92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72372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47111" y="1001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148966</xdr:rowOff>
    </xdr:from>
    <xdr:to>
      <xdr:col>85</xdr:col>
      <xdr:colOff>177800</xdr:colOff>
      <xdr:row>58</xdr:row>
      <xdr:rowOff>79116</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92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63893</xdr:rowOff>
    </xdr:from>
    <xdr:ext cx="534377"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83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9119</xdr:rowOff>
    </xdr:from>
    <xdr:to>
      <xdr:col>81</xdr:col>
      <xdr:colOff>101600</xdr:colOff>
      <xdr:row>58</xdr:row>
      <xdr:rowOff>110719</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953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101846</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10045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17116</xdr:rowOff>
    </xdr:from>
    <xdr:to>
      <xdr:col>76</xdr:col>
      <xdr:colOff>165100</xdr:colOff>
      <xdr:row>58</xdr:row>
      <xdr:rowOff>118716</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961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109843</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1005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96796</xdr:rowOff>
    </xdr:from>
    <xdr:to>
      <xdr:col>72</xdr:col>
      <xdr:colOff>38100</xdr:colOff>
      <xdr:row>58</xdr:row>
      <xdr:rowOff>26946</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86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43473</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9644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119104</xdr:rowOff>
    </xdr:from>
    <xdr:to>
      <xdr:col>67</xdr:col>
      <xdr:colOff>101600</xdr:colOff>
      <xdr:row>58</xdr:row>
      <xdr:rowOff>49254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891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65781</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9666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78426</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079926"/>
          <a:ext cx="1269" cy="1432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25103</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855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313,402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78426</xdr:rowOff>
    </xdr:from>
    <xdr:to>
      <xdr:col>86</xdr:col>
      <xdr:colOff>25400</xdr:colOff>
      <xdr:row>70</xdr:row>
      <xdr:rowOff>78426</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079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22543</xdr:rowOff>
    </xdr:from>
    <xdr:to>
      <xdr:col>85</xdr:col>
      <xdr:colOff>127000</xdr:colOff>
      <xdr:row>76</xdr:row>
      <xdr:rowOff>66872</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5481300" y="13052743"/>
          <a:ext cx="838200" cy="44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168446</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3700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18569</xdr:rowOff>
    </xdr:from>
    <xdr:to>
      <xdr:col>85</xdr:col>
      <xdr:colOff>177800</xdr:colOff>
      <xdr:row>78</xdr:row>
      <xdr:rowOff>120169</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39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22543</xdr:rowOff>
    </xdr:from>
    <xdr:to>
      <xdr:col>81</xdr:col>
      <xdr:colOff>50800</xdr:colOff>
      <xdr:row>76</xdr:row>
      <xdr:rowOff>88128</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4592300" y="13052743"/>
          <a:ext cx="889000" cy="6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24727</xdr:rowOff>
    </xdr:from>
    <xdr:to>
      <xdr:col>81</xdr:col>
      <xdr:colOff>101600</xdr:colOff>
      <xdr:row>78</xdr:row>
      <xdr:rowOff>126327</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39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117454</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4111" y="1349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88128</xdr:rowOff>
    </xdr:from>
    <xdr:to>
      <xdr:col>76</xdr:col>
      <xdr:colOff>114300</xdr:colOff>
      <xdr:row>78</xdr:row>
      <xdr:rowOff>112049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3703300" y="13118328"/>
          <a:ext cx="889000" cy="366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38801</xdr:rowOff>
    </xdr:from>
    <xdr:to>
      <xdr:col>76</xdr:col>
      <xdr:colOff>165100</xdr:colOff>
      <xdr:row>78</xdr:row>
      <xdr:rowOff>140401</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1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131528</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504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97103</xdr:rowOff>
    </xdr:from>
    <xdr:to>
      <xdr:col>71</xdr:col>
      <xdr:colOff>177800</xdr:colOff>
      <xdr:row>78</xdr:row>
      <xdr:rowOff>112049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814300" y="13470203"/>
          <a:ext cx="889000" cy="14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41566</xdr:rowOff>
    </xdr:from>
    <xdr:to>
      <xdr:col>72</xdr:col>
      <xdr:colOff>38100</xdr:colOff>
      <xdr:row>78</xdr:row>
      <xdr:rowOff>143166</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414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159693</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36111" y="1318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48845</xdr:rowOff>
    </xdr:from>
    <xdr:to>
      <xdr:col>67</xdr:col>
      <xdr:colOff>101600</xdr:colOff>
      <xdr:row>78</xdr:row>
      <xdr:rowOff>150445</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2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141572</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79428" y="1351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16072</xdr:rowOff>
    </xdr:from>
    <xdr:to>
      <xdr:col>85</xdr:col>
      <xdr:colOff>177800</xdr:colOff>
      <xdr:row>76</xdr:row>
      <xdr:rowOff>117672</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04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38950</xdr:rowOff>
    </xdr:from>
    <xdr:ext cx="534377"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2897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143193</xdr:rowOff>
    </xdr:from>
    <xdr:to>
      <xdr:col>81</xdr:col>
      <xdr:colOff>101600</xdr:colOff>
      <xdr:row>76</xdr:row>
      <xdr:rowOff>73343</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0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89870</xdr:rowOff>
    </xdr:from>
    <xdr:ext cx="59901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181795" y="12777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37328</xdr:rowOff>
    </xdr:from>
    <xdr:to>
      <xdr:col>76</xdr:col>
      <xdr:colOff>165100</xdr:colOff>
      <xdr:row>76</xdr:row>
      <xdr:rowOff>138928</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06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155455</xdr:rowOff>
    </xdr:from>
    <xdr:ext cx="534377"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325111" y="1284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61249</xdr:rowOff>
    </xdr:from>
    <xdr:to>
      <xdr:col>72</xdr:col>
      <xdr:colOff>38100</xdr:colOff>
      <xdr:row>78</xdr:row>
      <xdr:rowOff>162849</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434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153976</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527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46303</xdr:rowOff>
    </xdr:from>
    <xdr:to>
      <xdr:col>67</xdr:col>
      <xdr:colOff>101600</xdr:colOff>
      <xdr:row>78</xdr:row>
      <xdr:rowOff>147903</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41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164430</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194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4" name="公債費グラフ枠">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80406</xdr:rowOff>
    </xdr:from>
    <xdr:to>
      <xdr:col>85</xdr:col>
      <xdr:colOff>126364</xdr:colOff>
      <xdr:row>98</xdr:row>
      <xdr:rowOff>136733</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flipV="1">
          <a:off x="16317595" y="15853806"/>
          <a:ext cx="1269" cy="1085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140560</xdr:rowOff>
    </xdr:from>
    <xdr:ext cx="378565" cy="259045"/>
    <xdr:sp macro="" textlink="">
      <xdr:nvSpPr>
        <xdr:cNvPr id="676" name="公債費最小値テキスト">
          <a:extLst>
            <a:ext uri="{FF2B5EF4-FFF2-40B4-BE49-F238E27FC236}">
              <a16:creationId xmlns:a16="http://schemas.microsoft.com/office/drawing/2014/main" id="{00000000-0008-0000-0700-0000A4020000}"/>
            </a:ext>
          </a:extLst>
        </xdr:cNvPr>
        <xdr:cNvSpPr txBox="1"/>
      </xdr:nvSpPr>
      <xdr:spPr>
        <a:xfrm>
          <a:off x="16370300" y="169426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136733</xdr:rowOff>
    </xdr:from>
    <xdr:to>
      <xdr:col>86</xdr:col>
      <xdr:colOff>25400</xdr:colOff>
      <xdr:row>98</xdr:row>
      <xdr:rowOff>136733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6230600" y="1693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27083</xdr:rowOff>
    </xdr:from>
    <xdr:ext cx="599010" cy="259045"/>
    <xdr:sp macro="" textlink="">
      <xdr:nvSpPr>
        <xdr:cNvPr id="678" name="公債費最大値テキスト">
          <a:extLst>
            <a:ext uri="{FF2B5EF4-FFF2-40B4-BE49-F238E27FC236}">
              <a16:creationId xmlns:a16="http://schemas.microsoft.com/office/drawing/2014/main" id="{00000000-0008-0000-0700-0000A6020000}"/>
            </a:ext>
          </a:extLst>
        </xdr:cNvPr>
        <xdr:cNvSpPr txBox="1"/>
      </xdr:nvSpPr>
      <xdr:spPr>
        <a:xfrm>
          <a:off x="16370300" y="15629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237,969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80406</xdr:rowOff>
    </xdr:from>
    <xdr:to>
      <xdr:col>86</xdr:col>
      <xdr:colOff>25400</xdr:colOff>
      <xdr:row>92</xdr:row>
      <xdr:rowOff>80406</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5853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147138</xdr:rowOff>
    </xdr:from>
    <xdr:to>
      <xdr:col>85</xdr:col>
      <xdr:colOff>127000</xdr:colOff>
      <xdr:row>96</xdr:row>
      <xdr:rowOff>156882</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5481300" y="16606338"/>
          <a:ext cx="838200" cy="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65673</xdr:rowOff>
    </xdr:from>
    <xdr:ext cx="534377" cy="259045"/>
    <xdr:sp macro="" textlink="">
      <xdr:nvSpPr>
        <xdr:cNvPr id="681" name="公債費平均値テキスト">
          <a:extLst>
            <a:ext uri="{FF2B5EF4-FFF2-40B4-BE49-F238E27FC236}">
              <a16:creationId xmlns:a16="http://schemas.microsoft.com/office/drawing/2014/main" id="{00000000-0008-0000-0700-0000A9020000}"/>
            </a:ext>
          </a:extLst>
        </xdr:cNvPr>
        <xdr:cNvSpPr txBox="1"/>
      </xdr:nvSpPr>
      <xdr:spPr>
        <a:xfrm>
          <a:off x="16370300" y="16353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42796</xdr:rowOff>
    </xdr:from>
    <xdr:to>
      <xdr:col>85</xdr:col>
      <xdr:colOff>177800</xdr:colOff>
      <xdr:row>96</xdr:row>
      <xdr:rowOff>144396</xdr:rowOff>
    </xdr:to>
    <xdr:sp macro="" textlink="">
      <xdr:nvSpPr>
        <xdr:cNvPr id="682" name="フローチャート: 判断 681">
          <a:extLst>
            <a:ext uri="{FF2B5EF4-FFF2-40B4-BE49-F238E27FC236}">
              <a16:creationId xmlns:a16="http://schemas.microsoft.com/office/drawing/2014/main" id="{00000000-0008-0000-0700-0000AA020000}"/>
            </a:ext>
          </a:extLst>
        </xdr:cNvPr>
        <xdr:cNvSpPr/>
      </xdr:nvSpPr>
      <xdr:spPr>
        <a:xfrm>
          <a:off x="16268700" y="1650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156882</xdr:rowOff>
    </xdr:from>
    <xdr:to>
      <xdr:col>81</xdr:col>
      <xdr:colOff>50800</xdr:colOff>
      <xdr:row>97</xdr:row>
      <xdr:rowOff>29039</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4592300" y="16616082"/>
          <a:ext cx="889000" cy="43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39357</xdr:rowOff>
    </xdr:from>
    <xdr:to>
      <xdr:col>81</xdr:col>
      <xdr:colOff>101600</xdr:colOff>
      <xdr:row>96</xdr:row>
      <xdr:rowOff>140957</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5430500" y="1649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157484</xdr:rowOff>
    </xdr:from>
    <xdr:ext cx="534377"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5214111" y="1627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29039</xdr:rowOff>
    </xdr:from>
    <xdr:to>
      <xdr:col>76</xdr:col>
      <xdr:colOff>114300</xdr:colOff>
      <xdr:row>97</xdr:row>
      <xdr:rowOff>53426</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3703300" y="16659689"/>
          <a:ext cx="889000" cy="2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57719</xdr:rowOff>
    </xdr:from>
    <xdr:to>
      <xdr:col>76</xdr:col>
      <xdr:colOff>165100</xdr:colOff>
      <xdr:row>96</xdr:row>
      <xdr:rowOff>159319</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4541500" y="16516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4396</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4325111" y="1629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53426</xdr:rowOff>
    </xdr:from>
    <xdr:to>
      <xdr:col>71</xdr:col>
      <xdr:colOff>177800</xdr:colOff>
      <xdr:row>97</xdr:row>
      <xdr:rowOff>71193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2814300" y="16684076"/>
          <a:ext cx="889000" cy="17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79391</xdr:rowOff>
    </xdr:from>
    <xdr:to>
      <xdr:col>72</xdr:col>
      <xdr:colOff>38100</xdr:colOff>
      <xdr:row>97</xdr:row>
      <xdr:rowOff>9541</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3652500" y="165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26068</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3436111" y="16313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88489</xdr:rowOff>
    </xdr:from>
    <xdr:to>
      <xdr:col>67</xdr:col>
      <xdr:colOff>101600</xdr:colOff>
      <xdr:row>97</xdr:row>
      <xdr:rowOff>18639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2763500" y="165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35166</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547111" y="16322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96338</xdr:rowOff>
    </xdr:from>
    <xdr:to>
      <xdr:col>85</xdr:col>
      <xdr:colOff>177800</xdr:colOff>
      <xdr:row>97</xdr:row>
      <xdr:rowOff>26488</xdr:rowOff>
    </xdr:to>
    <xdr:sp macro="" textlink="">
      <xdr:nvSpPr>
        <xdr:cNvPr id="699" name="楕円 698">
          <a:extLst>
            <a:ext uri="{FF2B5EF4-FFF2-40B4-BE49-F238E27FC236}">
              <a16:creationId xmlns:a16="http://schemas.microsoft.com/office/drawing/2014/main" id="{00000000-0008-0000-0700-0000BB020000}"/>
            </a:ext>
          </a:extLst>
        </xdr:cNvPr>
        <xdr:cNvSpPr/>
      </xdr:nvSpPr>
      <xdr:spPr>
        <a:xfrm>
          <a:off x="16268700" y="1655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74765</xdr:rowOff>
    </xdr:from>
    <xdr:ext cx="534377" cy="259045"/>
    <xdr:sp macro="" textlink="">
      <xdr:nvSpPr>
        <xdr:cNvPr id="700" name="公債費該当値テキスト">
          <a:extLst>
            <a:ext uri="{FF2B5EF4-FFF2-40B4-BE49-F238E27FC236}">
              <a16:creationId xmlns:a16="http://schemas.microsoft.com/office/drawing/2014/main" id="{00000000-0008-0000-0700-0000BC020000}"/>
            </a:ext>
          </a:extLst>
        </xdr:cNvPr>
        <xdr:cNvSpPr txBox="1"/>
      </xdr:nvSpPr>
      <xdr:spPr>
        <a:xfrm>
          <a:off x="16370300" y="1653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106082</xdr:rowOff>
    </xdr:from>
    <xdr:to>
      <xdr:col>81</xdr:col>
      <xdr:colOff>101600</xdr:colOff>
      <xdr:row>97</xdr:row>
      <xdr:rowOff>36232</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5430500" y="16565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27359</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65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149689</xdr:rowOff>
    </xdr:from>
    <xdr:to>
      <xdr:col>76</xdr:col>
      <xdr:colOff>165100</xdr:colOff>
      <xdr:row>97</xdr:row>
      <xdr:rowOff>79839</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4541500" y="1660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70966</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70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2626</xdr:rowOff>
    </xdr:from>
    <xdr:to>
      <xdr:col>72</xdr:col>
      <xdr:colOff>38100</xdr:colOff>
      <xdr:row>97</xdr:row>
      <xdr:rowOff>104226</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3652500" y="16633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95353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72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20393</xdr:rowOff>
    </xdr:from>
    <xdr:to>
      <xdr:col>67</xdr:col>
      <xdr:colOff>101600</xdr:colOff>
      <xdr:row>97</xdr:row>
      <xdr:rowOff>121993</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2763500" y="16651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113120</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74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諸支出金グラフ枠">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135166</xdr:rowOff>
    </xdr:from>
    <xdr:to>
      <xdr:col>116</xdr:col>
      <xdr:colOff>62864</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flipV="1">
          <a:off x="22159595" y="5450116"/>
          <a:ext cx="1269" cy="1280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63682</xdr:rowOff>
    </xdr:from>
    <xdr:ext cx="249299" cy="259045"/>
    <xdr:sp macro="" textlink="">
      <xdr:nvSpPr>
        <xdr:cNvPr id="733" name="諸支出金最小値テキスト">
          <a:extLst>
            <a:ext uri="{FF2B5EF4-FFF2-40B4-BE49-F238E27FC236}">
              <a16:creationId xmlns:a16="http://schemas.microsoft.com/office/drawing/2014/main" id="{00000000-0008-0000-0700-0000DD020000}"/>
            </a:ext>
          </a:extLst>
        </xdr:cNvPr>
        <xdr:cNvSpPr txBox="1"/>
      </xdr:nvSpPr>
      <xdr:spPr>
        <a:xfrm>
          <a:off x="22212300" y="6750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81843</xdr:rowOff>
    </xdr:from>
    <xdr:ext cx="534377" cy="259045"/>
    <xdr:sp macro="" textlink="">
      <xdr:nvSpPr>
        <xdr:cNvPr id="735" name="諸支出金最大値テキスト">
          <a:extLst>
            <a:ext uri="{FF2B5EF4-FFF2-40B4-BE49-F238E27FC236}">
              <a16:creationId xmlns:a16="http://schemas.microsoft.com/office/drawing/2014/main" id="{00000000-0008-0000-0700-0000DF020000}"/>
            </a:ext>
          </a:extLst>
        </xdr:cNvPr>
        <xdr:cNvSpPr txBox="1"/>
      </xdr:nvSpPr>
      <xdr:spPr>
        <a:xfrm>
          <a:off x="22212300" y="5225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33,619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135166</xdr:rowOff>
    </xdr:from>
    <xdr:to>
      <xdr:col>116</xdr:col>
      <xdr:colOff>152400</xdr:colOff>
      <xdr:row>31</xdr:row>
      <xdr:rowOff>135166</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5450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152582</xdr:rowOff>
    </xdr:from>
    <xdr:ext cx="378565" cy="259045"/>
    <xdr:sp macro="" textlink="">
      <xdr:nvSpPr>
        <xdr:cNvPr id="738" name="諸支出金平均値テキスト">
          <a:extLst>
            <a:ext uri="{FF2B5EF4-FFF2-40B4-BE49-F238E27FC236}">
              <a16:creationId xmlns:a16="http://schemas.microsoft.com/office/drawing/2014/main" id="{00000000-0008-0000-0700-0000E2020000}"/>
            </a:ext>
          </a:extLst>
        </xdr:cNvPr>
        <xdr:cNvSpPr txBox="1"/>
      </xdr:nvSpPr>
      <xdr:spPr>
        <a:xfrm>
          <a:off x="22212300" y="64962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129705</xdr:rowOff>
    </xdr:from>
    <xdr:to>
      <xdr:col>116</xdr:col>
      <xdr:colOff>114300</xdr:colOff>
      <xdr:row>39</xdr:row>
      <xdr:rowOff>59855</xdr:rowOff>
    </xdr:to>
    <xdr:sp macro="" textlink="">
      <xdr:nvSpPr>
        <xdr:cNvPr id="739" name="フローチャート: 判断 738">
          <a:extLst>
            <a:ext uri="{FF2B5EF4-FFF2-40B4-BE49-F238E27FC236}">
              <a16:creationId xmlns:a16="http://schemas.microsoft.com/office/drawing/2014/main" id="{00000000-0008-0000-0700-0000E3020000}"/>
            </a:ext>
          </a:extLst>
        </xdr:cNvPr>
        <xdr:cNvSpPr/>
      </xdr:nvSpPr>
      <xdr:spPr>
        <a:xfrm>
          <a:off x="22110700" y="6644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150089</xdr:rowOff>
    </xdr:from>
    <xdr:to>
      <xdr:col>112</xdr:col>
      <xdr:colOff>38100</xdr:colOff>
      <xdr:row>39</xdr:row>
      <xdr:rowOff>80239</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1272500" y="6665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96766</xdr:rowOff>
    </xdr:from>
    <xdr:ext cx="378565"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34017" y="64404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142545</xdr:rowOff>
    </xdr:from>
    <xdr:to>
      <xdr:col>107</xdr:col>
      <xdr:colOff>101600</xdr:colOff>
      <xdr:row>39</xdr:row>
      <xdr:rowOff>72695</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0383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89222</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0245017" y="6432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9093</xdr:rowOff>
    </xdr:from>
    <xdr:to>
      <xdr:col>102</xdr:col>
      <xdr:colOff>114300</xdr:colOff>
      <xdr:row>39</xdr:row>
      <xdr:rowOff>44450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656300" y="6695643"/>
          <a:ext cx="889000" cy="35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151079</xdr:rowOff>
    </xdr:from>
    <xdr:to>
      <xdr:col>102</xdr:col>
      <xdr:colOff>165100</xdr:colOff>
      <xdr:row>39</xdr:row>
      <xdr:rowOff>81229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19494500" y="6666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97756</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9356017" y="64414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156832</xdr:rowOff>
    </xdr:from>
    <xdr:to>
      <xdr:col>98</xdr:col>
      <xdr:colOff>38100</xdr:colOff>
      <xdr:row>39</xdr:row>
      <xdr:rowOff>86982</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8605500" y="667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78109</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8467017" y="67646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6" name="楕円 755">
          <a:extLst>
            <a:ext uri="{FF2B5EF4-FFF2-40B4-BE49-F238E27FC236}">
              <a16:creationId xmlns:a16="http://schemas.microsoft.com/office/drawing/2014/main" id="{00000000-0008-0000-0700-0000F4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108132</xdr:rowOff>
    </xdr:from>
    <xdr:ext cx="249299" cy="259045"/>
    <xdr:sp macro="" textlink="">
      <xdr:nvSpPr>
        <xdr:cNvPr id="757" name="諸支出金該当値テキスト">
          <a:extLst>
            <a:ext uri="{FF2B5EF4-FFF2-40B4-BE49-F238E27FC236}">
              <a16:creationId xmlns:a16="http://schemas.microsoft.com/office/drawing/2014/main" id="{00000000-0008-0000-0700-0000F5020000}"/>
            </a:ext>
          </a:extLst>
        </xdr:cNvPr>
        <xdr:cNvSpPr txBox="1"/>
      </xdr:nvSpPr>
      <xdr:spPr>
        <a:xfrm>
          <a:off x="22212300" y="662323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129743</xdr:rowOff>
    </xdr:from>
    <xdr:to>
      <xdr:col>98</xdr:col>
      <xdr:colOff>38100</xdr:colOff>
      <xdr:row>39</xdr:row>
      <xdr:rowOff>59893</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8605500" y="664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76420</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67017" y="64200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前年度繰上充用金グラフ枠">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2" name="前年度繰上充用金最小値テキスト">
          <a:extLst>
            <a:ext uri="{FF2B5EF4-FFF2-40B4-BE49-F238E27FC236}">
              <a16:creationId xmlns:a16="http://schemas.microsoft.com/office/drawing/2014/main" id="{00000000-0008-0000-0700-00000E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4" name="前年度繰上充用金最大値テキスト">
          <a:extLst>
            <a:ext uri="{FF2B5EF4-FFF2-40B4-BE49-F238E27FC236}">
              <a16:creationId xmlns:a16="http://schemas.microsoft.com/office/drawing/2014/main" id="{00000000-0008-0000-0700-000010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7" name="前年度繰上充用金平均値テキスト">
          <a:extLst>
            <a:ext uri="{FF2B5EF4-FFF2-40B4-BE49-F238E27FC236}">
              <a16:creationId xmlns:a16="http://schemas.microsoft.com/office/drawing/2014/main" id="{00000000-0008-0000-0700-000013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フローチャート: 判断 787">
          <a:extLst>
            <a:ext uri="{FF2B5EF4-FFF2-40B4-BE49-F238E27FC236}">
              <a16:creationId xmlns:a16="http://schemas.microsoft.com/office/drawing/2014/main" id="{00000000-0008-0000-0700-000014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楕円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6" name="前年度繰上充用金該当値テキスト">
          <a:extLst>
            <a:ext uri="{FF2B5EF4-FFF2-40B4-BE49-F238E27FC236}">
              <a16:creationId xmlns:a16="http://schemas.microsoft.com/office/drawing/2014/main" id="{00000000-0008-0000-0700-000026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5" name="正方形/長方形 814">
          <a:extLst>
            <a:ext uri="{FF2B5EF4-FFF2-40B4-BE49-F238E27FC236}">
              <a16:creationId xmlns:a16="http://schemas.microsoft.com/office/drawing/2014/main" id="{00000000-0008-0000-0700-00002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類似団対平均値よりも高い歳出は、主に災害復旧費及び土木費である。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災害復旧費については、令和３年、４年の福島県沖地震災害復旧</a:t>
          </a:r>
          <a:r>
            <a:rPr kumimoji="1" lang="ja-JP" altLang="en-US" sz="1100">
              <a:solidFill>
                <a:schemeClr val="dk1"/>
              </a:solidFill>
              <a:effectLst/>
              <a:latin typeface="+mn-lt"/>
              <a:ea typeface="+mn-ea"/>
              <a:cs typeface="+mn-cs"/>
            </a:rPr>
            <a:t>事業</a:t>
          </a:r>
          <a:r>
            <a:rPr kumimoji="1" lang="ja-JP" altLang="ja-JP" sz="1100">
              <a:solidFill>
                <a:schemeClr val="dk1"/>
              </a:solidFill>
              <a:effectLst/>
              <a:latin typeface="+mn-lt"/>
              <a:ea typeface="+mn-ea"/>
              <a:cs typeface="+mn-cs"/>
            </a:rPr>
            <a:t>に関連する歳出の増加</a:t>
          </a:r>
          <a:r>
            <a:rPr kumimoji="1" lang="ja-JP" altLang="en-US" sz="1100">
              <a:solidFill>
                <a:schemeClr val="dk1"/>
              </a:solidFill>
              <a:effectLst/>
              <a:latin typeface="+mn-lt"/>
              <a:ea typeface="+mn-ea"/>
              <a:cs typeface="+mn-cs"/>
            </a:rPr>
            <a:t>に</a:t>
          </a:r>
          <a:r>
            <a:rPr kumimoji="1" lang="ja-JP" altLang="ja-JP" sz="1100">
              <a:solidFill>
                <a:schemeClr val="dk1"/>
              </a:solidFill>
              <a:effectLst/>
              <a:latin typeface="+mn-lt"/>
              <a:ea typeface="+mn-ea"/>
              <a:cs typeface="+mn-cs"/>
            </a:rPr>
            <a:t>よる。また、土木費については</a:t>
          </a:r>
          <a:r>
            <a:rPr kumimoji="1" lang="ja-JP" altLang="en-US" sz="1100">
              <a:solidFill>
                <a:schemeClr val="dk1"/>
              </a:solidFill>
              <a:effectLst/>
              <a:latin typeface="+mn-lt"/>
              <a:ea typeface="+mn-ea"/>
              <a:cs typeface="+mn-cs"/>
            </a:rPr>
            <a:t>震災</a:t>
          </a:r>
          <a:r>
            <a:rPr kumimoji="1" lang="ja-JP" altLang="ja-JP" sz="1100">
              <a:solidFill>
                <a:schemeClr val="dk1"/>
              </a:solidFill>
              <a:effectLst/>
              <a:latin typeface="+mn-lt"/>
              <a:ea typeface="+mn-ea"/>
              <a:cs typeface="+mn-cs"/>
            </a:rPr>
            <a:t>復旧復興関連</a:t>
          </a:r>
          <a:r>
            <a:rPr kumimoji="1" lang="ja-JP" altLang="en-US" sz="1100">
              <a:solidFill>
                <a:schemeClr val="dk1"/>
              </a:solidFill>
              <a:effectLst/>
              <a:latin typeface="+mn-lt"/>
              <a:ea typeface="+mn-ea"/>
              <a:cs typeface="+mn-cs"/>
            </a:rPr>
            <a:t>する修繕等の</a:t>
          </a:r>
          <a:r>
            <a:rPr kumimoji="1" lang="ja-JP" altLang="ja-JP" sz="1100">
              <a:solidFill>
                <a:schemeClr val="dk1"/>
              </a:solidFill>
              <a:effectLst/>
              <a:latin typeface="+mn-lt"/>
              <a:ea typeface="+mn-ea"/>
              <a:cs typeface="+mn-cs"/>
            </a:rPr>
            <a:t>事業費を要した結果である。減少傾向ではあるが、整備に要した地方債の償還による公債費の増加が見込まれるため、今後の事業にあたっては公債費の抑制に努めたい。</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福島県新地町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令和２年度については、新地駅周辺に係る整備事業等の財政需要があったため、実質単年度収支は赤字となっていたが、財政調整基金の取り崩しによりカバーしたことで、実質収支は黒字となっていた。</a:t>
          </a:r>
          <a:endParaRPr lang="ja-JP" altLang="ja-JP" sz="1400">
            <a:effectLst/>
          </a:endParaRPr>
        </a:p>
        <a:p>
          <a:r>
            <a:rPr kumimoji="1" lang="ja-JP" altLang="ja-JP" sz="1100">
              <a:solidFill>
                <a:schemeClr val="dk1"/>
              </a:solidFill>
              <a:effectLst/>
              <a:latin typeface="+mn-lt"/>
              <a:ea typeface="+mn-ea"/>
              <a:cs typeface="+mn-cs"/>
            </a:rPr>
            <a:t>令和３年度以降は実質単年度収支は黒字を保持しており、財政規模に対する財政調整基金残高割合も</a:t>
          </a:r>
          <a:r>
            <a:rPr kumimoji="1" lang="ja-JP" altLang="en-US" sz="1100">
              <a:solidFill>
                <a:schemeClr val="dk1"/>
              </a:solidFill>
              <a:effectLst/>
              <a:latin typeface="+mn-lt"/>
              <a:ea typeface="+mn-ea"/>
              <a:cs typeface="+mn-cs"/>
            </a:rPr>
            <a:t>以降増加傾向にある。</a:t>
          </a:r>
          <a:r>
            <a:rPr kumimoji="1" lang="ja-JP" altLang="ja-JP" sz="1100">
              <a:solidFill>
                <a:schemeClr val="dk1"/>
              </a:solidFill>
              <a:effectLst/>
              <a:latin typeface="+mn-lt"/>
              <a:ea typeface="+mn-ea"/>
              <a:cs typeface="+mn-cs"/>
            </a:rPr>
            <a:t>今後も適切な財源確保と歳出の精査により、財政調整基金の</a:t>
          </a:r>
          <a:r>
            <a:rPr kumimoji="1" lang="ja-JP" altLang="en-US" sz="1100">
              <a:solidFill>
                <a:schemeClr val="dk1"/>
              </a:solidFill>
              <a:effectLst/>
              <a:latin typeface="+mn-lt"/>
              <a:ea typeface="+mn-ea"/>
              <a:cs typeface="+mn-cs"/>
            </a:rPr>
            <a:t>取崩回避に努める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福島県新地町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連結実質赤字比率については、すべての会計で黒字経営となっている。</a:t>
          </a:r>
          <a:endParaRPr lang="ja-JP" altLang="ja-JP" sz="1400">
            <a:effectLst/>
          </a:endParaRPr>
        </a:p>
        <a:p>
          <a:r>
            <a:rPr kumimoji="1" lang="ja-JP" altLang="ja-JP" sz="1100">
              <a:solidFill>
                <a:schemeClr val="dk1"/>
              </a:solidFill>
              <a:effectLst/>
              <a:latin typeface="+mn-lt"/>
              <a:ea typeface="+mn-ea"/>
              <a:cs typeface="+mn-cs"/>
            </a:rPr>
            <a:t>一般会計を除いた６会計では、一般会計からの繰入金による運営がなされており、公営企業会計である公共下水道事業、農業集落排水事業、新地南工業団地整備事業特別会計は独立採算を基本とした経営努力に努めるとともにその他会計においても、内部経費の削減を行うなど収支バランスのとれた経営に努め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2080;&#21512;&#21069;/&#12304;&#36001;&#25919;&#29366;&#27841;&#36039;&#26009;&#38598;&#12305;_075612_&#26032;&#22320;&#30010;_2023&#65369;&#65364;&#6535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X53">
            <v>37.6</v>
          </cell>
          <cell r="CF53">
            <v>31.6</v>
          </cell>
          <cell r="CN53">
            <v>36.5</v>
          </cell>
          <cell r="CV53">
            <v>36.9</v>
          </cell>
        </row>
        <row r="55">
          <cell r="AN55" t="str">
            <v>類似団体内平均値</v>
          </cell>
          <cell r="BX55">
            <v>0</v>
          </cell>
          <cell r="CF55">
            <v>0</v>
          </cell>
          <cell r="CN55">
            <v>0</v>
          </cell>
          <cell r="CV55">
            <v>0</v>
          </cell>
        </row>
        <row r="57">
          <cell r="BX57">
            <v>64</v>
          </cell>
          <cell r="CF57">
            <v>66.2</v>
          </cell>
          <cell r="CN57">
            <v>67.099999999999994</v>
          </cell>
          <cell r="CV57">
            <v>67</v>
          </cell>
        </row>
        <row r="72">
          <cell r="BP72" t="str">
            <v>R01</v>
          </cell>
          <cell r="BX72" t="str">
            <v>R02</v>
          </cell>
          <cell r="CF72" t="str">
            <v>R03</v>
          </cell>
          <cell r="CN72" t="str">
            <v>R04</v>
          </cell>
          <cell r="CV72" t="str">
            <v>R05</v>
          </cell>
        </row>
        <row r="73">
          <cell r="AN73" t="str">
            <v>当該団体値</v>
          </cell>
        </row>
        <row r="75">
          <cell r="BP75">
            <v>9.3000000000000007</v>
          </cell>
          <cell r="BX75">
            <v>9.6999999999999993</v>
          </cell>
          <cell r="CF75">
            <v>9</v>
          </cell>
          <cell r="CN75">
            <v>9.5</v>
          </cell>
          <cell r="CV75">
            <v>9.6</v>
          </cell>
        </row>
        <row r="77">
          <cell r="AN77" t="str">
            <v>類似団体内平均値</v>
          </cell>
          <cell r="BP77">
            <v>0</v>
          </cell>
          <cell r="BX77">
            <v>0</v>
          </cell>
          <cell r="CF77">
            <v>0</v>
          </cell>
          <cell r="CN77">
            <v>0</v>
          </cell>
          <cell r="CV77">
            <v>0</v>
          </cell>
        </row>
        <row r="79">
          <cell r="BP79">
            <v>7.7</v>
          </cell>
          <cell r="BX79">
            <v>8</v>
          </cell>
          <cell r="CF79">
            <v>8</v>
          </cell>
          <cell r="CN79">
            <v>8.3000000000000007</v>
          </cell>
          <cell r="CV79">
            <v>8.4</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opLeftCell="A13" workbookViewId="0">
      <selection activeCell="BV16" sqref="BV16:CC17"/>
    </sheetView>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75"/>
      <c r="DK1" s="175"/>
      <c r="DL1" s="175"/>
      <c r="DM1" s="175"/>
      <c r="DN1" s="175"/>
      <c r="DO1" s="175"/>
    </row>
    <row r="2" spans="1:119" ht="24" thickBot="1" x14ac:dyDescent="0.25">
      <c r="B2" s="176" t="s">
        <v>77</v>
      </c>
      <c r="C2" s="176"/>
      <c r="D2" s="177"/>
    </row>
    <row r="3" spans="1:119" ht="18.75" customHeight="1" thickBot="1" x14ac:dyDescent="0.25">
      <c r="A3" s="175"/>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75"/>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7275460</v>
      </c>
      <c r="BO4" s="436"/>
      <c r="BP4" s="436"/>
      <c r="BQ4" s="436"/>
      <c r="BR4" s="436"/>
      <c r="BS4" s="436"/>
      <c r="BT4" s="436"/>
      <c r="BU4" s="437"/>
      <c r="BV4" s="435">
        <v>8764551</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17.3</v>
      </c>
      <c r="CU4" s="576"/>
      <c r="CV4" s="576"/>
      <c r="CW4" s="576"/>
      <c r="CX4" s="576"/>
      <c r="CY4" s="576"/>
      <c r="CZ4" s="576"/>
      <c r="DA4" s="577"/>
      <c r="DB4" s="575">
        <v>15.4</v>
      </c>
      <c r="DC4" s="576"/>
      <c r="DD4" s="576"/>
      <c r="DE4" s="576"/>
      <c r="DF4" s="576"/>
      <c r="DG4" s="576"/>
      <c r="DH4" s="576"/>
      <c r="DI4" s="577"/>
    </row>
    <row r="5" spans="1:119" ht="18.75" customHeight="1" x14ac:dyDescent="0.2">
      <c r="A5" s="175"/>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6582023</v>
      </c>
      <c r="BO5" s="407"/>
      <c r="BP5" s="407"/>
      <c r="BQ5" s="407"/>
      <c r="BR5" s="407"/>
      <c r="BS5" s="407"/>
      <c r="BT5" s="407"/>
      <c r="BU5" s="408"/>
      <c r="BV5" s="406">
        <v>7520034</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126.4</v>
      </c>
      <c r="CU5" s="404"/>
      <c r="CV5" s="404"/>
      <c r="CW5" s="404"/>
      <c r="CX5" s="404"/>
      <c r="CY5" s="404"/>
      <c r="CZ5" s="404"/>
      <c r="DA5" s="405"/>
      <c r="DB5" s="403">
        <v>124.1</v>
      </c>
      <c r="DC5" s="404"/>
      <c r="DD5" s="404"/>
      <c r="DE5" s="404"/>
      <c r="DF5" s="404"/>
      <c r="DG5" s="404"/>
      <c r="DH5" s="404"/>
      <c r="DI5" s="405"/>
    </row>
    <row r="6" spans="1:119" ht="18.75" customHeight="1" x14ac:dyDescent="0.2">
      <c r="A6" s="175"/>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693437</v>
      </c>
      <c r="BO6" s="407"/>
      <c r="BP6" s="407"/>
      <c r="BQ6" s="407"/>
      <c r="BR6" s="407"/>
      <c r="BS6" s="407"/>
      <c r="BT6" s="407"/>
      <c r="BU6" s="408"/>
      <c r="BV6" s="406">
        <v>1244517</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126.4</v>
      </c>
      <c r="CU6" s="550"/>
      <c r="CV6" s="550"/>
      <c r="CW6" s="550"/>
      <c r="CX6" s="550"/>
      <c r="CY6" s="550"/>
      <c r="CZ6" s="550"/>
      <c r="DA6" s="551"/>
      <c r="DB6" s="549">
        <v>124.1</v>
      </c>
      <c r="DC6" s="550"/>
      <c r="DD6" s="550"/>
      <c r="DE6" s="550"/>
      <c r="DF6" s="550"/>
      <c r="DG6" s="550"/>
      <c r="DH6" s="550"/>
      <c r="DI6" s="551"/>
    </row>
    <row r="7" spans="1:119" ht="18.75" customHeight="1" x14ac:dyDescent="0.2">
      <c r="A7" s="175"/>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25102</v>
      </c>
      <c r="BO7" s="407"/>
      <c r="BP7" s="407"/>
      <c r="BQ7" s="407"/>
      <c r="BR7" s="407"/>
      <c r="BS7" s="407"/>
      <c r="BT7" s="407"/>
      <c r="BU7" s="408"/>
      <c r="BV7" s="406">
        <v>603542</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3853568</v>
      </c>
      <c r="CU7" s="407"/>
      <c r="CV7" s="407"/>
      <c r="CW7" s="407"/>
      <c r="CX7" s="407"/>
      <c r="CY7" s="407"/>
      <c r="CZ7" s="407"/>
      <c r="DA7" s="408"/>
      <c r="DB7" s="406">
        <v>4167701</v>
      </c>
      <c r="DC7" s="407"/>
      <c r="DD7" s="407"/>
      <c r="DE7" s="407"/>
      <c r="DF7" s="407"/>
      <c r="DG7" s="407"/>
      <c r="DH7" s="407"/>
      <c r="DI7" s="408"/>
    </row>
    <row r="8" spans="1:119" ht="18.75" customHeight="1" thickBot="1" x14ac:dyDescent="0.25">
      <c r="A8" s="175"/>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668335</v>
      </c>
      <c r="BO8" s="407"/>
      <c r="BP8" s="407"/>
      <c r="BQ8" s="407"/>
      <c r="BR8" s="407"/>
      <c r="BS8" s="407"/>
      <c r="BT8" s="407"/>
      <c r="BU8" s="408"/>
      <c r="BV8" s="406">
        <v>640975</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1.08</v>
      </c>
      <c r="CU8" s="510"/>
      <c r="CV8" s="510"/>
      <c r="CW8" s="510"/>
      <c r="CX8" s="510"/>
      <c r="CY8" s="510"/>
      <c r="CZ8" s="510"/>
      <c r="DA8" s="511"/>
      <c r="DB8" s="509">
        <v>1.04</v>
      </c>
      <c r="DC8" s="510"/>
      <c r="DD8" s="510"/>
      <c r="DE8" s="510"/>
      <c r="DF8" s="510"/>
      <c r="DG8" s="510"/>
      <c r="DH8" s="510"/>
      <c r="DI8" s="511"/>
    </row>
    <row r="9" spans="1:119" ht="18.75" customHeight="1" thickBot="1" x14ac:dyDescent="0.25">
      <c r="A9" s="175"/>
      <c r="B9" s="538" t="s">
        <v>106</v>
      </c>
      <c r="C9" s="539"/>
      <c r="D9" s="539"/>
      <c r="E9" s="539"/>
      <c r="F9" s="539"/>
      <c r="G9" s="539"/>
      <c r="H9" s="539"/>
      <c r="I9" s="539"/>
      <c r="J9" s="539"/>
      <c r="K9" s="457"/>
      <c r="L9" s="540" t="s">
        <v>107</v>
      </c>
      <c r="M9" s="541"/>
      <c r="N9" s="541"/>
      <c r="O9" s="541"/>
      <c r="P9" s="541"/>
      <c r="Q9" s="542"/>
      <c r="R9" s="543">
        <v>7905</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27360</v>
      </c>
      <c r="BO9" s="407"/>
      <c r="BP9" s="407"/>
      <c r="BQ9" s="407"/>
      <c r="BR9" s="407"/>
      <c r="BS9" s="407"/>
      <c r="BT9" s="407"/>
      <c r="BU9" s="408"/>
      <c r="BV9" s="406">
        <v>182159</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9.8000000000000007</v>
      </c>
      <c r="CU9" s="404"/>
      <c r="CV9" s="404"/>
      <c r="CW9" s="404"/>
      <c r="CX9" s="404"/>
      <c r="CY9" s="404"/>
      <c r="CZ9" s="404"/>
      <c r="DA9" s="405"/>
      <c r="DB9" s="403">
        <v>8</v>
      </c>
      <c r="DC9" s="404"/>
      <c r="DD9" s="404"/>
      <c r="DE9" s="404"/>
      <c r="DF9" s="404"/>
      <c r="DG9" s="404"/>
      <c r="DH9" s="404"/>
      <c r="DI9" s="405"/>
    </row>
    <row r="10" spans="1:119" ht="18.75" customHeight="1" thickBot="1" x14ac:dyDescent="0.25">
      <c r="A10" s="175"/>
      <c r="B10" s="538"/>
      <c r="C10" s="539"/>
      <c r="D10" s="539"/>
      <c r="E10" s="539"/>
      <c r="F10" s="539"/>
      <c r="G10" s="539"/>
      <c r="H10" s="539"/>
      <c r="I10" s="539"/>
      <c r="J10" s="539"/>
      <c r="K10" s="457"/>
      <c r="L10" s="362" t="s">
        <v>112</v>
      </c>
      <c r="M10" s="363"/>
      <c r="N10" s="363"/>
      <c r="O10" s="363"/>
      <c r="P10" s="363"/>
      <c r="Q10" s="364"/>
      <c r="R10" s="359">
        <v>8218</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90</v>
      </c>
      <c r="AV10" s="465"/>
      <c r="AW10" s="465"/>
      <c r="AX10" s="465"/>
      <c r="AY10" s="420" t="s">
        <v>114</v>
      </c>
      <c r="AZ10" s="421"/>
      <c r="BA10" s="421"/>
      <c r="BB10" s="421"/>
      <c r="BC10" s="421"/>
      <c r="BD10" s="421"/>
      <c r="BE10" s="421"/>
      <c r="BF10" s="421"/>
      <c r="BG10" s="421"/>
      <c r="BH10" s="421"/>
      <c r="BI10" s="421"/>
      <c r="BJ10" s="421"/>
      <c r="BK10" s="421"/>
      <c r="BL10" s="421"/>
      <c r="BM10" s="422"/>
      <c r="BN10" s="406">
        <v>321179</v>
      </c>
      <c r="BO10" s="407"/>
      <c r="BP10" s="407"/>
      <c r="BQ10" s="407"/>
      <c r="BR10" s="407"/>
      <c r="BS10" s="407"/>
      <c r="BT10" s="407"/>
      <c r="BU10" s="408"/>
      <c r="BV10" s="406">
        <v>230126</v>
      </c>
      <c r="BW10" s="407"/>
      <c r="BX10" s="407"/>
      <c r="BY10" s="407"/>
      <c r="BZ10" s="407"/>
      <c r="CA10" s="407"/>
      <c r="CB10" s="407"/>
      <c r="CC10" s="408"/>
      <c r="CD10" s="181" t="s">
        <v>115</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538"/>
      <c r="C11" s="539"/>
      <c r="D11" s="539"/>
      <c r="E11" s="539"/>
      <c r="F11" s="539"/>
      <c r="G11" s="539"/>
      <c r="H11" s="539"/>
      <c r="I11" s="539"/>
      <c r="J11" s="539"/>
      <c r="K11" s="457"/>
      <c r="L11" s="367" t="s">
        <v>116</v>
      </c>
      <c r="M11" s="368"/>
      <c r="N11" s="368"/>
      <c r="O11" s="368"/>
      <c r="P11" s="368"/>
      <c r="Q11" s="369"/>
      <c r="R11" s="535" t="s">
        <v>117</v>
      </c>
      <c r="S11" s="536"/>
      <c r="T11" s="536"/>
      <c r="U11" s="536"/>
      <c r="V11" s="537"/>
      <c r="W11" s="547"/>
      <c r="X11" s="357"/>
      <c r="Y11" s="357"/>
      <c r="Z11" s="357"/>
      <c r="AA11" s="357"/>
      <c r="AB11" s="357"/>
      <c r="AC11" s="357"/>
      <c r="AD11" s="357"/>
      <c r="AE11" s="357"/>
      <c r="AF11" s="357"/>
      <c r="AG11" s="357"/>
      <c r="AH11" s="357"/>
      <c r="AI11" s="357"/>
      <c r="AJ11" s="357"/>
      <c r="AK11" s="357"/>
      <c r="AL11" s="548"/>
      <c r="AM11" s="463" t="s">
        <v>118</v>
      </c>
      <c r="AN11" s="363"/>
      <c r="AO11" s="363"/>
      <c r="AP11" s="363"/>
      <c r="AQ11" s="363"/>
      <c r="AR11" s="363"/>
      <c r="AS11" s="363"/>
      <c r="AT11" s="364"/>
      <c r="AU11" s="464" t="s">
        <v>90</v>
      </c>
      <c r="AV11" s="465"/>
      <c r="AW11" s="465"/>
      <c r="AX11" s="465"/>
      <c r="AY11" s="420" t="s">
        <v>119</v>
      </c>
      <c r="AZ11" s="421"/>
      <c r="BA11" s="421"/>
      <c r="BB11" s="421"/>
      <c r="BC11" s="421"/>
      <c r="BD11" s="421"/>
      <c r="BE11" s="421"/>
      <c r="BF11" s="421"/>
      <c r="BG11" s="421"/>
      <c r="BH11" s="421"/>
      <c r="BI11" s="421"/>
      <c r="BJ11" s="421"/>
      <c r="BK11" s="421"/>
      <c r="BL11" s="421"/>
      <c r="BM11" s="422"/>
      <c r="BN11" s="406">
        <v>16567</v>
      </c>
      <c r="BO11" s="407"/>
      <c r="BP11" s="407"/>
      <c r="BQ11" s="407"/>
      <c r="BR11" s="407"/>
      <c r="BS11" s="407"/>
      <c r="BT11" s="407"/>
      <c r="BU11" s="408"/>
      <c r="BV11" s="406">
        <v>0</v>
      </c>
      <c r="BW11" s="407"/>
      <c r="BX11" s="407"/>
      <c r="BY11" s="407"/>
      <c r="BZ11" s="407"/>
      <c r="CA11" s="407"/>
      <c r="CB11" s="407"/>
      <c r="CC11" s="408"/>
      <c r="CD11" s="446" t="s">
        <v>120</v>
      </c>
      <c r="CE11" s="366"/>
      <c r="CF11" s="366"/>
      <c r="CG11" s="366"/>
      <c r="CH11" s="366"/>
      <c r="CI11" s="366"/>
      <c r="CJ11" s="366"/>
      <c r="CK11" s="366"/>
      <c r="CL11" s="366"/>
      <c r="CM11" s="366"/>
      <c r="CN11" s="366"/>
      <c r="CO11" s="366"/>
      <c r="CP11" s="366"/>
      <c r="CQ11" s="366"/>
      <c r="CR11" s="366"/>
      <c r="CS11" s="447"/>
      <c r="CT11" s="509" t="s">
        <v>121</v>
      </c>
      <c r="CU11" s="510"/>
      <c r="CV11" s="510"/>
      <c r="CW11" s="510"/>
      <c r="CX11" s="510"/>
      <c r="CY11" s="510"/>
      <c r="CZ11" s="510"/>
      <c r="DA11" s="511"/>
      <c r="DB11" s="509" t="s">
        <v>121</v>
      </c>
      <c r="DC11" s="510"/>
      <c r="DD11" s="510"/>
      <c r="DE11" s="510"/>
      <c r="DF11" s="510"/>
      <c r="DG11" s="510"/>
      <c r="DH11" s="510"/>
      <c r="DI11" s="511"/>
    </row>
    <row r="12" spans="1:119" ht="18.75" customHeight="1" x14ac:dyDescent="0.2">
      <c r="A12" s="175"/>
      <c r="B12" s="512" t="s">
        <v>122</v>
      </c>
      <c r="C12" s="513"/>
      <c r="D12" s="513"/>
      <c r="E12" s="513"/>
      <c r="F12" s="513"/>
      <c r="G12" s="513"/>
      <c r="H12" s="513"/>
      <c r="I12" s="513"/>
      <c r="J12" s="513"/>
      <c r="K12" s="514"/>
      <c r="L12" s="521" t="s">
        <v>123</v>
      </c>
      <c r="M12" s="522"/>
      <c r="N12" s="522"/>
      <c r="O12" s="522"/>
      <c r="P12" s="522"/>
      <c r="Q12" s="523"/>
      <c r="R12" s="524">
        <v>7581</v>
      </c>
      <c r="S12" s="525"/>
      <c r="T12" s="525"/>
      <c r="U12" s="525"/>
      <c r="V12" s="526"/>
      <c r="W12" s="527" t="s">
        <v>1</v>
      </c>
      <c r="X12" s="465"/>
      <c r="Y12" s="465"/>
      <c r="Z12" s="465"/>
      <c r="AA12" s="465"/>
      <c r="AB12" s="528"/>
      <c r="AC12" s="529" t="s">
        <v>124</v>
      </c>
      <c r="AD12" s="530"/>
      <c r="AE12" s="530"/>
      <c r="AF12" s="530"/>
      <c r="AG12" s="531"/>
      <c r="AH12" s="529" t="s">
        <v>125</v>
      </c>
      <c r="AI12" s="530"/>
      <c r="AJ12" s="530"/>
      <c r="AK12" s="530"/>
      <c r="AL12" s="532"/>
      <c r="AM12" s="463" t="s">
        <v>126</v>
      </c>
      <c r="AN12" s="363"/>
      <c r="AO12" s="363"/>
      <c r="AP12" s="363"/>
      <c r="AQ12" s="363"/>
      <c r="AR12" s="363"/>
      <c r="AS12" s="363"/>
      <c r="AT12" s="364"/>
      <c r="AU12" s="464" t="s">
        <v>127</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121</v>
      </c>
      <c r="CU12" s="510"/>
      <c r="CV12" s="510"/>
      <c r="CW12" s="510"/>
      <c r="CX12" s="510"/>
      <c r="CY12" s="510"/>
      <c r="CZ12" s="510"/>
      <c r="DA12" s="511"/>
      <c r="DB12" s="509" t="s">
        <v>121</v>
      </c>
      <c r="DC12" s="510"/>
      <c r="DD12" s="510"/>
      <c r="DE12" s="510"/>
      <c r="DF12" s="510"/>
      <c r="DG12" s="510"/>
      <c r="DH12" s="510"/>
      <c r="DI12" s="511"/>
    </row>
    <row r="13" spans="1:119" ht="18.75" customHeight="1" x14ac:dyDescent="0.2">
      <c r="A13" s="175"/>
      <c r="B13" s="515"/>
      <c r="C13" s="516"/>
      <c r="D13" s="516"/>
      <c r="E13" s="516"/>
      <c r="F13" s="516"/>
      <c r="G13" s="516"/>
      <c r="H13" s="516"/>
      <c r="I13" s="516"/>
      <c r="J13" s="516"/>
      <c r="K13" s="517"/>
      <c r="L13" s="190"/>
      <c r="M13" s="490" t="s">
        <v>130</v>
      </c>
      <c r="N13" s="491"/>
      <c r="O13" s="491"/>
      <c r="P13" s="491"/>
      <c r="Q13" s="492"/>
      <c r="R13" s="493">
        <v>7529</v>
      </c>
      <c r="S13" s="494"/>
      <c r="T13" s="494"/>
      <c r="U13" s="494"/>
      <c r="V13" s="495"/>
      <c r="W13" s="496" t="s">
        <v>131</v>
      </c>
      <c r="X13" s="392"/>
      <c r="Y13" s="392"/>
      <c r="Z13" s="392"/>
      <c r="AA13" s="392"/>
      <c r="AB13" s="393"/>
      <c r="AC13" s="359">
        <v>413</v>
      </c>
      <c r="AD13" s="360"/>
      <c r="AE13" s="360"/>
      <c r="AF13" s="360"/>
      <c r="AG13" s="361"/>
      <c r="AH13" s="359">
        <v>437</v>
      </c>
      <c r="AI13" s="360"/>
      <c r="AJ13" s="360"/>
      <c r="AK13" s="360"/>
      <c r="AL13" s="419"/>
      <c r="AM13" s="463" t="s">
        <v>132</v>
      </c>
      <c r="AN13" s="363"/>
      <c r="AO13" s="363"/>
      <c r="AP13" s="363"/>
      <c r="AQ13" s="363"/>
      <c r="AR13" s="363"/>
      <c r="AS13" s="363"/>
      <c r="AT13" s="364"/>
      <c r="AU13" s="464" t="s">
        <v>127</v>
      </c>
      <c r="AV13" s="465"/>
      <c r="AW13" s="465"/>
      <c r="AX13" s="465"/>
      <c r="AY13" s="420" t="s">
        <v>133</v>
      </c>
      <c r="AZ13" s="421"/>
      <c r="BA13" s="421"/>
      <c r="BB13" s="421"/>
      <c r="BC13" s="421"/>
      <c r="BD13" s="421"/>
      <c r="BE13" s="421"/>
      <c r="BF13" s="421"/>
      <c r="BG13" s="421"/>
      <c r="BH13" s="421"/>
      <c r="BI13" s="421"/>
      <c r="BJ13" s="421"/>
      <c r="BK13" s="421"/>
      <c r="BL13" s="421"/>
      <c r="BM13" s="422"/>
      <c r="BN13" s="406">
        <v>365106</v>
      </c>
      <c r="BO13" s="407"/>
      <c r="BP13" s="407"/>
      <c r="BQ13" s="407"/>
      <c r="BR13" s="407"/>
      <c r="BS13" s="407"/>
      <c r="BT13" s="407"/>
      <c r="BU13" s="408"/>
      <c r="BV13" s="406">
        <v>412285</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9.6</v>
      </c>
      <c r="CU13" s="404"/>
      <c r="CV13" s="404"/>
      <c r="CW13" s="404"/>
      <c r="CX13" s="404"/>
      <c r="CY13" s="404"/>
      <c r="CZ13" s="404"/>
      <c r="DA13" s="405"/>
      <c r="DB13" s="403">
        <v>9.5</v>
      </c>
      <c r="DC13" s="404"/>
      <c r="DD13" s="404"/>
      <c r="DE13" s="404"/>
      <c r="DF13" s="404"/>
      <c r="DG13" s="404"/>
      <c r="DH13" s="404"/>
      <c r="DI13" s="405"/>
    </row>
    <row r="14" spans="1:119" ht="18.75" customHeight="1" thickBot="1" x14ac:dyDescent="0.25">
      <c r="A14" s="175"/>
      <c r="B14" s="515"/>
      <c r="C14" s="516"/>
      <c r="D14" s="516"/>
      <c r="E14" s="516"/>
      <c r="F14" s="516"/>
      <c r="G14" s="516"/>
      <c r="H14" s="516"/>
      <c r="I14" s="516"/>
      <c r="J14" s="516"/>
      <c r="K14" s="517"/>
      <c r="L14" s="480" t="s">
        <v>135</v>
      </c>
      <c r="M14" s="533"/>
      <c r="N14" s="533"/>
      <c r="O14" s="533"/>
      <c r="P14" s="533"/>
      <c r="Q14" s="534"/>
      <c r="R14" s="493">
        <v>7716</v>
      </c>
      <c r="S14" s="494"/>
      <c r="T14" s="494"/>
      <c r="U14" s="494"/>
      <c r="V14" s="495"/>
      <c r="W14" s="497"/>
      <c r="X14" s="395"/>
      <c r="Y14" s="395"/>
      <c r="Z14" s="395"/>
      <c r="AA14" s="395"/>
      <c r="AB14" s="396"/>
      <c r="AC14" s="486">
        <v>10.6</v>
      </c>
      <c r="AD14" s="487"/>
      <c r="AE14" s="487"/>
      <c r="AF14" s="487"/>
      <c r="AG14" s="488"/>
      <c r="AH14" s="486">
        <v>10.8</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121</v>
      </c>
      <c r="CU14" s="504"/>
      <c r="CV14" s="504"/>
      <c r="CW14" s="504"/>
      <c r="CX14" s="504"/>
      <c r="CY14" s="504"/>
      <c r="CZ14" s="504"/>
      <c r="DA14" s="505"/>
      <c r="DB14" s="503" t="s">
        <v>121</v>
      </c>
      <c r="DC14" s="504"/>
      <c r="DD14" s="504"/>
      <c r="DE14" s="504"/>
      <c r="DF14" s="504"/>
      <c r="DG14" s="504"/>
      <c r="DH14" s="504"/>
      <c r="DI14" s="505"/>
    </row>
    <row r="15" spans="1:119" ht="18.75" customHeight="1" x14ac:dyDescent="0.2">
      <c r="A15" s="175"/>
      <c r="B15" s="515"/>
      <c r="C15" s="516"/>
      <c r="D15" s="516"/>
      <c r="E15" s="516"/>
      <c r="F15" s="516"/>
      <c r="G15" s="516"/>
      <c r="H15" s="516"/>
      <c r="I15" s="516"/>
      <c r="J15" s="516"/>
      <c r="K15" s="517"/>
      <c r="L15" s="190"/>
      <c r="M15" s="490" t="s">
        <v>130</v>
      </c>
      <c r="N15" s="491"/>
      <c r="O15" s="491"/>
      <c r="P15" s="491"/>
      <c r="Q15" s="492"/>
      <c r="R15" s="493">
        <v>7676</v>
      </c>
      <c r="S15" s="494"/>
      <c r="T15" s="494"/>
      <c r="U15" s="494"/>
      <c r="V15" s="495"/>
      <c r="W15" s="496" t="s">
        <v>137</v>
      </c>
      <c r="X15" s="392"/>
      <c r="Y15" s="392"/>
      <c r="Z15" s="392"/>
      <c r="AA15" s="392"/>
      <c r="AB15" s="393"/>
      <c r="AC15" s="359">
        <v>1288</v>
      </c>
      <c r="AD15" s="360"/>
      <c r="AE15" s="360"/>
      <c r="AF15" s="360"/>
      <c r="AG15" s="361"/>
      <c r="AH15" s="359">
        <v>1475</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2960144</v>
      </c>
      <c r="BO15" s="436"/>
      <c r="BP15" s="436"/>
      <c r="BQ15" s="436"/>
      <c r="BR15" s="436"/>
      <c r="BS15" s="436"/>
      <c r="BT15" s="436"/>
      <c r="BU15" s="437"/>
      <c r="BV15" s="435">
        <v>3192135</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33.1</v>
      </c>
      <c r="AD16" s="487"/>
      <c r="AE16" s="487"/>
      <c r="AF16" s="487"/>
      <c r="AG16" s="488"/>
      <c r="AH16" s="486">
        <v>36.299999999999997</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2927403</v>
      </c>
      <c r="BO16" s="407"/>
      <c r="BP16" s="407"/>
      <c r="BQ16" s="407"/>
      <c r="BR16" s="407"/>
      <c r="BS16" s="407"/>
      <c r="BT16" s="407"/>
      <c r="BU16" s="408"/>
      <c r="BV16" s="406">
        <v>2917341</v>
      </c>
      <c r="BW16" s="407"/>
      <c r="BX16" s="407"/>
      <c r="BY16" s="407"/>
      <c r="BZ16" s="407"/>
      <c r="CA16" s="407"/>
      <c r="CB16" s="407"/>
      <c r="CC16" s="408"/>
      <c r="CD16" s="184"/>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75"/>
      <c r="B17" s="518"/>
      <c r="C17" s="519"/>
      <c r="D17" s="519"/>
      <c r="E17" s="519"/>
      <c r="F17" s="519"/>
      <c r="G17" s="519"/>
      <c r="H17" s="519"/>
      <c r="I17" s="519"/>
      <c r="J17" s="519"/>
      <c r="K17" s="520"/>
      <c r="L17" s="194"/>
      <c r="M17" s="499" t="s">
        <v>143</v>
      </c>
      <c r="N17" s="500"/>
      <c r="O17" s="500"/>
      <c r="P17" s="500"/>
      <c r="Q17" s="501"/>
      <c r="R17" s="483" t="s">
        <v>144</v>
      </c>
      <c r="S17" s="484"/>
      <c r="T17" s="484"/>
      <c r="U17" s="484"/>
      <c r="V17" s="485"/>
      <c r="W17" s="496" t="s">
        <v>145</v>
      </c>
      <c r="X17" s="392"/>
      <c r="Y17" s="392"/>
      <c r="Z17" s="392"/>
      <c r="AA17" s="392"/>
      <c r="AB17" s="393"/>
      <c r="AC17" s="359">
        <v>2189</v>
      </c>
      <c r="AD17" s="360"/>
      <c r="AE17" s="360"/>
      <c r="AF17" s="360"/>
      <c r="AG17" s="361"/>
      <c r="AH17" s="359">
        <v>2153</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3853568</v>
      </c>
      <c r="BO17" s="407"/>
      <c r="BP17" s="407"/>
      <c r="BQ17" s="407"/>
      <c r="BR17" s="407"/>
      <c r="BS17" s="407"/>
      <c r="BT17" s="407"/>
      <c r="BU17" s="408"/>
      <c r="BV17" s="406">
        <v>4167701</v>
      </c>
      <c r="BW17" s="407"/>
      <c r="BX17" s="407"/>
      <c r="BY17" s="407"/>
      <c r="BZ17" s="407"/>
      <c r="CA17" s="407"/>
      <c r="CB17" s="407"/>
      <c r="CC17" s="408"/>
      <c r="CD17" s="184"/>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75"/>
      <c r="B18" s="456" t="s">
        <v>147</v>
      </c>
      <c r="C18" s="457"/>
      <c r="D18" s="457"/>
      <c r="E18" s="458"/>
      <c r="F18" s="458"/>
      <c r="G18" s="458"/>
      <c r="H18" s="458"/>
      <c r="I18" s="458"/>
      <c r="J18" s="458"/>
      <c r="K18" s="458"/>
      <c r="L18" s="459">
        <v>46.7</v>
      </c>
      <c r="M18" s="459"/>
      <c r="N18" s="459"/>
      <c r="O18" s="459"/>
      <c r="P18" s="459"/>
      <c r="Q18" s="459"/>
      <c r="R18" s="460"/>
      <c r="S18" s="460"/>
      <c r="T18" s="460"/>
      <c r="U18" s="460"/>
      <c r="V18" s="461"/>
      <c r="W18" s="477"/>
      <c r="X18" s="478"/>
      <c r="Y18" s="478"/>
      <c r="Z18" s="478"/>
      <c r="AA18" s="478"/>
      <c r="AB18" s="502"/>
      <c r="AC18" s="376">
        <v>56.3</v>
      </c>
      <c r="AD18" s="377"/>
      <c r="AE18" s="377"/>
      <c r="AF18" s="377"/>
      <c r="AG18" s="462"/>
      <c r="AH18" s="376">
        <v>53</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3193582</v>
      </c>
      <c r="BO18" s="407"/>
      <c r="BP18" s="407"/>
      <c r="BQ18" s="407"/>
      <c r="BR18" s="407"/>
      <c r="BS18" s="407"/>
      <c r="BT18" s="407"/>
      <c r="BU18" s="408"/>
      <c r="BV18" s="406">
        <v>3097949</v>
      </c>
      <c r="BW18" s="407"/>
      <c r="BX18" s="407"/>
      <c r="BY18" s="407"/>
      <c r="BZ18" s="407"/>
      <c r="CA18" s="407"/>
      <c r="CB18" s="407"/>
      <c r="CC18" s="408"/>
      <c r="CD18" s="184"/>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75"/>
      <c r="B19" s="456" t="s">
        <v>149</v>
      </c>
      <c r="C19" s="457"/>
      <c r="D19" s="457"/>
      <c r="E19" s="458"/>
      <c r="F19" s="458"/>
      <c r="G19" s="458"/>
      <c r="H19" s="458"/>
      <c r="I19" s="458"/>
      <c r="J19" s="458"/>
      <c r="K19" s="458"/>
      <c r="L19" s="466">
        <v>169</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5301887</v>
      </c>
      <c r="BO19" s="407"/>
      <c r="BP19" s="407"/>
      <c r="BQ19" s="407"/>
      <c r="BR19" s="407"/>
      <c r="BS19" s="407"/>
      <c r="BT19" s="407"/>
      <c r="BU19" s="408"/>
      <c r="BV19" s="406">
        <v>6322325</v>
      </c>
      <c r="BW19" s="407"/>
      <c r="BX19" s="407"/>
      <c r="BY19" s="407"/>
      <c r="BZ19" s="407"/>
      <c r="CA19" s="407"/>
      <c r="CB19" s="407"/>
      <c r="CC19" s="408"/>
      <c r="CD19" s="184"/>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75"/>
      <c r="B20" s="456" t="s">
        <v>151</v>
      </c>
      <c r="C20" s="457"/>
      <c r="D20" s="457"/>
      <c r="E20" s="458"/>
      <c r="F20" s="458"/>
      <c r="G20" s="458"/>
      <c r="H20" s="458"/>
      <c r="I20" s="458"/>
      <c r="J20" s="458"/>
      <c r="K20" s="458"/>
      <c r="L20" s="466">
        <v>2748</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84"/>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75"/>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84"/>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75"/>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5361078</v>
      </c>
      <c r="BO22" s="436"/>
      <c r="BP22" s="436"/>
      <c r="BQ22" s="436"/>
      <c r="BR22" s="436"/>
      <c r="BS22" s="436"/>
      <c r="BT22" s="436"/>
      <c r="BU22" s="437"/>
      <c r="BV22" s="435">
        <v>5752636</v>
      </c>
      <c r="BW22" s="436"/>
      <c r="BX22" s="436"/>
      <c r="BY22" s="436"/>
      <c r="BZ22" s="436"/>
      <c r="CA22" s="436"/>
      <c r="CB22" s="436"/>
      <c r="CC22" s="437"/>
      <c r="CD22" s="184"/>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75"/>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4323532</v>
      </c>
      <c r="BO23" s="407"/>
      <c r="BP23" s="407"/>
      <c r="BQ23" s="407"/>
      <c r="BR23" s="407"/>
      <c r="BS23" s="407"/>
      <c r="BT23" s="407"/>
      <c r="BU23" s="408"/>
      <c r="BV23" s="406">
        <v>4602262</v>
      </c>
      <c r="BW23" s="407"/>
      <c r="BX23" s="407"/>
      <c r="BY23" s="407"/>
      <c r="BZ23" s="407"/>
      <c r="CA23" s="407"/>
      <c r="CB23" s="407"/>
      <c r="CC23" s="408"/>
      <c r="CD23" s="184"/>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75"/>
      <c r="B24" s="385"/>
      <c r="C24" s="386"/>
      <c r="D24" s="387"/>
      <c r="E24" s="362" t="s">
        <v>161</v>
      </c>
      <c r="F24" s="363"/>
      <c r="G24" s="363"/>
      <c r="H24" s="363"/>
      <c r="I24" s="363"/>
      <c r="J24" s="363"/>
      <c r="K24" s="364"/>
      <c r="L24" s="359">
        <v>1</v>
      </c>
      <c r="M24" s="360"/>
      <c r="N24" s="360"/>
      <c r="O24" s="360"/>
      <c r="P24" s="361"/>
      <c r="Q24" s="359">
        <v>8170</v>
      </c>
      <c r="R24" s="360"/>
      <c r="S24" s="360"/>
      <c r="T24" s="360"/>
      <c r="U24" s="360"/>
      <c r="V24" s="361"/>
      <c r="W24" s="449"/>
      <c r="X24" s="386"/>
      <c r="Y24" s="387"/>
      <c r="Z24" s="362" t="s">
        <v>162</v>
      </c>
      <c r="AA24" s="363"/>
      <c r="AB24" s="363"/>
      <c r="AC24" s="363"/>
      <c r="AD24" s="363"/>
      <c r="AE24" s="363"/>
      <c r="AF24" s="363"/>
      <c r="AG24" s="364"/>
      <c r="AH24" s="359">
        <v>126</v>
      </c>
      <c r="AI24" s="360"/>
      <c r="AJ24" s="360"/>
      <c r="AK24" s="360"/>
      <c r="AL24" s="361"/>
      <c r="AM24" s="359">
        <v>370188</v>
      </c>
      <c r="AN24" s="360"/>
      <c r="AO24" s="360"/>
      <c r="AP24" s="360"/>
      <c r="AQ24" s="360"/>
      <c r="AR24" s="361"/>
      <c r="AS24" s="359">
        <v>2938</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3422113</v>
      </c>
      <c r="BO24" s="407"/>
      <c r="BP24" s="407"/>
      <c r="BQ24" s="407"/>
      <c r="BR24" s="407"/>
      <c r="BS24" s="407"/>
      <c r="BT24" s="407"/>
      <c r="BU24" s="408"/>
      <c r="BV24" s="406">
        <v>3587126</v>
      </c>
      <c r="BW24" s="407"/>
      <c r="BX24" s="407"/>
      <c r="BY24" s="407"/>
      <c r="BZ24" s="407"/>
      <c r="CA24" s="407"/>
      <c r="CB24" s="407"/>
      <c r="CC24" s="408"/>
      <c r="CD24" s="184"/>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75"/>
      <c r="B25" s="385"/>
      <c r="C25" s="386"/>
      <c r="D25" s="387"/>
      <c r="E25" s="362" t="s">
        <v>164</v>
      </c>
      <c r="F25" s="363"/>
      <c r="G25" s="363"/>
      <c r="H25" s="363"/>
      <c r="I25" s="363"/>
      <c r="J25" s="363"/>
      <c r="K25" s="364"/>
      <c r="L25" s="359">
        <v>1</v>
      </c>
      <c r="M25" s="360"/>
      <c r="N25" s="360"/>
      <c r="O25" s="360"/>
      <c r="P25" s="361"/>
      <c r="Q25" s="359">
        <v>6770</v>
      </c>
      <c r="R25" s="360"/>
      <c r="S25" s="360"/>
      <c r="T25" s="360"/>
      <c r="U25" s="360"/>
      <c r="V25" s="361"/>
      <c r="W25" s="449"/>
      <c r="X25" s="386"/>
      <c r="Y25" s="387"/>
      <c r="Z25" s="362" t="s">
        <v>165</v>
      </c>
      <c r="AA25" s="363"/>
      <c r="AB25" s="363"/>
      <c r="AC25" s="363"/>
      <c r="AD25" s="363"/>
      <c r="AE25" s="363"/>
      <c r="AF25" s="363"/>
      <c r="AG25" s="364"/>
      <c r="AH25" s="359" t="s">
        <v>121</v>
      </c>
      <c r="AI25" s="360"/>
      <c r="AJ25" s="360"/>
      <c r="AK25" s="360"/>
      <c r="AL25" s="361"/>
      <c r="AM25" s="359" t="s">
        <v>121</v>
      </c>
      <c r="AN25" s="360"/>
      <c r="AO25" s="360"/>
      <c r="AP25" s="360"/>
      <c r="AQ25" s="360"/>
      <c r="AR25" s="361"/>
      <c r="AS25" s="359" t="s">
        <v>121</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281458</v>
      </c>
      <c r="BO25" s="436"/>
      <c r="BP25" s="436"/>
      <c r="BQ25" s="436"/>
      <c r="BR25" s="436"/>
      <c r="BS25" s="436"/>
      <c r="BT25" s="436"/>
      <c r="BU25" s="437"/>
      <c r="BV25" s="435">
        <v>330481</v>
      </c>
      <c r="BW25" s="436"/>
      <c r="BX25" s="436"/>
      <c r="BY25" s="436"/>
      <c r="BZ25" s="436"/>
      <c r="CA25" s="436"/>
      <c r="CB25" s="436"/>
      <c r="CC25" s="437"/>
      <c r="CD25" s="184"/>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75"/>
      <c r="B26" s="385"/>
      <c r="C26" s="386"/>
      <c r="D26" s="387"/>
      <c r="E26" s="362" t="s">
        <v>167</v>
      </c>
      <c r="F26" s="363"/>
      <c r="G26" s="363"/>
      <c r="H26" s="363"/>
      <c r="I26" s="363"/>
      <c r="J26" s="363"/>
      <c r="K26" s="364"/>
      <c r="L26" s="359">
        <v>1</v>
      </c>
      <c r="M26" s="360"/>
      <c r="N26" s="360"/>
      <c r="O26" s="360"/>
      <c r="P26" s="361"/>
      <c r="Q26" s="359">
        <v>6430</v>
      </c>
      <c r="R26" s="360"/>
      <c r="S26" s="360"/>
      <c r="T26" s="360"/>
      <c r="U26" s="360"/>
      <c r="V26" s="361"/>
      <c r="W26" s="449"/>
      <c r="X26" s="386"/>
      <c r="Y26" s="387"/>
      <c r="Z26" s="362" t="s">
        <v>168</v>
      </c>
      <c r="AA26" s="417"/>
      <c r="AB26" s="417"/>
      <c r="AC26" s="417"/>
      <c r="AD26" s="417"/>
      <c r="AE26" s="417"/>
      <c r="AF26" s="417"/>
      <c r="AG26" s="418"/>
      <c r="AH26" s="359">
        <v>10</v>
      </c>
      <c r="AI26" s="360"/>
      <c r="AJ26" s="360"/>
      <c r="AK26" s="360"/>
      <c r="AL26" s="361"/>
      <c r="AM26" s="359">
        <v>27350</v>
      </c>
      <c r="AN26" s="360"/>
      <c r="AO26" s="360"/>
      <c r="AP26" s="360"/>
      <c r="AQ26" s="360"/>
      <c r="AR26" s="361"/>
      <c r="AS26" s="359">
        <v>2735</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121</v>
      </c>
      <c r="BO26" s="407"/>
      <c r="BP26" s="407"/>
      <c r="BQ26" s="407"/>
      <c r="BR26" s="407"/>
      <c r="BS26" s="407"/>
      <c r="BT26" s="407"/>
      <c r="BU26" s="408"/>
      <c r="BV26" s="406" t="s">
        <v>121</v>
      </c>
      <c r="BW26" s="407"/>
      <c r="BX26" s="407"/>
      <c r="BY26" s="407"/>
      <c r="BZ26" s="407"/>
      <c r="CA26" s="407"/>
      <c r="CB26" s="407"/>
      <c r="CC26" s="408"/>
      <c r="CD26" s="184"/>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75"/>
      <c r="B27" s="385"/>
      <c r="C27" s="386"/>
      <c r="D27" s="387"/>
      <c r="E27" s="362" t="s">
        <v>170</v>
      </c>
      <c r="F27" s="363"/>
      <c r="G27" s="363"/>
      <c r="H27" s="363"/>
      <c r="I27" s="363"/>
      <c r="J27" s="363"/>
      <c r="K27" s="364"/>
      <c r="L27" s="359">
        <v>1</v>
      </c>
      <c r="M27" s="360"/>
      <c r="N27" s="360"/>
      <c r="O27" s="360"/>
      <c r="P27" s="361"/>
      <c r="Q27" s="359">
        <v>3000</v>
      </c>
      <c r="R27" s="360"/>
      <c r="S27" s="360"/>
      <c r="T27" s="360"/>
      <c r="U27" s="360"/>
      <c r="V27" s="361"/>
      <c r="W27" s="449"/>
      <c r="X27" s="386"/>
      <c r="Y27" s="387"/>
      <c r="Z27" s="362" t="s">
        <v>171</v>
      </c>
      <c r="AA27" s="363"/>
      <c r="AB27" s="363"/>
      <c r="AC27" s="363"/>
      <c r="AD27" s="363"/>
      <c r="AE27" s="363"/>
      <c r="AF27" s="363"/>
      <c r="AG27" s="364"/>
      <c r="AH27" s="359" t="s">
        <v>121</v>
      </c>
      <c r="AI27" s="360"/>
      <c r="AJ27" s="360"/>
      <c r="AK27" s="360"/>
      <c r="AL27" s="361"/>
      <c r="AM27" s="359" t="s">
        <v>121</v>
      </c>
      <c r="AN27" s="360"/>
      <c r="AO27" s="360"/>
      <c r="AP27" s="360"/>
      <c r="AQ27" s="360"/>
      <c r="AR27" s="361"/>
      <c r="AS27" s="359" t="s">
        <v>121</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168331</v>
      </c>
      <c r="BO27" s="441"/>
      <c r="BP27" s="441"/>
      <c r="BQ27" s="441"/>
      <c r="BR27" s="441"/>
      <c r="BS27" s="441"/>
      <c r="BT27" s="441"/>
      <c r="BU27" s="442"/>
      <c r="BV27" s="440">
        <v>168328</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75"/>
      <c r="B28" s="385"/>
      <c r="C28" s="386"/>
      <c r="D28" s="387"/>
      <c r="E28" s="362" t="s">
        <v>173</v>
      </c>
      <c r="F28" s="363"/>
      <c r="G28" s="363"/>
      <c r="H28" s="363"/>
      <c r="I28" s="363"/>
      <c r="J28" s="363"/>
      <c r="K28" s="364"/>
      <c r="L28" s="359">
        <v>1</v>
      </c>
      <c r="M28" s="360"/>
      <c r="N28" s="360"/>
      <c r="O28" s="360"/>
      <c r="P28" s="361"/>
      <c r="Q28" s="359">
        <v>2540</v>
      </c>
      <c r="R28" s="360"/>
      <c r="S28" s="360"/>
      <c r="T28" s="360"/>
      <c r="U28" s="360"/>
      <c r="V28" s="361"/>
      <c r="W28" s="449"/>
      <c r="X28" s="386"/>
      <c r="Y28" s="387"/>
      <c r="Z28" s="362" t="s">
        <v>174</v>
      </c>
      <c r="AA28" s="363"/>
      <c r="AB28" s="363"/>
      <c r="AC28" s="363"/>
      <c r="AD28" s="363"/>
      <c r="AE28" s="363"/>
      <c r="AF28" s="363"/>
      <c r="AG28" s="364"/>
      <c r="AH28" s="359" t="s">
        <v>121</v>
      </c>
      <c r="AI28" s="360"/>
      <c r="AJ28" s="360"/>
      <c r="AK28" s="360"/>
      <c r="AL28" s="361"/>
      <c r="AM28" s="359" t="s">
        <v>121</v>
      </c>
      <c r="AN28" s="360"/>
      <c r="AO28" s="360"/>
      <c r="AP28" s="360"/>
      <c r="AQ28" s="360"/>
      <c r="AR28" s="361"/>
      <c r="AS28" s="359" t="s">
        <v>121</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3650423</v>
      </c>
      <c r="BO28" s="436"/>
      <c r="BP28" s="436"/>
      <c r="BQ28" s="436"/>
      <c r="BR28" s="436"/>
      <c r="BS28" s="436"/>
      <c r="BT28" s="436"/>
      <c r="BU28" s="437"/>
      <c r="BV28" s="435">
        <v>3329244</v>
      </c>
      <c r="BW28" s="436"/>
      <c r="BX28" s="436"/>
      <c r="BY28" s="436"/>
      <c r="BZ28" s="436"/>
      <c r="CA28" s="436"/>
      <c r="CB28" s="436"/>
      <c r="CC28" s="437"/>
      <c r="CD28" s="184"/>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75"/>
      <c r="B29" s="385"/>
      <c r="C29" s="386"/>
      <c r="D29" s="387"/>
      <c r="E29" s="362" t="s">
        <v>176</v>
      </c>
      <c r="F29" s="363"/>
      <c r="G29" s="363"/>
      <c r="H29" s="363"/>
      <c r="I29" s="363"/>
      <c r="J29" s="363"/>
      <c r="K29" s="364"/>
      <c r="L29" s="359">
        <v>10</v>
      </c>
      <c r="M29" s="360"/>
      <c r="N29" s="360"/>
      <c r="O29" s="360"/>
      <c r="P29" s="361"/>
      <c r="Q29" s="359">
        <v>2370</v>
      </c>
      <c r="R29" s="360"/>
      <c r="S29" s="360"/>
      <c r="T29" s="360"/>
      <c r="U29" s="360"/>
      <c r="V29" s="361"/>
      <c r="W29" s="450"/>
      <c r="X29" s="451"/>
      <c r="Y29" s="452"/>
      <c r="Z29" s="362" t="s">
        <v>177</v>
      </c>
      <c r="AA29" s="363"/>
      <c r="AB29" s="363"/>
      <c r="AC29" s="363"/>
      <c r="AD29" s="363"/>
      <c r="AE29" s="363"/>
      <c r="AF29" s="363"/>
      <c r="AG29" s="364"/>
      <c r="AH29" s="359">
        <v>126</v>
      </c>
      <c r="AI29" s="360"/>
      <c r="AJ29" s="360"/>
      <c r="AK29" s="360"/>
      <c r="AL29" s="361"/>
      <c r="AM29" s="359">
        <v>370188</v>
      </c>
      <c r="AN29" s="360"/>
      <c r="AO29" s="360"/>
      <c r="AP29" s="360"/>
      <c r="AQ29" s="360"/>
      <c r="AR29" s="361"/>
      <c r="AS29" s="359">
        <v>2938</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53661</v>
      </c>
      <c r="BO29" s="407"/>
      <c r="BP29" s="407"/>
      <c r="BQ29" s="407"/>
      <c r="BR29" s="407"/>
      <c r="BS29" s="407"/>
      <c r="BT29" s="407"/>
      <c r="BU29" s="408"/>
      <c r="BV29" s="406">
        <v>53660</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75"/>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98.6</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2357797</v>
      </c>
      <c r="BO30" s="441"/>
      <c r="BP30" s="441"/>
      <c r="BQ30" s="441"/>
      <c r="BR30" s="441"/>
      <c r="BS30" s="441"/>
      <c r="BT30" s="441"/>
      <c r="BU30" s="442"/>
      <c r="BV30" s="440">
        <v>2308762</v>
      </c>
      <c r="BW30" s="441"/>
      <c r="BX30" s="441"/>
      <c r="BY30" s="441"/>
      <c r="BZ30" s="441"/>
      <c r="CA30" s="441"/>
      <c r="CB30" s="441"/>
      <c r="CC30" s="442"/>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201"/>
    </row>
    <row r="33" spans="1:113" ht="13.5" customHeight="1" x14ac:dyDescent="0.2">
      <c r="A33" s="175"/>
      <c r="B33" s="202"/>
      <c r="C33" s="358" t="s">
        <v>186</v>
      </c>
      <c r="D33" s="358"/>
      <c r="E33" s="357" t="s">
        <v>187</v>
      </c>
      <c r="F33" s="357"/>
      <c r="G33" s="357"/>
      <c r="H33" s="357"/>
      <c r="I33" s="357"/>
      <c r="J33" s="357"/>
      <c r="K33" s="357"/>
      <c r="L33" s="357"/>
      <c r="M33" s="357"/>
      <c r="N33" s="357"/>
      <c r="O33" s="357"/>
      <c r="P33" s="357"/>
      <c r="Q33" s="357"/>
      <c r="R33" s="357"/>
      <c r="S33" s="357"/>
      <c r="T33" s="179"/>
      <c r="U33" s="358" t="s">
        <v>186</v>
      </c>
      <c r="V33" s="358"/>
      <c r="W33" s="357" t="s">
        <v>187</v>
      </c>
      <c r="X33" s="357"/>
      <c r="Y33" s="357"/>
      <c r="Z33" s="357"/>
      <c r="AA33" s="357"/>
      <c r="AB33" s="357"/>
      <c r="AC33" s="357"/>
      <c r="AD33" s="357"/>
      <c r="AE33" s="357"/>
      <c r="AF33" s="357"/>
      <c r="AG33" s="357"/>
      <c r="AH33" s="357"/>
      <c r="AI33" s="357"/>
      <c r="AJ33" s="357"/>
      <c r="AK33" s="357"/>
      <c r="AL33" s="179"/>
      <c r="AM33" s="358" t="s">
        <v>186</v>
      </c>
      <c r="AN33" s="358"/>
      <c r="AO33" s="357" t="s">
        <v>187</v>
      </c>
      <c r="AP33" s="357"/>
      <c r="AQ33" s="357"/>
      <c r="AR33" s="357"/>
      <c r="AS33" s="357"/>
      <c r="AT33" s="357"/>
      <c r="AU33" s="357"/>
      <c r="AV33" s="357"/>
      <c r="AW33" s="357"/>
      <c r="AX33" s="357"/>
      <c r="AY33" s="357"/>
      <c r="AZ33" s="357"/>
      <c r="BA33" s="357"/>
      <c r="BB33" s="357"/>
      <c r="BC33" s="357"/>
      <c r="BD33" s="185"/>
      <c r="BE33" s="357" t="s">
        <v>188</v>
      </c>
      <c r="BF33" s="357"/>
      <c r="BG33" s="357" t="s">
        <v>189</v>
      </c>
      <c r="BH33" s="357"/>
      <c r="BI33" s="357"/>
      <c r="BJ33" s="357"/>
      <c r="BK33" s="357"/>
      <c r="BL33" s="357"/>
      <c r="BM33" s="357"/>
      <c r="BN33" s="357"/>
      <c r="BO33" s="357"/>
      <c r="BP33" s="357"/>
      <c r="BQ33" s="357"/>
      <c r="BR33" s="357"/>
      <c r="BS33" s="357"/>
      <c r="BT33" s="357"/>
      <c r="BU33" s="357"/>
      <c r="BV33" s="185"/>
      <c r="BW33" s="358" t="s">
        <v>188</v>
      </c>
      <c r="BX33" s="358"/>
      <c r="BY33" s="357" t="s">
        <v>190</v>
      </c>
      <c r="BZ33" s="357"/>
      <c r="CA33" s="357"/>
      <c r="CB33" s="357"/>
      <c r="CC33" s="357"/>
      <c r="CD33" s="357"/>
      <c r="CE33" s="357"/>
      <c r="CF33" s="357"/>
      <c r="CG33" s="357"/>
      <c r="CH33" s="357"/>
      <c r="CI33" s="357"/>
      <c r="CJ33" s="357"/>
      <c r="CK33" s="357"/>
      <c r="CL33" s="357"/>
      <c r="CM33" s="357"/>
      <c r="CN33" s="179"/>
      <c r="CO33" s="358" t="s">
        <v>186</v>
      </c>
      <c r="CP33" s="358"/>
      <c r="CQ33" s="357" t="s">
        <v>191</v>
      </c>
      <c r="CR33" s="357"/>
      <c r="CS33" s="357"/>
      <c r="CT33" s="357"/>
      <c r="CU33" s="357"/>
      <c r="CV33" s="357"/>
      <c r="CW33" s="357"/>
      <c r="CX33" s="357"/>
      <c r="CY33" s="357"/>
      <c r="CZ33" s="357"/>
      <c r="DA33" s="357"/>
      <c r="DB33" s="357"/>
      <c r="DC33" s="357"/>
      <c r="DD33" s="357"/>
      <c r="DE33" s="357"/>
      <c r="DF33" s="179"/>
      <c r="DG33" s="356" t="s">
        <v>192</v>
      </c>
      <c r="DH33" s="356"/>
      <c r="DI33" s="180"/>
    </row>
    <row r="34" spans="1:113" ht="32.25" customHeight="1" x14ac:dyDescent="0.2">
      <c r="A34" s="175"/>
      <c r="B34" s="202"/>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75"/>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75"/>
      <c r="AM34" s="354" t="str">
        <f>IF(AO34="","",MAX(C34:D43,U34:V43)+1)</f>
        <v/>
      </c>
      <c r="AN34" s="354"/>
      <c r="AO34" s="355"/>
      <c r="AP34" s="355"/>
      <c r="AQ34" s="355"/>
      <c r="AR34" s="355"/>
      <c r="AS34" s="355"/>
      <c r="AT34" s="355"/>
      <c r="AU34" s="355"/>
      <c r="AV34" s="355"/>
      <c r="AW34" s="355"/>
      <c r="AX34" s="355"/>
      <c r="AY34" s="355"/>
      <c r="AZ34" s="355"/>
      <c r="BA34" s="355"/>
      <c r="BB34" s="355"/>
      <c r="BC34" s="355"/>
      <c r="BD34" s="175"/>
      <c r="BE34" s="354">
        <f>IF(BG34="","",MAX(C34:D43,U34:V43,AM34:AN43)+1)</f>
        <v>5</v>
      </c>
      <c r="BF34" s="354"/>
      <c r="BG34" s="355" t="str">
        <f>IF('各会計、関係団体の財政状況及び健全化判断比率'!B31="","",'各会計、関係団体の財政状況及び健全化判断比率'!B31)</f>
        <v>公共下水道事業特別会計</v>
      </c>
      <c r="BH34" s="355"/>
      <c r="BI34" s="355"/>
      <c r="BJ34" s="355"/>
      <c r="BK34" s="355"/>
      <c r="BL34" s="355"/>
      <c r="BM34" s="355"/>
      <c r="BN34" s="355"/>
      <c r="BO34" s="355"/>
      <c r="BP34" s="355"/>
      <c r="BQ34" s="355"/>
      <c r="BR34" s="355"/>
      <c r="BS34" s="355"/>
      <c r="BT34" s="355"/>
      <c r="BU34" s="355"/>
      <c r="BV34" s="175"/>
      <c r="BW34" s="354">
        <f>IF(BY34="","",MAX(C34:D43,U34:V43,AM34:AN43,BE34:BF43)+1)</f>
        <v>8</v>
      </c>
      <c r="BX34" s="354"/>
      <c r="BY34" s="355" t="str">
        <f>IF('各会計、関係団体の財政状況及び健全化判断比率'!B68="","",'各会計、関係団体の財政状況及び健全化判断比率'!B68)</f>
        <v>相馬地方広域水道企業団水道事業会計</v>
      </c>
      <c r="BZ34" s="355"/>
      <c r="CA34" s="355"/>
      <c r="CB34" s="355"/>
      <c r="CC34" s="355"/>
      <c r="CD34" s="355"/>
      <c r="CE34" s="355"/>
      <c r="CF34" s="355"/>
      <c r="CG34" s="355"/>
      <c r="CH34" s="355"/>
      <c r="CI34" s="355"/>
      <c r="CJ34" s="355"/>
      <c r="CK34" s="355"/>
      <c r="CL34" s="355"/>
      <c r="CM34" s="355"/>
      <c r="CN34" s="175"/>
      <c r="CO34" s="354">
        <f>IF(CQ34="","",MAX(C34:D43,U34:V43,AM34:AN43,BE34:BF43,BW34:BX43)+1)</f>
        <v>18</v>
      </c>
      <c r="CP34" s="354"/>
      <c r="CQ34" s="355" t="str">
        <f>IF('各会計、関係団体の財政状況及び健全化判断比率'!BS7="","",'各会計、関係団体の財政状況及び健全化判断比率'!BS7)</f>
        <v>新地スマートエナジー</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80"/>
    </row>
    <row r="35" spans="1:113" ht="32.25" customHeight="1" x14ac:dyDescent="0.2">
      <c r="A35" s="175"/>
      <c r="B35" s="202"/>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75"/>
      <c r="U35" s="354">
        <f>IF(W35="","",U34+1)</f>
        <v>3</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75"/>
      <c r="AM35" s="354" t="str">
        <f t="shared" ref="AM35:AM43" si="0">IF(AO35="","",AM34+1)</f>
        <v/>
      </c>
      <c r="AN35" s="354"/>
      <c r="AO35" s="355"/>
      <c r="AP35" s="355"/>
      <c r="AQ35" s="355"/>
      <c r="AR35" s="355"/>
      <c r="AS35" s="355"/>
      <c r="AT35" s="355"/>
      <c r="AU35" s="355"/>
      <c r="AV35" s="355"/>
      <c r="AW35" s="355"/>
      <c r="AX35" s="355"/>
      <c r="AY35" s="355"/>
      <c r="AZ35" s="355"/>
      <c r="BA35" s="355"/>
      <c r="BB35" s="355"/>
      <c r="BC35" s="355"/>
      <c r="BD35" s="175"/>
      <c r="BE35" s="354">
        <f t="shared" ref="BE35:BE43" si="1">IF(BG35="","",BE34+1)</f>
        <v>6</v>
      </c>
      <c r="BF35" s="354"/>
      <c r="BG35" s="355" t="str">
        <f>IF('各会計、関係団体の財政状況及び健全化判断比率'!B32="","",'各会計、関係団体の財政状況及び健全化判断比率'!B32)</f>
        <v>農業集落排水事業特別会計</v>
      </c>
      <c r="BH35" s="355"/>
      <c r="BI35" s="355"/>
      <c r="BJ35" s="355"/>
      <c r="BK35" s="355"/>
      <c r="BL35" s="355"/>
      <c r="BM35" s="355"/>
      <c r="BN35" s="355"/>
      <c r="BO35" s="355"/>
      <c r="BP35" s="355"/>
      <c r="BQ35" s="355"/>
      <c r="BR35" s="355"/>
      <c r="BS35" s="355"/>
      <c r="BT35" s="355"/>
      <c r="BU35" s="355"/>
      <c r="BV35" s="175"/>
      <c r="BW35" s="354">
        <f t="shared" ref="BW35:BW43" si="2">IF(BY35="","",BW34+1)</f>
        <v>9</v>
      </c>
      <c r="BX35" s="354"/>
      <c r="BY35" s="355" t="str">
        <f>IF('各会計、関係団体の財政状況及び健全化判断比率'!B69="","",'各会計、関係団体の財政状況及び健全化判断比率'!B69)</f>
        <v>福島県後期高齢者医療広域連合一般会計</v>
      </c>
      <c r="BZ35" s="355"/>
      <c r="CA35" s="355"/>
      <c r="CB35" s="355"/>
      <c r="CC35" s="355"/>
      <c r="CD35" s="355"/>
      <c r="CE35" s="355"/>
      <c r="CF35" s="355"/>
      <c r="CG35" s="355"/>
      <c r="CH35" s="355"/>
      <c r="CI35" s="355"/>
      <c r="CJ35" s="355"/>
      <c r="CK35" s="355"/>
      <c r="CL35" s="355"/>
      <c r="CM35" s="355"/>
      <c r="CN35" s="175"/>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80"/>
    </row>
    <row r="36" spans="1:113" ht="32.25" customHeight="1" x14ac:dyDescent="0.2">
      <c r="A36" s="175"/>
      <c r="B36" s="202"/>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75"/>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75"/>
      <c r="AM36" s="354" t="str">
        <f t="shared" si="0"/>
        <v/>
      </c>
      <c r="AN36" s="354"/>
      <c r="AO36" s="355"/>
      <c r="AP36" s="355"/>
      <c r="AQ36" s="355"/>
      <c r="AR36" s="355"/>
      <c r="AS36" s="355"/>
      <c r="AT36" s="355"/>
      <c r="AU36" s="355"/>
      <c r="AV36" s="355"/>
      <c r="AW36" s="355"/>
      <c r="AX36" s="355"/>
      <c r="AY36" s="355"/>
      <c r="AZ36" s="355"/>
      <c r="BA36" s="355"/>
      <c r="BB36" s="355"/>
      <c r="BC36" s="355"/>
      <c r="BD36" s="175"/>
      <c r="BE36" s="354">
        <f t="shared" si="1"/>
        <v>7</v>
      </c>
      <c r="BF36" s="354"/>
      <c r="BG36" s="355" t="str">
        <f>IF('各会計、関係団体の財政状況及び健全化判断比率'!B33="","",'各会計、関係団体の財政状況及び健全化判断比率'!B33)</f>
        <v>新地南工業団地整備事業特別会計</v>
      </c>
      <c r="BH36" s="355"/>
      <c r="BI36" s="355"/>
      <c r="BJ36" s="355"/>
      <c r="BK36" s="355"/>
      <c r="BL36" s="355"/>
      <c r="BM36" s="355"/>
      <c r="BN36" s="355"/>
      <c r="BO36" s="355"/>
      <c r="BP36" s="355"/>
      <c r="BQ36" s="355"/>
      <c r="BR36" s="355"/>
      <c r="BS36" s="355"/>
      <c r="BT36" s="355"/>
      <c r="BU36" s="355"/>
      <c r="BV36" s="175"/>
      <c r="BW36" s="354">
        <f t="shared" si="2"/>
        <v>10</v>
      </c>
      <c r="BX36" s="354"/>
      <c r="BY36" s="355" t="str">
        <f>IF('各会計、関係団体の財政状況及び健全化判断比率'!B70="","",'各会計、関係団体の財政状況及び健全化判断比率'!B70)</f>
        <v>福島県後期高齢者医療広域連合後期高齢者医療特別会計</v>
      </c>
      <c r="BZ36" s="355"/>
      <c r="CA36" s="355"/>
      <c r="CB36" s="355"/>
      <c r="CC36" s="355"/>
      <c r="CD36" s="355"/>
      <c r="CE36" s="355"/>
      <c r="CF36" s="355"/>
      <c r="CG36" s="355"/>
      <c r="CH36" s="355"/>
      <c r="CI36" s="355"/>
      <c r="CJ36" s="355"/>
      <c r="CK36" s="355"/>
      <c r="CL36" s="355"/>
      <c r="CM36" s="355"/>
      <c r="CN36" s="175"/>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80"/>
    </row>
    <row r="37" spans="1:113" ht="32.25" customHeight="1" x14ac:dyDescent="0.2">
      <c r="A37" s="175"/>
      <c r="B37" s="202"/>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75"/>
      <c r="U37" s="354" t="str">
        <f t="shared" si="4"/>
        <v/>
      </c>
      <c r="V37" s="354"/>
      <c r="W37" s="355"/>
      <c r="X37" s="355"/>
      <c r="Y37" s="355"/>
      <c r="Z37" s="355"/>
      <c r="AA37" s="355"/>
      <c r="AB37" s="355"/>
      <c r="AC37" s="355"/>
      <c r="AD37" s="355"/>
      <c r="AE37" s="355"/>
      <c r="AF37" s="355"/>
      <c r="AG37" s="355"/>
      <c r="AH37" s="355"/>
      <c r="AI37" s="355"/>
      <c r="AJ37" s="355"/>
      <c r="AK37" s="355"/>
      <c r="AL37" s="175"/>
      <c r="AM37" s="354" t="str">
        <f t="shared" si="0"/>
        <v/>
      </c>
      <c r="AN37" s="354"/>
      <c r="AO37" s="355"/>
      <c r="AP37" s="355"/>
      <c r="AQ37" s="355"/>
      <c r="AR37" s="355"/>
      <c r="AS37" s="355"/>
      <c r="AT37" s="355"/>
      <c r="AU37" s="355"/>
      <c r="AV37" s="355"/>
      <c r="AW37" s="355"/>
      <c r="AX37" s="355"/>
      <c r="AY37" s="355"/>
      <c r="AZ37" s="355"/>
      <c r="BA37" s="355"/>
      <c r="BB37" s="355"/>
      <c r="BC37" s="355"/>
      <c r="BD37" s="175"/>
      <c r="BE37" s="354" t="str">
        <f t="shared" si="1"/>
        <v/>
      </c>
      <c r="BF37" s="354"/>
      <c r="BG37" s="355"/>
      <c r="BH37" s="355"/>
      <c r="BI37" s="355"/>
      <c r="BJ37" s="355"/>
      <c r="BK37" s="355"/>
      <c r="BL37" s="355"/>
      <c r="BM37" s="355"/>
      <c r="BN37" s="355"/>
      <c r="BO37" s="355"/>
      <c r="BP37" s="355"/>
      <c r="BQ37" s="355"/>
      <c r="BR37" s="355"/>
      <c r="BS37" s="355"/>
      <c r="BT37" s="355"/>
      <c r="BU37" s="355"/>
      <c r="BV37" s="175"/>
      <c r="BW37" s="354">
        <f t="shared" si="2"/>
        <v>11</v>
      </c>
      <c r="BX37" s="354"/>
      <c r="BY37" s="355" t="str">
        <f>IF('各会計、関係団体の財政状況及び健全化判断比率'!B71="","",'各会計、関係団体の財政状況及び健全化判断比率'!B71)</f>
        <v>相馬地方広域市町村圏組合一般会計</v>
      </c>
      <c r="BZ37" s="355"/>
      <c r="CA37" s="355"/>
      <c r="CB37" s="355"/>
      <c r="CC37" s="355"/>
      <c r="CD37" s="355"/>
      <c r="CE37" s="355"/>
      <c r="CF37" s="355"/>
      <c r="CG37" s="355"/>
      <c r="CH37" s="355"/>
      <c r="CI37" s="355"/>
      <c r="CJ37" s="355"/>
      <c r="CK37" s="355"/>
      <c r="CL37" s="355"/>
      <c r="CM37" s="355"/>
      <c r="CN37" s="175"/>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80"/>
    </row>
    <row r="38" spans="1:113" ht="32.25" customHeight="1" x14ac:dyDescent="0.2">
      <c r="A38" s="175"/>
      <c r="B38" s="202"/>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75"/>
      <c r="U38" s="354" t="str">
        <f t="shared" si="4"/>
        <v/>
      </c>
      <c r="V38" s="354"/>
      <c r="W38" s="355"/>
      <c r="X38" s="355"/>
      <c r="Y38" s="355"/>
      <c r="Z38" s="355"/>
      <c r="AA38" s="355"/>
      <c r="AB38" s="355"/>
      <c r="AC38" s="355"/>
      <c r="AD38" s="355"/>
      <c r="AE38" s="355"/>
      <c r="AF38" s="355"/>
      <c r="AG38" s="355"/>
      <c r="AH38" s="355"/>
      <c r="AI38" s="355"/>
      <c r="AJ38" s="355"/>
      <c r="AK38" s="355"/>
      <c r="AL38" s="175"/>
      <c r="AM38" s="354" t="str">
        <f t="shared" si="0"/>
        <v/>
      </c>
      <c r="AN38" s="354"/>
      <c r="AO38" s="355"/>
      <c r="AP38" s="355"/>
      <c r="AQ38" s="355"/>
      <c r="AR38" s="355"/>
      <c r="AS38" s="355"/>
      <c r="AT38" s="355"/>
      <c r="AU38" s="355"/>
      <c r="AV38" s="355"/>
      <c r="AW38" s="355"/>
      <c r="AX38" s="355"/>
      <c r="AY38" s="355"/>
      <c r="AZ38" s="355"/>
      <c r="BA38" s="355"/>
      <c r="BB38" s="355"/>
      <c r="BC38" s="355"/>
      <c r="BD38" s="175"/>
      <c r="BE38" s="354" t="str">
        <f t="shared" si="1"/>
        <v/>
      </c>
      <c r="BF38" s="354"/>
      <c r="BG38" s="355"/>
      <c r="BH38" s="355"/>
      <c r="BI38" s="355"/>
      <c r="BJ38" s="355"/>
      <c r="BK38" s="355"/>
      <c r="BL38" s="355"/>
      <c r="BM38" s="355"/>
      <c r="BN38" s="355"/>
      <c r="BO38" s="355"/>
      <c r="BP38" s="355"/>
      <c r="BQ38" s="355"/>
      <c r="BR38" s="355"/>
      <c r="BS38" s="355"/>
      <c r="BT38" s="355"/>
      <c r="BU38" s="355"/>
      <c r="BV38" s="175"/>
      <c r="BW38" s="354">
        <f t="shared" si="2"/>
        <v>12</v>
      </c>
      <c r="BX38" s="354"/>
      <c r="BY38" s="355" t="str">
        <f>IF('各会計、関係団体の財政状況及び健全化判断比率'!B72="","",'各会計、関係団体の財政状況及び健全化判断比率'!B72)</f>
        <v>相馬地方広域市町村圏組合看護専門学校特別会計</v>
      </c>
      <c r="BZ38" s="355"/>
      <c r="CA38" s="355"/>
      <c r="CB38" s="355"/>
      <c r="CC38" s="355"/>
      <c r="CD38" s="355"/>
      <c r="CE38" s="355"/>
      <c r="CF38" s="355"/>
      <c r="CG38" s="355"/>
      <c r="CH38" s="355"/>
      <c r="CI38" s="355"/>
      <c r="CJ38" s="355"/>
      <c r="CK38" s="355"/>
      <c r="CL38" s="355"/>
      <c r="CM38" s="355"/>
      <c r="CN38" s="175"/>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80"/>
    </row>
    <row r="39" spans="1:113" ht="32.25" customHeight="1" x14ac:dyDescent="0.2">
      <c r="A39" s="175"/>
      <c r="B39" s="202"/>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75"/>
      <c r="U39" s="354" t="str">
        <f t="shared" si="4"/>
        <v/>
      </c>
      <c r="V39" s="354"/>
      <c r="W39" s="355"/>
      <c r="X39" s="355"/>
      <c r="Y39" s="355"/>
      <c r="Z39" s="355"/>
      <c r="AA39" s="355"/>
      <c r="AB39" s="355"/>
      <c r="AC39" s="355"/>
      <c r="AD39" s="355"/>
      <c r="AE39" s="355"/>
      <c r="AF39" s="355"/>
      <c r="AG39" s="355"/>
      <c r="AH39" s="355"/>
      <c r="AI39" s="355"/>
      <c r="AJ39" s="355"/>
      <c r="AK39" s="355"/>
      <c r="AL39" s="175"/>
      <c r="AM39" s="354" t="str">
        <f t="shared" si="0"/>
        <v/>
      </c>
      <c r="AN39" s="354"/>
      <c r="AO39" s="355"/>
      <c r="AP39" s="355"/>
      <c r="AQ39" s="355"/>
      <c r="AR39" s="355"/>
      <c r="AS39" s="355"/>
      <c r="AT39" s="355"/>
      <c r="AU39" s="355"/>
      <c r="AV39" s="355"/>
      <c r="AW39" s="355"/>
      <c r="AX39" s="355"/>
      <c r="AY39" s="355"/>
      <c r="AZ39" s="355"/>
      <c r="BA39" s="355"/>
      <c r="BB39" s="355"/>
      <c r="BC39" s="355"/>
      <c r="BD39" s="175"/>
      <c r="BE39" s="354" t="str">
        <f t="shared" si="1"/>
        <v/>
      </c>
      <c r="BF39" s="354"/>
      <c r="BG39" s="355"/>
      <c r="BH39" s="355"/>
      <c r="BI39" s="355"/>
      <c r="BJ39" s="355"/>
      <c r="BK39" s="355"/>
      <c r="BL39" s="355"/>
      <c r="BM39" s="355"/>
      <c r="BN39" s="355"/>
      <c r="BO39" s="355"/>
      <c r="BP39" s="355"/>
      <c r="BQ39" s="355"/>
      <c r="BR39" s="355"/>
      <c r="BS39" s="355"/>
      <c r="BT39" s="355"/>
      <c r="BU39" s="355"/>
      <c r="BV39" s="175"/>
      <c r="BW39" s="354">
        <f t="shared" si="2"/>
        <v>13</v>
      </c>
      <c r="BX39" s="354"/>
      <c r="BY39" s="355" t="str">
        <f>IF('各会計、関係団体の財政状況及び健全化判断比率'!B73="","",'各会計、関係団体の財政状況及び健全化判断比率'!B73)</f>
        <v>相馬方部衛生組合　一般会計</v>
      </c>
      <c r="BZ39" s="355"/>
      <c r="CA39" s="355"/>
      <c r="CB39" s="355"/>
      <c r="CC39" s="355"/>
      <c r="CD39" s="355"/>
      <c r="CE39" s="355"/>
      <c r="CF39" s="355"/>
      <c r="CG39" s="355"/>
      <c r="CH39" s="355"/>
      <c r="CI39" s="355"/>
      <c r="CJ39" s="355"/>
      <c r="CK39" s="355"/>
      <c r="CL39" s="355"/>
      <c r="CM39" s="355"/>
      <c r="CN39" s="175"/>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80"/>
    </row>
    <row r="40" spans="1:113" ht="32.25" customHeight="1" x14ac:dyDescent="0.2">
      <c r="A40" s="175"/>
      <c r="B40" s="202"/>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75"/>
      <c r="U40" s="354" t="str">
        <f t="shared" si="4"/>
        <v/>
      </c>
      <c r="V40" s="354"/>
      <c r="W40" s="355"/>
      <c r="X40" s="355"/>
      <c r="Y40" s="355"/>
      <c r="Z40" s="355"/>
      <c r="AA40" s="355"/>
      <c r="AB40" s="355"/>
      <c r="AC40" s="355"/>
      <c r="AD40" s="355"/>
      <c r="AE40" s="355"/>
      <c r="AF40" s="355"/>
      <c r="AG40" s="355"/>
      <c r="AH40" s="355"/>
      <c r="AI40" s="355"/>
      <c r="AJ40" s="355"/>
      <c r="AK40" s="355"/>
      <c r="AL40" s="175"/>
      <c r="AM40" s="354" t="str">
        <f t="shared" si="0"/>
        <v/>
      </c>
      <c r="AN40" s="354"/>
      <c r="AO40" s="355"/>
      <c r="AP40" s="355"/>
      <c r="AQ40" s="355"/>
      <c r="AR40" s="355"/>
      <c r="AS40" s="355"/>
      <c r="AT40" s="355"/>
      <c r="AU40" s="355"/>
      <c r="AV40" s="355"/>
      <c r="AW40" s="355"/>
      <c r="AX40" s="355"/>
      <c r="AY40" s="355"/>
      <c r="AZ40" s="355"/>
      <c r="BA40" s="355"/>
      <c r="BB40" s="355"/>
      <c r="BC40" s="355"/>
      <c r="BD40" s="175"/>
      <c r="BE40" s="354" t="str">
        <f t="shared" si="1"/>
        <v/>
      </c>
      <c r="BF40" s="354"/>
      <c r="BG40" s="355"/>
      <c r="BH40" s="355"/>
      <c r="BI40" s="355"/>
      <c r="BJ40" s="355"/>
      <c r="BK40" s="355"/>
      <c r="BL40" s="355"/>
      <c r="BM40" s="355"/>
      <c r="BN40" s="355"/>
      <c r="BO40" s="355"/>
      <c r="BP40" s="355"/>
      <c r="BQ40" s="355"/>
      <c r="BR40" s="355"/>
      <c r="BS40" s="355"/>
      <c r="BT40" s="355"/>
      <c r="BU40" s="355"/>
      <c r="BV40" s="175"/>
      <c r="BW40" s="354">
        <f t="shared" si="2"/>
        <v>14</v>
      </c>
      <c r="BX40" s="354"/>
      <c r="BY40" s="355" t="str">
        <f>IF('各会計、関係団体の財政状況及び健全化判断比率'!B74="","",'各会計、関係団体の財政状況及び健全化判断比率'!B74)</f>
        <v>相馬方部訪問看護ステーション事業特別会計</v>
      </c>
      <c r="BZ40" s="355"/>
      <c r="CA40" s="355"/>
      <c r="CB40" s="355"/>
      <c r="CC40" s="355"/>
      <c r="CD40" s="355"/>
      <c r="CE40" s="355"/>
      <c r="CF40" s="355"/>
      <c r="CG40" s="355"/>
      <c r="CH40" s="355"/>
      <c r="CI40" s="355"/>
      <c r="CJ40" s="355"/>
      <c r="CK40" s="355"/>
      <c r="CL40" s="355"/>
      <c r="CM40" s="355"/>
      <c r="CN40" s="175"/>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80"/>
    </row>
    <row r="41" spans="1:113" ht="32.25" customHeight="1" x14ac:dyDescent="0.2">
      <c r="A41" s="175"/>
      <c r="B41" s="202"/>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75"/>
      <c r="U41" s="354" t="str">
        <f t="shared" si="4"/>
        <v/>
      </c>
      <c r="V41" s="354"/>
      <c r="W41" s="355"/>
      <c r="X41" s="355"/>
      <c r="Y41" s="355"/>
      <c r="Z41" s="355"/>
      <c r="AA41" s="355"/>
      <c r="AB41" s="355"/>
      <c r="AC41" s="355"/>
      <c r="AD41" s="355"/>
      <c r="AE41" s="355"/>
      <c r="AF41" s="355"/>
      <c r="AG41" s="355"/>
      <c r="AH41" s="355"/>
      <c r="AI41" s="355"/>
      <c r="AJ41" s="355"/>
      <c r="AK41" s="355"/>
      <c r="AL41" s="175"/>
      <c r="AM41" s="354" t="str">
        <f t="shared" si="0"/>
        <v/>
      </c>
      <c r="AN41" s="354"/>
      <c r="AO41" s="355"/>
      <c r="AP41" s="355"/>
      <c r="AQ41" s="355"/>
      <c r="AR41" s="355"/>
      <c r="AS41" s="355"/>
      <c r="AT41" s="355"/>
      <c r="AU41" s="355"/>
      <c r="AV41" s="355"/>
      <c r="AW41" s="355"/>
      <c r="AX41" s="355"/>
      <c r="AY41" s="355"/>
      <c r="AZ41" s="355"/>
      <c r="BA41" s="355"/>
      <c r="BB41" s="355"/>
      <c r="BC41" s="355"/>
      <c r="BD41" s="175"/>
      <c r="BE41" s="354" t="str">
        <f t="shared" si="1"/>
        <v/>
      </c>
      <c r="BF41" s="354"/>
      <c r="BG41" s="355"/>
      <c r="BH41" s="355"/>
      <c r="BI41" s="355"/>
      <c r="BJ41" s="355"/>
      <c r="BK41" s="355"/>
      <c r="BL41" s="355"/>
      <c r="BM41" s="355"/>
      <c r="BN41" s="355"/>
      <c r="BO41" s="355"/>
      <c r="BP41" s="355"/>
      <c r="BQ41" s="355"/>
      <c r="BR41" s="355"/>
      <c r="BS41" s="355"/>
      <c r="BT41" s="355"/>
      <c r="BU41" s="355"/>
      <c r="BV41" s="175"/>
      <c r="BW41" s="354">
        <f t="shared" si="2"/>
        <v>15</v>
      </c>
      <c r="BX41" s="354"/>
      <c r="BY41" s="355" t="str">
        <f>IF('各会計、関係団体の財政状況及び健全化判断比率'!B75="","",'各会計、関係団体の財政状況及び健全化判断比率'!B75)</f>
        <v>相馬方部衛生組合　公立相馬総合病院事業会計</v>
      </c>
      <c r="BZ41" s="355"/>
      <c r="CA41" s="355"/>
      <c r="CB41" s="355"/>
      <c r="CC41" s="355"/>
      <c r="CD41" s="355"/>
      <c r="CE41" s="355"/>
      <c r="CF41" s="355"/>
      <c r="CG41" s="355"/>
      <c r="CH41" s="355"/>
      <c r="CI41" s="355"/>
      <c r="CJ41" s="355"/>
      <c r="CK41" s="355"/>
      <c r="CL41" s="355"/>
      <c r="CM41" s="355"/>
      <c r="CN41" s="175"/>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80"/>
    </row>
    <row r="42" spans="1:113" ht="32.25" customHeight="1" x14ac:dyDescent="0.2">
      <c r="B42" s="202"/>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75"/>
      <c r="U42" s="354" t="str">
        <f t="shared" si="4"/>
        <v/>
      </c>
      <c r="V42" s="354"/>
      <c r="W42" s="355"/>
      <c r="X42" s="355"/>
      <c r="Y42" s="355"/>
      <c r="Z42" s="355"/>
      <c r="AA42" s="355"/>
      <c r="AB42" s="355"/>
      <c r="AC42" s="355"/>
      <c r="AD42" s="355"/>
      <c r="AE42" s="355"/>
      <c r="AF42" s="355"/>
      <c r="AG42" s="355"/>
      <c r="AH42" s="355"/>
      <c r="AI42" s="355"/>
      <c r="AJ42" s="355"/>
      <c r="AK42" s="355"/>
      <c r="AL42" s="175"/>
      <c r="AM42" s="354" t="str">
        <f t="shared" si="0"/>
        <v/>
      </c>
      <c r="AN42" s="354"/>
      <c r="AO42" s="355"/>
      <c r="AP42" s="355"/>
      <c r="AQ42" s="355"/>
      <c r="AR42" s="355"/>
      <c r="AS42" s="355"/>
      <c r="AT42" s="355"/>
      <c r="AU42" s="355"/>
      <c r="AV42" s="355"/>
      <c r="AW42" s="355"/>
      <c r="AX42" s="355"/>
      <c r="AY42" s="355"/>
      <c r="AZ42" s="355"/>
      <c r="BA42" s="355"/>
      <c r="BB42" s="355"/>
      <c r="BC42" s="355"/>
      <c r="BD42" s="175"/>
      <c r="BE42" s="354" t="str">
        <f t="shared" si="1"/>
        <v/>
      </c>
      <c r="BF42" s="354"/>
      <c r="BG42" s="355"/>
      <c r="BH42" s="355"/>
      <c r="BI42" s="355"/>
      <c r="BJ42" s="355"/>
      <c r="BK42" s="355"/>
      <c r="BL42" s="355"/>
      <c r="BM42" s="355"/>
      <c r="BN42" s="355"/>
      <c r="BO42" s="355"/>
      <c r="BP42" s="355"/>
      <c r="BQ42" s="355"/>
      <c r="BR42" s="355"/>
      <c r="BS42" s="355"/>
      <c r="BT42" s="355"/>
      <c r="BU42" s="355"/>
      <c r="BV42" s="175"/>
      <c r="BW42" s="354">
        <f t="shared" si="2"/>
        <v>16</v>
      </c>
      <c r="BX42" s="354"/>
      <c r="BY42" s="355" t="str">
        <f>IF('各会計、関係団体の財政状況及び健全化判断比率'!B76="","",'各会計、関係団体の財政状況及び健全化判断比率'!B76)</f>
        <v>福島県市町村総合事務組合
一般会計</v>
      </c>
      <c r="BZ42" s="355"/>
      <c r="CA42" s="355"/>
      <c r="CB42" s="355"/>
      <c r="CC42" s="355"/>
      <c r="CD42" s="355"/>
      <c r="CE42" s="355"/>
      <c r="CF42" s="355"/>
      <c r="CG42" s="355"/>
      <c r="CH42" s="355"/>
      <c r="CI42" s="355"/>
      <c r="CJ42" s="355"/>
      <c r="CK42" s="355"/>
      <c r="CL42" s="355"/>
      <c r="CM42" s="355"/>
      <c r="CN42" s="175"/>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80"/>
    </row>
    <row r="43" spans="1:113" ht="32.25" customHeight="1" x14ac:dyDescent="0.2">
      <c r="B43" s="202"/>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75"/>
      <c r="U43" s="354" t="str">
        <f t="shared" si="4"/>
        <v/>
      </c>
      <c r="V43" s="354"/>
      <c r="W43" s="355"/>
      <c r="X43" s="355"/>
      <c r="Y43" s="355"/>
      <c r="Z43" s="355"/>
      <c r="AA43" s="355"/>
      <c r="AB43" s="355"/>
      <c r="AC43" s="355"/>
      <c r="AD43" s="355"/>
      <c r="AE43" s="355"/>
      <c r="AF43" s="355"/>
      <c r="AG43" s="355"/>
      <c r="AH43" s="355"/>
      <c r="AI43" s="355"/>
      <c r="AJ43" s="355"/>
      <c r="AK43" s="355"/>
      <c r="AL43" s="175"/>
      <c r="AM43" s="354" t="str">
        <f t="shared" si="0"/>
        <v/>
      </c>
      <c r="AN43" s="354"/>
      <c r="AO43" s="355"/>
      <c r="AP43" s="355"/>
      <c r="AQ43" s="355"/>
      <c r="AR43" s="355"/>
      <c r="AS43" s="355"/>
      <c r="AT43" s="355"/>
      <c r="AU43" s="355"/>
      <c r="AV43" s="355"/>
      <c r="AW43" s="355"/>
      <c r="AX43" s="355"/>
      <c r="AY43" s="355"/>
      <c r="AZ43" s="355"/>
      <c r="BA43" s="355"/>
      <c r="BB43" s="355"/>
      <c r="BC43" s="355"/>
      <c r="BD43" s="175"/>
      <c r="BE43" s="354" t="str">
        <f t="shared" si="1"/>
        <v/>
      </c>
      <c r="BF43" s="354"/>
      <c r="BG43" s="355"/>
      <c r="BH43" s="355"/>
      <c r="BI43" s="355"/>
      <c r="BJ43" s="355"/>
      <c r="BK43" s="355"/>
      <c r="BL43" s="355"/>
      <c r="BM43" s="355"/>
      <c r="BN43" s="355"/>
      <c r="BO43" s="355"/>
      <c r="BP43" s="355"/>
      <c r="BQ43" s="355"/>
      <c r="BR43" s="355"/>
      <c r="BS43" s="355"/>
      <c r="BT43" s="355"/>
      <c r="BU43" s="355"/>
      <c r="BV43" s="175"/>
      <c r="BW43" s="354">
        <f t="shared" si="2"/>
        <v>17</v>
      </c>
      <c r="BX43" s="354"/>
      <c r="BY43" s="355" t="str">
        <f>IF('各会計、関係団体の財政状況及び健全化判断比率'!B77="","",'各会計、関係団体の財政状況及び健全化判断比率'!B77)</f>
        <v>福島県市町村総合事務組合
消防補償等特別会計</v>
      </c>
      <c r="BZ43" s="355"/>
      <c r="CA43" s="355"/>
      <c r="CB43" s="355"/>
      <c r="CC43" s="355"/>
      <c r="CD43" s="355"/>
      <c r="CE43" s="355"/>
      <c r="CF43" s="355"/>
      <c r="CG43" s="355"/>
      <c r="CH43" s="355"/>
      <c r="CI43" s="355"/>
      <c r="CJ43" s="355"/>
      <c r="CK43" s="355"/>
      <c r="CL43" s="355"/>
      <c r="CM43" s="355"/>
      <c r="CN43" s="175"/>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SlPm8ZX0J3ulCqJVbJYKjWT5T5M3Qws4RUsMv6/Y3axEeDTNDOKG9d1H5gpUXwGKWYojqE0edm66v1Xm2Z4uIg==" saltValue="OAGFWg2/0sO/sfO9HqNdw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35"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36" t="s">
        <v>531</v>
      </c>
      <c r="D34" s="1136"/>
      <c r="E34" s="1137"/>
      <c r="F34" s="32">
        <v>10.45</v>
      </c>
      <c r="G34" s="33">
        <v>1.73</v>
      </c>
      <c r="H34" s="33">
        <v>10.36</v>
      </c>
      <c r="I34" s="33">
        <v>15.37</v>
      </c>
      <c r="J34" s="34">
        <v>17.34</v>
      </c>
      <c r="K34" s="22"/>
      <c r="L34" s="22"/>
      <c r="M34" s="22"/>
      <c r="N34" s="22"/>
      <c r="O34" s="22"/>
      <c r="P34" s="22"/>
    </row>
    <row r="35" spans="1:16" ht="39" customHeight="1" x14ac:dyDescent="0.2">
      <c r="A35" s="22"/>
      <c r="B35" s="35"/>
      <c r="C35" s="1132" t="s">
        <v>532</v>
      </c>
      <c r="D35" s="1132"/>
      <c r="E35" s="1133"/>
      <c r="F35" s="36">
        <v>2.56</v>
      </c>
      <c r="G35" s="37">
        <v>4.9800000000000004</v>
      </c>
      <c r="H35" s="37">
        <v>3.11</v>
      </c>
      <c r="I35" s="37">
        <v>6.12</v>
      </c>
      <c r="J35" s="38">
        <v>9.65</v>
      </c>
      <c r="K35" s="22"/>
      <c r="L35" s="22"/>
      <c r="M35" s="22"/>
      <c r="N35" s="22"/>
      <c r="O35" s="22"/>
      <c r="P35" s="22"/>
    </row>
    <row r="36" spans="1:16" ht="39" customHeight="1" x14ac:dyDescent="0.2">
      <c r="A36" s="22"/>
      <c r="B36" s="35"/>
      <c r="C36" s="1132" t="s">
        <v>533</v>
      </c>
      <c r="D36" s="1132"/>
      <c r="E36" s="1133"/>
      <c r="F36" s="36">
        <v>1.41</v>
      </c>
      <c r="G36" s="37">
        <v>0.21</v>
      </c>
      <c r="H36" s="37">
        <v>1.33</v>
      </c>
      <c r="I36" s="37">
        <v>0.33</v>
      </c>
      <c r="J36" s="38">
        <v>6.31</v>
      </c>
      <c r="K36" s="22"/>
      <c r="L36" s="22"/>
      <c r="M36" s="22"/>
      <c r="N36" s="22"/>
      <c r="O36" s="22"/>
      <c r="P36" s="22"/>
    </row>
    <row r="37" spans="1:16" ht="39" customHeight="1" x14ac:dyDescent="0.2">
      <c r="A37" s="22"/>
      <c r="B37" s="35"/>
      <c r="C37" s="1132" t="s">
        <v>534</v>
      </c>
      <c r="D37" s="1132"/>
      <c r="E37" s="1133"/>
      <c r="F37" s="36">
        <v>0.96</v>
      </c>
      <c r="G37" s="37">
        <v>0.47</v>
      </c>
      <c r="H37" s="37">
        <v>0.39</v>
      </c>
      <c r="I37" s="37">
        <v>0.6</v>
      </c>
      <c r="J37" s="38">
        <v>0.36</v>
      </c>
      <c r="K37" s="22"/>
      <c r="L37" s="22"/>
      <c r="M37" s="22"/>
      <c r="N37" s="22"/>
      <c r="O37" s="22"/>
      <c r="P37" s="22"/>
    </row>
    <row r="38" spans="1:16" ht="39" customHeight="1" x14ac:dyDescent="0.2">
      <c r="A38" s="22"/>
      <c r="B38" s="35"/>
      <c r="C38" s="1132" t="s">
        <v>535</v>
      </c>
      <c r="D38" s="1132"/>
      <c r="E38" s="1133"/>
      <c r="F38" s="36">
        <v>3.09</v>
      </c>
      <c r="G38" s="37">
        <v>1.06</v>
      </c>
      <c r="H38" s="37">
        <v>0.53</v>
      </c>
      <c r="I38" s="37">
        <v>0.97</v>
      </c>
      <c r="J38" s="38">
        <v>0.3</v>
      </c>
      <c r="K38" s="22"/>
      <c r="L38" s="22"/>
      <c r="M38" s="22"/>
      <c r="N38" s="22"/>
      <c r="O38" s="22"/>
      <c r="P38" s="22"/>
    </row>
    <row r="39" spans="1:16" ht="39" customHeight="1" x14ac:dyDescent="0.2">
      <c r="A39" s="22"/>
      <c r="B39" s="35"/>
      <c r="C39" s="1132" t="s">
        <v>536</v>
      </c>
      <c r="D39" s="1132"/>
      <c r="E39" s="1133"/>
      <c r="F39" s="36">
        <v>0.3</v>
      </c>
      <c r="G39" s="37">
        <v>0.18</v>
      </c>
      <c r="H39" s="37">
        <v>0.35</v>
      </c>
      <c r="I39" s="37">
        <v>0.66</v>
      </c>
      <c r="J39" s="38">
        <v>0.06</v>
      </c>
      <c r="K39" s="22"/>
      <c r="L39" s="22"/>
      <c r="M39" s="22"/>
      <c r="N39" s="22"/>
      <c r="O39" s="22"/>
      <c r="P39" s="22"/>
    </row>
    <row r="40" spans="1:16" ht="39" customHeight="1" x14ac:dyDescent="0.2">
      <c r="A40" s="22"/>
      <c r="B40" s="35"/>
      <c r="C40" s="1132" t="s">
        <v>537</v>
      </c>
      <c r="D40" s="1132"/>
      <c r="E40" s="1133"/>
      <c r="F40" s="36">
        <v>0.26</v>
      </c>
      <c r="G40" s="37">
        <v>0</v>
      </c>
      <c r="H40" s="37">
        <v>0.08</v>
      </c>
      <c r="I40" s="37">
        <v>0.09</v>
      </c>
      <c r="J40" s="38">
        <v>0.01</v>
      </c>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538</v>
      </c>
      <c r="D42" s="1132"/>
      <c r="E42" s="1133"/>
      <c r="F42" s="36" t="s">
        <v>487</v>
      </c>
      <c r="G42" s="37" t="s">
        <v>487</v>
      </c>
      <c r="H42" s="37" t="s">
        <v>487</v>
      </c>
      <c r="I42" s="37" t="s">
        <v>487</v>
      </c>
      <c r="J42" s="38" t="s">
        <v>487</v>
      </c>
      <c r="K42" s="22"/>
      <c r="L42" s="22"/>
      <c r="M42" s="22"/>
      <c r="N42" s="22"/>
      <c r="O42" s="22"/>
      <c r="P42" s="22"/>
    </row>
    <row r="43" spans="1:16" ht="39" customHeight="1" thickBot="1" x14ac:dyDescent="0.25">
      <c r="A43" s="22"/>
      <c r="B43" s="40"/>
      <c r="C43" s="1134" t="s">
        <v>539</v>
      </c>
      <c r="D43" s="1134"/>
      <c r="E43" s="1135"/>
      <c r="F43" s="41" t="s">
        <v>487</v>
      </c>
      <c r="G43" s="42" t="s">
        <v>487</v>
      </c>
      <c r="H43" s="42" t="s">
        <v>487</v>
      </c>
      <c r="I43" s="42" t="s">
        <v>487</v>
      </c>
      <c r="J43" s="43" t="s">
        <v>487</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yznUeCpX+Tr53xTYfI68qoBWoGLp5+YlzM/YWvxMrNgmWdWJ5CjV+B4nkETis01nyu8hhddJ0gqB/rb0owRkVw==" saltValue="x1QP6YJxK9dLCgT90LDQj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topLeftCell="A31" zoomScale="70" zoomScaleNormal="70" zoomScaleSheetLayoutView="55" workbookViewId="0">
      <selection activeCell="Q55" sqref="Q55"/>
    </sheetView>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419</v>
      </c>
      <c r="L45" s="58">
        <v>444</v>
      </c>
      <c r="M45" s="58">
        <v>482</v>
      </c>
      <c r="N45" s="58">
        <v>550</v>
      </c>
      <c r="O45" s="59">
        <v>556</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487</v>
      </c>
      <c r="L46" s="62" t="s">
        <v>487</v>
      </c>
      <c r="M46" s="62" t="s">
        <v>487</v>
      </c>
      <c r="N46" s="62" t="s">
        <v>487</v>
      </c>
      <c r="O46" s="63" t="s">
        <v>487</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487</v>
      </c>
      <c r="L47" s="62" t="s">
        <v>487</v>
      </c>
      <c r="M47" s="62" t="s">
        <v>487</v>
      </c>
      <c r="N47" s="62" t="s">
        <v>487</v>
      </c>
      <c r="O47" s="63" t="s">
        <v>487</v>
      </c>
      <c r="P47" s="46"/>
      <c r="Q47" s="46"/>
      <c r="R47" s="46"/>
      <c r="S47" s="46"/>
      <c r="T47" s="46"/>
      <c r="U47" s="46"/>
    </row>
    <row r="48" spans="1:21" ht="30.75" customHeight="1" x14ac:dyDescent="0.2">
      <c r="A48" s="46"/>
      <c r="B48" s="1163"/>
      <c r="C48" s="1164"/>
      <c r="D48" s="60"/>
      <c r="E48" s="1140" t="s">
        <v>13</v>
      </c>
      <c r="F48" s="1140"/>
      <c r="G48" s="1140"/>
      <c r="H48" s="1140"/>
      <c r="I48" s="1140"/>
      <c r="J48" s="1141"/>
      <c r="K48" s="61">
        <v>180</v>
      </c>
      <c r="L48" s="62">
        <v>219</v>
      </c>
      <c r="M48" s="62">
        <v>164</v>
      </c>
      <c r="N48" s="62">
        <v>233</v>
      </c>
      <c r="O48" s="63">
        <v>184</v>
      </c>
      <c r="P48" s="46"/>
      <c r="Q48" s="46"/>
      <c r="R48" s="46"/>
      <c r="S48" s="46"/>
      <c r="T48" s="46"/>
      <c r="U48" s="46"/>
    </row>
    <row r="49" spans="1:21" ht="30.75" customHeight="1" x14ac:dyDescent="0.2">
      <c r="A49" s="46"/>
      <c r="B49" s="1163"/>
      <c r="C49" s="1164"/>
      <c r="D49" s="60"/>
      <c r="E49" s="1140" t="s">
        <v>14</v>
      </c>
      <c r="F49" s="1140"/>
      <c r="G49" s="1140"/>
      <c r="H49" s="1140"/>
      <c r="I49" s="1140"/>
      <c r="J49" s="1141"/>
      <c r="K49" s="61">
        <v>64</v>
      </c>
      <c r="L49" s="62">
        <v>62</v>
      </c>
      <c r="M49" s="62">
        <v>57</v>
      </c>
      <c r="N49" s="62">
        <v>33</v>
      </c>
      <c r="O49" s="63">
        <v>32</v>
      </c>
      <c r="P49" s="46"/>
      <c r="Q49" s="46"/>
      <c r="R49" s="46"/>
      <c r="S49" s="46"/>
      <c r="T49" s="46"/>
      <c r="U49" s="46"/>
    </row>
    <row r="50" spans="1:21" ht="30.75" customHeight="1" x14ac:dyDescent="0.2">
      <c r="A50" s="46"/>
      <c r="B50" s="1163"/>
      <c r="C50" s="1164"/>
      <c r="D50" s="60"/>
      <c r="E50" s="1140" t="s">
        <v>15</v>
      </c>
      <c r="F50" s="1140"/>
      <c r="G50" s="1140"/>
      <c r="H50" s="1140"/>
      <c r="I50" s="1140"/>
      <c r="J50" s="1141"/>
      <c r="K50" s="61">
        <v>52</v>
      </c>
      <c r="L50" s="62">
        <v>52</v>
      </c>
      <c r="M50" s="62">
        <v>52</v>
      </c>
      <c r="N50" s="62">
        <v>48</v>
      </c>
      <c r="O50" s="63">
        <v>48</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487</v>
      </c>
      <c r="L51" s="62" t="s">
        <v>487</v>
      </c>
      <c r="M51" s="62" t="s">
        <v>487</v>
      </c>
      <c r="N51" s="62" t="s">
        <v>487</v>
      </c>
      <c r="O51" s="63" t="s">
        <v>487</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450</v>
      </c>
      <c r="L52" s="62">
        <v>453</v>
      </c>
      <c r="M52" s="62">
        <v>468</v>
      </c>
      <c r="N52" s="62">
        <v>461</v>
      </c>
      <c r="O52" s="63">
        <v>434</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265</v>
      </c>
      <c r="L53" s="67">
        <v>324</v>
      </c>
      <c r="M53" s="67">
        <v>287</v>
      </c>
      <c r="N53" s="67">
        <v>403</v>
      </c>
      <c r="O53" s="68">
        <v>386</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540</v>
      </c>
      <c r="L57" s="79" t="s">
        <v>541</v>
      </c>
      <c r="M57" s="79" t="s">
        <v>542</v>
      </c>
      <c r="N57" s="79" t="s">
        <v>543</v>
      </c>
      <c r="O57" s="80" t="s">
        <v>544</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6aBhNyEfF2lr+Hg30jZp00PM9V717orj6WyDSCe5rBF84/2LDX9Bbg1AKib0BUY9YfMeHaTUakoYerg//dsz/Q==" saltValue="Z83BuInzZyXKRQx8Yey7P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topLeftCell="J53"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525</v>
      </c>
      <c r="J40" s="101" t="s">
        <v>526</v>
      </c>
      <c r="K40" s="101" t="s">
        <v>527</v>
      </c>
      <c r="L40" s="101" t="s">
        <v>528</v>
      </c>
      <c r="M40" s="102" t="s">
        <v>529</v>
      </c>
    </row>
    <row r="41" spans="2:13" ht="27.75" customHeight="1" x14ac:dyDescent="0.2">
      <c r="B41" s="1181" t="s">
        <v>30</v>
      </c>
      <c r="C41" s="1182"/>
      <c r="D41" s="103"/>
      <c r="E41" s="1183" t="s">
        <v>31</v>
      </c>
      <c r="F41" s="1183"/>
      <c r="G41" s="1183"/>
      <c r="H41" s="1184"/>
      <c r="I41" s="342">
        <v>5597</v>
      </c>
      <c r="J41" s="343">
        <v>5758</v>
      </c>
      <c r="K41" s="343">
        <v>5955</v>
      </c>
      <c r="L41" s="343">
        <v>5753</v>
      </c>
      <c r="M41" s="344">
        <v>5361</v>
      </c>
    </row>
    <row r="42" spans="2:13" ht="27.75" customHeight="1" x14ac:dyDescent="0.2">
      <c r="B42" s="1171"/>
      <c r="C42" s="1172"/>
      <c r="D42" s="104"/>
      <c r="E42" s="1175" t="s">
        <v>32</v>
      </c>
      <c r="F42" s="1175"/>
      <c r="G42" s="1175"/>
      <c r="H42" s="1176"/>
      <c r="I42" s="345">
        <v>483</v>
      </c>
      <c r="J42" s="346">
        <v>430</v>
      </c>
      <c r="K42" s="346">
        <v>379</v>
      </c>
      <c r="L42" s="346">
        <v>330</v>
      </c>
      <c r="M42" s="347">
        <v>281</v>
      </c>
    </row>
    <row r="43" spans="2:13" ht="27.75" customHeight="1" x14ac:dyDescent="0.2">
      <c r="B43" s="1171"/>
      <c r="C43" s="1172"/>
      <c r="D43" s="104"/>
      <c r="E43" s="1175" t="s">
        <v>33</v>
      </c>
      <c r="F43" s="1175"/>
      <c r="G43" s="1175"/>
      <c r="H43" s="1176"/>
      <c r="I43" s="345">
        <v>1689</v>
      </c>
      <c r="J43" s="346">
        <v>1556</v>
      </c>
      <c r="K43" s="346">
        <v>1493</v>
      </c>
      <c r="L43" s="346">
        <v>1697</v>
      </c>
      <c r="M43" s="347">
        <v>1769</v>
      </c>
    </row>
    <row r="44" spans="2:13" ht="27.75" customHeight="1" x14ac:dyDescent="0.2">
      <c r="B44" s="1171"/>
      <c r="C44" s="1172"/>
      <c r="D44" s="104"/>
      <c r="E44" s="1175" t="s">
        <v>34</v>
      </c>
      <c r="F44" s="1175"/>
      <c r="G44" s="1175"/>
      <c r="H44" s="1176"/>
      <c r="I44" s="345">
        <v>368</v>
      </c>
      <c r="J44" s="346">
        <v>523</v>
      </c>
      <c r="K44" s="346">
        <v>276</v>
      </c>
      <c r="L44" s="346">
        <v>245</v>
      </c>
      <c r="M44" s="347">
        <v>267</v>
      </c>
    </row>
    <row r="45" spans="2:13" ht="27.75" customHeight="1" x14ac:dyDescent="0.2">
      <c r="B45" s="1171"/>
      <c r="C45" s="1172"/>
      <c r="D45" s="104"/>
      <c r="E45" s="1175" t="s">
        <v>35</v>
      </c>
      <c r="F45" s="1175"/>
      <c r="G45" s="1175"/>
      <c r="H45" s="1176"/>
      <c r="I45" s="345">
        <v>763</v>
      </c>
      <c r="J45" s="346">
        <v>552</v>
      </c>
      <c r="K45" s="346">
        <v>539</v>
      </c>
      <c r="L45" s="346">
        <v>500</v>
      </c>
      <c r="M45" s="347">
        <v>502</v>
      </c>
    </row>
    <row r="46" spans="2:13" ht="27.75" customHeight="1" x14ac:dyDescent="0.2">
      <c r="B46" s="1171"/>
      <c r="C46" s="1172"/>
      <c r="D46" s="105"/>
      <c r="E46" s="1175" t="s">
        <v>36</v>
      </c>
      <c r="F46" s="1175"/>
      <c r="G46" s="1175"/>
      <c r="H46" s="1176"/>
      <c r="I46" s="345">
        <v>50</v>
      </c>
      <c r="J46" s="346">
        <v>38</v>
      </c>
      <c r="K46" s="346">
        <v>26</v>
      </c>
      <c r="L46" s="346">
        <v>16</v>
      </c>
      <c r="M46" s="347">
        <v>7</v>
      </c>
    </row>
    <row r="47" spans="2:13" ht="27.75" customHeight="1" x14ac:dyDescent="0.2">
      <c r="B47" s="1171"/>
      <c r="C47" s="1172"/>
      <c r="D47" s="106"/>
      <c r="E47" s="1185" t="s">
        <v>37</v>
      </c>
      <c r="F47" s="1186"/>
      <c r="G47" s="1186"/>
      <c r="H47" s="1187"/>
      <c r="I47" s="345" t="s">
        <v>487</v>
      </c>
      <c r="J47" s="346" t="s">
        <v>487</v>
      </c>
      <c r="K47" s="346" t="s">
        <v>487</v>
      </c>
      <c r="L47" s="346" t="s">
        <v>487</v>
      </c>
      <c r="M47" s="347" t="s">
        <v>487</v>
      </c>
    </row>
    <row r="48" spans="2:13" ht="27.75" customHeight="1" x14ac:dyDescent="0.2">
      <c r="B48" s="1171"/>
      <c r="C48" s="1172"/>
      <c r="D48" s="104"/>
      <c r="E48" s="1175" t="s">
        <v>38</v>
      </c>
      <c r="F48" s="1175"/>
      <c r="G48" s="1175"/>
      <c r="H48" s="1176"/>
      <c r="I48" s="345" t="s">
        <v>487</v>
      </c>
      <c r="J48" s="346" t="s">
        <v>487</v>
      </c>
      <c r="K48" s="346" t="s">
        <v>487</v>
      </c>
      <c r="L48" s="346" t="s">
        <v>487</v>
      </c>
      <c r="M48" s="347" t="s">
        <v>487</v>
      </c>
    </row>
    <row r="49" spans="2:13" ht="27.75" customHeight="1" x14ac:dyDescent="0.2">
      <c r="B49" s="1173"/>
      <c r="C49" s="1174"/>
      <c r="D49" s="104"/>
      <c r="E49" s="1175" t="s">
        <v>39</v>
      </c>
      <c r="F49" s="1175"/>
      <c r="G49" s="1175"/>
      <c r="H49" s="1176"/>
      <c r="I49" s="345">
        <v>63</v>
      </c>
      <c r="J49" s="346">
        <v>47</v>
      </c>
      <c r="K49" s="346" t="s">
        <v>487</v>
      </c>
      <c r="L49" s="346" t="s">
        <v>487</v>
      </c>
      <c r="M49" s="347" t="s">
        <v>487</v>
      </c>
    </row>
    <row r="50" spans="2:13" ht="27.75" customHeight="1" x14ac:dyDescent="0.2">
      <c r="B50" s="1169" t="s">
        <v>40</v>
      </c>
      <c r="C50" s="1170"/>
      <c r="D50" s="107"/>
      <c r="E50" s="1175" t="s">
        <v>41</v>
      </c>
      <c r="F50" s="1175"/>
      <c r="G50" s="1175"/>
      <c r="H50" s="1176"/>
      <c r="I50" s="345">
        <v>5811</v>
      </c>
      <c r="J50" s="346">
        <v>5825</v>
      </c>
      <c r="K50" s="346">
        <v>5602</v>
      </c>
      <c r="L50" s="346">
        <v>6098</v>
      </c>
      <c r="M50" s="347">
        <v>6388</v>
      </c>
    </row>
    <row r="51" spans="2:13" ht="27.75" customHeight="1" x14ac:dyDescent="0.2">
      <c r="B51" s="1171"/>
      <c r="C51" s="1172"/>
      <c r="D51" s="104"/>
      <c r="E51" s="1175" t="s">
        <v>42</v>
      </c>
      <c r="F51" s="1175"/>
      <c r="G51" s="1175"/>
      <c r="H51" s="1176"/>
      <c r="I51" s="345">
        <v>643</v>
      </c>
      <c r="J51" s="346">
        <v>605</v>
      </c>
      <c r="K51" s="346">
        <v>563</v>
      </c>
      <c r="L51" s="346">
        <v>520</v>
      </c>
      <c r="M51" s="347">
        <v>477</v>
      </c>
    </row>
    <row r="52" spans="2:13" ht="27.75" customHeight="1" x14ac:dyDescent="0.2">
      <c r="B52" s="1173"/>
      <c r="C52" s="1174"/>
      <c r="D52" s="104"/>
      <c r="E52" s="1175" t="s">
        <v>43</v>
      </c>
      <c r="F52" s="1175"/>
      <c r="G52" s="1175"/>
      <c r="H52" s="1176"/>
      <c r="I52" s="345">
        <v>4165</v>
      </c>
      <c r="J52" s="346">
        <v>3820</v>
      </c>
      <c r="K52" s="346">
        <v>4142</v>
      </c>
      <c r="L52" s="346">
        <v>3935</v>
      </c>
      <c r="M52" s="347">
        <v>3456</v>
      </c>
    </row>
    <row r="53" spans="2:13" ht="27.75" customHeight="1" thickBot="1" x14ac:dyDescent="0.25">
      <c r="B53" s="1177" t="s">
        <v>19</v>
      </c>
      <c r="C53" s="1178"/>
      <c r="D53" s="108"/>
      <c r="E53" s="1179" t="s">
        <v>44</v>
      </c>
      <c r="F53" s="1179"/>
      <c r="G53" s="1179"/>
      <c r="H53" s="1180"/>
      <c r="I53" s="348">
        <v>-1605</v>
      </c>
      <c r="J53" s="349">
        <v>-1346</v>
      </c>
      <c r="K53" s="349">
        <v>-1639</v>
      </c>
      <c r="L53" s="349">
        <v>-2012</v>
      </c>
      <c r="M53" s="350">
        <v>-2134</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g1yxsZUxqbJftbnboTifmg9y/KKCSCcJO8usW6ok4YkA0ppaqdJ2Y45GUJZf8xFnBuh0eXT9A1ShxqrkFQs8QQ==" saltValue="eCXkGTcsSZtLmvNwgGqcx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G58" zoomScale="70" zoomScaleNormal="70" zoomScaleSheetLayoutView="100" workbookViewId="0">
      <selection activeCell="C61" sqref="C61:E61"/>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527</v>
      </c>
      <c r="G54" s="117" t="s">
        <v>528</v>
      </c>
      <c r="H54" s="118" t="s">
        <v>529</v>
      </c>
    </row>
    <row r="55" spans="2:8" ht="52.5" customHeight="1" x14ac:dyDescent="0.2">
      <c r="B55" s="119"/>
      <c r="C55" s="1196" t="s">
        <v>46</v>
      </c>
      <c r="D55" s="1196"/>
      <c r="E55" s="1197"/>
      <c r="F55" s="120">
        <v>3099</v>
      </c>
      <c r="G55" s="120">
        <v>3329</v>
      </c>
      <c r="H55" s="121">
        <v>3650</v>
      </c>
    </row>
    <row r="56" spans="2:8" ht="52.5" customHeight="1" x14ac:dyDescent="0.2">
      <c r="B56" s="122"/>
      <c r="C56" s="1198" t="s">
        <v>47</v>
      </c>
      <c r="D56" s="1198"/>
      <c r="E56" s="1199"/>
      <c r="F56" s="123">
        <v>54</v>
      </c>
      <c r="G56" s="123">
        <v>54</v>
      </c>
      <c r="H56" s="124">
        <v>54</v>
      </c>
    </row>
    <row r="57" spans="2:8" ht="53.25" customHeight="1" x14ac:dyDescent="0.2">
      <c r="B57" s="122"/>
      <c r="C57" s="1200" t="s">
        <v>48</v>
      </c>
      <c r="D57" s="1200"/>
      <c r="E57" s="1201"/>
      <c r="F57" s="125">
        <v>2242</v>
      </c>
      <c r="G57" s="125">
        <v>2309</v>
      </c>
      <c r="H57" s="126">
        <v>2358</v>
      </c>
    </row>
    <row r="58" spans="2:8" ht="45.75" customHeight="1" x14ac:dyDescent="0.2">
      <c r="B58" s="127"/>
      <c r="C58" s="1188" t="s">
        <v>546</v>
      </c>
      <c r="D58" s="1189"/>
      <c r="E58" s="1190"/>
      <c r="F58" s="128">
        <v>845</v>
      </c>
      <c r="G58" s="128">
        <v>845</v>
      </c>
      <c r="H58" s="129">
        <v>831</v>
      </c>
    </row>
    <row r="59" spans="2:8" ht="45.75" customHeight="1" x14ac:dyDescent="0.2">
      <c r="B59" s="127"/>
      <c r="C59" s="1188" t="s">
        <v>547</v>
      </c>
      <c r="D59" s="1189"/>
      <c r="E59" s="1190"/>
      <c r="F59" s="128">
        <v>387</v>
      </c>
      <c r="G59" s="128">
        <v>513</v>
      </c>
      <c r="H59" s="129">
        <v>579</v>
      </c>
    </row>
    <row r="60" spans="2:8" ht="45.75" customHeight="1" x14ac:dyDescent="0.2">
      <c r="B60" s="127"/>
      <c r="C60" s="1188" t="s">
        <v>548</v>
      </c>
      <c r="D60" s="1189"/>
      <c r="E60" s="1190"/>
      <c r="F60" s="128">
        <v>209</v>
      </c>
      <c r="G60" s="128">
        <v>211</v>
      </c>
      <c r="H60" s="129">
        <v>213</v>
      </c>
    </row>
    <row r="61" spans="2:8" ht="45.75" customHeight="1" x14ac:dyDescent="0.2">
      <c r="B61" s="127"/>
      <c r="C61" s="1188" t="s">
        <v>549</v>
      </c>
      <c r="D61" s="1189"/>
      <c r="E61" s="1190"/>
      <c r="F61" s="128">
        <v>197</v>
      </c>
      <c r="G61" s="128">
        <v>197</v>
      </c>
      <c r="H61" s="129">
        <v>197</v>
      </c>
    </row>
    <row r="62" spans="2:8" ht="45.75" customHeight="1" thickBot="1" x14ac:dyDescent="0.25">
      <c r="B62" s="130"/>
      <c r="C62" s="1191" t="s">
        <v>550</v>
      </c>
      <c r="D62" s="1192"/>
      <c r="E62" s="1193"/>
      <c r="F62" s="131">
        <v>184</v>
      </c>
      <c r="G62" s="131">
        <v>170</v>
      </c>
      <c r="H62" s="132">
        <v>170</v>
      </c>
    </row>
    <row r="63" spans="2:8" ht="52.5" customHeight="1" thickBot="1" x14ac:dyDescent="0.25">
      <c r="B63" s="133"/>
      <c r="C63" s="1194" t="s">
        <v>49</v>
      </c>
      <c r="D63" s="1194"/>
      <c r="E63" s="1195"/>
      <c r="F63" s="134">
        <v>5395</v>
      </c>
      <c r="G63" s="134">
        <v>5692</v>
      </c>
      <c r="H63" s="135">
        <v>6062</v>
      </c>
    </row>
    <row r="64" spans="2:8" ht="13.2" x14ac:dyDescent="0.2"/>
  </sheetData>
  <sheetProtection algorithmName="SHA-512" hashValue="ILyXQ+gFYpLp+ldYTzF17w6SgAb8FzCD6+4e6RgLmHLWbSf3alOQdWmxhm7iL70uqZQrMzh1wXcK6593htUx9g==" saltValue="vQQhcNNCg/uotCgtPguCb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topLeftCell="AL23" zoomScale="85" zoomScaleNormal="85" zoomScaleSheetLayoutView="55" workbookViewId="0">
      <selection activeCell="CT70" sqref="CT70"/>
    </sheetView>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1202"/>
      <c r="B1" s="1203"/>
      <c r="DD1" s="255"/>
      <c r="DE1" s="255"/>
    </row>
    <row r="2" spans="1:109" ht="25.5" customHeight="1" x14ac:dyDescent="0.2">
      <c r="A2" s="1204"/>
      <c r="C2" s="1204"/>
      <c r="O2" s="1204"/>
      <c r="P2" s="1204"/>
      <c r="Q2" s="1204"/>
      <c r="R2" s="1204"/>
      <c r="S2" s="1204"/>
      <c r="T2" s="1204"/>
      <c r="U2" s="1204"/>
      <c r="V2" s="1204"/>
      <c r="W2" s="1204"/>
      <c r="X2" s="1204"/>
      <c r="Y2" s="1204"/>
      <c r="Z2" s="1204"/>
      <c r="AA2" s="1204"/>
      <c r="AB2" s="1204"/>
      <c r="AC2" s="1204"/>
      <c r="AD2" s="1204"/>
      <c r="AE2" s="1204"/>
      <c r="AF2" s="1204"/>
      <c r="AG2" s="1204"/>
      <c r="AH2" s="1204"/>
      <c r="AI2" s="1204"/>
      <c r="AU2" s="1204"/>
      <c r="BG2" s="1204"/>
      <c r="BS2" s="1204"/>
      <c r="CE2" s="1204"/>
      <c r="CQ2" s="1204"/>
      <c r="DD2" s="255"/>
      <c r="DE2" s="255"/>
    </row>
    <row r="3" spans="1:109" ht="25.5" customHeight="1" x14ac:dyDescent="0.2">
      <c r="A3" s="1204"/>
      <c r="C3" s="1204"/>
      <c r="O3" s="1204"/>
      <c r="P3" s="1204"/>
      <c r="Q3" s="1204"/>
      <c r="R3" s="1204"/>
      <c r="S3" s="1204"/>
      <c r="T3" s="1204"/>
      <c r="U3" s="1204"/>
      <c r="V3" s="1204"/>
      <c r="W3" s="1204"/>
      <c r="X3" s="1204"/>
      <c r="Y3" s="1204"/>
      <c r="Z3" s="1204"/>
      <c r="AA3" s="1204"/>
      <c r="AB3" s="1204"/>
      <c r="AC3" s="1204"/>
      <c r="AD3" s="1204"/>
      <c r="AE3" s="1204"/>
      <c r="AF3" s="1204"/>
      <c r="AG3" s="1204"/>
      <c r="AH3" s="1204"/>
      <c r="AI3" s="1204"/>
      <c r="AU3" s="1204"/>
      <c r="BG3" s="1204"/>
      <c r="BS3" s="1204"/>
      <c r="CE3" s="1204"/>
      <c r="CQ3" s="1204"/>
      <c r="DD3" s="255"/>
      <c r="DE3" s="255"/>
    </row>
    <row r="4" spans="1:109" s="253" customFormat="1" ht="13.2" x14ac:dyDescent="0.2">
      <c r="A4" s="1204"/>
      <c r="B4" s="1204"/>
      <c r="C4" s="1204"/>
      <c r="D4" s="1204"/>
      <c r="E4" s="1204"/>
      <c r="F4" s="1204"/>
      <c r="G4" s="1204"/>
      <c r="H4" s="1204"/>
      <c r="I4" s="1204"/>
      <c r="J4" s="1204"/>
      <c r="K4" s="1204"/>
      <c r="L4" s="1204"/>
      <c r="M4" s="1204"/>
      <c r="N4" s="1204"/>
      <c r="O4" s="1204"/>
      <c r="P4" s="1204"/>
      <c r="Q4" s="1204"/>
      <c r="R4" s="1204"/>
      <c r="S4" s="1204"/>
      <c r="T4" s="1204"/>
      <c r="U4" s="1204"/>
      <c r="V4" s="1204"/>
      <c r="W4" s="1204"/>
      <c r="X4" s="1204"/>
      <c r="Y4" s="1204"/>
      <c r="Z4" s="1204"/>
      <c r="AA4" s="1204"/>
      <c r="AB4" s="1204"/>
      <c r="AC4" s="1204"/>
      <c r="AD4" s="1204"/>
      <c r="AE4" s="1204"/>
      <c r="AF4" s="1204"/>
      <c r="AG4" s="1204"/>
      <c r="AH4" s="1204"/>
      <c r="AI4" s="1204"/>
      <c r="AJ4" s="1204"/>
      <c r="AK4" s="1204"/>
      <c r="AL4" s="1204"/>
      <c r="AM4" s="1204"/>
      <c r="AN4" s="1204"/>
      <c r="AO4" s="1204"/>
      <c r="AP4" s="1204"/>
      <c r="AQ4" s="1204"/>
      <c r="AR4" s="1204"/>
      <c r="AS4" s="1204"/>
      <c r="AT4" s="1204"/>
      <c r="AU4" s="1204"/>
      <c r="AV4" s="1204"/>
      <c r="AW4" s="1204"/>
      <c r="AX4" s="1204"/>
      <c r="AY4" s="1204"/>
      <c r="AZ4" s="1204"/>
      <c r="BA4" s="1204"/>
      <c r="BB4" s="1204"/>
      <c r="BC4" s="1204"/>
      <c r="BD4" s="1204"/>
      <c r="BE4" s="1204"/>
      <c r="BF4" s="1204"/>
      <c r="BG4" s="1204"/>
      <c r="BH4" s="1204"/>
      <c r="BI4" s="1204"/>
      <c r="BJ4" s="1204"/>
      <c r="BK4" s="1204"/>
      <c r="BL4" s="1204"/>
      <c r="BM4" s="1204"/>
      <c r="BN4" s="1204"/>
      <c r="BO4" s="1204"/>
      <c r="BP4" s="1204"/>
      <c r="BQ4" s="1204"/>
      <c r="BR4" s="1204"/>
      <c r="BS4" s="1204"/>
      <c r="BT4" s="1204"/>
      <c r="BU4" s="1204"/>
      <c r="BV4" s="1204"/>
      <c r="BW4" s="1204"/>
      <c r="BX4" s="1204"/>
      <c r="BY4" s="1204"/>
      <c r="BZ4" s="1204"/>
      <c r="CA4" s="1204"/>
      <c r="CB4" s="1204"/>
      <c r="CC4" s="1204"/>
      <c r="CD4" s="1204"/>
      <c r="CE4" s="1204"/>
      <c r="CF4" s="1204"/>
      <c r="CG4" s="1204"/>
      <c r="CH4" s="1204"/>
      <c r="CI4" s="1204"/>
      <c r="CJ4" s="1204"/>
      <c r="CK4" s="1204"/>
      <c r="CL4" s="1204"/>
      <c r="CM4" s="1204"/>
      <c r="CN4" s="1204"/>
      <c r="CO4" s="1204"/>
      <c r="CP4" s="1204"/>
      <c r="CQ4" s="1204"/>
      <c r="CR4" s="1204"/>
      <c r="CS4" s="1204"/>
      <c r="CT4" s="1204"/>
      <c r="CU4" s="1204"/>
      <c r="CV4" s="1204"/>
      <c r="CW4" s="1204"/>
      <c r="CX4" s="1204"/>
      <c r="CY4" s="1204"/>
      <c r="CZ4" s="1204"/>
      <c r="DA4" s="1204"/>
      <c r="DB4" s="1204"/>
      <c r="DC4" s="1204"/>
      <c r="DD4" s="1204"/>
      <c r="DE4" s="1204"/>
    </row>
    <row r="5" spans="1:109" s="253" customFormat="1" ht="13.2" x14ac:dyDescent="0.2">
      <c r="A5" s="1204"/>
      <c r="B5" s="1204"/>
      <c r="C5" s="1204"/>
      <c r="D5" s="1204"/>
      <c r="E5" s="1204"/>
      <c r="F5" s="1204"/>
      <c r="G5" s="1204"/>
      <c r="H5" s="1204"/>
      <c r="I5" s="1204"/>
      <c r="J5" s="1204"/>
      <c r="K5" s="1204"/>
      <c r="L5" s="1204"/>
      <c r="M5" s="1204"/>
      <c r="N5" s="1204"/>
      <c r="O5" s="1204"/>
      <c r="P5" s="1204"/>
      <c r="Q5" s="1204"/>
      <c r="R5" s="1204"/>
      <c r="S5" s="1204"/>
      <c r="T5" s="1204"/>
      <c r="U5" s="1204"/>
      <c r="V5" s="1204"/>
      <c r="W5" s="1204"/>
      <c r="X5" s="1204"/>
      <c r="Y5" s="1204"/>
      <c r="Z5" s="1204"/>
      <c r="AA5" s="1204"/>
      <c r="AB5" s="1204"/>
      <c r="AC5" s="1204"/>
      <c r="AD5" s="1204"/>
      <c r="AE5" s="1204"/>
      <c r="AF5" s="1204"/>
      <c r="AG5" s="1204"/>
      <c r="AH5" s="1204"/>
      <c r="AI5" s="1204"/>
      <c r="AJ5" s="1204"/>
      <c r="AK5" s="1204"/>
      <c r="AL5" s="1204"/>
      <c r="AM5" s="1204"/>
      <c r="AN5" s="1204"/>
      <c r="AO5" s="1204"/>
      <c r="AP5" s="1204"/>
      <c r="AQ5" s="1204"/>
      <c r="AR5" s="1204"/>
      <c r="AS5" s="1204"/>
      <c r="AT5" s="1204"/>
      <c r="AU5" s="1204"/>
      <c r="AV5" s="1204"/>
      <c r="AW5" s="1204"/>
      <c r="AX5" s="1204"/>
      <c r="AY5" s="1204"/>
      <c r="AZ5" s="1204"/>
      <c r="BA5" s="1204"/>
      <c r="BB5" s="1204"/>
      <c r="BC5" s="1204"/>
      <c r="BD5" s="1204"/>
      <c r="BE5" s="1204"/>
      <c r="BF5" s="1204"/>
      <c r="BG5" s="1204"/>
      <c r="BH5" s="1204"/>
      <c r="BI5" s="1204"/>
      <c r="BJ5" s="1204"/>
      <c r="BK5" s="1204"/>
      <c r="BL5" s="1204"/>
      <c r="BM5" s="1204"/>
      <c r="BN5" s="1204"/>
      <c r="BO5" s="1204"/>
      <c r="BP5" s="1204"/>
      <c r="BQ5" s="1204"/>
      <c r="BR5" s="1204"/>
      <c r="BS5" s="1204"/>
      <c r="BT5" s="1204"/>
      <c r="BU5" s="1204"/>
      <c r="BV5" s="1204"/>
      <c r="BW5" s="1204"/>
      <c r="BX5" s="1204"/>
      <c r="BY5" s="1204"/>
      <c r="BZ5" s="1204"/>
      <c r="CA5" s="1204"/>
      <c r="CB5" s="1204"/>
      <c r="CC5" s="1204"/>
      <c r="CD5" s="1204"/>
      <c r="CE5" s="1204"/>
      <c r="CF5" s="1204"/>
      <c r="CG5" s="1204"/>
      <c r="CH5" s="1204"/>
      <c r="CI5" s="1204"/>
      <c r="CJ5" s="1204"/>
      <c r="CK5" s="1204"/>
      <c r="CL5" s="1204"/>
      <c r="CM5" s="1204"/>
      <c r="CN5" s="1204"/>
      <c r="CO5" s="1204"/>
      <c r="CP5" s="1204"/>
      <c r="CQ5" s="1204"/>
      <c r="CR5" s="1204"/>
      <c r="CS5" s="1204"/>
      <c r="CT5" s="1204"/>
      <c r="CU5" s="1204"/>
      <c r="CV5" s="1204"/>
      <c r="CW5" s="1204"/>
      <c r="CX5" s="1204"/>
      <c r="CY5" s="1204"/>
      <c r="CZ5" s="1204"/>
      <c r="DA5" s="1204"/>
      <c r="DB5" s="1204"/>
      <c r="DC5" s="1204"/>
      <c r="DD5" s="1204"/>
      <c r="DE5" s="1204"/>
    </row>
    <row r="6" spans="1:109" s="253" customFormat="1" ht="13.2" x14ac:dyDescent="0.2">
      <c r="A6" s="1204"/>
      <c r="B6" s="1204"/>
      <c r="C6" s="1204"/>
      <c r="D6" s="1204"/>
      <c r="E6" s="1204"/>
      <c r="F6" s="1204"/>
      <c r="G6" s="1204"/>
      <c r="H6" s="1204"/>
      <c r="I6" s="1204"/>
      <c r="J6" s="1204"/>
      <c r="K6" s="1204"/>
      <c r="L6" s="1204"/>
      <c r="M6" s="1204"/>
      <c r="N6" s="1204"/>
      <c r="O6" s="1204"/>
      <c r="P6" s="1204"/>
      <c r="Q6" s="1204"/>
      <c r="R6" s="1204"/>
      <c r="S6" s="1204"/>
      <c r="T6" s="1204"/>
      <c r="U6" s="1204"/>
      <c r="V6" s="1204"/>
      <c r="W6" s="1204"/>
      <c r="X6" s="1204"/>
      <c r="Y6" s="1204"/>
      <c r="Z6" s="1204"/>
      <c r="AA6" s="1204"/>
      <c r="AB6" s="1204"/>
      <c r="AC6" s="1204"/>
      <c r="AD6" s="1204"/>
      <c r="AE6" s="1204"/>
      <c r="AF6" s="1204"/>
      <c r="AG6" s="1204"/>
      <c r="AH6" s="1204"/>
      <c r="AI6" s="1204"/>
      <c r="AJ6" s="1204"/>
      <c r="AK6" s="1204"/>
      <c r="AL6" s="1204"/>
      <c r="AM6" s="1204"/>
      <c r="AN6" s="1204"/>
      <c r="AO6" s="1204"/>
      <c r="AP6" s="1204"/>
      <c r="AQ6" s="1204"/>
      <c r="AR6" s="1204"/>
      <c r="AS6" s="1204"/>
      <c r="AT6" s="1204"/>
      <c r="AU6" s="1204"/>
      <c r="AV6" s="1204"/>
      <c r="AW6" s="1204"/>
      <c r="AX6" s="1204"/>
      <c r="AY6" s="1204"/>
      <c r="AZ6" s="1204"/>
      <c r="BA6" s="1204"/>
      <c r="BB6" s="1204"/>
      <c r="BC6" s="1204"/>
      <c r="BD6" s="1204"/>
      <c r="BE6" s="1204"/>
      <c r="BF6" s="1204"/>
      <c r="BG6" s="1204"/>
      <c r="BH6" s="1204"/>
      <c r="BI6" s="1204"/>
      <c r="BJ6" s="1204"/>
      <c r="BK6" s="1204"/>
      <c r="BL6" s="1204"/>
      <c r="BM6" s="1204"/>
      <c r="BN6" s="1204"/>
      <c r="BO6" s="1204"/>
      <c r="BP6" s="1204"/>
      <c r="BQ6" s="1204"/>
      <c r="BR6" s="1204"/>
      <c r="BS6" s="1204"/>
      <c r="BT6" s="1204"/>
      <c r="BU6" s="1204"/>
      <c r="BV6" s="1204"/>
      <c r="BW6" s="1204"/>
      <c r="BX6" s="1204"/>
      <c r="BY6" s="1204"/>
      <c r="BZ6" s="1204"/>
      <c r="CA6" s="1204"/>
      <c r="CB6" s="1204"/>
      <c r="CC6" s="1204"/>
      <c r="CD6" s="1204"/>
      <c r="CE6" s="1204"/>
      <c r="CF6" s="1204"/>
      <c r="CG6" s="1204"/>
      <c r="CH6" s="1204"/>
      <c r="CI6" s="1204"/>
      <c r="CJ6" s="1204"/>
      <c r="CK6" s="1204"/>
      <c r="CL6" s="1204"/>
      <c r="CM6" s="1204"/>
      <c r="CN6" s="1204"/>
      <c r="CO6" s="1204"/>
      <c r="CP6" s="1204"/>
      <c r="CQ6" s="1204"/>
      <c r="CR6" s="1204"/>
      <c r="CS6" s="1204"/>
      <c r="CT6" s="1204"/>
      <c r="CU6" s="1204"/>
      <c r="CV6" s="1204"/>
      <c r="CW6" s="1204"/>
      <c r="CX6" s="1204"/>
      <c r="CY6" s="1204"/>
      <c r="CZ6" s="1204"/>
      <c r="DA6" s="1204"/>
      <c r="DB6" s="1204"/>
      <c r="DC6" s="1204"/>
      <c r="DD6" s="1204"/>
      <c r="DE6" s="1204"/>
    </row>
    <row r="7" spans="1:109" s="253" customFormat="1" ht="13.2" x14ac:dyDescent="0.2">
      <c r="A7" s="1204"/>
      <c r="B7" s="1204"/>
      <c r="C7" s="1204"/>
      <c r="D7" s="1204"/>
      <c r="E7" s="1204"/>
      <c r="F7" s="1204"/>
      <c r="G7" s="1204"/>
      <c r="H7" s="1204"/>
      <c r="I7" s="1204"/>
      <c r="J7" s="1204"/>
      <c r="K7" s="1204"/>
      <c r="L7" s="1204"/>
      <c r="M7" s="1204"/>
      <c r="N7" s="1204"/>
      <c r="O7" s="1204"/>
      <c r="P7" s="1204"/>
      <c r="Q7" s="1204"/>
      <c r="R7" s="1204"/>
      <c r="S7" s="1204"/>
      <c r="T7" s="1204"/>
      <c r="U7" s="1204"/>
      <c r="V7" s="1204"/>
      <c r="W7" s="1204"/>
      <c r="X7" s="1204"/>
      <c r="Y7" s="1204"/>
      <c r="Z7" s="1204"/>
      <c r="AA7" s="1204"/>
      <c r="AB7" s="1204"/>
      <c r="AC7" s="1204"/>
      <c r="AD7" s="1204"/>
      <c r="AE7" s="1204"/>
      <c r="AF7" s="1204"/>
      <c r="AG7" s="1204"/>
      <c r="AH7" s="1204"/>
      <c r="AI7" s="1204"/>
      <c r="AJ7" s="1204"/>
      <c r="AK7" s="1204"/>
      <c r="AL7" s="1204"/>
      <c r="AM7" s="1204"/>
      <c r="AN7" s="1204"/>
      <c r="AO7" s="1204"/>
      <c r="AP7" s="1204"/>
      <c r="AQ7" s="1204"/>
      <c r="AR7" s="1204"/>
      <c r="AS7" s="1204"/>
      <c r="AT7" s="1204"/>
      <c r="AU7" s="1204"/>
      <c r="AV7" s="1204"/>
      <c r="AW7" s="1204"/>
      <c r="AX7" s="1204"/>
      <c r="AY7" s="1204"/>
      <c r="AZ7" s="1204"/>
      <c r="BA7" s="1204"/>
      <c r="BB7" s="1204"/>
      <c r="BC7" s="1204"/>
      <c r="BD7" s="1204"/>
      <c r="BE7" s="1204"/>
      <c r="BF7" s="1204"/>
      <c r="BG7" s="1204"/>
      <c r="BH7" s="1204"/>
      <c r="BI7" s="1204"/>
      <c r="BJ7" s="1204"/>
      <c r="BK7" s="1204"/>
      <c r="BL7" s="1204"/>
      <c r="BM7" s="1204"/>
      <c r="BN7" s="1204"/>
      <c r="BO7" s="1204"/>
      <c r="BP7" s="1204"/>
      <c r="BQ7" s="1204"/>
      <c r="BR7" s="1204"/>
      <c r="BS7" s="1204"/>
      <c r="BT7" s="1204"/>
      <c r="BU7" s="1204"/>
      <c r="BV7" s="1204"/>
      <c r="BW7" s="1204"/>
      <c r="BX7" s="1204"/>
      <c r="BY7" s="1204"/>
      <c r="BZ7" s="1204"/>
      <c r="CA7" s="1204"/>
      <c r="CB7" s="1204"/>
      <c r="CC7" s="1204"/>
      <c r="CD7" s="1204"/>
      <c r="CE7" s="1204"/>
      <c r="CF7" s="1204"/>
      <c r="CG7" s="1204"/>
      <c r="CH7" s="1204"/>
      <c r="CI7" s="1204"/>
      <c r="CJ7" s="1204"/>
      <c r="CK7" s="1204"/>
      <c r="CL7" s="1204"/>
      <c r="CM7" s="1204"/>
      <c r="CN7" s="1204"/>
      <c r="CO7" s="1204"/>
      <c r="CP7" s="1204"/>
      <c r="CQ7" s="1204"/>
      <c r="CR7" s="1204"/>
      <c r="CS7" s="1204"/>
      <c r="CT7" s="1204"/>
      <c r="CU7" s="1204"/>
      <c r="CV7" s="1204"/>
      <c r="CW7" s="1204"/>
      <c r="CX7" s="1204"/>
      <c r="CY7" s="1204"/>
      <c r="CZ7" s="1204"/>
      <c r="DA7" s="1204"/>
      <c r="DB7" s="1204"/>
      <c r="DC7" s="1204"/>
      <c r="DD7" s="1204"/>
      <c r="DE7" s="1204"/>
    </row>
    <row r="8" spans="1:109" s="253" customFormat="1" ht="13.2" x14ac:dyDescent="0.2">
      <c r="A8" s="1204"/>
      <c r="B8" s="1204"/>
      <c r="C8" s="1204"/>
      <c r="D8" s="1204"/>
      <c r="E8" s="1204"/>
      <c r="F8" s="1204"/>
      <c r="G8" s="1204"/>
      <c r="H8" s="1204"/>
      <c r="I8" s="1204"/>
      <c r="J8" s="1204"/>
      <c r="K8" s="1204"/>
      <c r="L8" s="1204"/>
      <c r="M8" s="1204"/>
      <c r="N8" s="1204"/>
      <c r="O8" s="1204"/>
      <c r="P8" s="1204"/>
      <c r="Q8" s="1204"/>
      <c r="R8" s="1204"/>
      <c r="S8" s="1204"/>
      <c r="T8" s="1204"/>
      <c r="U8" s="1204"/>
      <c r="V8" s="1204"/>
      <c r="W8" s="1204"/>
      <c r="X8" s="1204"/>
      <c r="Y8" s="1204"/>
      <c r="Z8" s="1204"/>
      <c r="AA8" s="1204"/>
      <c r="AB8" s="1204"/>
      <c r="AC8" s="1204"/>
      <c r="AD8" s="1204"/>
      <c r="AE8" s="1204"/>
      <c r="AF8" s="1204"/>
      <c r="AG8" s="1204"/>
      <c r="AH8" s="1204"/>
      <c r="AI8" s="1204"/>
      <c r="AJ8" s="1204"/>
      <c r="AK8" s="1204"/>
      <c r="AL8" s="1204"/>
      <c r="AM8" s="1204"/>
      <c r="AN8" s="1204"/>
      <c r="AO8" s="1204"/>
      <c r="AP8" s="1204"/>
      <c r="AQ8" s="1204"/>
      <c r="AR8" s="1204"/>
      <c r="AS8" s="1204"/>
      <c r="AT8" s="1204"/>
      <c r="AU8" s="1204"/>
      <c r="AV8" s="1204"/>
      <c r="AW8" s="1204"/>
      <c r="AX8" s="1204"/>
      <c r="AY8" s="1204"/>
      <c r="AZ8" s="1204"/>
      <c r="BA8" s="1204"/>
      <c r="BB8" s="1204"/>
      <c r="BC8" s="1204"/>
      <c r="BD8" s="1204"/>
      <c r="BE8" s="1204"/>
      <c r="BF8" s="1204"/>
      <c r="BG8" s="1204"/>
      <c r="BH8" s="1204"/>
      <c r="BI8" s="1204"/>
      <c r="BJ8" s="1204"/>
      <c r="BK8" s="1204"/>
      <c r="BL8" s="1204"/>
      <c r="BM8" s="1204"/>
      <c r="BN8" s="1204"/>
      <c r="BO8" s="1204"/>
      <c r="BP8" s="1204"/>
      <c r="BQ8" s="1204"/>
      <c r="BR8" s="1204"/>
      <c r="BS8" s="1204"/>
      <c r="BT8" s="1204"/>
      <c r="BU8" s="1204"/>
      <c r="BV8" s="1204"/>
      <c r="BW8" s="1204"/>
      <c r="BX8" s="1204"/>
      <c r="BY8" s="1204"/>
      <c r="BZ8" s="1204"/>
      <c r="CA8" s="1204"/>
      <c r="CB8" s="1204"/>
      <c r="CC8" s="1204"/>
      <c r="CD8" s="1204"/>
      <c r="CE8" s="1204"/>
      <c r="CF8" s="1204"/>
      <c r="CG8" s="1204"/>
      <c r="CH8" s="1204"/>
      <c r="CI8" s="1204"/>
      <c r="CJ8" s="1204"/>
      <c r="CK8" s="1204"/>
      <c r="CL8" s="1204"/>
      <c r="CM8" s="1204"/>
      <c r="CN8" s="1204"/>
      <c r="CO8" s="1204"/>
      <c r="CP8" s="1204"/>
      <c r="CQ8" s="1204"/>
      <c r="CR8" s="1204"/>
      <c r="CS8" s="1204"/>
      <c r="CT8" s="1204"/>
      <c r="CU8" s="1204"/>
      <c r="CV8" s="1204"/>
      <c r="CW8" s="1204"/>
      <c r="CX8" s="1204"/>
      <c r="CY8" s="1204"/>
      <c r="CZ8" s="1204"/>
      <c r="DA8" s="1204"/>
      <c r="DB8" s="1204"/>
      <c r="DC8" s="1204"/>
      <c r="DD8" s="1204"/>
      <c r="DE8" s="1204"/>
    </row>
    <row r="9" spans="1:109" s="253" customFormat="1" ht="13.2" x14ac:dyDescent="0.2">
      <c r="A9" s="1204"/>
      <c r="B9" s="1204"/>
      <c r="C9" s="1204"/>
      <c r="D9" s="1204"/>
      <c r="E9" s="1204"/>
      <c r="F9" s="1204"/>
      <c r="G9" s="1204"/>
      <c r="H9" s="1204"/>
      <c r="I9" s="1204"/>
      <c r="J9" s="1204"/>
      <c r="K9" s="1204"/>
      <c r="L9" s="1204"/>
      <c r="M9" s="1204"/>
      <c r="N9" s="1204"/>
      <c r="O9" s="1204"/>
      <c r="P9" s="1204"/>
      <c r="Q9" s="1204"/>
      <c r="R9" s="1204"/>
      <c r="S9" s="1204"/>
      <c r="T9" s="1204"/>
      <c r="U9" s="1204"/>
      <c r="V9" s="1204"/>
      <c r="W9" s="1204"/>
      <c r="X9" s="1204"/>
      <c r="Y9" s="1204"/>
      <c r="Z9" s="1204"/>
      <c r="AA9" s="1204"/>
      <c r="AB9" s="1204"/>
      <c r="AC9" s="1204"/>
      <c r="AD9" s="1204"/>
      <c r="AE9" s="1204"/>
      <c r="AF9" s="1204"/>
      <c r="AG9" s="1204"/>
      <c r="AH9" s="1204"/>
      <c r="AI9" s="1204"/>
      <c r="AJ9" s="1204"/>
      <c r="AK9" s="1204"/>
      <c r="AL9" s="1204"/>
      <c r="AM9" s="1204"/>
      <c r="AN9" s="1204"/>
      <c r="AO9" s="1204"/>
      <c r="AP9" s="1204"/>
      <c r="AQ9" s="1204"/>
      <c r="AR9" s="1204"/>
      <c r="AS9" s="1204"/>
      <c r="AT9" s="1204"/>
      <c r="AU9" s="1204"/>
      <c r="AV9" s="1204"/>
      <c r="AW9" s="1204"/>
      <c r="AX9" s="1204"/>
      <c r="AY9" s="1204"/>
      <c r="AZ9" s="1204"/>
      <c r="BA9" s="1204"/>
      <c r="BB9" s="1204"/>
      <c r="BC9" s="1204"/>
      <c r="BD9" s="1204"/>
      <c r="BE9" s="1204"/>
      <c r="BF9" s="1204"/>
      <c r="BG9" s="1204"/>
      <c r="BH9" s="1204"/>
      <c r="BI9" s="1204"/>
      <c r="BJ9" s="1204"/>
      <c r="BK9" s="1204"/>
      <c r="BL9" s="1204"/>
      <c r="BM9" s="1204"/>
      <c r="BN9" s="1204"/>
      <c r="BO9" s="1204"/>
      <c r="BP9" s="1204"/>
      <c r="BQ9" s="1204"/>
      <c r="BR9" s="1204"/>
      <c r="BS9" s="1204"/>
      <c r="BT9" s="1204"/>
      <c r="BU9" s="1204"/>
      <c r="BV9" s="1204"/>
      <c r="BW9" s="1204"/>
      <c r="BX9" s="1204"/>
      <c r="BY9" s="1204"/>
      <c r="BZ9" s="1204"/>
      <c r="CA9" s="1204"/>
      <c r="CB9" s="1204"/>
      <c r="CC9" s="1204"/>
      <c r="CD9" s="1204"/>
      <c r="CE9" s="1204"/>
      <c r="CF9" s="1204"/>
      <c r="CG9" s="1204"/>
      <c r="CH9" s="1204"/>
      <c r="CI9" s="1204"/>
      <c r="CJ9" s="1204"/>
      <c r="CK9" s="1204"/>
      <c r="CL9" s="1204"/>
      <c r="CM9" s="1204"/>
      <c r="CN9" s="1204"/>
      <c r="CO9" s="1204"/>
      <c r="CP9" s="1204"/>
      <c r="CQ9" s="1204"/>
      <c r="CR9" s="1204"/>
      <c r="CS9" s="1204"/>
      <c r="CT9" s="1204"/>
      <c r="CU9" s="1204"/>
      <c r="CV9" s="1204"/>
      <c r="CW9" s="1204"/>
      <c r="CX9" s="1204"/>
      <c r="CY9" s="1204"/>
      <c r="CZ9" s="1204"/>
      <c r="DA9" s="1204"/>
      <c r="DB9" s="1204"/>
      <c r="DC9" s="1204"/>
      <c r="DD9" s="1204"/>
      <c r="DE9" s="1204"/>
    </row>
    <row r="10" spans="1:109" s="253" customFormat="1" ht="13.2" x14ac:dyDescent="0.2">
      <c r="A10" s="1204"/>
      <c r="B10" s="1204"/>
      <c r="C10" s="1204"/>
      <c r="D10" s="1204"/>
      <c r="E10" s="1204"/>
      <c r="F10" s="1204"/>
      <c r="G10" s="1204"/>
      <c r="H10" s="1204"/>
      <c r="I10" s="1204"/>
      <c r="J10" s="1204"/>
      <c r="K10" s="1204"/>
      <c r="L10" s="1204"/>
      <c r="M10" s="1204"/>
      <c r="N10" s="1204"/>
      <c r="O10" s="1204"/>
      <c r="P10" s="1204"/>
      <c r="Q10" s="1204"/>
      <c r="R10" s="1204"/>
      <c r="S10" s="1204"/>
      <c r="T10" s="1204"/>
      <c r="U10" s="1204"/>
      <c r="V10" s="1204"/>
      <c r="W10" s="1204"/>
      <c r="X10" s="1204"/>
      <c r="Y10" s="1204"/>
      <c r="Z10" s="1204"/>
      <c r="AA10" s="1204"/>
      <c r="AB10" s="1204"/>
      <c r="AC10" s="1204"/>
      <c r="AD10" s="1204"/>
      <c r="AE10" s="1204"/>
      <c r="AF10" s="1204"/>
      <c r="AG10" s="1204"/>
      <c r="AH10" s="1204"/>
      <c r="AI10" s="1204"/>
      <c r="AJ10" s="1204"/>
      <c r="AK10" s="1204"/>
      <c r="AL10" s="1204"/>
      <c r="AM10" s="1204"/>
      <c r="AN10" s="1204"/>
      <c r="AO10" s="1204"/>
      <c r="AP10" s="1204"/>
      <c r="AQ10" s="1204"/>
      <c r="AR10" s="1204"/>
      <c r="AS10" s="1204"/>
      <c r="AT10" s="1204"/>
      <c r="AU10" s="1204"/>
      <c r="AV10" s="1204"/>
      <c r="AW10" s="1204"/>
      <c r="AX10" s="1204"/>
      <c r="AY10" s="1204"/>
      <c r="AZ10" s="1204"/>
      <c r="BA10" s="1204"/>
      <c r="BB10" s="1204"/>
      <c r="BC10" s="1204"/>
      <c r="BD10" s="1204"/>
      <c r="BE10" s="1204"/>
      <c r="BF10" s="1204"/>
      <c r="BG10" s="1204"/>
      <c r="BH10" s="1204"/>
      <c r="BI10" s="1204"/>
      <c r="BJ10" s="1204"/>
      <c r="BK10" s="1204"/>
      <c r="BL10" s="1204"/>
      <c r="BM10" s="1204"/>
      <c r="BN10" s="1204"/>
      <c r="BO10" s="1204"/>
      <c r="BP10" s="1204"/>
      <c r="BQ10" s="1204"/>
      <c r="BR10" s="1204"/>
      <c r="BS10" s="1204"/>
      <c r="BT10" s="1204"/>
      <c r="BU10" s="1204"/>
      <c r="BV10" s="1204"/>
      <c r="BW10" s="1204"/>
      <c r="BX10" s="1204"/>
      <c r="BY10" s="1204"/>
      <c r="BZ10" s="1204"/>
      <c r="CA10" s="1204"/>
      <c r="CB10" s="1204"/>
      <c r="CC10" s="1204"/>
      <c r="CD10" s="1204"/>
      <c r="CE10" s="1204"/>
      <c r="CF10" s="1204"/>
      <c r="CG10" s="1204"/>
      <c r="CH10" s="1204"/>
      <c r="CI10" s="1204"/>
      <c r="CJ10" s="1204"/>
      <c r="CK10" s="1204"/>
      <c r="CL10" s="1204"/>
      <c r="CM10" s="1204"/>
      <c r="CN10" s="1204"/>
      <c r="CO10" s="1204"/>
      <c r="CP10" s="1204"/>
      <c r="CQ10" s="1204"/>
      <c r="CR10" s="1204"/>
      <c r="CS10" s="1204"/>
      <c r="CT10" s="1204"/>
      <c r="CU10" s="1204"/>
      <c r="CV10" s="1204"/>
      <c r="CW10" s="1204"/>
      <c r="CX10" s="1204"/>
      <c r="CY10" s="1204"/>
      <c r="CZ10" s="1204"/>
      <c r="DA10" s="1204"/>
      <c r="DB10" s="1204"/>
      <c r="DC10" s="1204"/>
      <c r="DD10" s="1204"/>
      <c r="DE10" s="1204"/>
    </row>
    <row r="11" spans="1:109" s="253" customFormat="1" ht="13.2" x14ac:dyDescent="0.2">
      <c r="A11" s="1204"/>
      <c r="B11" s="1204"/>
      <c r="C11" s="1204"/>
      <c r="D11" s="1204"/>
      <c r="E11" s="1204"/>
      <c r="F11" s="1204"/>
      <c r="G11" s="1204"/>
      <c r="H11" s="1204"/>
      <c r="I11" s="1204"/>
      <c r="J11" s="1204"/>
      <c r="K11" s="1204"/>
      <c r="L11" s="1204"/>
      <c r="M11" s="1204"/>
      <c r="N11" s="1204"/>
      <c r="O11" s="1204"/>
      <c r="P11" s="1204"/>
      <c r="Q11" s="1204"/>
      <c r="R11" s="1204"/>
      <c r="S11" s="1204"/>
      <c r="T11" s="1204"/>
      <c r="U11" s="1204"/>
      <c r="V11" s="1204"/>
      <c r="W11" s="1204"/>
      <c r="X11" s="1204"/>
      <c r="Y11" s="1204"/>
      <c r="Z11" s="1204"/>
      <c r="AA11" s="1204"/>
      <c r="AB11" s="1204"/>
      <c r="AC11" s="1204"/>
      <c r="AD11" s="1204"/>
      <c r="AE11" s="1204"/>
      <c r="AF11" s="1204"/>
      <c r="AG11" s="1204"/>
      <c r="AH11" s="1204"/>
      <c r="AI11" s="1204"/>
      <c r="AJ11" s="1204"/>
      <c r="AK11" s="1204"/>
      <c r="AL11" s="1204"/>
      <c r="AM11" s="1204"/>
      <c r="AN11" s="1204"/>
      <c r="AO11" s="1204"/>
      <c r="AP11" s="1204"/>
      <c r="AQ11" s="1204"/>
      <c r="AR11" s="1204"/>
      <c r="AS11" s="1204"/>
      <c r="AT11" s="1204"/>
      <c r="AU11" s="1204"/>
      <c r="AV11" s="1204"/>
      <c r="AW11" s="1204"/>
      <c r="AX11" s="1204"/>
      <c r="AY11" s="1204"/>
      <c r="AZ11" s="1204"/>
      <c r="BA11" s="1204"/>
      <c r="BB11" s="1204"/>
      <c r="BC11" s="1204"/>
      <c r="BD11" s="1204"/>
      <c r="BE11" s="1204"/>
      <c r="BF11" s="1204"/>
      <c r="BG11" s="1204"/>
      <c r="BH11" s="1204"/>
      <c r="BI11" s="1204"/>
      <c r="BJ11" s="1204"/>
      <c r="BK11" s="1204"/>
      <c r="BL11" s="1204"/>
      <c r="BM11" s="1204"/>
      <c r="BN11" s="1204"/>
      <c r="BO11" s="1204"/>
      <c r="BP11" s="1204"/>
      <c r="BQ11" s="1204"/>
      <c r="BR11" s="1204"/>
      <c r="BS11" s="1204"/>
      <c r="BT11" s="1204"/>
      <c r="BU11" s="1204"/>
      <c r="BV11" s="1204"/>
      <c r="BW11" s="1204"/>
      <c r="BX11" s="1204"/>
      <c r="BY11" s="1204"/>
      <c r="BZ11" s="1204"/>
      <c r="CA11" s="1204"/>
      <c r="CB11" s="1204"/>
      <c r="CC11" s="1204"/>
      <c r="CD11" s="1204"/>
      <c r="CE11" s="1204"/>
      <c r="CF11" s="1204"/>
      <c r="CG11" s="1204"/>
      <c r="CH11" s="1204"/>
      <c r="CI11" s="1204"/>
      <c r="CJ11" s="1204"/>
      <c r="CK11" s="1204"/>
      <c r="CL11" s="1204"/>
      <c r="CM11" s="1204"/>
      <c r="CN11" s="1204"/>
      <c r="CO11" s="1204"/>
      <c r="CP11" s="1204"/>
      <c r="CQ11" s="1204"/>
      <c r="CR11" s="1204"/>
      <c r="CS11" s="1204"/>
      <c r="CT11" s="1204"/>
      <c r="CU11" s="1204"/>
      <c r="CV11" s="1204"/>
      <c r="CW11" s="1204"/>
      <c r="CX11" s="1204"/>
      <c r="CY11" s="1204"/>
      <c r="CZ11" s="1204"/>
      <c r="DA11" s="1204"/>
      <c r="DB11" s="1204"/>
      <c r="DC11" s="1204"/>
      <c r="DD11" s="1204"/>
      <c r="DE11" s="1204"/>
    </row>
    <row r="12" spans="1:109" s="253" customFormat="1" ht="13.2" x14ac:dyDescent="0.2">
      <c r="A12" s="1204"/>
      <c r="B12" s="1204"/>
      <c r="C12" s="1204"/>
      <c r="D12" s="1204"/>
      <c r="E12" s="1204"/>
      <c r="F12" s="1204"/>
      <c r="G12" s="1204"/>
      <c r="H12" s="1204"/>
      <c r="I12" s="1204"/>
      <c r="J12" s="1204"/>
      <c r="K12" s="1204"/>
      <c r="L12" s="1204"/>
      <c r="M12" s="1204"/>
      <c r="N12" s="1204"/>
      <c r="O12" s="1204"/>
      <c r="P12" s="1204"/>
      <c r="Q12" s="1204"/>
      <c r="R12" s="1204"/>
      <c r="S12" s="1204"/>
      <c r="T12" s="1204"/>
      <c r="U12" s="1204"/>
      <c r="V12" s="1204"/>
      <c r="W12" s="1204"/>
      <c r="X12" s="1204"/>
      <c r="Y12" s="1204"/>
      <c r="Z12" s="1204"/>
      <c r="AA12" s="1204"/>
      <c r="AB12" s="1204"/>
      <c r="AC12" s="1204"/>
      <c r="AD12" s="1204"/>
      <c r="AE12" s="1204"/>
      <c r="AF12" s="1204"/>
      <c r="AG12" s="1204"/>
      <c r="AH12" s="1204"/>
      <c r="AI12" s="1204"/>
      <c r="AJ12" s="1204"/>
      <c r="AK12" s="1204"/>
      <c r="AL12" s="1204"/>
      <c r="AM12" s="1204"/>
      <c r="AN12" s="1204"/>
      <c r="AO12" s="1204"/>
      <c r="AP12" s="1204"/>
      <c r="AQ12" s="1204"/>
      <c r="AR12" s="1204"/>
      <c r="AS12" s="1204"/>
      <c r="AT12" s="1204"/>
      <c r="AU12" s="1204"/>
      <c r="AV12" s="1204"/>
      <c r="AW12" s="1204"/>
      <c r="AX12" s="1204"/>
      <c r="AY12" s="1204"/>
      <c r="AZ12" s="1204"/>
      <c r="BA12" s="1204"/>
      <c r="BB12" s="1204"/>
      <c r="BC12" s="1204"/>
      <c r="BD12" s="1204"/>
      <c r="BE12" s="1204"/>
      <c r="BF12" s="1204"/>
      <c r="BG12" s="1204"/>
      <c r="BH12" s="1204"/>
      <c r="BI12" s="1204"/>
      <c r="BJ12" s="1204"/>
      <c r="BK12" s="1204"/>
      <c r="BL12" s="1204"/>
      <c r="BM12" s="1204"/>
      <c r="BN12" s="1204"/>
      <c r="BO12" s="1204"/>
      <c r="BP12" s="1204"/>
      <c r="BQ12" s="1204"/>
      <c r="BR12" s="1204"/>
      <c r="BS12" s="1204"/>
      <c r="BT12" s="1204"/>
      <c r="BU12" s="1204"/>
      <c r="BV12" s="1204"/>
      <c r="BW12" s="1204"/>
      <c r="BX12" s="1204"/>
      <c r="BY12" s="1204"/>
      <c r="BZ12" s="1204"/>
      <c r="CA12" s="1204"/>
      <c r="CB12" s="1204"/>
      <c r="CC12" s="1204"/>
      <c r="CD12" s="1204"/>
      <c r="CE12" s="1204"/>
      <c r="CF12" s="1204"/>
      <c r="CG12" s="1204"/>
      <c r="CH12" s="1204"/>
      <c r="CI12" s="1204"/>
      <c r="CJ12" s="1204"/>
      <c r="CK12" s="1204"/>
      <c r="CL12" s="1204"/>
      <c r="CM12" s="1204"/>
      <c r="CN12" s="1204"/>
      <c r="CO12" s="1204"/>
      <c r="CP12" s="1204"/>
      <c r="CQ12" s="1204"/>
      <c r="CR12" s="1204"/>
      <c r="CS12" s="1204"/>
      <c r="CT12" s="1204"/>
      <c r="CU12" s="1204"/>
      <c r="CV12" s="1204"/>
      <c r="CW12" s="1204"/>
      <c r="CX12" s="1204"/>
      <c r="CY12" s="1204"/>
      <c r="CZ12" s="1204"/>
      <c r="DA12" s="1204"/>
      <c r="DB12" s="1204"/>
      <c r="DC12" s="1204"/>
      <c r="DD12" s="1204"/>
      <c r="DE12" s="1204"/>
    </row>
    <row r="13" spans="1:109" s="253" customFormat="1" ht="13.2" x14ac:dyDescent="0.2">
      <c r="A13" s="1204"/>
      <c r="B13" s="1204"/>
      <c r="C13" s="1204"/>
      <c r="D13" s="1204"/>
      <c r="E13" s="1204"/>
      <c r="F13" s="1204"/>
      <c r="G13" s="1204"/>
      <c r="H13" s="1204"/>
      <c r="I13" s="1204"/>
      <c r="J13" s="1204"/>
      <c r="K13" s="1204"/>
      <c r="L13" s="1204"/>
      <c r="M13" s="1204"/>
      <c r="N13" s="1204"/>
      <c r="O13" s="1204"/>
      <c r="P13" s="1204"/>
      <c r="Q13" s="1204"/>
      <c r="R13" s="1204"/>
      <c r="S13" s="1204"/>
      <c r="T13" s="1204"/>
      <c r="U13" s="1204"/>
      <c r="V13" s="1204"/>
      <c r="W13" s="1204"/>
      <c r="X13" s="1204"/>
      <c r="Y13" s="1204"/>
      <c r="Z13" s="1204"/>
      <c r="AA13" s="1204"/>
      <c r="AB13" s="1204"/>
      <c r="AC13" s="1204"/>
      <c r="AD13" s="1204"/>
      <c r="AE13" s="1204"/>
      <c r="AF13" s="1204"/>
      <c r="AG13" s="1204"/>
      <c r="AH13" s="1204"/>
      <c r="AI13" s="1204"/>
      <c r="AJ13" s="1204"/>
      <c r="AK13" s="1204"/>
      <c r="AL13" s="1204"/>
      <c r="AM13" s="1204"/>
      <c r="AN13" s="1204"/>
      <c r="AO13" s="1204"/>
      <c r="AP13" s="1204"/>
      <c r="AQ13" s="1204"/>
      <c r="AR13" s="1204"/>
      <c r="AS13" s="1204"/>
      <c r="AT13" s="1204"/>
      <c r="AU13" s="1204"/>
      <c r="AV13" s="1204"/>
      <c r="AW13" s="1204"/>
      <c r="AX13" s="1204"/>
      <c r="AY13" s="1204"/>
      <c r="AZ13" s="1204"/>
      <c r="BA13" s="1204"/>
      <c r="BB13" s="1204"/>
      <c r="BC13" s="1204"/>
      <c r="BD13" s="1204"/>
      <c r="BE13" s="1204"/>
      <c r="BF13" s="1204"/>
      <c r="BG13" s="1204"/>
      <c r="BH13" s="1204"/>
      <c r="BI13" s="1204"/>
      <c r="BJ13" s="1204"/>
      <c r="BK13" s="1204"/>
      <c r="BL13" s="1204"/>
      <c r="BM13" s="1204"/>
      <c r="BN13" s="1204"/>
      <c r="BO13" s="1204"/>
      <c r="BP13" s="1204"/>
      <c r="BQ13" s="1204"/>
      <c r="BR13" s="1204"/>
      <c r="BS13" s="1204"/>
      <c r="BT13" s="1204"/>
      <c r="BU13" s="1204"/>
      <c r="BV13" s="1204"/>
      <c r="BW13" s="1204"/>
      <c r="BX13" s="1204"/>
      <c r="BY13" s="1204"/>
      <c r="BZ13" s="1204"/>
      <c r="CA13" s="1204"/>
      <c r="CB13" s="1204"/>
      <c r="CC13" s="1204"/>
      <c r="CD13" s="1204"/>
      <c r="CE13" s="1204"/>
      <c r="CF13" s="1204"/>
      <c r="CG13" s="1204"/>
      <c r="CH13" s="1204"/>
      <c r="CI13" s="1204"/>
      <c r="CJ13" s="1204"/>
      <c r="CK13" s="1204"/>
      <c r="CL13" s="1204"/>
      <c r="CM13" s="1204"/>
      <c r="CN13" s="1204"/>
      <c r="CO13" s="1204"/>
      <c r="CP13" s="1204"/>
      <c r="CQ13" s="1204"/>
      <c r="CR13" s="1204"/>
      <c r="CS13" s="1204"/>
      <c r="CT13" s="1204"/>
      <c r="CU13" s="1204"/>
      <c r="CV13" s="1204"/>
      <c r="CW13" s="1204"/>
      <c r="CX13" s="1204"/>
      <c r="CY13" s="1204"/>
      <c r="CZ13" s="1204"/>
      <c r="DA13" s="1204"/>
      <c r="DB13" s="1204"/>
      <c r="DC13" s="1204"/>
      <c r="DD13" s="1204"/>
      <c r="DE13" s="1204"/>
    </row>
    <row r="14" spans="1:109" s="253" customFormat="1" ht="13.2" x14ac:dyDescent="0.2">
      <c r="A14" s="1204"/>
      <c r="B14" s="1204"/>
      <c r="C14" s="1204"/>
      <c r="D14" s="1204"/>
      <c r="E14" s="1204"/>
      <c r="F14" s="1204"/>
      <c r="G14" s="1204"/>
      <c r="H14" s="1204"/>
      <c r="I14" s="1204"/>
      <c r="J14" s="1204"/>
      <c r="K14" s="1204"/>
      <c r="L14" s="1204"/>
      <c r="M14" s="1204"/>
      <c r="N14" s="1204"/>
      <c r="O14" s="1204"/>
      <c r="P14" s="1204"/>
      <c r="Q14" s="1204"/>
      <c r="R14" s="1204"/>
      <c r="S14" s="1204"/>
      <c r="T14" s="1204"/>
      <c r="U14" s="1204"/>
      <c r="V14" s="1204"/>
      <c r="W14" s="1204"/>
      <c r="X14" s="1204"/>
      <c r="Y14" s="1204"/>
      <c r="Z14" s="1204"/>
      <c r="AA14" s="1204"/>
      <c r="AB14" s="1204"/>
      <c r="AC14" s="1204"/>
      <c r="AD14" s="1204"/>
      <c r="AE14" s="1204"/>
      <c r="AF14" s="1204"/>
      <c r="AG14" s="1204"/>
      <c r="AH14" s="1204"/>
      <c r="AI14" s="1204"/>
      <c r="AJ14" s="1204"/>
      <c r="AK14" s="1204"/>
      <c r="AL14" s="1204"/>
      <c r="AM14" s="1204"/>
      <c r="AN14" s="1204"/>
      <c r="AO14" s="1204"/>
      <c r="AP14" s="1204"/>
      <c r="AQ14" s="1204"/>
      <c r="AR14" s="1204"/>
      <c r="AS14" s="1204"/>
      <c r="AT14" s="1204"/>
      <c r="AU14" s="1204"/>
      <c r="AV14" s="1204"/>
      <c r="AW14" s="1204"/>
      <c r="AX14" s="1204"/>
      <c r="AY14" s="1204"/>
      <c r="AZ14" s="1204"/>
      <c r="BA14" s="1204"/>
      <c r="BB14" s="1204"/>
      <c r="BC14" s="1204"/>
      <c r="BD14" s="1204"/>
      <c r="BE14" s="1204"/>
      <c r="BF14" s="1204"/>
      <c r="BG14" s="1204"/>
      <c r="BH14" s="1204"/>
      <c r="BI14" s="1204"/>
      <c r="BJ14" s="1204"/>
      <c r="BK14" s="1204"/>
      <c r="BL14" s="1204"/>
      <c r="BM14" s="1204"/>
      <c r="BN14" s="1204"/>
      <c r="BO14" s="1204"/>
      <c r="BP14" s="1204"/>
      <c r="BQ14" s="1204"/>
      <c r="BR14" s="1204"/>
      <c r="BS14" s="1204"/>
      <c r="BT14" s="1204"/>
      <c r="BU14" s="1204"/>
      <c r="BV14" s="1204"/>
      <c r="BW14" s="1204"/>
      <c r="BX14" s="1204"/>
      <c r="BY14" s="1204"/>
      <c r="BZ14" s="1204"/>
      <c r="CA14" s="1204"/>
      <c r="CB14" s="1204"/>
      <c r="CC14" s="1204"/>
      <c r="CD14" s="1204"/>
      <c r="CE14" s="1204"/>
      <c r="CF14" s="1204"/>
      <c r="CG14" s="1204"/>
      <c r="CH14" s="1204"/>
      <c r="CI14" s="1204"/>
      <c r="CJ14" s="1204"/>
      <c r="CK14" s="1204"/>
      <c r="CL14" s="1204"/>
      <c r="CM14" s="1204"/>
      <c r="CN14" s="1204"/>
      <c r="CO14" s="1204"/>
      <c r="CP14" s="1204"/>
      <c r="CQ14" s="1204"/>
      <c r="CR14" s="1204"/>
      <c r="CS14" s="1204"/>
      <c r="CT14" s="1204"/>
      <c r="CU14" s="1204"/>
      <c r="CV14" s="1204"/>
      <c r="CW14" s="1204"/>
      <c r="CX14" s="1204"/>
      <c r="CY14" s="1204"/>
      <c r="CZ14" s="1204"/>
      <c r="DA14" s="1204"/>
      <c r="DB14" s="1204"/>
      <c r="DC14" s="1204"/>
      <c r="DD14" s="1204"/>
      <c r="DE14" s="1204"/>
    </row>
    <row r="15" spans="1:109" s="253" customFormat="1" ht="13.2" x14ac:dyDescent="0.2">
      <c r="A15" s="255"/>
      <c r="B15" s="1204"/>
      <c r="C15" s="1204"/>
      <c r="D15" s="1204"/>
      <c r="E15" s="1204"/>
      <c r="F15" s="1204"/>
      <c r="G15" s="1204"/>
      <c r="H15" s="1204"/>
      <c r="I15" s="1204"/>
      <c r="J15" s="1204"/>
      <c r="K15" s="1204"/>
      <c r="L15" s="1204"/>
      <c r="M15" s="1204"/>
      <c r="N15" s="1204"/>
      <c r="O15" s="1204"/>
      <c r="P15" s="1204"/>
      <c r="Q15" s="1204"/>
      <c r="R15" s="1204"/>
      <c r="S15" s="1204"/>
      <c r="T15" s="1204"/>
      <c r="U15" s="1204"/>
      <c r="V15" s="1204"/>
      <c r="W15" s="1204"/>
      <c r="X15" s="1204"/>
      <c r="Y15" s="1204"/>
      <c r="Z15" s="1204"/>
      <c r="AA15" s="1204"/>
      <c r="AB15" s="1204"/>
      <c r="AC15" s="1204"/>
      <c r="AD15" s="1204"/>
      <c r="AE15" s="1204"/>
      <c r="AF15" s="1204"/>
      <c r="AG15" s="1204"/>
      <c r="AH15" s="1204"/>
      <c r="AI15" s="1204"/>
      <c r="AJ15" s="1204"/>
      <c r="AK15" s="1204"/>
      <c r="AL15" s="1204"/>
      <c r="AM15" s="1204"/>
      <c r="AN15" s="1204"/>
      <c r="AO15" s="1204"/>
      <c r="AP15" s="1204"/>
      <c r="AQ15" s="1204"/>
      <c r="AR15" s="1204"/>
      <c r="AS15" s="1204"/>
      <c r="AT15" s="1204"/>
      <c r="AU15" s="1204"/>
      <c r="AV15" s="1204"/>
      <c r="AW15" s="1204"/>
      <c r="AX15" s="1204"/>
      <c r="AY15" s="1204"/>
      <c r="AZ15" s="1204"/>
      <c r="BA15" s="1204"/>
      <c r="BB15" s="1204"/>
      <c r="BC15" s="1204"/>
      <c r="BD15" s="1204"/>
      <c r="BE15" s="1204"/>
      <c r="BF15" s="1204"/>
      <c r="BG15" s="1204"/>
      <c r="BH15" s="1204"/>
      <c r="BI15" s="1204"/>
      <c r="BJ15" s="1204"/>
      <c r="BK15" s="1204"/>
      <c r="BL15" s="1204"/>
      <c r="BM15" s="1204"/>
      <c r="BN15" s="1204"/>
      <c r="BO15" s="1204"/>
      <c r="BP15" s="1204"/>
      <c r="BQ15" s="1204"/>
      <c r="BR15" s="1204"/>
      <c r="BS15" s="1204"/>
      <c r="BT15" s="1204"/>
      <c r="BU15" s="1204"/>
      <c r="BV15" s="1204"/>
      <c r="BW15" s="1204"/>
      <c r="BX15" s="1204"/>
      <c r="BY15" s="1204"/>
      <c r="BZ15" s="1204"/>
      <c r="CA15" s="1204"/>
      <c r="CB15" s="1204"/>
      <c r="CC15" s="1204"/>
      <c r="CD15" s="1204"/>
      <c r="CE15" s="1204"/>
      <c r="CF15" s="1204"/>
      <c r="CG15" s="1204"/>
      <c r="CH15" s="1204"/>
      <c r="CI15" s="1204"/>
      <c r="CJ15" s="1204"/>
      <c r="CK15" s="1204"/>
      <c r="CL15" s="1204"/>
      <c r="CM15" s="1204"/>
      <c r="CN15" s="1204"/>
      <c r="CO15" s="1204"/>
      <c r="CP15" s="1204"/>
      <c r="CQ15" s="1204"/>
      <c r="CR15" s="1204"/>
      <c r="CS15" s="1204"/>
      <c r="CT15" s="1204"/>
      <c r="CU15" s="1204"/>
      <c r="CV15" s="1204"/>
      <c r="CW15" s="1204"/>
      <c r="CX15" s="1204"/>
      <c r="CY15" s="1204"/>
      <c r="CZ15" s="1204"/>
      <c r="DA15" s="1204"/>
      <c r="DB15" s="1204"/>
      <c r="DC15" s="1204"/>
      <c r="DD15" s="1204"/>
      <c r="DE15" s="1204"/>
    </row>
    <row r="16" spans="1:109" s="253" customFormat="1" ht="13.2" x14ac:dyDescent="0.2">
      <c r="A16" s="255"/>
      <c r="B16" s="1204"/>
      <c r="C16" s="1204"/>
      <c r="D16" s="1204"/>
      <c r="E16" s="1204"/>
      <c r="F16" s="1204"/>
      <c r="G16" s="1204"/>
      <c r="H16" s="1204"/>
      <c r="I16" s="1204"/>
      <c r="J16" s="1204"/>
      <c r="K16" s="1204"/>
      <c r="L16" s="1204"/>
      <c r="M16" s="1204"/>
      <c r="N16" s="1204"/>
      <c r="O16" s="1204"/>
      <c r="P16" s="1204"/>
      <c r="Q16" s="1204"/>
      <c r="R16" s="1204"/>
      <c r="S16" s="1204"/>
      <c r="T16" s="1204"/>
      <c r="U16" s="1204"/>
      <c r="V16" s="1204"/>
      <c r="W16" s="1204"/>
      <c r="X16" s="1204"/>
      <c r="Y16" s="1204"/>
      <c r="Z16" s="1204"/>
      <c r="AA16" s="1204"/>
      <c r="AB16" s="1204"/>
      <c r="AC16" s="1204"/>
      <c r="AD16" s="1204"/>
      <c r="AE16" s="1204"/>
      <c r="AF16" s="1204"/>
      <c r="AG16" s="1204"/>
      <c r="AH16" s="1204"/>
      <c r="AI16" s="1204"/>
      <c r="AJ16" s="1204"/>
      <c r="AK16" s="1204"/>
      <c r="AL16" s="1204"/>
      <c r="AM16" s="1204"/>
      <c r="AN16" s="1204"/>
      <c r="AO16" s="1204"/>
      <c r="AP16" s="1204"/>
      <c r="AQ16" s="1204"/>
      <c r="AR16" s="1204"/>
      <c r="AS16" s="1204"/>
      <c r="AT16" s="1204"/>
      <c r="AU16" s="1204"/>
      <c r="AV16" s="1204"/>
      <c r="AW16" s="1204"/>
      <c r="AX16" s="1204"/>
      <c r="AY16" s="1204"/>
      <c r="AZ16" s="1204"/>
      <c r="BA16" s="1204"/>
      <c r="BB16" s="1204"/>
      <c r="BC16" s="1204"/>
      <c r="BD16" s="1204"/>
      <c r="BE16" s="1204"/>
      <c r="BF16" s="1204"/>
      <c r="BG16" s="1204"/>
      <c r="BH16" s="1204"/>
      <c r="BI16" s="1204"/>
      <c r="BJ16" s="1204"/>
      <c r="BK16" s="1204"/>
      <c r="BL16" s="1204"/>
      <c r="BM16" s="1204"/>
      <c r="BN16" s="1204"/>
      <c r="BO16" s="1204"/>
      <c r="BP16" s="1204"/>
      <c r="BQ16" s="1204"/>
      <c r="BR16" s="1204"/>
      <c r="BS16" s="1204"/>
      <c r="BT16" s="1204"/>
      <c r="BU16" s="1204"/>
      <c r="BV16" s="1204"/>
      <c r="BW16" s="1204"/>
      <c r="BX16" s="1204"/>
      <c r="BY16" s="1204"/>
      <c r="BZ16" s="1204"/>
      <c r="CA16" s="1204"/>
      <c r="CB16" s="1204"/>
      <c r="CC16" s="1204"/>
      <c r="CD16" s="1204"/>
      <c r="CE16" s="1204"/>
      <c r="CF16" s="1204"/>
      <c r="CG16" s="1204"/>
      <c r="CH16" s="1204"/>
      <c r="CI16" s="1204"/>
      <c r="CJ16" s="1204"/>
      <c r="CK16" s="1204"/>
      <c r="CL16" s="1204"/>
      <c r="CM16" s="1204"/>
      <c r="CN16" s="1204"/>
      <c r="CO16" s="1204"/>
      <c r="CP16" s="1204"/>
      <c r="CQ16" s="1204"/>
      <c r="CR16" s="1204"/>
      <c r="CS16" s="1204"/>
      <c r="CT16" s="1204"/>
      <c r="CU16" s="1204"/>
      <c r="CV16" s="1204"/>
      <c r="CW16" s="1204"/>
      <c r="CX16" s="1204"/>
      <c r="CY16" s="1204"/>
      <c r="CZ16" s="1204"/>
      <c r="DA16" s="1204"/>
      <c r="DB16" s="1204"/>
      <c r="DC16" s="1204"/>
      <c r="DD16" s="1204"/>
      <c r="DE16" s="1204"/>
    </row>
    <row r="17" spans="1:109" s="253" customFormat="1" ht="13.2" x14ac:dyDescent="0.2">
      <c r="A17" s="255"/>
      <c r="B17" s="1204"/>
      <c r="C17" s="1204"/>
      <c r="D17" s="1204"/>
      <c r="E17" s="1204"/>
      <c r="F17" s="1204"/>
      <c r="G17" s="1204"/>
      <c r="H17" s="1204"/>
      <c r="I17" s="1204"/>
      <c r="J17" s="1204"/>
      <c r="K17" s="1204"/>
      <c r="L17" s="1204"/>
      <c r="M17" s="1204"/>
      <c r="N17" s="1204"/>
      <c r="O17" s="1204"/>
      <c r="P17" s="1204"/>
      <c r="Q17" s="1204"/>
      <c r="R17" s="1204"/>
      <c r="S17" s="1204"/>
      <c r="T17" s="1204"/>
      <c r="U17" s="1204"/>
      <c r="V17" s="1204"/>
      <c r="W17" s="1204"/>
      <c r="X17" s="1204"/>
      <c r="Y17" s="1204"/>
      <c r="Z17" s="1204"/>
      <c r="AA17" s="1204"/>
      <c r="AB17" s="1204"/>
      <c r="AC17" s="1204"/>
      <c r="AD17" s="1204"/>
      <c r="AE17" s="1204"/>
      <c r="AF17" s="1204"/>
      <c r="AG17" s="1204"/>
      <c r="AH17" s="1204"/>
      <c r="AI17" s="1204"/>
      <c r="AJ17" s="1204"/>
      <c r="AK17" s="1204"/>
      <c r="AL17" s="1204"/>
      <c r="AM17" s="1204"/>
      <c r="AN17" s="1204"/>
      <c r="AO17" s="1204"/>
      <c r="AP17" s="1204"/>
      <c r="AQ17" s="1204"/>
      <c r="AR17" s="1204"/>
      <c r="AS17" s="1204"/>
      <c r="AT17" s="1204"/>
      <c r="AU17" s="1204"/>
      <c r="AV17" s="1204"/>
      <c r="AW17" s="1204"/>
      <c r="AX17" s="1204"/>
      <c r="AY17" s="1204"/>
      <c r="AZ17" s="1204"/>
      <c r="BA17" s="1204"/>
      <c r="BB17" s="1204"/>
      <c r="BC17" s="1204"/>
      <c r="BD17" s="1204"/>
      <c r="BE17" s="1204"/>
      <c r="BF17" s="1204"/>
      <c r="BG17" s="1204"/>
      <c r="BH17" s="1204"/>
      <c r="BI17" s="1204"/>
      <c r="BJ17" s="1204"/>
      <c r="BK17" s="1204"/>
      <c r="BL17" s="1204"/>
      <c r="BM17" s="1204"/>
      <c r="BN17" s="1204"/>
      <c r="BO17" s="1204"/>
      <c r="BP17" s="1204"/>
      <c r="BQ17" s="1204"/>
      <c r="BR17" s="1204"/>
      <c r="BS17" s="1204"/>
      <c r="BT17" s="1204"/>
      <c r="BU17" s="1204"/>
      <c r="BV17" s="1204"/>
      <c r="BW17" s="1204"/>
      <c r="BX17" s="1204"/>
      <c r="BY17" s="1204"/>
      <c r="BZ17" s="1204"/>
      <c r="CA17" s="1204"/>
      <c r="CB17" s="1204"/>
      <c r="CC17" s="1204"/>
      <c r="CD17" s="1204"/>
      <c r="CE17" s="1204"/>
      <c r="CF17" s="1204"/>
      <c r="CG17" s="1204"/>
      <c r="CH17" s="1204"/>
      <c r="CI17" s="1204"/>
      <c r="CJ17" s="1204"/>
      <c r="CK17" s="1204"/>
      <c r="CL17" s="1204"/>
      <c r="CM17" s="1204"/>
      <c r="CN17" s="1204"/>
      <c r="CO17" s="1204"/>
      <c r="CP17" s="1204"/>
      <c r="CQ17" s="1204"/>
      <c r="CR17" s="1204"/>
      <c r="CS17" s="1204"/>
      <c r="CT17" s="1204"/>
      <c r="CU17" s="1204"/>
      <c r="CV17" s="1204"/>
      <c r="CW17" s="1204"/>
      <c r="CX17" s="1204"/>
      <c r="CY17" s="1204"/>
      <c r="CZ17" s="1204"/>
      <c r="DA17" s="1204"/>
      <c r="DB17" s="1204"/>
      <c r="DC17" s="1204"/>
      <c r="DD17" s="1204"/>
      <c r="DE17" s="1204"/>
    </row>
    <row r="18" spans="1:109" s="253" customFormat="1" ht="13.2" x14ac:dyDescent="0.2">
      <c r="A18" s="255"/>
      <c r="B18" s="1204"/>
      <c r="C18" s="1204"/>
      <c r="D18" s="1204"/>
      <c r="E18" s="1204"/>
      <c r="F18" s="1204"/>
      <c r="G18" s="1204"/>
      <c r="H18" s="1204"/>
      <c r="I18" s="1204"/>
      <c r="J18" s="1204"/>
      <c r="K18" s="1204"/>
      <c r="L18" s="1204"/>
      <c r="M18" s="1204"/>
      <c r="N18" s="1204"/>
      <c r="O18" s="1204"/>
      <c r="P18" s="1204"/>
      <c r="Q18" s="1204"/>
      <c r="R18" s="1204"/>
      <c r="S18" s="1204"/>
      <c r="T18" s="1204"/>
      <c r="U18" s="1204"/>
      <c r="V18" s="1204"/>
      <c r="W18" s="1204"/>
      <c r="X18" s="1204"/>
      <c r="Y18" s="1204"/>
      <c r="Z18" s="1204"/>
      <c r="AA18" s="1204"/>
      <c r="AB18" s="1204"/>
      <c r="AC18" s="1204"/>
      <c r="AD18" s="1204"/>
      <c r="AE18" s="1204"/>
      <c r="AF18" s="1204"/>
      <c r="AG18" s="1204"/>
      <c r="AH18" s="1204"/>
      <c r="AI18" s="1204"/>
      <c r="AJ18" s="1204"/>
      <c r="AK18" s="1204"/>
      <c r="AL18" s="1204"/>
      <c r="AM18" s="1204"/>
      <c r="AN18" s="1204"/>
      <c r="AO18" s="1204"/>
      <c r="AP18" s="1204"/>
      <c r="AQ18" s="1204"/>
      <c r="AR18" s="1204"/>
      <c r="AS18" s="1204"/>
      <c r="AT18" s="1204"/>
      <c r="AU18" s="1204"/>
      <c r="AV18" s="1204"/>
      <c r="AW18" s="1204"/>
      <c r="AX18" s="1204"/>
      <c r="AY18" s="1204"/>
      <c r="AZ18" s="1204"/>
      <c r="BA18" s="1204"/>
      <c r="BB18" s="1204"/>
      <c r="BC18" s="1204"/>
      <c r="BD18" s="1204"/>
      <c r="BE18" s="1204"/>
      <c r="BF18" s="1204"/>
      <c r="BG18" s="1204"/>
      <c r="BH18" s="1204"/>
      <c r="BI18" s="1204"/>
      <c r="BJ18" s="1204"/>
      <c r="BK18" s="1204"/>
      <c r="BL18" s="1204"/>
      <c r="BM18" s="1204"/>
      <c r="BN18" s="1204"/>
      <c r="BO18" s="1204"/>
      <c r="BP18" s="1204"/>
      <c r="BQ18" s="1204"/>
      <c r="BR18" s="1204"/>
      <c r="BS18" s="1204"/>
      <c r="BT18" s="1204"/>
      <c r="BU18" s="1204"/>
      <c r="BV18" s="1204"/>
      <c r="BW18" s="1204"/>
      <c r="BX18" s="1204"/>
      <c r="BY18" s="1204"/>
      <c r="BZ18" s="1204"/>
      <c r="CA18" s="1204"/>
      <c r="CB18" s="1204"/>
      <c r="CC18" s="1204"/>
      <c r="CD18" s="1204"/>
      <c r="CE18" s="1204"/>
      <c r="CF18" s="1204"/>
      <c r="CG18" s="1204"/>
      <c r="CH18" s="1204"/>
      <c r="CI18" s="1204"/>
      <c r="CJ18" s="1204"/>
      <c r="CK18" s="1204"/>
      <c r="CL18" s="1204"/>
      <c r="CM18" s="1204"/>
      <c r="CN18" s="1204"/>
      <c r="CO18" s="1204"/>
      <c r="CP18" s="1204"/>
      <c r="CQ18" s="1204"/>
      <c r="CR18" s="1204"/>
      <c r="CS18" s="1204"/>
      <c r="CT18" s="1204"/>
      <c r="CU18" s="1204"/>
      <c r="CV18" s="1204"/>
      <c r="CW18" s="1204"/>
      <c r="CX18" s="1204"/>
      <c r="CY18" s="1204"/>
      <c r="CZ18" s="1204"/>
      <c r="DA18" s="1204"/>
      <c r="DB18" s="1204"/>
      <c r="DC18" s="1204"/>
      <c r="DD18" s="1204"/>
      <c r="DE18" s="1204"/>
    </row>
    <row r="19" spans="1:109" ht="13.2" x14ac:dyDescent="0.2">
      <c r="DD19" s="255"/>
      <c r="DE19" s="255"/>
    </row>
    <row r="20" spans="1:109" ht="13.2" x14ac:dyDescent="0.2">
      <c r="DD20" s="255"/>
      <c r="DE20" s="255"/>
    </row>
    <row r="21" spans="1:109" ht="17.25" customHeight="1" x14ac:dyDescent="0.2">
      <c r="B21" s="1205"/>
      <c r="C21" s="257"/>
      <c r="D21" s="257"/>
      <c r="E21" s="257"/>
      <c r="F21" s="257"/>
      <c r="G21" s="257"/>
      <c r="H21" s="257"/>
      <c r="I21" s="257"/>
      <c r="J21" s="257"/>
      <c r="K21" s="257"/>
      <c r="L21" s="257"/>
      <c r="M21" s="257"/>
      <c r="N21" s="1206"/>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06"/>
      <c r="AU21" s="257"/>
      <c r="AV21" s="257"/>
      <c r="AW21" s="257"/>
      <c r="AX21" s="257"/>
      <c r="AY21" s="257"/>
      <c r="AZ21" s="257"/>
      <c r="BA21" s="257"/>
      <c r="BB21" s="257"/>
      <c r="BC21" s="257"/>
      <c r="BD21" s="257"/>
      <c r="BE21" s="257"/>
      <c r="BF21" s="1206"/>
      <c r="BG21" s="257"/>
      <c r="BH21" s="257"/>
      <c r="BI21" s="257"/>
      <c r="BJ21" s="257"/>
      <c r="BK21" s="257"/>
      <c r="BL21" s="257"/>
      <c r="BM21" s="257"/>
      <c r="BN21" s="257"/>
      <c r="BO21" s="257"/>
      <c r="BP21" s="257"/>
      <c r="BQ21" s="257"/>
      <c r="BR21" s="1206"/>
      <c r="BS21" s="257"/>
      <c r="BT21" s="257"/>
      <c r="BU21" s="257"/>
      <c r="BV21" s="257"/>
      <c r="BW21" s="257"/>
      <c r="BX21" s="257"/>
      <c r="BY21" s="257"/>
      <c r="BZ21" s="257"/>
      <c r="CA21" s="257"/>
      <c r="CB21" s="257"/>
      <c r="CC21" s="257"/>
      <c r="CD21" s="1206"/>
      <c r="CE21" s="257"/>
      <c r="CF21" s="257"/>
      <c r="CG21" s="257"/>
      <c r="CH21" s="257"/>
      <c r="CI21" s="257"/>
      <c r="CJ21" s="257"/>
      <c r="CK21" s="257"/>
      <c r="CL21" s="257"/>
      <c r="CM21" s="257"/>
      <c r="CN21" s="257"/>
      <c r="CO21" s="257"/>
      <c r="CP21" s="1206"/>
      <c r="CQ21" s="257"/>
      <c r="CR21" s="257"/>
      <c r="CS21" s="257"/>
      <c r="CT21" s="257"/>
      <c r="CU21" s="257"/>
      <c r="CV21" s="257"/>
      <c r="CW21" s="257"/>
      <c r="CX21" s="257"/>
      <c r="CY21" s="257"/>
      <c r="CZ21" s="257"/>
      <c r="DA21" s="257"/>
      <c r="DB21" s="1206"/>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1207"/>
      <c r="DD40" s="1207"/>
      <c r="DE40" s="255"/>
    </row>
    <row r="41" spans="2:109" ht="16.2" x14ac:dyDescent="0.2">
      <c r="B41" s="256" t="s">
        <v>564</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1208"/>
      <c r="I42" s="1209"/>
      <c r="J42" s="1209"/>
      <c r="K42" s="1209"/>
      <c r="AM42" s="1208"/>
      <c r="AN42" s="1208" t="s">
        <v>565</v>
      </c>
      <c r="AP42" s="1209"/>
      <c r="AQ42" s="1209"/>
      <c r="AR42" s="1209"/>
      <c r="AY42" s="1208"/>
      <c r="BA42" s="1209"/>
      <c r="BB42" s="1209"/>
      <c r="BC42" s="1209"/>
      <c r="BK42" s="1208"/>
      <c r="BM42" s="1209"/>
      <c r="BN42" s="1209"/>
      <c r="BO42" s="1209"/>
      <c r="BW42" s="1208"/>
      <c r="BY42" s="1209"/>
      <c r="BZ42" s="1209"/>
      <c r="CA42" s="1209"/>
      <c r="CI42" s="1208"/>
      <c r="CK42" s="1209"/>
      <c r="CL42" s="1209"/>
      <c r="CM42" s="1209"/>
      <c r="CU42" s="1208"/>
      <c r="CW42" s="1209"/>
      <c r="CX42" s="1209"/>
      <c r="CY42" s="1209"/>
    </row>
    <row r="43" spans="2:109" ht="13.5" customHeight="1" x14ac:dyDescent="0.2">
      <c r="B43" s="259"/>
      <c r="AN43" s="1210" t="s">
        <v>566</v>
      </c>
      <c r="AO43" s="1211"/>
      <c r="AP43" s="1211"/>
      <c r="AQ43" s="1211"/>
      <c r="AR43" s="1211"/>
      <c r="AS43" s="1211"/>
      <c r="AT43" s="1211"/>
      <c r="AU43" s="1211"/>
      <c r="AV43" s="1211"/>
      <c r="AW43" s="1211"/>
      <c r="AX43" s="1211"/>
      <c r="AY43" s="1211"/>
      <c r="AZ43" s="1211"/>
      <c r="BA43" s="1211"/>
      <c r="BB43" s="1211"/>
      <c r="BC43" s="1211"/>
      <c r="BD43" s="1211"/>
      <c r="BE43" s="1211"/>
      <c r="BF43" s="1211"/>
      <c r="BG43" s="1211"/>
      <c r="BH43" s="1211"/>
      <c r="BI43" s="1211"/>
      <c r="BJ43" s="1211"/>
      <c r="BK43" s="1211"/>
      <c r="BL43" s="1211"/>
      <c r="BM43" s="1211"/>
      <c r="BN43" s="1211"/>
      <c r="BO43" s="1211"/>
      <c r="BP43" s="1211"/>
      <c r="BQ43" s="1211"/>
      <c r="BR43" s="1211"/>
      <c r="BS43" s="1211"/>
      <c r="BT43" s="1211"/>
      <c r="BU43" s="1211"/>
      <c r="BV43" s="1211"/>
      <c r="BW43" s="1211"/>
      <c r="BX43" s="1211"/>
      <c r="BY43" s="1211"/>
      <c r="BZ43" s="1211"/>
      <c r="CA43" s="1211"/>
      <c r="CB43" s="1211"/>
      <c r="CC43" s="1211"/>
      <c r="CD43" s="1211"/>
      <c r="CE43" s="1211"/>
      <c r="CF43" s="1211"/>
      <c r="CG43" s="1211"/>
      <c r="CH43" s="1211"/>
      <c r="CI43" s="1211"/>
      <c r="CJ43" s="1211"/>
      <c r="CK43" s="1211"/>
      <c r="CL43" s="1211"/>
      <c r="CM43" s="1211"/>
      <c r="CN43" s="1211"/>
      <c r="CO43" s="1211"/>
      <c r="CP43" s="1211"/>
      <c r="CQ43" s="1211"/>
      <c r="CR43" s="1211"/>
      <c r="CS43" s="1211"/>
      <c r="CT43" s="1211"/>
      <c r="CU43" s="1211"/>
      <c r="CV43" s="1211"/>
      <c r="CW43" s="1211"/>
      <c r="CX43" s="1211"/>
      <c r="CY43" s="1211"/>
      <c r="CZ43" s="1211"/>
      <c r="DA43" s="1211"/>
      <c r="DB43" s="1211"/>
      <c r="DC43" s="1212"/>
    </row>
    <row r="44" spans="2:109" ht="13.2" x14ac:dyDescent="0.2">
      <c r="B44" s="259"/>
      <c r="AN44" s="1213"/>
      <c r="AO44" s="1214"/>
      <c r="AP44" s="1214"/>
      <c r="AQ44" s="1214"/>
      <c r="AR44" s="1214"/>
      <c r="AS44" s="1214"/>
      <c r="AT44" s="1214"/>
      <c r="AU44" s="1214"/>
      <c r="AV44" s="1214"/>
      <c r="AW44" s="1214"/>
      <c r="AX44" s="1214"/>
      <c r="AY44" s="1214"/>
      <c r="AZ44" s="1214"/>
      <c r="BA44" s="1214"/>
      <c r="BB44" s="1214"/>
      <c r="BC44" s="1214"/>
      <c r="BD44" s="1214"/>
      <c r="BE44" s="1214"/>
      <c r="BF44" s="1214"/>
      <c r="BG44" s="1214"/>
      <c r="BH44" s="1214"/>
      <c r="BI44" s="1214"/>
      <c r="BJ44" s="1214"/>
      <c r="BK44" s="1214"/>
      <c r="BL44" s="1214"/>
      <c r="BM44" s="1214"/>
      <c r="BN44" s="1214"/>
      <c r="BO44" s="1214"/>
      <c r="BP44" s="1214"/>
      <c r="BQ44" s="1214"/>
      <c r="BR44" s="1214"/>
      <c r="BS44" s="1214"/>
      <c r="BT44" s="1214"/>
      <c r="BU44" s="1214"/>
      <c r="BV44" s="1214"/>
      <c r="BW44" s="1214"/>
      <c r="BX44" s="1214"/>
      <c r="BY44" s="1214"/>
      <c r="BZ44" s="1214"/>
      <c r="CA44" s="1214"/>
      <c r="CB44" s="1214"/>
      <c r="CC44" s="1214"/>
      <c r="CD44" s="1214"/>
      <c r="CE44" s="1214"/>
      <c r="CF44" s="1214"/>
      <c r="CG44" s="1214"/>
      <c r="CH44" s="1214"/>
      <c r="CI44" s="1214"/>
      <c r="CJ44" s="1214"/>
      <c r="CK44" s="1214"/>
      <c r="CL44" s="1214"/>
      <c r="CM44" s="1214"/>
      <c r="CN44" s="1214"/>
      <c r="CO44" s="1214"/>
      <c r="CP44" s="1214"/>
      <c r="CQ44" s="1214"/>
      <c r="CR44" s="1214"/>
      <c r="CS44" s="1214"/>
      <c r="CT44" s="1214"/>
      <c r="CU44" s="1214"/>
      <c r="CV44" s="1214"/>
      <c r="CW44" s="1214"/>
      <c r="CX44" s="1214"/>
      <c r="CY44" s="1214"/>
      <c r="CZ44" s="1214"/>
      <c r="DA44" s="1214"/>
      <c r="DB44" s="1214"/>
      <c r="DC44" s="1215"/>
    </row>
    <row r="45" spans="2:109" ht="13.2" x14ac:dyDescent="0.2">
      <c r="B45" s="259"/>
      <c r="AN45" s="1213"/>
      <c r="AO45" s="1214"/>
      <c r="AP45" s="1214"/>
      <c r="AQ45" s="1214"/>
      <c r="AR45" s="1214"/>
      <c r="AS45" s="1214"/>
      <c r="AT45" s="1214"/>
      <c r="AU45" s="1214"/>
      <c r="AV45" s="1214"/>
      <c r="AW45" s="1214"/>
      <c r="AX45" s="1214"/>
      <c r="AY45" s="1214"/>
      <c r="AZ45" s="1214"/>
      <c r="BA45" s="1214"/>
      <c r="BB45" s="1214"/>
      <c r="BC45" s="1214"/>
      <c r="BD45" s="1214"/>
      <c r="BE45" s="1214"/>
      <c r="BF45" s="1214"/>
      <c r="BG45" s="1214"/>
      <c r="BH45" s="1214"/>
      <c r="BI45" s="1214"/>
      <c r="BJ45" s="1214"/>
      <c r="BK45" s="1214"/>
      <c r="BL45" s="1214"/>
      <c r="BM45" s="1214"/>
      <c r="BN45" s="1214"/>
      <c r="BO45" s="1214"/>
      <c r="BP45" s="1214"/>
      <c r="BQ45" s="1214"/>
      <c r="BR45" s="1214"/>
      <c r="BS45" s="1214"/>
      <c r="BT45" s="1214"/>
      <c r="BU45" s="1214"/>
      <c r="BV45" s="1214"/>
      <c r="BW45" s="1214"/>
      <c r="BX45" s="1214"/>
      <c r="BY45" s="1214"/>
      <c r="BZ45" s="1214"/>
      <c r="CA45" s="1214"/>
      <c r="CB45" s="1214"/>
      <c r="CC45" s="1214"/>
      <c r="CD45" s="1214"/>
      <c r="CE45" s="1214"/>
      <c r="CF45" s="1214"/>
      <c r="CG45" s="1214"/>
      <c r="CH45" s="1214"/>
      <c r="CI45" s="1214"/>
      <c r="CJ45" s="1214"/>
      <c r="CK45" s="1214"/>
      <c r="CL45" s="1214"/>
      <c r="CM45" s="1214"/>
      <c r="CN45" s="1214"/>
      <c r="CO45" s="1214"/>
      <c r="CP45" s="1214"/>
      <c r="CQ45" s="1214"/>
      <c r="CR45" s="1214"/>
      <c r="CS45" s="1214"/>
      <c r="CT45" s="1214"/>
      <c r="CU45" s="1214"/>
      <c r="CV45" s="1214"/>
      <c r="CW45" s="1214"/>
      <c r="CX45" s="1214"/>
      <c r="CY45" s="1214"/>
      <c r="CZ45" s="1214"/>
      <c r="DA45" s="1214"/>
      <c r="DB45" s="1214"/>
      <c r="DC45" s="1215"/>
    </row>
    <row r="46" spans="2:109" ht="13.2" x14ac:dyDescent="0.2">
      <c r="B46" s="259"/>
      <c r="AN46" s="1213"/>
      <c r="AO46" s="1214"/>
      <c r="AP46" s="1214"/>
      <c r="AQ46" s="1214"/>
      <c r="AR46" s="1214"/>
      <c r="AS46" s="1214"/>
      <c r="AT46" s="1214"/>
      <c r="AU46" s="1214"/>
      <c r="AV46" s="1214"/>
      <c r="AW46" s="1214"/>
      <c r="AX46" s="1214"/>
      <c r="AY46" s="1214"/>
      <c r="AZ46" s="1214"/>
      <c r="BA46" s="1214"/>
      <c r="BB46" s="1214"/>
      <c r="BC46" s="1214"/>
      <c r="BD46" s="1214"/>
      <c r="BE46" s="1214"/>
      <c r="BF46" s="1214"/>
      <c r="BG46" s="1214"/>
      <c r="BH46" s="1214"/>
      <c r="BI46" s="1214"/>
      <c r="BJ46" s="1214"/>
      <c r="BK46" s="1214"/>
      <c r="BL46" s="1214"/>
      <c r="BM46" s="1214"/>
      <c r="BN46" s="1214"/>
      <c r="BO46" s="1214"/>
      <c r="BP46" s="1214"/>
      <c r="BQ46" s="1214"/>
      <c r="BR46" s="1214"/>
      <c r="BS46" s="1214"/>
      <c r="BT46" s="1214"/>
      <c r="BU46" s="1214"/>
      <c r="BV46" s="1214"/>
      <c r="BW46" s="1214"/>
      <c r="BX46" s="1214"/>
      <c r="BY46" s="1214"/>
      <c r="BZ46" s="1214"/>
      <c r="CA46" s="1214"/>
      <c r="CB46" s="1214"/>
      <c r="CC46" s="1214"/>
      <c r="CD46" s="1214"/>
      <c r="CE46" s="1214"/>
      <c r="CF46" s="1214"/>
      <c r="CG46" s="1214"/>
      <c r="CH46" s="1214"/>
      <c r="CI46" s="1214"/>
      <c r="CJ46" s="1214"/>
      <c r="CK46" s="1214"/>
      <c r="CL46" s="1214"/>
      <c r="CM46" s="1214"/>
      <c r="CN46" s="1214"/>
      <c r="CO46" s="1214"/>
      <c r="CP46" s="1214"/>
      <c r="CQ46" s="1214"/>
      <c r="CR46" s="1214"/>
      <c r="CS46" s="1214"/>
      <c r="CT46" s="1214"/>
      <c r="CU46" s="1214"/>
      <c r="CV46" s="1214"/>
      <c r="CW46" s="1214"/>
      <c r="CX46" s="1214"/>
      <c r="CY46" s="1214"/>
      <c r="CZ46" s="1214"/>
      <c r="DA46" s="1214"/>
      <c r="DB46" s="1214"/>
      <c r="DC46" s="1215"/>
    </row>
    <row r="47" spans="2:109" ht="13.2" x14ac:dyDescent="0.2">
      <c r="B47" s="259"/>
      <c r="AN47" s="1216"/>
      <c r="AO47" s="1217"/>
      <c r="AP47" s="1217"/>
      <c r="AQ47" s="1217"/>
      <c r="AR47" s="1217"/>
      <c r="AS47" s="1217"/>
      <c r="AT47" s="1217"/>
      <c r="AU47" s="1217"/>
      <c r="AV47" s="1217"/>
      <c r="AW47" s="1217"/>
      <c r="AX47" s="1217"/>
      <c r="AY47" s="1217"/>
      <c r="AZ47" s="1217"/>
      <c r="BA47" s="1217"/>
      <c r="BB47" s="1217"/>
      <c r="BC47" s="1217"/>
      <c r="BD47" s="1217"/>
      <c r="BE47" s="1217"/>
      <c r="BF47" s="1217"/>
      <c r="BG47" s="1217"/>
      <c r="BH47" s="1217"/>
      <c r="BI47" s="1217"/>
      <c r="BJ47" s="1217"/>
      <c r="BK47" s="1217"/>
      <c r="BL47" s="1217"/>
      <c r="BM47" s="1217"/>
      <c r="BN47" s="1217"/>
      <c r="BO47" s="1217"/>
      <c r="BP47" s="1217"/>
      <c r="BQ47" s="1217"/>
      <c r="BR47" s="1217"/>
      <c r="BS47" s="1217"/>
      <c r="BT47" s="1217"/>
      <c r="BU47" s="1217"/>
      <c r="BV47" s="1217"/>
      <c r="BW47" s="1217"/>
      <c r="BX47" s="1217"/>
      <c r="BY47" s="1217"/>
      <c r="BZ47" s="1217"/>
      <c r="CA47" s="1217"/>
      <c r="CB47" s="1217"/>
      <c r="CC47" s="1217"/>
      <c r="CD47" s="1217"/>
      <c r="CE47" s="1217"/>
      <c r="CF47" s="1217"/>
      <c r="CG47" s="1217"/>
      <c r="CH47" s="1217"/>
      <c r="CI47" s="1217"/>
      <c r="CJ47" s="1217"/>
      <c r="CK47" s="1217"/>
      <c r="CL47" s="1217"/>
      <c r="CM47" s="1217"/>
      <c r="CN47" s="1217"/>
      <c r="CO47" s="1217"/>
      <c r="CP47" s="1217"/>
      <c r="CQ47" s="1217"/>
      <c r="CR47" s="1217"/>
      <c r="CS47" s="1217"/>
      <c r="CT47" s="1217"/>
      <c r="CU47" s="1217"/>
      <c r="CV47" s="1217"/>
      <c r="CW47" s="1217"/>
      <c r="CX47" s="1217"/>
      <c r="CY47" s="1217"/>
      <c r="CZ47" s="1217"/>
      <c r="DA47" s="1217"/>
      <c r="DB47" s="1217"/>
      <c r="DC47" s="1218"/>
    </row>
    <row r="48" spans="2:109" ht="13.2" x14ac:dyDescent="0.2">
      <c r="B48" s="259"/>
      <c r="H48" s="1219"/>
      <c r="I48" s="1219"/>
      <c r="J48" s="1219"/>
      <c r="AN48" s="1219"/>
      <c r="AO48" s="1219"/>
      <c r="AP48" s="1219"/>
      <c r="AZ48" s="1219"/>
      <c r="BA48" s="1219"/>
      <c r="BB48" s="1219"/>
      <c r="BL48" s="1219"/>
      <c r="BM48" s="1219"/>
      <c r="BN48" s="1219"/>
      <c r="BX48" s="1219"/>
      <c r="BY48" s="1219"/>
      <c r="BZ48" s="1219"/>
      <c r="CJ48" s="1219"/>
      <c r="CK48" s="1219"/>
      <c r="CL48" s="1219"/>
      <c r="CV48" s="1219"/>
      <c r="CW48" s="1219"/>
      <c r="CX48" s="1219"/>
    </row>
    <row r="49" spans="1:109" ht="13.2" x14ac:dyDescent="0.2">
      <c r="B49" s="259"/>
      <c r="AN49" s="255" t="s">
        <v>567</v>
      </c>
    </row>
    <row r="50" spans="1:109" ht="13.2" x14ac:dyDescent="0.2">
      <c r="B50" s="259"/>
      <c r="G50" s="1220"/>
      <c r="H50" s="1220"/>
      <c r="I50" s="1220"/>
      <c r="J50" s="1220"/>
      <c r="K50" s="1221"/>
      <c r="L50" s="1221"/>
      <c r="M50" s="1222"/>
      <c r="N50" s="1222"/>
      <c r="AN50" s="1223"/>
      <c r="AO50" s="1224"/>
      <c r="AP50" s="1224"/>
      <c r="AQ50" s="1224"/>
      <c r="AR50" s="1224"/>
      <c r="AS50" s="1224"/>
      <c r="AT50" s="1224"/>
      <c r="AU50" s="1224"/>
      <c r="AV50" s="1224"/>
      <c r="AW50" s="1224"/>
      <c r="AX50" s="1224"/>
      <c r="AY50" s="1224"/>
      <c r="AZ50" s="1224"/>
      <c r="BA50" s="1224"/>
      <c r="BB50" s="1224"/>
      <c r="BC50" s="1224"/>
      <c r="BD50" s="1224"/>
      <c r="BE50" s="1224"/>
      <c r="BF50" s="1224"/>
      <c r="BG50" s="1224"/>
      <c r="BH50" s="1224"/>
      <c r="BI50" s="1224"/>
      <c r="BJ50" s="1224"/>
      <c r="BK50" s="1224"/>
      <c r="BL50" s="1224"/>
      <c r="BM50" s="1224"/>
      <c r="BN50" s="1224"/>
      <c r="BO50" s="1225"/>
      <c r="BP50" s="1226" t="s">
        <v>525</v>
      </c>
      <c r="BQ50" s="1226"/>
      <c r="BR50" s="1226"/>
      <c r="BS50" s="1226"/>
      <c r="BT50" s="1226"/>
      <c r="BU50" s="1226"/>
      <c r="BV50" s="1226"/>
      <c r="BW50" s="1226"/>
      <c r="BX50" s="1226" t="s">
        <v>526</v>
      </c>
      <c r="BY50" s="1226"/>
      <c r="BZ50" s="1226"/>
      <c r="CA50" s="1226"/>
      <c r="CB50" s="1226"/>
      <c r="CC50" s="1226"/>
      <c r="CD50" s="1226"/>
      <c r="CE50" s="1226"/>
      <c r="CF50" s="1226" t="s">
        <v>527</v>
      </c>
      <c r="CG50" s="1226"/>
      <c r="CH50" s="1226"/>
      <c r="CI50" s="1226"/>
      <c r="CJ50" s="1226"/>
      <c r="CK50" s="1226"/>
      <c r="CL50" s="1226"/>
      <c r="CM50" s="1226"/>
      <c r="CN50" s="1226" t="s">
        <v>528</v>
      </c>
      <c r="CO50" s="1226"/>
      <c r="CP50" s="1226"/>
      <c r="CQ50" s="1226"/>
      <c r="CR50" s="1226"/>
      <c r="CS50" s="1226"/>
      <c r="CT50" s="1226"/>
      <c r="CU50" s="1226"/>
      <c r="CV50" s="1226" t="s">
        <v>529</v>
      </c>
      <c r="CW50" s="1226"/>
      <c r="CX50" s="1226"/>
      <c r="CY50" s="1226"/>
      <c r="CZ50" s="1226"/>
      <c r="DA50" s="1226"/>
      <c r="DB50" s="1226"/>
      <c r="DC50" s="1226"/>
    </row>
    <row r="51" spans="1:109" ht="13.5" customHeight="1" x14ac:dyDescent="0.2">
      <c r="B51" s="259"/>
      <c r="G51" s="1227"/>
      <c r="H51" s="1227"/>
      <c r="I51" s="1228"/>
      <c r="J51" s="1228"/>
      <c r="K51" s="1229"/>
      <c r="L51" s="1229"/>
      <c r="M51" s="1229"/>
      <c r="N51" s="1229"/>
      <c r="AM51" s="1219"/>
      <c r="AN51" s="1230" t="s">
        <v>568</v>
      </c>
      <c r="AO51" s="1230"/>
      <c r="AP51" s="1230"/>
      <c r="AQ51" s="1230"/>
      <c r="AR51" s="1230"/>
      <c r="AS51" s="1230"/>
      <c r="AT51" s="1230"/>
      <c r="AU51" s="1230"/>
      <c r="AV51" s="1230"/>
      <c r="AW51" s="1230"/>
      <c r="AX51" s="1230"/>
      <c r="AY51" s="1230"/>
      <c r="AZ51" s="1230"/>
      <c r="BA51" s="1230"/>
      <c r="BB51" s="1230" t="s">
        <v>569</v>
      </c>
      <c r="BC51" s="1230"/>
      <c r="BD51" s="1230"/>
      <c r="BE51" s="1230"/>
      <c r="BF51" s="1230"/>
      <c r="BG51" s="1230"/>
      <c r="BH51" s="1230"/>
      <c r="BI51" s="1230"/>
      <c r="BJ51" s="1230"/>
      <c r="BK51" s="1230"/>
      <c r="BL51" s="1230"/>
      <c r="BM51" s="1230"/>
      <c r="BN51" s="1230"/>
      <c r="BO51" s="1230"/>
      <c r="BP51" s="1231"/>
      <c r="BQ51" s="1232"/>
      <c r="BR51" s="1232"/>
      <c r="BS51" s="1232"/>
      <c r="BT51" s="1232"/>
      <c r="BU51" s="1232"/>
      <c r="BV51" s="1232"/>
      <c r="BW51" s="1232"/>
      <c r="BX51" s="1232"/>
      <c r="BY51" s="1232"/>
      <c r="BZ51" s="1232"/>
      <c r="CA51" s="1232"/>
      <c r="CB51" s="1232"/>
      <c r="CC51" s="1232"/>
      <c r="CD51" s="1232"/>
      <c r="CE51" s="1232"/>
      <c r="CF51" s="1232"/>
      <c r="CG51" s="1232"/>
      <c r="CH51" s="1232"/>
      <c r="CI51" s="1232"/>
      <c r="CJ51" s="1232"/>
      <c r="CK51" s="1232"/>
      <c r="CL51" s="1232"/>
      <c r="CM51" s="1232"/>
      <c r="CN51" s="1232"/>
      <c r="CO51" s="1232"/>
      <c r="CP51" s="1232"/>
      <c r="CQ51" s="1232"/>
      <c r="CR51" s="1232"/>
      <c r="CS51" s="1232"/>
      <c r="CT51" s="1232"/>
      <c r="CU51" s="1232"/>
      <c r="CV51" s="1232"/>
      <c r="CW51" s="1232"/>
      <c r="CX51" s="1232"/>
      <c r="CY51" s="1232"/>
      <c r="CZ51" s="1232"/>
      <c r="DA51" s="1232"/>
      <c r="DB51" s="1232"/>
      <c r="DC51" s="1232"/>
    </row>
    <row r="52" spans="1:109" ht="13.2" x14ac:dyDescent="0.2">
      <c r="B52" s="259"/>
      <c r="G52" s="1227"/>
      <c r="H52" s="1227"/>
      <c r="I52" s="1228"/>
      <c r="J52" s="1228"/>
      <c r="K52" s="1229"/>
      <c r="L52" s="1229"/>
      <c r="M52" s="1229"/>
      <c r="N52" s="1229"/>
      <c r="AM52" s="1219"/>
      <c r="AN52" s="1230"/>
      <c r="AO52" s="1230"/>
      <c r="AP52" s="1230"/>
      <c r="AQ52" s="1230"/>
      <c r="AR52" s="1230"/>
      <c r="AS52" s="1230"/>
      <c r="AT52" s="1230"/>
      <c r="AU52" s="1230"/>
      <c r="AV52" s="1230"/>
      <c r="AW52" s="1230"/>
      <c r="AX52" s="1230"/>
      <c r="AY52" s="1230"/>
      <c r="AZ52" s="1230"/>
      <c r="BA52" s="1230"/>
      <c r="BB52" s="1230"/>
      <c r="BC52" s="1230"/>
      <c r="BD52" s="1230"/>
      <c r="BE52" s="1230"/>
      <c r="BF52" s="1230"/>
      <c r="BG52" s="1230"/>
      <c r="BH52" s="1230"/>
      <c r="BI52" s="1230"/>
      <c r="BJ52" s="1230"/>
      <c r="BK52" s="1230"/>
      <c r="BL52" s="1230"/>
      <c r="BM52" s="1230"/>
      <c r="BN52" s="1230"/>
      <c r="BO52" s="1230"/>
      <c r="BP52" s="1232"/>
      <c r="BQ52" s="1232"/>
      <c r="BR52" s="1232"/>
      <c r="BS52" s="1232"/>
      <c r="BT52" s="1232"/>
      <c r="BU52" s="1232"/>
      <c r="BV52" s="1232"/>
      <c r="BW52" s="1232"/>
      <c r="BX52" s="1232"/>
      <c r="BY52" s="1232"/>
      <c r="BZ52" s="1232"/>
      <c r="CA52" s="1232"/>
      <c r="CB52" s="1232"/>
      <c r="CC52" s="1232"/>
      <c r="CD52" s="1232"/>
      <c r="CE52" s="1232"/>
      <c r="CF52" s="1232"/>
      <c r="CG52" s="1232"/>
      <c r="CH52" s="1232"/>
      <c r="CI52" s="1232"/>
      <c r="CJ52" s="1232"/>
      <c r="CK52" s="1232"/>
      <c r="CL52" s="1232"/>
      <c r="CM52" s="1232"/>
      <c r="CN52" s="1232"/>
      <c r="CO52" s="1232"/>
      <c r="CP52" s="1232"/>
      <c r="CQ52" s="1232"/>
      <c r="CR52" s="1232"/>
      <c r="CS52" s="1232"/>
      <c r="CT52" s="1232"/>
      <c r="CU52" s="1232"/>
      <c r="CV52" s="1232"/>
      <c r="CW52" s="1232"/>
      <c r="CX52" s="1232"/>
      <c r="CY52" s="1232"/>
      <c r="CZ52" s="1232"/>
      <c r="DA52" s="1232"/>
      <c r="DB52" s="1232"/>
      <c r="DC52" s="1232"/>
    </row>
    <row r="53" spans="1:109" ht="13.2" x14ac:dyDescent="0.2">
      <c r="A53" s="1209"/>
      <c r="B53" s="259"/>
      <c r="G53" s="1227"/>
      <c r="H53" s="1227"/>
      <c r="I53" s="1220"/>
      <c r="J53" s="1220"/>
      <c r="K53" s="1229"/>
      <c r="L53" s="1229"/>
      <c r="M53" s="1229"/>
      <c r="N53" s="1229"/>
      <c r="AM53" s="1219"/>
      <c r="AN53" s="1230"/>
      <c r="AO53" s="1230"/>
      <c r="AP53" s="1230"/>
      <c r="AQ53" s="1230"/>
      <c r="AR53" s="1230"/>
      <c r="AS53" s="1230"/>
      <c r="AT53" s="1230"/>
      <c r="AU53" s="1230"/>
      <c r="AV53" s="1230"/>
      <c r="AW53" s="1230"/>
      <c r="AX53" s="1230"/>
      <c r="AY53" s="1230"/>
      <c r="AZ53" s="1230"/>
      <c r="BA53" s="1230"/>
      <c r="BB53" s="1230" t="s">
        <v>570</v>
      </c>
      <c r="BC53" s="1230"/>
      <c r="BD53" s="1230"/>
      <c r="BE53" s="1230"/>
      <c r="BF53" s="1230"/>
      <c r="BG53" s="1230"/>
      <c r="BH53" s="1230"/>
      <c r="BI53" s="1230"/>
      <c r="BJ53" s="1230"/>
      <c r="BK53" s="1230"/>
      <c r="BL53" s="1230"/>
      <c r="BM53" s="1230"/>
      <c r="BN53" s="1230"/>
      <c r="BO53" s="1230"/>
      <c r="BP53" s="1231"/>
      <c r="BQ53" s="1232"/>
      <c r="BR53" s="1232"/>
      <c r="BS53" s="1232"/>
      <c r="BT53" s="1232"/>
      <c r="BU53" s="1232"/>
      <c r="BV53" s="1232"/>
      <c r="BW53" s="1232"/>
      <c r="BX53" s="1232">
        <v>37.6</v>
      </c>
      <c r="BY53" s="1232"/>
      <c r="BZ53" s="1232"/>
      <c r="CA53" s="1232"/>
      <c r="CB53" s="1232"/>
      <c r="CC53" s="1232"/>
      <c r="CD53" s="1232"/>
      <c r="CE53" s="1232"/>
      <c r="CF53" s="1232">
        <v>31.6</v>
      </c>
      <c r="CG53" s="1232"/>
      <c r="CH53" s="1232"/>
      <c r="CI53" s="1232"/>
      <c r="CJ53" s="1232"/>
      <c r="CK53" s="1232"/>
      <c r="CL53" s="1232"/>
      <c r="CM53" s="1232"/>
      <c r="CN53" s="1232">
        <v>36.5</v>
      </c>
      <c r="CO53" s="1232"/>
      <c r="CP53" s="1232"/>
      <c r="CQ53" s="1232"/>
      <c r="CR53" s="1232"/>
      <c r="CS53" s="1232"/>
      <c r="CT53" s="1232"/>
      <c r="CU53" s="1232"/>
      <c r="CV53" s="1232">
        <v>36.9</v>
      </c>
      <c r="CW53" s="1232"/>
      <c r="CX53" s="1232"/>
      <c r="CY53" s="1232"/>
      <c r="CZ53" s="1232"/>
      <c r="DA53" s="1232"/>
      <c r="DB53" s="1232"/>
      <c r="DC53" s="1232"/>
    </row>
    <row r="54" spans="1:109" ht="13.2" x14ac:dyDescent="0.2">
      <c r="A54" s="1209"/>
      <c r="B54" s="259"/>
      <c r="G54" s="1227"/>
      <c r="H54" s="1227"/>
      <c r="I54" s="1220"/>
      <c r="J54" s="1220"/>
      <c r="K54" s="1229"/>
      <c r="L54" s="1229"/>
      <c r="M54" s="1229"/>
      <c r="N54" s="1229"/>
      <c r="AM54" s="1219"/>
      <c r="AN54" s="1230"/>
      <c r="AO54" s="1230"/>
      <c r="AP54" s="1230"/>
      <c r="AQ54" s="1230"/>
      <c r="AR54" s="1230"/>
      <c r="AS54" s="1230"/>
      <c r="AT54" s="1230"/>
      <c r="AU54" s="1230"/>
      <c r="AV54" s="1230"/>
      <c r="AW54" s="1230"/>
      <c r="AX54" s="1230"/>
      <c r="AY54" s="1230"/>
      <c r="AZ54" s="1230"/>
      <c r="BA54" s="1230"/>
      <c r="BB54" s="1230"/>
      <c r="BC54" s="1230"/>
      <c r="BD54" s="1230"/>
      <c r="BE54" s="1230"/>
      <c r="BF54" s="1230"/>
      <c r="BG54" s="1230"/>
      <c r="BH54" s="1230"/>
      <c r="BI54" s="1230"/>
      <c r="BJ54" s="1230"/>
      <c r="BK54" s="1230"/>
      <c r="BL54" s="1230"/>
      <c r="BM54" s="1230"/>
      <c r="BN54" s="1230"/>
      <c r="BO54" s="1230"/>
      <c r="BP54" s="1232"/>
      <c r="BQ54" s="1232"/>
      <c r="BR54" s="1232"/>
      <c r="BS54" s="1232"/>
      <c r="BT54" s="1232"/>
      <c r="BU54" s="1232"/>
      <c r="BV54" s="1232"/>
      <c r="BW54" s="1232"/>
      <c r="BX54" s="1232"/>
      <c r="BY54" s="1232"/>
      <c r="BZ54" s="1232"/>
      <c r="CA54" s="1232"/>
      <c r="CB54" s="1232"/>
      <c r="CC54" s="1232"/>
      <c r="CD54" s="1232"/>
      <c r="CE54" s="1232"/>
      <c r="CF54" s="1232"/>
      <c r="CG54" s="1232"/>
      <c r="CH54" s="1232"/>
      <c r="CI54" s="1232"/>
      <c r="CJ54" s="1232"/>
      <c r="CK54" s="1232"/>
      <c r="CL54" s="1232"/>
      <c r="CM54" s="1232"/>
      <c r="CN54" s="1232"/>
      <c r="CO54" s="1232"/>
      <c r="CP54" s="1232"/>
      <c r="CQ54" s="1232"/>
      <c r="CR54" s="1232"/>
      <c r="CS54" s="1232"/>
      <c r="CT54" s="1232"/>
      <c r="CU54" s="1232"/>
      <c r="CV54" s="1232"/>
      <c r="CW54" s="1232"/>
      <c r="CX54" s="1232"/>
      <c r="CY54" s="1232"/>
      <c r="CZ54" s="1232"/>
      <c r="DA54" s="1232"/>
      <c r="DB54" s="1232"/>
      <c r="DC54" s="1232"/>
    </row>
    <row r="55" spans="1:109" ht="13.2" x14ac:dyDescent="0.2">
      <c r="A55" s="1209"/>
      <c r="B55" s="259"/>
      <c r="G55" s="1220"/>
      <c r="H55" s="1220"/>
      <c r="I55" s="1220"/>
      <c r="J55" s="1220"/>
      <c r="K55" s="1229"/>
      <c r="L55" s="1229"/>
      <c r="M55" s="1229"/>
      <c r="N55" s="1229"/>
      <c r="AN55" s="1226" t="s">
        <v>571</v>
      </c>
      <c r="AO55" s="1226"/>
      <c r="AP55" s="1226"/>
      <c r="AQ55" s="1226"/>
      <c r="AR55" s="1226"/>
      <c r="AS55" s="1226"/>
      <c r="AT55" s="1226"/>
      <c r="AU55" s="1226"/>
      <c r="AV55" s="1226"/>
      <c r="AW55" s="1226"/>
      <c r="AX55" s="1226"/>
      <c r="AY55" s="1226"/>
      <c r="AZ55" s="1226"/>
      <c r="BA55" s="1226"/>
      <c r="BB55" s="1230" t="s">
        <v>569</v>
      </c>
      <c r="BC55" s="1230"/>
      <c r="BD55" s="1230"/>
      <c r="BE55" s="1230"/>
      <c r="BF55" s="1230"/>
      <c r="BG55" s="1230"/>
      <c r="BH55" s="1230"/>
      <c r="BI55" s="1230"/>
      <c r="BJ55" s="1230"/>
      <c r="BK55" s="1230"/>
      <c r="BL55" s="1230"/>
      <c r="BM55" s="1230"/>
      <c r="BN55" s="1230"/>
      <c r="BO55" s="1230"/>
      <c r="BP55" s="1231"/>
      <c r="BQ55" s="1232"/>
      <c r="BR55" s="1232"/>
      <c r="BS55" s="1232"/>
      <c r="BT55" s="1232"/>
      <c r="BU55" s="1232"/>
      <c r="BV55" s="1232"/>
      <c r="BW55" s="1232"/>
      <c r="BX55" s="1232">
        <v>0</v>
      </c>
      <c r="BY55" s="1232"/>
      <c r="BZ55" s="1232"/>
      <c r="CA55" s="1232"/>
      <c r="CB55" s="1232"/>
      <c r="CC55" s="1232"/>
      <c r="CD55" s="1232"/>
      <c r="CE55" s="1232"/>
      <c r="CF55" s="1232">
        <v>0</v>
      </c>
      <c r="CG55" s="1232"/>
      <c r="CH55" s="1232"/>
      <c r="CI55" s="1232"/>
      <c r="CJ55" s="1232"/>
      <c r="CK55" s="1232"/>
      <c r="CL55" s="1232"/>
      <c r="CM55" s="1232"/>
      <c r="CN55" s="1232">
        <v>0</v>
      </c>
      <c r="CO55" s="1232"/>
      <c r="CP55" s="1232"/>
      <c r="CQ55" s="1232"/>
      <c r="CR55" s="1232"/>
      <c r="CS55" s="1232"/>
      <c r="CT55" s="1232"/>
      <c r="CU55" s="1232"/>
      <c r="CV55" s="1232">
        <v>0</v>
      </c>
      <c r="CW55" s="1232"/>
      <c r="CX55" s="1232"/>
      <c r="CY55" s="1232"/>
      <c r="CZ55" s="1232"/>
      <c r="DA55" s="1232"/>
      <c r="DB55" s="1232"/>
      <c r="DC55" s="1232"/>
    </row>
    <row r="56" spans="1:109" ht="13.2" x14ac:dyDescent="0.2">
      <c r="A56" s="1209"/>
      <c r="B56" s="259"/>
      <c r="G56" s="1220"/>
      <c r="H56" s="1220"/>
      <c r="I56" s="1220"/>
      <c r="J56" s="1220"/>
      <c r="K56" s="1229"/>
      <c r="L56" s="1229"/>
      <c r="M56" s="1229"/>
      <c r="N56" s="1229"/>
      <c r="AN56" s="1226"/>
      <c r="AO56" s="1226"/>
      <c r="AP56" s="1226"/>
      <c r="AQ56" s="1226"/>
      <c r="AR56" s="1226"/>
      <c r="AS56" s="1226"/>
      <c r="AT56" s="1226"/>
      <c r="AU56" s="1226"/>
      <c r="AV56" s="1226"/>
      <c r="AW56" s="1226"/>
      <c r="AX56" s="1226"/>
      <c r="AY56" s="1226"/>
      <c r="AZ56" s="1226"/>
      <c r="BA56" s="1226"/>
      <c r="BB56" s="1230"/>
      <c r="BC56" s="1230"/>
      <c r="BD56" s="1230"/>
      <c r="BE56" s="1230"/>
      <c r="BF56" s="1230"/>
      <c r="BG56" s="1230"/>
      <c r="BH56" s="1230"/>
      <c r="BI56" s="1230"/>
      <c r="BJ56" s="1230"/>
      <c r="BK56" s="1230"/>
      <c r="BL56" s="1230"/>
      <c r="BM56" s="1230"/>
      <c r="BN56" s="1230"/>
      <c r="BO56" s="1230"/>
      <c r="BP56" s="1232"/>
      <c r="BQ56" s="1232"/>
      <c r="BR56" s="1232"/>
      <c r="BS56" s="1232"/>
      <c r="BT56" s="1232"/>
      <c r="BU56" s="1232"/>
      <c r="BV56" s="1232"/>
      <c r="BW56" s="1232"/>
      <c r="BX56" s="1232"/>
      <c r="BY56" s="1232"/>
      <c r="BZ56" s="1232"/>
      <c r="CA56" s="1232"/>
      <c r="CB56" s="1232"/>
      <c r="CC56" s="1232"/>
      <c r="CD56" s="1232"/>
      <c r="CE56" s="1232"/>
      <c r="CF56" s="1232"/>
      <c r="CG56" s="1232"/>
      <c r="CH56" s="1232"/>
      <c r="CI56" s="1232"/>
      <c r="CJ56" s="1232"/>
      <c r="CK56" s="1232"/>
      <c r="CL56" s="1232"/>
      <c r="CM56" s="1232"/>
      <c r="CN56" s="1232"/>
      <c r="CO56" s="1232"/>
      <c r="CP56" s="1232"/>
      <c r="CQ56" s="1232"/>
      <c r="CR56" s="1232"/>
      <c r="CS56" s="1232"/>
      <c r="CT56" s="1232"/>
      <c r="CU56" s="1232"/>
      <c r="CV56" s="1232"/>
      <c r="CW56" s="1232"/>
      <c r="CX56" s="1232"/>
      <c r="CY56" s="1232"/>
      <c r="CZ56" s="1232"/>
      <c r="DA56" s="1232"/>
      <c r="DB56" s="1232"/>
      <c r="DC56" s="1232"/>
    </row>
    <row r="57" spans="1:109" s="1209" customFormat="1" ht="13.2" x14ac:dyDescent="0.2">
      <c r="B57" s="1233"/>
      <c r="G57" s="1220"/>
      <c r="H57" s="1220"/>
      <c r="I57" s="1234"/>
      <c r="J57" s="1234"/>
      <c r="K57" s="1229"/>
      <c r="L57" s="1229"/>
      <c r="M57" s="1229"/>
      <c r="N57" s="1229"/>
      <c r="AM57" s="255"/>
      <c r="AN57" s="1226"/>
      <c r="AO57" s="1226"/>
      <c r="AP57" s="1226"/>
      <c r="AQ57" s="1226"/>
      <c r="AR57" s="1226"/>
      <c r="AS57" s="1226"/>
      <c r="AT57" s="1226"/>
      <c r="AU57" s="1226"/>
      <c r="AV57" s="1226"/>
      <c r="AW57" s="1226"/>
      <c r="AX57" s="1226"/>
      <c r="AY57" s="1226"/>
      <c r="AZ57" s="1226"/>
      <c r="BA57" s="1226"/>
      <c r="BB57" s="1230" t="s">
        <v>570</v>
      </c>
      <c r="BC57" s="1230"/>
      <c r="BD57" s="1230"/>
      <c r="BE57" s="1230"/>
      <c r="BF57" s="1230"/>
      <c r="BG57" s="1230"/>
      <c r="BH57" s="1230"/>
      <c r="BI57" s="1230"/>
      <c r="BJ57" s="1230"/>
      <c r="BK57" s="1230"/>
      <c r="BL57" s="1230"/>
      <c r="BM57" s="1230"/>
      <c r="BN57" s="1230"/>
      <c r="BO57" s="1230"/>
      <c r="BP57" s="1231"/>
      <c r="BQ57" s="1232"/>
      <c r="BR57" s="1232"/>
      <c r="BS57" s="1232"/>
      <c r="BT57" s="1232"/>
      <c r="BU57" s="1232"/>
      <c r="BV57" s="1232"/>
      <c r="BW57" s="1232"/>
      <c r="BX57" s="1232">
        <v>64</v>
      </c>
      <c r="BY57" s="1232"/>
      <c r="BZ57" s="1232"/>
      <c r="CA57" s="1232"/>
      <c r="CB57" s="1232"/>
      <c r="CC57" s="1232"/>
      <c r="CD57" s="1232"/>
      <c r="CE57" s="1232"/>
      <c r="CF57" s="1232">
        <v>66.2</v>
      </c>
      <c r="CG57" s="1232"/>
      <c r="CH57" s="1232"/>
      <c r="CI57" s="1232"/>
      <c r="CJ57" s="1232"/>
      <c r="CK57" s="1232"/>
      <c r="CL57" s="1232"/>
      <c r="CM57" s="1232"/>
      <c r="CN57" s="1232">
        <v>67.099999999999994</v>
      </c>
      <c r="CO57" s="1232"/>
      <c r="CP57" s="1232"/>
      <c r="CQ57" s="1232"/>
      <c r="CR57" s="1232"/>
      <c r="CS57" s="1232"/>
      <c r="CT57" s="1232"/>
      <c r="CU57" s="1232"/>
      <c r="CV57" s="1232">
        <v>67</v>
      </c>
      <c r="CW57" s="1232"/>
      <c r="CX57" s="1232"/>
      <c r="CY57" s="1232"/>
      <c r="CZ57" s="1232"/>
      <c r="DA57" s="1232"/>
      <c r="DB57" s="1232"/>
      <c r="DC57" s="1232"/>
      <c r="DD57" s="1235"/>
      <c r="DE57" s="1233"/>
    </row>
    <row r="58" spans="1:109" s="1209" customFormat="1" ht="13.2" x14ac:dyDescent="0.2">
      <c r="A58" s="255"/>
      <c r="B58" s="1233"/>
      <c r="G58" s="1220"/>
      <c r="H58" s="1220"/>
      <c r="I58" s="1234"/>
      <c r="J58" s="1234"/>
      <c r="K58" s="1229"/>
      <c r="L58" s="1229"/>
      <c r="M58" s="1229"/>
      <c r="N58" s="1229"/>
      <c r="AM58" s="255"/>
      <c r="AN58" s="1226"/>
      <c r="AO58" s="1226"/>
      <c r="AP58" s="1226"/>
      <c r="AQ58" s="1226"/>
      <c r="AR58" s="1226"/>
      <c r="AS58" s="1226"/>
      <c r="AT58" s="1226"/>
      <c r="AU58" s="1226"/>
      <c r="AV58" s="1226"/>
      <c r="AW58" s="1226"/>
      <c r="AX58" s="1226"/>
      <c r="AY58" s="1226"/>
      <c r="AZ58" s="1226"/>
      <c r="BA58" s="1226"/>
      <c r="BB58" s="1230"/>
      <c r="BC58" s="1230"/>
      <c r="BD58" s="1230"/>
      <c r="BE58" s="1230"/>
      <c r="BF58" s="1230"/>
      <c r="BG58" s="1230"/>
      <c r="BH58" s="1230"/>
      <c r="BI58" s="1230"/>
      <c r="BJ58" s="1230"/>
      <c r="BK58" s="1230"/>
      <c r="BL58" s="1230"/>
      <c r="BM58" s="1230"/>
      <c r="BN58" s="1230"/>
      <c r="BO58" s="1230"/>
      <c r="BP58" s="1232"/>
      <c r="BQ58" s="1232"/>
      <c r="BR58" s="1232"/>
      <c r="BS58" s="1232"/>
      <c r="BT58" s="1232"/>
      <c r="BU58" s="1232"/>
      <c r="BV58" s="1232"/>
      <c r="BW58" s="1232"/>
      <c r="BX58" s="1232"/>
      <c r="BY58" s="1232"/>
      <c r="BZ58" s="1232"/>
      <c r="CA58" s="1232"/>
      <c r="CB58" s="1232"/>
      <c r="CC58" s="1232"/>
      <c r="CD58" s="1232"/>
      <c r="CE58" s="1232"/>
      <c r="CF58" s="1232"/>
      <c r="CG58" s="1232"/>
      <c r="CH58" s="1232"/>
      <c r="CI58" s="1232"/>
      <c r="CJ58" s="1232"/>
      <c r="CK58" s="1232"/>
      <c r="CL58" s="1232"/>
      <c r="CM58" s="1232"/>
      <c r="CN58" s="1232"/>
      <c r="CO58" s="1232"/>
      <c r="CP58" s="1232"/>
      <c r="CQ58" s="1232"/>
      <c r="CR58" s="1232"/>
      <c r="CS58" s="1232"/>
      <c r="CT58" s="1232"/>
      <c r="CU58" s="1232"/>
      <c r="CV58" s="1232"/>
      <c r="CW58" s="1232"/>
      <c r="CX58" s="1232"/>
      <c r="CY58" s="1232"/>
      <c r="CZ58" s="1232"/>
      <c r="DA58" s="1232"/>
      <c r="DB58" s="1232"/>
      <c r="DC58" s="1232"/>
      <c r="DD58" s="1235"/>
      <c r="DE58" s="1233"/>
    </row>
    <row r="59" spans="1:109" s="1209" customFormat="1" ht="13.2" x14ac:dyDescent="0.2">
      <c r="A59" s="255"/>
      <c r="B59" s="1233"/>
      <c r="K59" s="1236"/>
      <c r="L59" s="1236"/>
      <c r="M59" s="1236"/>
      <c r="N59" s="1236"/>
      <c r="AQ59" s="1236"/>
      <c r="AR59" s="1236"/>
      <c r="AS59" s="1236"/>
      <c r="AT59" s="1236"/>
      <c r="BC59" s="1236"/>
      <c r="BD59" s="1236"/>
      <c r="BE59" s="1236"/>
      <c r="BF59" s="1236"/>
      <c r="BO59" s="1236"/>
      <c r="BP59" s="1236"/>
      <c r="BQ59" s="1236"/>
      <c r="BR59" s="1236"/>
      <c r="CA59" s="1236"/>
      <c r="CB59" s="1236"/>
      <c r="CC59" s="1236"/>
      <c r="CD59" s="1236"/>
      <c r="CM59" s="1236"/>
      <c r="CN59" s="1236"/>
      <c r="CO59" s="1236"/>
      <c r="CP59" s="1236"/>
      <c r="CY59" s="1236"/>
      <c r="CZ59" s="1236"/>
      <c r="DA59" s="1236"/>
      <c r="DB59" s="1236"/>
      <c r="DC59" s="1236"/>
      <c r="DD59" s="1235"/>
      <c r="DE59" s="1233"/>
    </row>
    <row r="60" spans="1:109" s="1209" customFormat="1" ht="13.2" x14ac:dyDescent="0.2">
      <c r="A60" s="255"/>
      <c r="B60" s="1233"/>
      <c r="K60" s="1236"/>
      <c r="L60" s="1236"/>
      <c r="M60" s="1236"/>
      <c r="N60" s="1236"/>
      <c r="AQ60" s="1236"/>
      <c r="AR60" s="1236"/>
      <c r="AS60" s="1236"/>
      <c r="AT60" s="1236"/>
      <c r="BC60" s="1236"/>
      <c r="BD60" s="1236"/>
      <c r="BE60" s="1236"/>
      <c r="BF60" s="1236"/>
      <c r="BO60" s="1236"/>
      <c r="BP60" s="1236"/>
      <c r="BQ60" s="1236"/>
      <c r="BR60" s="1236"/>
      <c r="CA60" s="1236"/>
      <c r="CB60" s="1236"/>
      <c r="CC60" s="1236"/>
      <c r="CD60" s="1236"/>
      <c r="CM60" s="1236"/>
      <c r="CN60" s="1236"/>
      <c r="CO60" s="1236"/>
      <c r="CP60" s="1236"/>
      <c r="CY60" s="1236"/>
      <c r="CZ60" s="1236"/>
      <c r="DA60" s="1236"/>
      <c r="DB60" s="1236"/>
      <c r="DC60" s="1236"/>
      <c r="DD60" s="1235"/>
      <c r="DE60" s="1233"/>
    </row>
    <row r="61" spans="1:109" s="1209" customFormat="1" ht="13.2" x14ac:dyDescent="0.2">
      <c r="A61" s="255"/>
      <c r="B61" s="1237"/>
      <c r="C61" s="1238"/>
      <c r="D61" s="1238"/>
      <c r="E61" s="1238"/>
      <c r="F61" s="1238"/>
      <c r="G61" s="1238"/>
      <c r="H61" s="1238"/>
      <c r="I61" s="1238"/>
      <c r="J61" s="1238"/>
      <c r="K61" s="1238"/>
      <c r="L61" s="1238"/>
      <c r="M61" s="1239"/>
      <c r="N61" s="1239"/>
      <c r="O61" s="1238"/>
      <c r="P61" s="1238"/>
      <c r="Q61" s="1238"/>
      <c r="R61" s="1238"/>
      <c r="S61" s="1238"/>
      <c r="T61" s="1238"/>
      <c r="U61" s="1238"/>
      <c r="V61" s="1238"/>
      <c r="W61" s="1238"/>
      <c r="X61" s="1238"/>
      <c r="Y61" s="1238"/>
      <c r="Z61" s="1238"/>
      <c r="AA61" s="1238"/>
      <c r="AB61" s="1238"/>
      <c r="AC61" s="1238"/>
      <c r="AD61" s="1238"/>
      <c r="AE61" s="1238"/>
      <c r="AF61" s="1238"/>
      <c r="AG61" s="1238"/>
      <c r="AH61" s="1238"/>
      <c r="AI61" s="1238"/>
      <c r="AJ61" s="1238"/>
      <c r="AK61" s="1238"/>
      <c r="AL61" s="1238"/>
      <c r="AM61" s="1238"/>
      <c r="AN61" s="1238"/>
      <c r="AO61" s="1238"/>
      <c r="AP61" s="1238"/>
      <c r="AQ61" s="1238"/>
      <c r="AR61" s="1238"/>
      <c r="AS61" s="1239"/>
      <c r="AT61" s="1239"/>
      <c r="AU61" s="1238"/>
      <c r="AV61" s="1238"/>
      <c r="AW61" s="1238"/>
      <c r="AX61" s="1238"/>
      <c r="AY61" s="1238"/>
      <c r="AZ61" s="1238"/>
      <c r="BA61" s="1238"/>
      <c r="BB61" s="1238"/>
      <c r="BC61" s="1238"/>
      <c r="BD61" s="1238"/>
      <c r="BE61" s="1239"/>
      <c r="BF61" s="1239"/>
      <c r="BG61" s="1238"/>
      <c r="BH61" s="1238"/>
      <c r="BI61" s="1238"/>
      <c r="BJ61" s="1238"/>
      <c r="BK61" s="1238"/>
      <c r="BL61" s="1238"/>
      <c r="BM61" s="1238"/>
      <c r="BN61" s="1238"/>
      <c r="BO61" s="1238"/>
      <c r="BP61" s="1238"/>
      <c r="BQ61" s="1239"/>
      <c r="BR61" s="1239"/>
      <c r="BS61" s="1238"/>
      <c r="BT61" s="1238"/>
      <c r="BU61" s="1238"/>
      <c r="BV61" s="1238"/>
      <c r="BW61" s="1238"/>
      <c r="BX61" s="1238"/>
      <c r="BY61" s="1238"/>
      <c r="BZ61" s="1238"/>
      <c r="CA61" s="1238"/>
      <c r="CB61" s="1238"/>
      <c r="CC61" s="1239"/>
      <c r="CD61" s="1239"/>
      <c r="CE61" s="1238"/>
      <c r="CF61" s="1238"/>
      <c r="CG61" s="1238"/>
      <c r="CH61" s="1238"/>
      <c r="CI61" s="1238"/>
      <c r="CJ61" s="1238"/>
      <c r="CK61" s="1238"/>
      <c r="CL61" s="1238"/>
      <c r="CM61" s="1238"/>
      <c r="CN61" s="1238"/>
      <c r="CO61" s="1239"/>
      <c r="CP61" s="1239"/>
      <c r="CQ61" s="1238"/>
      <c r="CR61" s="1238"/>
      <c r="CS61" s="1238"/>
      <c r="CT61" s="1238"/>
      <c r="CU61" s="1238"/>
      <c r="CV61" s="1238"/>
      <c r="CW61" s="1238"/>
      <c r="CX61" s="1238"/>
      <c r="CY61" s="1238"/>
      <c r="CZ61" s="1238"/>
      <c r="DA61" s="1239"/>
      <c r="DB61" s="1239"/>
      <c r="DC61" s="1239"/>
      <c r="DD61" s="1240"/>
      <c r="DE61" s="1233"/>
    </row>
    <row r="62" spans="1:109" ht="13.2" x14ac:dyDescent="0.2">
      <c r="B62" s="1207"/>
      <c r="C62" s="1207"/>
      <c r="D62" s="1207"/>
      <c r="E62" s="1207"/>
      <c r="F62" s="1207"/>
      <c r="G62" s="1207"/>
      <c r="H62" s="1207"/>
      <c r="I62" s="1207"/>
      <c r="J62" s="1207"/>
      <c r="K62" s="1207"/>
      <c r="L62" s="1207"/>
      <c r="M62" s="1207"/>
      <c r="N62" s="1207"/>
      <c r="O62" s="1207"/>
      <c r="P62" s="1207"/>
      <c r="Q62" s="1207"/>
      <c r="R62" s="1207"/>
      <c r="S62" s="1207"/>
      <c r="T62" s="1207"/>
      <c r="U62" s="1207"/>
      <c r="V62" s="1207"/>
      <c r="W62" s="1207"/>
      <c r="X62" s="1207"/>
      <c r="Y62" s="1207"/>
      <c r="Z62" s="1207"/>
      <c r="AA62" s="1207"/>
      <c r="AB62" s="1207"/>
      <c r="AC62" s="1207"/>
      <c r="AD62" s="1207"/>
      <c r="AE62" s="1207"/>
      <c r="AF62" s="1207"/>
      <c r="AG62" s="1207"/>
      <c r="AH62" s="1207"/>
      <c r="AI62" s="1207"/>
      <c r="AJ62" s="1207"/>
      <c r="AK62" s="1207"/>
      <c r="AL62" s="1207"/>
      <c r="AM62" s="1207"/>
      <c r="AN62" s="1207"/>
      <c r="AO62" s="1207"/>
      <c r="AP62" s="1207"/>
      <c r="AQ62" s="1207"/>
      <c r="AR62" s="1207"/>
      <c r="AS62" s="1207"/>
      <c r="AT62" s="1207"/>
      <c r="AU62" s="1207"/>
      <c r="AV62" s="1207"/>
      <c r="AW62" s="1207"/>
      <c r="AX62" s="1207"/>
      <c r="AY62" s="1207"/>
      <c r="AZ62" s="1207"/>
      <c r="BA62" s="1207"/>
      <c r="BB62" s="1207"/>
      <c r="BC62" s="1207"/>
      <c r="BD62" s="1207"/>
      <c r="BE62" s="1207"/>
      <c r="BF62" s="1207"/>
      <c r="BG62" s="1207"/>
      <c r="BH62" s="1207"/>
      <c r="BI62" s="1207"/>
      <c r="BJ62" s="1207"/>
      <c r="BK62" s="1207"/>
      <c r="BL62" s="1207"/>
      <c r="BM62" s="1207"/>
      <c r="BN62" s="1207"/>
      <c r="BO62" s="1207"/>
      <c r="BP62" s="1207"/>
      <c r="BQ62" s="1207"/>
      <c r="BR62" s="1207"/>
      <c r="BS62" s="1207"/>
      <c r="BT62" s="1207"/>
      <c r="BU62" s="1207"/>
      <c r="BV62" s="1207"/>
      <c r="BW62" s="1207"/>
      <c r="BX62" s="1207"/>
      <c r="BY62" s="1207"/>
      <c r="BZ62" s="1207"/>
      <c r="CA62" s="1207"/>
      <c r="CB62" s="1207"/>
      <c r="CC62" s="1207"/>
      <c r="CD62" s="1207"/>
      <c r="CE62" s="1207"/>
      <c r="CF62" s="1207"/>
      <c r="CG62" s="1207"/>
      <c r="CH62" s="1207"/>
      <c r="CI62" s="1207"/>
      <c r="CJ62" s="1207"/>
      <c r="CK62" s="1207"/>
      <c r="CL62" s="1207"/>
      <c r="CM62" s="1207"/>
      <c r="CN62" s="1207"/>
      <c r="CO62" s="1207"/>
      <c r="CP62" s="1207"/>
      <c r="CQ62" s="1207"/>
      <c r="CR62" s="1207"/>
      <c r="CS62" s="1207"/>
      <c r="CT62" s="1207"/>
      <c r="CU62" s="1207"/>
      <c r="CV62" s="1207"/>
      <c r="CW62" s="1207"/>
      <c r="CX62" s="1207"/>
      <c r="CY62" s="1207"/>
      <c r="CZ62" s="1207"/>
      <c r="DA62" s="1207"/>
      <c r="DB62" s="1207"/>
      <c r="DC62" s="1207"/>
      <c r="DD62" s="1207"/>
      <c r="DE62" s="255"/>
    </row>
    <row r="63" spans="1:109" ht="16.2" x14ac:dyDescent="0.2">
      <c r="B63" s="312" t="s">
        <v>572</v>
      </c>
    </row>
    <row r="64" spans="1:109" ht="13.2" x14ac:dyDescent="0.2">
      <c r="B64" s="259"/>
      <c r="G64" s="1208"/>
      <c r="I64" s="1241"/>
      <c r="J64" s="1241"/>
      <c r="K64" s="1241"/>
      <c r="L64" s="1241"/>
      <c r="M64" s="1241"/>
      <c r="N64" s="1242"/>
      <c r="AM64" s="1208"/>
      <c r="AN64" s="1208" t="s">
        <v>565</v>
      </c>
      <c r="AP64" s="1209"/>
      <c r="AQ64" s="1209"/>
      <c r="AR64" s="1209"/>
      <c r="AY64" s="1208"/>
      <c r="BA64" s="1209"/>
      <c r="BB64" s="1209"/>
      <c r="BC64" s="1209"/>
      <c r="BK64" s="1208"/>
      <c r="BM64" s="1209"/>
      <c r="BN64" s="1209"/>
      <c r="BO64" s="1209"/>
      <c r="BW64" s="1208"/>
      <c r="BY64" s="1209"/>
      <c r="BZ64" s="1209"/>
      <c r="CA64" s="1209"/>
      <c r="CI64" s="1208"/>
      <c r="CK64" s="1209"/>
      <c r="CL64" s="1209"/>
      <c r="CM64" s="1209"/>
      <c r="CU64" s="1208"/>
      <c r="CW64" s="1209"/>
      <c r="CX64" s="1209"/>
      <c r="CY64" s="1209"/>
    </row>
    <row r="65" spans="2:107" ht="13.2" x14ac:dyDescent="0.2">
      <c r="B65" s="259"/>
      <c r="AN65" s="1210" t="s">
        <v>573</v>
      </c>
      <c r="AO65" s="1211"/>
      <c r="AP65" s="1211"/>
      <c r="AQ65" s="1211"/>
      <c r="AR65" s="1211"/>
      <c r="AS65" s="1211"/>
      <c r="AT65" s="1211"/>
      <c r="AU65" s="1211"/>
      <c r="AV65" s="1211"/>
      <c r="AW65" s="1211"/>
      <c r="AX65" s="1211"/>
      <c r="AY65" s="1211"/>
      <c r="AZ65" s="1211"/>
      <c r="BA65" s="1211"/>
      <c r="BB65" s="1211"/>
      <c r="BC65" s="1211"/>
      <c r="BD65" s="1211"/>
      <c r="BE65" s="1211"/>
      <c r="BF65" s="1211"/>
      <c r="BG65" s="1211"/>
      <c r="BH65" s="1211"/>
      <c r="BI65" s="1211"/>
      <c r="BJ65" s="1211"/>
      <c r="BK65" s="1211"/>
      <c r="BL65" s="1211"/>
      <c r="BM65" s="1211"/>
      <c r="BN65" s="1211"/>
      <c r="BO65" s="1211"/>
      <c r="BP65" s="1211"/>
      <c r="BQ65" s="1211"/>
      <c r="BR65" s="1211"/>
      <c r="BS65" s="1211"/>
      <c r="BT65" s="1211"/>
      <c r="BU65" s="1211"/>
      <c r="BV65" s="1211"/>
      <c r="BW65" s="1211"/>
      <c r="BX65" s="1211"/>
      <c r="BY65" s="1211"/>
      <c r="BZ65" s="1211"/>
      <c r="CA65" s="1211"/>
      <c r="CB65" s="1211"/>
      <c r="CC65" s="1211"/>
      <c r="CD65" s="1211"/>
      <c r="CE65" s="1211"/>
      <c r="CF65" s="1211"/>
      <c r="CG65" s="1211"/>
      <c r="CH65" s="1211"/>
      <c r="CI65" s="1211"/>
      <c r="CJ65" s="1211"/>
      <c r="CK65" s="1211"/>
      <c r="CL65" s="1211"/>
      <c r="CM65" s="1211"/>
      <c r="CN65" s="1211"/>
      <c r="CO65" s="1211"/>
      <c r="CP65" s="1211"/>
      <c r="CQ65" s="1211"/>
      <c r="CR65" s="1211"/>
      <c r="CS65" s="1211"/>
      <c r="CT65" s="1211"/>
      <c r="CU65" s="1211"/>
      <c r="CV65" s="1211"/>
      <c r="CW65" s="1211"/>
      <c r="CX65" s="1211"/>
      <c r="CY65" s="1211"/>
      <c r="CZ65" s="1211"/>
      <c r="DA65" s="1211"/>
      <c r="DB65" s="1211"/>
      <c r="DC65" s="1212"/>
    </row>
    <row r="66" spans="2:107" ht="13.2" x14ac:dyDescent="0.2">
      <c r="B66" s="259"/>
      <c r="AN66" s="1213"/>
      <c r="AO66" s="1214"/>
      <c r="AP66" s="1214"/>
      <c r="AQ66" s="1214"/>
      <c r="AR66" s="1214"/>
      <c r="AS66" s="1214"/>
      <c r="AT66" s="1214"/>
      <c r="AU66" s="1214"/>
      <c r="AV66" s="1214"/>
      <c r="AW66" s="1214"/>
      <c r="AX66" s="1214"/>
      <c r="AY66" s="1214"/>
      <c r="AZ66" s="1214"/>
      <c r="BA66" s="1214"/>
      <c r="BB66" s="1214"/>
      <c r="BC66" s="1214"/>
      <c r="BD66" s="1214"/>
      <c r="BE66" s="1214"/>
      <c r="BF66" s="1214"/>
      <c r="BG66" s="1214"/>
      <c r="BH66" s="1214"/>
      <c r="BI66" s="1214"/>
      <c r="BJ66" s="1214"/>
      <c r="BK66" s="1214"/>
      <c r="BL66" s="1214"/>
      <c r="BM66" s="1214"/>
      <c r="BN66" s="1214"/>
      <c r="BO66" s="1214"/>
      <c r="BP66" s="1214"/>
      <c r="BQ66" s="1214"/>
      <c r="BR66" s="1214"/>
      <c r="BS66" s="1214"/>
      <c r="BT66" s="1214"/>
      <c r="BU66" s="1214"/>
      <c r="BV66" s="1214"/>
      <c r="BW66" s="1214"/>
      <c r="BX66" s="1214"/>
      <c r="BY66" s="1214"/>
      <c r="BZ66" s="1214"/>
      <c r="CA66" s="1214"/>
      <c r="CB66" s="1214"/>
      <c r="CC66" s="1214"/>
      <c r="CD66" s="1214"/>
      <c r="CE66" s="1214"/>
      <c r="CF66" s="1214"/>
      <c r="CG66" s="1214"/>
      <c r="CH66" s="1214"/>
      <c r="CI66" s="1214"/>
      <c r="CJ66" s="1214"/>
      <c r="CK66" s="1214"/>
      <c r="CL66" s="1214"/>
      <c r="CM66" s="1214"/>
      <c r="CN66" s="1214"/>
      <c r="CO66" s="1214"/>
      <c r="CP66" s="1214"/>
      <c r="CQ66" s="1214"/>
      <c r="CR66" s="1214"/>
      <c r="CS66" s="1214"/>
      <c r="CT66" s="1214"/>
      <c r="CU66" s="1214"/>
      <c r="CV66" s="1214"/>
      <c r="CW66" s="1214"/>
      <c r="CX66" s="1214"/>
      <c r="CY66" s="1214"/>
      <c r="CZ66" s="1214"/>
      <c r="DA66" s="1214"/>
      <c r="DB66" s="1214"/>
      <c r="DC66" s="1215"/>
    </row>
    <row r="67" spans="2:107" ht="13.2" x14ac:dyDescent="0.2">
      <c r="B67" s="259"/>
      <c r="AN67" s="1213"/>
      <c r="AO67" s="1214"/>
      <c r="AP67" s="1214"/>
      <c r="AQ67" s="1214"/>
      <c r="AR67" s="1214"/>
      <c r="AS67" s="1214"/>
      <c r="AT67" s="1214"/>
      <c r="AU67" s="1214"/>
      <c r="AV67" s="1214"/>
      <c r="AW67" s="1214"/>
      <c r="AX67" s="1214"/>
      <c r="AY67" s="1214"/>
      <c r="AZ67" s="1214"/>
      <c r="BA67" s="1214"/>
      <c r="BB67" s="1214"/>
      <c r="BC67" s="1214"/>
      <c r="BD67" s="1214"/>
      <c r="BE67" s="1214"/>
      <c r="BF67" s="1214"/>
      <c r="BG67" s="1214"/>
      <c r="BH67" s="1214"/>
      <c r="BI67" s="1214"/>
      <c r="BJ67" s="1214"/>
      <c r="BK67" s="1214"/>
      <c r="BL67" s="1214"/>
      <c r="BM67" s="1214"/>
      <c r="BN67" s="1214"/>
      <c r="BO67" s="1214"/>
      <c r="BP67" s="1214"/>
      <c r="BQ67" s="1214"/>
      <c r="BR67" s="1214"/>
      <c r="BS67" s="1214"/>
      <c r="BT67" s="1214"/>
      <c r="BU67" s="1214"/>
      <c r="BV67" s="1214"/>
      <c r="BW67" s="1214"/>
      <c r="BX67" s="1214"/>
      <c r="BY67" s="1214"/>
      <c r="BZ67" s="1214"/>
      <c r="CA67" s="1214"/>
      <c r="CB67" s="1214"/>
      <c r="CC67" s="1214"/>
      <c r="CD67" s="1214"/>
      <c r="CE67" s="1214"/>
      <c r="CF67" s="1214"/>
      <c r="CG67" s="1214"/>
      <c r="CH67" s="1214"/>
      <c r="CI67" s="1214"/>
      <c r="CJ67" s="1214"/>
      <c r="CK67" s="1214"/>
      <c r="CL67" s="1214"/>
      <c r="CM67" s="1214"/>
      <c r="CN67" s="1214"/>
      <c r="CO67" s="1214"/>
      <c r="CP67" s="1214"/>
      <c r="CQ67" s="1214"/>
      <c r="CR67" s="1214"/>
      <c r="CS67" s="1214"/>
      <c r="CT67" s="1214"/>
      <c r="CU67" s="1214"/>
      <c r="CV67" s="1214"/>
      <c r="CW67" s="1214"/>
      <c r="CX67" s="1214"/>
      <c r="CY67" s="1214"/>
      <c r="CZ67" s="1214"/>
      <c r="DA67" s="1214"/>
      <c r="DB67" s="1214"/>
      <c r="DC67" s="1215"/>
    </row>
    <row r="68" spans="2:107" ht="13.2" x14ac:dyDescent="0.2">
      <c r="B68" s="259"/>
      <c r="AN68" s="1213"/>
      <c r="AO68" s="1214"/>
      <c r="AP68" s="1214"/>
      <c r="AQ68" s="1214"/>
      <c r="AR68" s="1214"/>
      <c r="AS68" s="1214"/>
      <c r="AT68" s="1214"/>
      <c r="AU68" s="1214"/>
      <c r="AV68" s="1214"/>
      <c r="AW68" s="1214"/>
      <c r="AX68" s="1214"/>
      <c r="AY68" s="1214"/>
      <c r="AZ68" s="1214"/>
      <c r="BA68" s="1214"/>
      <c r="BB68" s="1214"/>
      <c r="BC68" s="1214"/>
      <c r="BD68" s="1214"/>
      <c r="BE68" s="1214"/>
      <c r="BF68" s="1214"/>
      <c r="BG68" s="1214"/>
      <c r="BH68" s="1214"/>
      <c r="BI68" s="1214"/>
      <c r="BJ68" s="1214"/>
      <c r="BK68" s="1214"/>
      <c r="BL68" s="1214"/>
      <c r="BM68" s="1214"/>
      <c r="BN68" s="1214"/>
      <c r="BO68" s="1214"/>
      <c r="BP68" s="1214"/>
      <c r="BQ68" s="1214"/>
      <c r="BR68" s="1214"/>
      <c r="BS68" s="1214"/>
      <c r="BT68" s="1214"/>
      <c r="BU68" s="1214"/>
      <c r="BV68" s="1214"/>
      <c r="BW68" s="1214"/>
      <c r="BX68" s="1214"/>
      <c r="BY68" s="1214"/>
      <c r="BZ68" s="1214"/>
      <c r="CA68" s="1214"/>
      <c r="CB68" s="1214"/>
      <c r="CC68" s="1214"/>
      <c r="CD68" s="1214"/>
      <c r="CE68" s="1214"/>
      <c r="CF68" s="1214"/>
      <c r="CG68" s="1214"/>
      <c r="CH68" s="1214"/>
      <c r="CI68" s="1214"/>
      <c r="CJ68" s="1214"/>
      <c r="CK68" s="1214"/>
      <c r="CL68" s="1214"/>
      <c r="CM68" s="1214"/>
      <c r="CN68" s="1214"/>
      <c r="CO68" s="1214"/>
      <c r="CP68" s="1214"/>
      <c r="CQ68" s="1214"/>
      <c r="CR68" s="1214"/>
      <c r="CS68" s="1214"/>
      <c r="CT68" s="1214"/>
      <c r="CU68" s="1214"/>
      <c r="CV68" s="1214"/>
      <c r="CW68" s="1214"/>
      <c r="CX68" s="1214"/>
      <c r="CY68" s="1214"/>
      <c r="CZ68" s="1214"/>
      <c r="DA68" s="1214"/>
      <c r="DB68" s="1214"/>
      <c r="DC68" s="1215"/>
    </row>
    <row r="69" spans="2:107" ht="13.2" x14ac:dyDescent="0.2">
      <c r="B69" s="259"/>
      <c r="AN69" s="1216"/>
      <c r="AO69" s="1217"/>
      <c r="AP69" s="1217"/>
      <c r="AQ69" s="1217"/>
      <c r="AR69" s="1217"/>
      <c r="AS69" s="1217"/>
      <c r="AT69" s="1217"/>
      <c r="AU69" s="1217"/>
      <c r="AV69" s="1217"/>
      <c r="AW69" s="1217"/>
      <c r="AX69" s="1217"/>
      <c r="AY69" s="1217"/>
      <c r="AZ69" s="1217"/>
      <c r="BA69" s="1217"/>
      <c r="BB69" s="1217"/>
      <c r="BC69" s="1217"/>
      <c r="BD69" s="1217"/>
      <c r="BE69" s="1217"/>
      <c r="BF69" s="1217"/>
      <c r="BG69" s="1217"/>
      <c r="BH69" s="1217"/>
      <c r="BI69" s="1217"/>
      <c r="BJ69" s="1217"/>
      <c r="BK69" s="1217"/>
      <c r="BL69" s="1217"/>
      <c r="BM69" s="1217"/>
      <c r="BN69" s="1217"/>
      <c r="BO69" s="1217"/>
      <c r="BP69" s="1217"/>
      <c r="BQ69" s="1217"/>
      <c r="BR69" s="1217"/>
      <c r="BS69" s="1217"/>
      <c r="BT69" s="1217"/>
      <c r="BU69" s="1217"/>
      <c r="BV69" s="1217"/>
      <c r="BW69" s="1217"/>
      <c r="BX69" s="1217"/>
      <c r="BY69" s="1217"/>
      <c r="BZ69" s="1217"/>
      <c r="CA69" s="1217"/>
      <c r="CB69" s="1217"/>
      <c r="CC69" s="1217"/>
      <c r="CD69" s="1217"/>
      <c r="CE69" s="1217"/>
      <c r="CF69" s="1217"/>
      <c r="CG69" s="1217"/>
      <c r="CH69" s="1217"/>
      <c r="CI69" s="1217"/>
      <c r="CJ69" s="1217"/>
      <c r="CK69" s="1217"/>
      <c r="CL69" s="1217"/>
      <c r="CM69" s="1217"/>
      <c r="CN69" s="1217"/>
      <c r="CO69" s="1217"/>
      <c r="CP69" s="1217"/>
      <c r="CQ69" s="1217"/>
      <c r="CR69" s="1217"/>
      <c r="CS69" s="1217"/>
      <c r="CT69" s="1217"/>
      <c r="CU69" s="1217"/>
      <c r="CV69" s="1217"/>
      <c r="CW69" s="1217"/>
      <c r="CX69" s="1217"/>
      <c r="CY69" s="1217"/>
      <c r="CZ69" s="1217"/>
      <c r="DA69" s="1217"/>
      <c r="DB69" s="1217"/>
      <c r="DC69" s="1218"/>
    </row>
    <row r="70" spans="2:107" ht="13.2" x14ac:dyDescent="0.2">
      <c r="B70" s="259"/>
      <c r="H70" s="1243"/>
      <c r="I70" s="1243"/>
      <c r="J70" s="1244"/>
      <c r="K70" s="1244"/>
      <c r="L70" s="1245"/>
      <c r="M70" s="1244"/>
      <c r="N70" s="1245"/>
      <c r="AN70" s="1219"/>
      <c r="AO70" s="1219"/>
      <c r="AP70" s="1219"/>
      <c r="AZ70" s="1219"/>
      <c r="BA70" s="1219"/>
      <c r="BB70" s="1219"/>
      <c r="BL70" s="1219"/>
      <c r="BM70" s="1219"/>
      <c r="BN70" s="1219"/>
      <c r="BX70" s="1219"/>
      <c r="BY70" s="1219"/>
      <c r="BZ70" s="1219"/>
      <c r="CJ70" s="1219"/>
      <c r="CK70" s="1219"/>
      <c r="CL70" s="1219"/>
      <c r="CV70" s="1219"/>
      <c r="CW70" s="1219"/>
      <c r="CX70" s="1219"/>
    </row>
    <row r="71" spans="2:107" ht="13.2" x14ac:dyDescent="0.2">
      <c r="B71" s="259"/>
      <c r="G71" s="1246"/>
      <c r="I71" s="1247"/>
      <c r="J71" s="1244"/>
      <c r="K71" s="1244"/>
      <c r="L71" s="1245"/>
      <c r="M71" s="1244"/>
      <c r="N71" s="1245"/>
      <c r="AM71" s="1246"/>
      <c r="AN71" s="255" t="s">
        <v>567</v>
      </c>
    </row>
    <row r="72" spans="2:107" ht="13.2" x14ac:dyDescent="0.2">
      <c r="B72" s="259"/>
      <c r="G72" s="1220"/>
      <c r="H72" s="1220"/>
      <c r="I72" s="1220"/>
      <c r="J72" s="1220"/>
      <c r="K72" s="1221"/>
      <c r="L72" s="1221"/>
      <c r="M72" s="1222"/>
      <c r="N72" s="1222"/>
      <c r="AN72" s="1223"/>
      <c r="AO72" s="1224"/>
      <c r="AP72" s="1224"/>
      <c r="AQ72" s="1224"/>
      <c r="AR72" s="1224"/>
      <c r="AS72" s="1224"/>
      <c r="AT72" s="1224"/>
      <c r="AU72" s="1224"/>
      <c r="AV72" s="1224"/>
      <c r="AW72" s="1224"/>
      <c r="AX72" s="1224"/>
      <c r="AY72" s="1224"/>
      <c r="AZ72" s="1224"/>
      <c r="BA72" s="1224"/>
      <c r="BB72" s="1224"/>
      <c r="BC72" s="1224"/>
      <c r="BD72" s="1224"/>
      <c r="BE72" s="1224"/>
      <c r="BF72" s="1224"/>
      <c r="BG72" s="1224"/>
      <c r="BH72" s="1224"/>
      <c r="BI72" s="1224"/>
      <c r="BJ72" s="1224"/>
      <c r="BK72" s="1224"/>
      <c r="BL72" s="1224"/>
      <c r="BM72" s="1224"/>
      <c r="BN72" s="1224"/>
      <c r="BO72" s="1225"/>
      <c r="BP72" s="1226" t="s">
        <v>525</v>
      </c>
      <c r="BQ72" s="1226"/>
      <c r="BR72" s="1226"/>
      <c r="BS72" s="1226"/>
      <c r="BT72" s="1226"/>
      <c r="BU72" s="1226"/>
      <c r="BV72" s="1226"/>
      <c r="BW72" s="1226"/>
      <c r="BX72" s="1226" t="s">
        <v>526</v>
      </c>
      <c r="BY72" s="1226"/>
      <c r="BZ72" s="1226"/>
      <c r="CA72" s="1226"/>
      <c r="CB72" s="1226"/>
      <c r="CC72" s="1226"/>
      <c r="CD72" s="1226"/>
      <c r="CE72" s="1226"/>
      <c r="CF72" s="1226" t="s">
        <v>527</v>
      </c>
      <c r="CG72" s="1226"/>
      <c r="CH72" s="1226"/>
      <c r="CI72" s="1226"/>
      <c r="CJ72" s="1226"/>
      <c r="CK72" s="1226"/>
      <c r="CL72" s="1226"/>
      <c r="CM72" s="1226"/>
      <c r="CN72" s="1226" t="s">
        <v>528</v>
      </c>
      <c r="CO72" s="1226"/>
      <c r="CP72" s="1226"/>
      <c r="CQ72" s="1226"/>
      <c r="CR72" s="1226"/>
      <c r="CS72" s="1226"/>
      <c r="CT72" s="1226"/>
      <c r="CU72" s="1226"/>
      <c r="CV72" s="1226" t="s">
        <v>529</v>
      </c>
      <c r="CW72" s="1226"/>
      <c r="CX72" s="1226"/>
      <c r="CY72" s="1226"/>
      <c r="CZ72" s="1226"/>
      <c r="DA72" s="1226"/>
      <c r="DB72" s="1226"/>
      <c r="DC72" s="1226"/>
    </row>
    <row r="73" spans="2:107" ht="13.2" x14ac:dyDescent="0.2">
      <c r="B73" s="259"/>
      <c r="G73" s="1227"/>
      <c r="H73" s="1227"/>
      <c r="I73" s="1227"/>
      <c r="J73" s="1227"/>
      <c r="K73" s="1248"/>
      <c r="L73" s="1248"/>
      <c r="M73" s="1248"/>
      <c r="N73" s="1248"/>
      <c r="AM73" s="1219"/>
      <c r="AN73" s="1230" t="s">
        <v>568</v>
      </c>
      <c r="AO73" s="1230"/>
      <c r="AP73" s="1230"/>
      <c r="AQ73" s="1230"/>
      <c r="AR73" s="1230"/>
      <c r="AS73" s="1230"/>
      <c r="AT73" s="1230"/>
      <c r="AU73" s="1230"/>
      <c r="AV73" s="1230"/>
      <c r="AW73" s="1230"/>
      <c r="AX73" s="1230"/>
      <c r="AY73" s="1230"/>
      <c r="AZ73" s="1230"/>
      <c r="BA73" s="1230"/>
      <c r="BB73" s="1230" t="s">
        <v>569</v>
      </c>
      <c r="BC73" s="1230"/>
      <c r="BD73" s="1230"/>
      <c r="BE73" s="1230"/>
      <c r="BF73" s="1230"/>
      <c r="BG73" s="1230"/>
      <c r="BH73" s="1230"/>
      <c r="BI73" s="1230"/>
      <c r="BJ73" s="1230"/>
      <c r="BK73" s="1230"/>
      <c r="BL73" s="1230"/>
      <c r="BM73" s="1230"/>
      <c r="BN73" s="1230"/>
      <c r="BO73" s="1230"/>
      <c r="BP73" s="1232"/>
      <c r="BQ73" s="1232"/>
      <c r="BR73" s="1232"/>
      <c r="BS73" s="1232"/>
      <c r="BT73" s="1232"/>
      <c r="BU73" s="1232"/>
      <c r="BV73" s="1232"/>
      <c r="BW73" s="1232"/>
      <c r="BX73" s="1232"/>
      <c r="BY73" s="1232"/>
      <c r="BZ73" s="1232"/>
      <c r="CA73" s="1232"/>
      <c r="CB73" s="1232"/>
      <c r="CC73" s="1232"/>
      <c r="CD73" s="1232"/>
      <c r="CE73" s="1232"/>
      <c r="CF73" s="1232"/>
      <c r="CG73" s="1232"/>
      <c r="CH73" s="1232"/>
      <c r="CI73" s="1232"/>
      <c r="CJ73" s="1232"/>
      <c r="CK73" s="1232"/>
      <c r="CL73" s="1232"/>
      <c r="CM73" s="1232"/>
      <c r="CN73" s="1232"/>
      <c r="CO73" s="1232"/>
      <c r="CP73" s="1232"/>
      <c r="CQ73" s="1232"/>
      <c r="CR73" s="1232"/>
      <c r="CS73" s="1232"/>
      <c r="CT73" s="1232"/>
      <c r="CU73" s="1232"/>
      <c r="CV73" s="1232"/>
      <c r="CW73" s="1232"/>
      <c r="CX73" s="1232"/>
      <c r="CY73" s="1232"/>
      <c r="CZ73" s="1232"/>
      <c r="DA73" s="1232"/>
      <c r="DB73" s="1232"/>
      <c r="DC73" s="1232"/>
    </row>
    <row r="74" spans="2:107" ht="13.2" x14ac:dyDescent="0.2">
      <c r="B74" s="259"/>
      <c r="G74" s="1227"/>
      <c r="H74" s="1227"/>
      <c r="I74" s="1227"/>
      <c r="J74" s="1227"/>
      <c r="K74" s="1248"/>
      <c r="L74" s="1248"/>
      <c r="M74" s="1248"/>
      <c r="N74" s="1248"/>
      <c r="AM74" s="1219"/>
      <c r="AN74" s="1230"/>
      <c r="AO74" s="1230"/>
      <c r="AP74" s="1230"/>
      <c r="AQ74" s="1230"/>
      <c r="AR74" s="1230"/>
      <c r="AS74" s="1230"/>
      <c r="AT74" s="1230"/>
      <c r="AU74" s="1230"/>
      <c r="AV74" s="1230"/>
      <c r="AW74" s="1230"/>
      <c r="AX74" s="1230"/>
      <c r="AY74" s="1230"/>
      <c r="AZ74" s="1230"/>
      <c r="BA74" s="1230"/>
      <c r="BB74" s="1230"/>
      <c r="BC74" s="1230"/>
      <c r="BD74" s="1230"/>
      <c r="BE74" s="1230"/>
      <c r="BF74" s="1230"/>
      <c r="BG74" s="1230"/>
      <c r="BH74" s="1230"/>
      <c r="BI74" s="1230"/>
      <c r="BJ74" s="1230"/>
      <c r="BK74" s="1230"/>
      <c r="BL74" s="1230"/>
      <c r="BM74" s="1230"/>
      <c r="BN74" s="1230"/>
      <c r="BO74" s="1230"/>
      <c r="BP74" s="1232"/>
      <c r="BQ74" s="1232"/>
      <c r="BR74" s="1232"/>
      <c r="BS74" s="1232"/>
      <c r="BT74" s="1232"/>
      <c r="BU74" s="1232"/>
      <c r="BV74" s="1232"/>
      <c r="BW74" s="1232"/>
      <c r="BX74" s="1232"/>
      <c r="BY74" s="1232"/>
      <c r="BZ74" s="1232"/>
      <c r="CA74" s="1232"/>
      <c r="CB74" s="1232"/>
      <c r="CC74" s="1232"/>
      <c r="CD74" s="1232"/>
      <c r="CE74" s="1232"/>
      <c r="CF74" s="1232"/>
      <c r="CG74" s="1232"/>
      <c r="CH74" s="1232"/>
      <c r="CI74" s="1232"/>
      <c r="CJ74" s="1232"/>
      <c r="CK74" s="1232"/>
      <c r="CL74" s="1232"/>
      <c r="CM74" s="1232"/>
      <c r="CN74" s="1232"/>
      <c r="CO74" s="1232"/>
      <c r="CP74" s="1232"/>
      <c r="CQ74" s="1232"/>
      <c r="CR74" s="1232"/>
      <c r="CS74" s="1232"/>
      <c r="CT74" s="1232"/>
      <c r="CU74" s="1232"/>
      <c r="CV74" s="1232"/>
      <c r="CW74" s="1232"/>
      <c r="CX74" s="1232"/>
      <c r="CY74" s="1232"/>
      <c r="CZ74" s="1232"/>
      <c r="DA74" s="1232"/>
      <c r="DB74" s="1232"/>
      <c r="DC74" s="1232"/>
    </row>
    <row r="75" spans="2:107" ht="13.2" x14ac:dyDescent="0.2">
      <c r="B75" s="259"/>
      <c r="G75" s="1227"/>
      <c r="H75" s="1227"/>
      <c r="I75" s="1220"/>
      <c r="J75" s="1220"/>
      <c r="K75" s="1229"/>
      <c r="L75" s="1229"/>
      <c r="M75" s="1229"/>
      <c r="N75" s="1229"/>
      <c r="AM75" s="1219"/>
      <c r="AN75" s="1230"/>
      <c r="AO75" s="1230"/>
      <c r="AP75" s="1230"/>
      <c r="AQ75" s="1230"/>
      <c r="AR75" s="1230"/>
      <c r="AS75" s="1230"/>
      <c r="AT75" s="1230"/>
      <c r="AU75" s="1230"/>
      <c r="AV75" s="1230"/>
      <c r="AW75" s="1230"/>
      <c r="AX75" s="1230"/>
      <c r="AY75" s="1230"/>
      <c r="AZ75" s="1230"/>
      <c r="BA75" s="1230"/>
      <c r="BB75" s="1230" t="s">
        <v>574</v>
      </c>
      <c r="BC75" s="1230"/>
      <c r="BD75" s="1230"/>
      <c r="BE75" s="1230"/>
      <c r="BF75" s="1230"/>
      <c r="BG75" s="1230"/>
      <c r="BH75" s="1230"/>
      <c r="BI75" s="1230"/>
      <c r="BJ75" s="1230"/>
      <c r="BK75" s="1230"/>
      <c r="BL75" s="1230"/>
      <c r="BM75" s="1230"/>
      <c r="BN75" s="1230"/>
      <c r="BO75" s="1230"/>
      <c r="BP75" s="1232">
        <v>9.3000000000000007</v>
      </c>
      <c r="BQ75" s="1232"/>
      <c r="BR75" s="1232"/>
      <c r="BS75" s="1232"/>
      <c r="BT75" s="1232"/>
      <c r="BU75" s="1232"/>
      <c r="BV75" s="1232"/>
      <c r="BW75" s="1232"/>
      <c r="BX75" s="1232">
        <v>9.6999999999999993</v>
      </c>
      <c r="BY75" s="1232"/>
      <c r="BZ75" s="1232"/>
      <c r="CA75" s="1232"/>
      <c r="CB75" s="1232"/>
      <c r="CC75" s="1232"/>
      <c r="CD75" s="1232"/>
      <c r="CE75" s="1232"/>
      <c r="CF75" s="1232">
        <v>9</v>
      </c>
      <c r="CG75" s="1232"/>
      <c r="CH75" s="1232"/>
      <c r="CI75" s="1232"/>
      <c r="CJ75" s="1232"/>
      <c r="CK75" s="1232"/>
      <c r="CL75" s="1232"/>
      <c r="CM75" s="1232"/>
      <c r="CN75" s="1232">
        <v>9.5</v>
      </c>
      <c r="CO75" s="1232"/>
      <c r="CP75" s="1232"/>
      <c r="CQ75" s="1232"/>
      <c r="CR75" s="1232"/>
      <c r="CS75" s="1232"/>
      <c r="CT75" s="1232"/>
      <c r="CU75" s="1232"/>
      <c r="CV75" s="1232">
        <v>9.6</v>
      </c>
      <c r="CW75" s="1232"/>
      <c r="CX75" s="1232"/>
      <c r="CY75" s="1232"/>
      <c r="CZ75" s="1232"/>
      <c r="DA75" s="1232"/>
      <c r="DB75" s="1232"/>
      <c r="DC75" s="1232"/>
    </row>
    <row r="76" spans="2:107" ht="13.2" x14ac:dyDescent="0.2">
      <c r="B76" s="259"/>
      <c r="G76" s="1227"/>
      <c r="H76" s="1227"/>
      <c r="I76" s="1220"/>
      <c r="J76" s="1220"/>
      <c r="K76" s="1229"/>
      <c r="L76" s="1229"/>
      <c r="M76" s="1229"/>
      <c r="N76" s="1229"/>
      <c r="AM76" s="1219"/>
      <c r="AN76" s="1230"/>
      <c r="AO76" s="1230"/>
      <c r="AP76" s="1230"/>
      <c r="AQ76" s="1230"/>
      <c r="AR76" s="1230"/>
      <c r="AS76" s="1230"/>
      <c r="AT76" s="1230"/>
      <c r="AU76" s="1230"/>
      <c r="AV76" s="1230"/>
      <c r="AW76" s="1230"/>
      <c r="AX76" s="1230"/>
      <c r="AY76" s="1230"/>
      <c r="AZ76" s="1230"/>
      <c r="BA76" s="1230"/>
      <c r="BB76" s="1230"/>
      <c r="BC76" s="1230"/>
      <c r="BD76" s="1230"/>
      <c r="BE76" s="1230"/>
      <c r="BF76" s="1230"/>
      <c r="BG76" s="1230"/>
      <c r="BH76" s="1230"/>
      <c r="BI76" s="1230"/>
      <c r="BJ76" s="1230"/>
      <c r="BK76" s="1230"/>
      <c r="BL76" s="1230"/>
      <c r="BM76" s="1230"/>
      <c r="BN76" s="1230"/>
      <c r="BO76" s="1230"/>
      <c r="BP76" s="1232"/>
      <c r="BQ76" s="1232"/>
      <c r="BR76" s="1232"/>
      <c r="BS76" s="1232"/>
      <c r="BT76" s="1232"/>
      <c r="BU76" s="1232"/>
      <c r="BV76" s="1232"/>
      <c r="BW76" s="1232"/>
      <c r="BX76" s="1232"/>
      <c r="BY76" s="1232"/>
      <c r="BZ76" s="1232"/>
      <c r="CA76" s="1232"/>
      <c r="CB76" s="1232"/>
      <c r="CC76" s="1232"/>
      <c r="CD76" s="1232"/>
      <c r="CE76" s="1232"/>
      <c r="CF76" s="1232"/>
      <c r="CG76" s="1232"/>
      <c r="CH76" s="1232"/>
      <c r="CI76" s="1232"/>
      <c r="CJ76" s="1232"/>
      <c r="CK76" s="1232"/>
      <c r="CL76" s="1232"/>
      <c r="CM76" s="1232"/>
      <c r="CN76" s="1232"/>
      <c r="CO76" s="1232"/>
      <c r="CP76" s="1232"/>
      <c r="CQ76" s="1232"/>
      <c r="CR76" s="1232"/>
      <c r="CS76" s="1232"/>
      <c r="CT76" s="1232"/>
      <c r="CU76" s="1232"/>
      <c r="CV76" s="1232"/>
      <c r="CW76" s="1232"/>
      <c r="CX76" s="1232"/>
      <c r="CY76" s="1232"/>
      <c r="CZ76" s="1232"/>
      <c r="DA76" s="1232"/>
      <c r="DB76" s="1232"/>
      <c r="DC76" s="1232"/>
    </row>
    <row r="77" spans="2:107" ht="13.2" x14ac:dyDescent="0.2">
      <c r="B77" s="259"/>
      <c r="G77" s="1220"/>
      <c r="H77" s="1220"/>
      <c r="I77" s="1220"/>
      <c r="J77" s="1220"/>
      <c r="K77" s="1248"/>
      <c r="L77" s="1248"/>
      <c r="M77" s="1248"/>
      <c r="N77" s="1248"/>
      <c r="AN77" s="1226" t="s">
        <v>571</v>
      </c>
      <c r="AO77" s="1226"/>
      <c r="AP77" s="1226"/>
      <c r="AQ77" s="1226"/>
      <c r="AR77" s="1226"/>
      <c r="AS77" s="1226"/>
      <c r="AT77" s="1226"/>
      <c r="AU77" s="1226"/>
      <c r="AV77" s="1226"/>
      <c r="AW77" s="1226"/>
      <c r="AX77" s="1226"/>
      <c r="AY77" s="1226"/>
      <c r="AZ77" s="1226"/>
      <c r="BA77" s="1226"/>
      <c r="BB77" s="1230" t="s">
        <v>569</v>
      </c>
      <c r="BC77" s="1230"/>
      <c r="BD77" s="1230"/>
      <c r="BE77" s="1230"/>
      <c r="BF77" s="1230"/>
      <c r="BG77" s="1230"/>
      <c r="BH77" s="1230"/>
      <c r="BI77" s="1230"/>
      <c r="BJ77" s="1230"/>
      <c r="BK77" s="1230"/>
      <c r="BL77" s="1230"/>
      <c r="BM77" s="1230"/>
      <c r="BN77" s="1230"/>
      <c r="BO77" s="1230"/>
      <c r="BP77" s="1232">
        <v>0</v>
      </c>
      <c r="BQ77" s="1232"/>
      <c r="BR77" s="1232"/>
      <c r="BS77" s="1232"/>
      <c r="BT77" s="1232"/>
      <c r="BU77" s="1232"/>
      <c r="BV77" s="1232"/>
      <c r="BW77" s="1232"/>
      <c r="BX77" s="1232">
        <v>0</v>
      </c>
      <c r="BY77" s="1232"/>
      <c r="BZ77" s="1232"/>
      <c r="CA77" s="1232"/>
      <c r="CB77" s="1232"/>
      <c r="CC77" s="1232"/>
      <c r="CD77" s="1232"/>
      <c r="CE77" s="1232"/>
      <c r="CF77" s="1232">
        <v>0</v>
      </c>
      <c r="CG77" s="1232"/>
      <c r="CH77" s="1232"/>
      <c r="CI77" s="1232"/>
      <c r="CJ77" s="1232"/>
      <c r="CK77" s="1232"/>
      <c r="CL77" s="1232"/>
      <c r="CM77" s="1232"/>
      <c r="CN77" s="1232">
        <v>0</v>
      </c>
      <c r="CO77" s="1232"/>
      <c r="CP77" s="1232"/>
      <c r="CQ77" s="1232"/>
      <c r="CR77" s="1232"/>
      <c r="CS77" s="1232"/>
      <c r="CT77" s="1232"/>
      <c r="CU77" s="1232"/>
      <c r="CV77" s="1232">
        <v>0</v>
      </c>
      <c r="CW77" s="1232"/>
      <c r="CX77" s="1232"/>
      <c r="CY77" s="1232"/>
      <c r="CZ77" s="1232"/>
      <c r="DA77" s="1232"/>
      <c r="DB77" s="1232"/>
      <c r="DC77" s="1232"/>
    </row>
    <row r="78" spans="2:107" ht="13.2" x14ac:dyDescent="0.2">
      <c r="B78" s="259"/>
      <c r="G78" s="1220"/>
      <c r="H78" s="1220"/>
      <c r="I78" s="1220"/>
      <c r="J78" s="1220"/>
      <c r="K78" s="1248"/>
      <c r="L78" s="1248"/>
      <c r="M78" s="1248"/>
      <c r="N78" s="1248"/>
      <c r="AN78" s="1226"/>
      <c r="AO78" s="1226"/>
      <c r="AP78" s="1226"/>
      <c r="AQ78" s="1226"/>
      <c r="AR78" s="1226"/>
      <c r="AS78" s="1226"/>
      <c r="AT78" s="1226"/>
      <c r="AU78" s="1226"/>
      <c r="AV78" s="1226"/>
      <c r="AW78" s="1226"/>
      <c r="AX78" s="1226"/>
      <c r="AY78" s="1226"/>
      <c r="AZ78" s="1226"/>
      <c r="BA78" s="1226"/>
      <c r="BB78" s="1230"/>
      <c r="BC78" s="1230"/>
      <c r="BD78" s="1230"/>
      <c r="BE78" s="1230"/>
      <c r="BF78" s="1230"/>
      <c r="BG78" s="1230"/>
      <c r="BH78" s="1230"/>
      <c r="BI78" s="1230"/>
      <c r="BJ78" s="1230"/>
      <c r="BK78" s="1230"/>
      <c r="BL78" s="1230"/>
      <c r="BM78" s="1230"/>
      <c r="BN78" s="1230"/>
      <c r="BO78" s="1230"/>
      <c r="BP78" s="1232"/>
      <c r="BQ78" s="1232"/>
      <c r="BR78" s="1232"/>
      <c r="BS78" s="1232"/>
      <c r="BT78" s="1232"/>
      <c r="BU78" s="1232"/>
      <c r="BV78" s="1232"/>
      <c r="BW78" s="1232"/>
      <c r="BX78" s="1232"/>
      <c r="BY78" s="1232"/>
      <c r="BZ78" s="1232"/>
      <c r="CA78" s="1232"/>
      <c r="CB78" s="1232"/>
      <c r="CC78" s="1232"/>
      <c r="CD78" s="1232"/>
      <c r="CE78" s="1232"/>
      <c r="CF78" s="1232"/>
      <c r="CG78" s="1232"/>
      <c r="CH78" s="1232"/>
      <c r="CI78" s="1232"/>
      <c r="CJ78" s="1232"/>
      <c r="CK78" s="1232"/>
      <c r="CL78" s="1232"/>
      <c r="CM78" s="1232"/>
      <c r="CN78" s="1232"/>
      <c r="CO78" s="1232"/>
      <c r="CP78" s="1232"/>
      <c r="CQ78" s="1232"/>
      <c r="CR78" s="1232"/>
      <c r="CS78" s="1232"/>
      <c r="CT78" s="1232"/>
      <c r="CU78" s="1232"/>
      <c r="CV78" s="1232"/>
      <c r="CW78" s="1232"/>
      <c r="CX78" s="1232"/>
      <c r="CY78" s="1232"/>
      <c r="CZ78" s="1232"/>
      <c r="DA78" s="1232"/>
      <c r="DB78" s="1232"/>
      <c r="DC78" s="1232"/>
    </row>
    <row r="79" spans="2:107" ht="13.2" x14ac:dyDescent="0.2">
      <c r="B79" s="259"/>
      <c r="G79" s="1220"/>
      <c r="H79" s="1220"/>
      <c r="I79" s="1234"/>
      <c r="J79" s="1234"/>
      <c r="K79" s="1249"/>
      <c r="L79" s="1249"/>
      <c r="M79" s="1249"/>
      <c r="N79" s="1249"/>
      <c r="AN79" s="1226"/>
      <c r="AO79" s="1226"/>
      <c r="AP79" s="1226"/>
      <c r="AQ79" s="1226"/>
      <c r="AR79" s="1226"/>
      <c r="AS79" s="1226"/>
      <c r="AT79" s="1226"/>
      <c r="AU79" s="1226"/>
      <c r="AV79" s="1226"/>
      <c r="AW79" s="1226"/>
      <c r="AX79" s="1226"/>
      <c r="AY79" s="1226"/>
      <c r="AZ79" s="1226"/>
      <c r="BA79" s="1226"/>
      <c r="BB79" s="1230" t="s">
        <v>574</v>
      </c>
      <c r="BC79" s="1230"/>
      <c r="BD79" s="1230"/>
      <c r="BE79" s="1230"/>
      <c r="BF79" s="1230"/>
      <c r="BG79" s="1230"/>
      <c r="BH79" s="1230"/>
      <c r="BI79" s="1230"/>
      <c r="BJ79" s="1230"/>
      <c r="BK79" s="1230"/>
      <c r="BL79" s="1230"/>
      <c r="BM79" s="1230"/>
      <c r="BN79" s="1230"/>
      <c r="BO79" s="1230"/>
      <c r="BP79" s="1232">
        <v>7.7</v>
      </c>
      <c r="BQ79" s="1232"/>
      <c r="BR79" s="1232"/>
      <c r="BS79" s="1232"/>
      <c r="BT79" s="1232"/>
      <c r="BU79" s="1232"/>
      <c r="BV79" s="1232"/>
      <c r="BW79" s="1232"/>
      <c r="BX79" s="1232">
        <v>8</v>
      </c>
      <c r="BY79" s="1232"/>
      <c r="BZ79" s="1232"/>
      <c r="CA79" s="1232"/>
      <c r="CB79" s="1232"/>
      <c r="CC79" s="1232"/>
      <c r="CD79" s="1232"/>
      <c r="CE79" s="1232"/>
      <c r="CF79" s="1232">
        <v>8</v>
      </c>
      <c r="CG79" s="1232"/>
      <c r="CH79" s="1232"/>
      <c r="CI79" s="1232"/>
      <c r="CJ79" s="1232"/>
      <c r="CK79" s="1232"/>
      <c r="CL79" s="1232"/>
      <c r="CM79" s="1232"/>
      <c r="CN79" s="1232">
        <v>8.3000000000000007</v>
      </c>
      <c r="CO79" s="1232"/>
      <c r="CP79" s="1232"/>
      <c r="CQ79" s="1232"/>
      <c r="CR79" s="1232"/>
      <c r="CS79" s="1232"/>
      <c r="CT79" s="1232"/>
      <c r="CU79" s="1232"/>
      <c r="CV79" s="1232">
        <v>8.4</v>
      </c>
      <c r="CW79" s="1232"/>
      <c r="CX79" s="1232"/>
      <c r="CY79" s="1232"/>
      <c r="CZ79" s="1232"/>
      <c r="DA79" s="1232"/>
      <c r="DB79" s="1232"/>
      <c r="DC79" s="1232"/>
    </row>
    <row r="80" spans="2:107" ht="13.2" x14ac:dyDescent="0.2">
      <c r="B80" s="259"/>
      <c r="G80" s="1220"/>
      <c r="H80" s="1220"/>
      <c r="I80" s="1234"/>
      <c r="J80" s="1234"/>
      <c r="K80" s="1249"/>
      <c r="L80" s="1249"/>
      <c r="M80" s="1249"/>
      <c r="N80" s="1249"/>
      <c r="AN80" s="1226"/>
      <c r="AO80" s="1226"/>
      <c r="AP80" s="1226"/>
      <c r="AQ80" s="1226"/>
      <c r="AR80" s="1226"/>
      <c r="AS80" s="1226"/>
      <c r="AT80" s="1226"/>
      <c r="AU80" s="1226"/>
      <c r="AV80" s="1226"/>
      <c r="AW80" s="1226"/>
      <c r="AX80" s="1226"/>
      <c r="AY80" s="1226"/>
      <c r="AZ80" s="1226"/>
      <c r="BA80" s="1226"/>
      <c r="BB80" s="1230"/>
      <c r="BC80" s="1230"/>
      <c r="BD80" s="1230"/>
      <c r="BE80" s="1230"/>
      <c r="BF80" s="1230"/>
      <c r="BG80" s="1230"/>
      <c r="BH80" s="1230"/>
      <c r="BI80" s="1230"/>
      <c r="BJ80" s="1230"/>
      <c r="BK80" s="1230"/>
      <c r="BL80" s="1230"/>
      <c r="BM80" s="1230"/>
      <c r="BN80" s="1230"/>
      <c r="BO80" s="1230"/>
      <c r="BP80" s="1232"/>
      <c r="BQ80" s="1232"/>
      <c r="BR80" s="1232"/>
      <c r="BS80" s="1232"/>
      <c r="BT80" s="1232"/>
      <c r="BU80" s="1232"/>
      <c r="BV80" s="1232"/>
      <c r="BW80" s="1232"/>
      <c r="BX80" s="1232"/>
      <c r="BY80" s="1232"/>
      <c r="BZ80" s="1232"/>
      <c r="CA80" s="1232"/>
      <c r="CB80" s="1232"/>
      <c r="CC80" s="1232"/>
      <c r="CD80" s="1232"/>
      <c r="CE80" s="1232"/>
      <c r="CF80" s="1232"/>
      <c r="CG80" s="1232"/>
      <c r="CH80" s="1232"/>
      <c r="CI80" s="1232"/>
      <c r="CJ80" s="1232"/>
      <c r="CK80" s="1232"/>
      <c r="CL80" s="1232"/>
      <c r="CM80" s="1232"/>
      <c r="CN80" s="1232"/>
      <c r="CO80" s="1232"/>
      <c r="CP80" s="1232"/>
      <c r="CQ80" s="1232"/>
      <c r="CR80" s="1232"/>
      <c r="CS80" s="1232"/>
      <c r="CT80" s="1232"/>
      <c r="CU80" s="1232"/>
      <c r="CV80" s="1232"/>
      <c r="CW80" s="1232"/>
      <c r="CX80" s="1232"/>
      <c r="CY80" s="1232"/>
      <c r="CZ80" s="1232"/>
      <c r="DA80" s="1232"/>
      <c r="DB80" s="1232"/>
      <c r="DC80" s="1232"/>
    </row>
    <row r="81" spans="2:109" ht="13.2" x14ac:dyDescent="0.2">
      <c r="B81" s="259"/>
    </row>
    <row r="82" spans="2:109" ht="16.2" x14ac:dyDescent="0.2">
      <c r="B82" s="259"/>
      <c r="K82" s="1250"/>
      <c r="L82" s="1250"/>
      <c r="M82" s="1250"/>
      <c r="N82" s="1250"/>
      <c r="AQ82" s="1250"/>
      <c r="AR82" s="1250"/>
      <c r="AS82" s="1250"/>
      <c r="AT82" s="1250"/>
      <c r="BC82" s="1250"/>
      <c r="BD82" s="1250"/>
      <c r="BE82" s="1250"/>
      <c r="BF82" s="1250"/>
      <c r="BO82" s="1250"/>
      <c r="BP82" s="1250"/>
      <c r="BQ82" s="1250"/>
      <c r="BR82" s="1250"/>
      <c r="CA82" s="1250"/>
      <c r="CB82" s="1250"/>
      <c r="CC82" s="1250"/>
      <c r="CD82" s="1250"/>
      <c r="CM82" s="1250"/>
      <c r="CN82" s="1250"/>
      <c r="CO82" s="1250"/>
      <c r="CP82" s="1250"/>
      <c r="CY82" s="1250"/>
      <c r="CZ82" s="1250"/>
      <c r="DA82" s="1250"/>
      <c r="DB82" s="1250"/>
      <c r="DC82" s="1250"/>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GjuyeuUCcJFCFLS0eiXLtgAanvGCPXLl6MvOuVDcnVjJzgQ/d9rdGEHWeOS7WMIkQglr9N8NCOJnfakFg8cBA==" saltValue="mEA+c+tJ961brLaoyG0qo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topLeftCell="E22" zoomScale="70" zoomScaleNormal="70" zoomScaleSheetLayoutView="70" workbookViewId="0">
      <selection activeCell="DD32" sqref="DD32"/>
    </sheetView>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475</v>
      </c>
    </row>
  </sheetData>
  <sheetProtection algorithmName="SHA-512" hashValue="K94gasqUZ8+3PLxFknSLKF93lUPXm+SMCGzFa9xGA7SPChHe0YKgLvJ617G5slfV7NtI81Js5/y8LWuGlvYSFA==" saltValue="uDUwFWpidEoq2rFDppL1l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59" zoomScale="70" zoomScaleNormal="70" zoomScaleSheetLayoutView="55" workbookViewId="0">
      <selection activeCell="DD32" sqref="DD32"/>
    </sheetView>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475</v>
      </c>
    </row>
  </sheetData>
  <sheetProtection algorithmName="SHA-512" hashValue="Hq3Pe4hn85bANhPSIsM5bYwLgQux9uPwhMRj78kV3TXNpXJS5/bVzUvs0MC7eT185bu878ObarBffb4REtG0jA==" saltValue="AJvUEjWRk3FQiBL+x1BQmw=="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524</v>
      </c>
      <c r="G2" s="149"/>
      <c r="H2" s="150"/>
    </row>
    <row r="3" spans="1:8" x14ac:dyDescent="0.2">
      <c r="A3" s="146" t="s">
        <v>517</v>
      </c>
      <c r="B3" s="151"/>
      <c r="C3" s="152"/>
      <c r="D3" s="153">
        <v>381590</v>
      </c>
      <c r="E3" s="154"/>
      <c r="F3" s="155">
        <v>126262</v>
      </c>
      <c r="G3" s="156"/>
      <c r="H3" s="157"/>
    </row>
    <row r="4" spans="1:8" x14ac:dyDescent="0.2">
      <c r="A4" s="158"/>
      <c r="B4" s="159"/>
      <c r="C4" s="160"/>
      <c r="D4" s="161">
        <v>40658</v>
      </c>
      <c r="E4" s="162"/>
      <c r="F4" s="163">
        <v>56769</v>
      </c>
      <c r="G4" s="164"/>
      <c r="H4" s="165"/>
    </row>
    <row r="5" spans="1:8" x14ac:dyDescent="0.2">
      <c r="A5" s="146" t="s">
        <v>519</v>
      </c>
      <c r="B5" s="151"/>
      <c r="C5" s="152"/>
      <c r="D5" s="153">
        <v>168358</v>
      </c>
      <c r="E5" s="154"/>
      <c r="F5" s="155">
        <v>126525</v>
      </c>
      <c r="G5" s="156"/>
      <c r="H5" s="157"/>
    </row>
    <row r="6" spans="1:8" x14ac:dyDescent="0.2">
      <c r="A6" s="158"/>
      <c r="B6" s="159"/>
      <c r="C6" s="160"/>
      <c r="D6" s="161">
        <v>53715</v>
      </c>
      <c r="E6" s="162"/>
      <c r="F6" s="163">
        <v>67052</v>
      </c>
      <c r="G6" s="164"/>
      <c r="H6" s="165"/>
    </row>
    <row r="7" spans="1:8" x14ac:dyDescent="0.2">
      <c r="A7" s="146" t="s">
        <v>520</v>
      </c>
      <c r="B7" s="151"/>
      <c r="C7" s="152"/>
      <c r="D7" s="153">
        <v>222492</v>
      </c>
      <c r="E7" s="154"/>
      <c r="F7" s="155">
        <v>122054</v>
      </c>
      <c r="G7" s="156"/>
      <c r="H7" s="157"/>
    </row>
    <row r="8" spans="1:8" x14ac:dyDescent="0.2">
      <c r="A8" s="158"/>
      <c r="B8" s="159"/>
      <c r="C8" s="160"/>
      <c r="D8" s="161">
        <v>81008</v>
      </c>
      <c r="E8" s="162"/>
      <c r="F8" s="163">
        <v>68298</v>
      </c>
      <c r="G8" s="164"/>
      <c r="H8" s="165"/>
    </row>
    <row r="9" spans="1:8" x14ac:dyDescent="0.2">
      <c r="A9" s="146" t="s">
        <v>521</v>
      </c>
      <c r="B9" s="151"/>
      <c r="C9" s="152"/>
      <c r="D9" s="153">
        <v>61288</v>
      </c>
      <c r="E9" s="154"/>
      <c r="F9" s="155">
        <v>111644</v>
      </c>
      <c r="G9" s="156"/>
      <c r="H9" s="157"/>
    </row>
    <row r="10" spans="1:8" x14ac:dyDescent="0.2">
      <c r="A10" s="158"/>
      <c r="B10" s="159"/>
      <c r="C10" s="160"/>
      <c r="D10" s="161">
        <v>15967</v>
      </c>
      <c r="E10" s="162"/>
      <c r="F10" s="163">
        <v>66606</v>
      </c>
      <c r="G10" s="164"/>
      <c r="H10" s="165"/>
    </row>
    <row r="11" spans="1:8" x14ac:dyDescent="0.2">
      <c r="A11" s="146" t="s">
        <v>522</v>
      </c>
      <c r="B11" s="151"/>
      <c r="C11" s="152"/>
      <c r="D11" s="153">
        <v>87147</v>
      </c>
      <c r="E11" s="154"/>
      <c r="F11" s="155">
        <v>127917</v>
      </c>
      <c r="G11" s="156"/>
      <c r="H11" s="157"/>
    </row>
    <row r="12" spans="1:8" x14ac:dyDescent="0.2">
      <c r="A12" s="158"/>
      <c r="B12" s="159"/>
      <c r="C12" s="166"/>
      <c r="D12" s="161">
        <v>44555</v>
      </c>
      <c r="E12" s="162"/>
      <c r="F12" s="163">
        <v>69746</v>
      </c>
      <c r="G12" s="164"/>
      <c r="H12" s="165"/>
    </row>
    <row r="13" spans="1:8" x14ac:dyDescent="0.2">
      <c r="A13" s="146"/>
      <c r="B13" s="151"/>
      <c r="C13" s="152"/>
      <c r="D13" s="153">
        <v>184175</v>
      </c>
      <c r="E13" s="154"/>
      <c r="F13" s="155">
        <v>122880</v>
      </c>
      <c r="G13" s="167"/>
      <c r="H13" s="157"/>
    </row>
    <row r="14" spans="1:8" x14ac:dyDescent="0.2">
      <c r="A14" s="158"/>
      <c r="B14" s="159"/>
      <c r="C14" s="160"/>
      <c r="D14" s="161">
        <v>47181</v>
      </c>
      <c r="E14" s="162"/>
      <c r="F14" s="163">
        <v>65694</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10.46</v>
      </c>
      <c r="C19" s="168">
        <f>ROUND(VALUE(SUBSTITUTE(実質収支比率等に係る経年分析!G$48,"▲","-")),2)</f>
        <v>1.74</v>
      </c>
      <c r="D19" s="168">
        <f>ROUND(VALUE(SUBSTITUTE(実質収支比率等に係る経年分析!H$48,"▲","-")),2)</f>
        <v>10.36</v>
      </c>
      <c r="E19" s="168">
        <f>ROUND(VALUE(SUBSTITUTE(実質収支比率等に係る経年分析!I$48,"▲","-")),2)</f>
        <v>15.38</v>
      </c>
      <c r="F19" s="168">
        <f>ROUND(VALUE(SUBSTITUTE(実質収支比率等に係る経年分析!J$48,"▲","-")),2)</f>
        <v>17.34</v>
      </c>
    </row>
    <row r="20" spans="1:11" x14ac:dyDescent="0.2">
      <c r="A20" s="168" t="s">
        <v>53</v>
      </c>
      <c r="B20" s="168">
        <f>ROUND(VALUE(SUBSTITUTE(実質収支比率等に係る経年分析!F$47,"▲","-")),2)</f>
        <v>101.12</v>
      </c>
      <c r="C20" s="168">
        <f>ROUND(VALUE(SUBSTITUTE(実質収支比率等に係る経年分析!G$47,"▲","-")),2)</f>
        <v>89.1</v>
      </c>
      <c r="D20" s="168">
        <f>ROUND(VALUE(SUBSTITUTE(実質収支比率等に係る経年分析!H$47,"▲","-")),2)</f>
        <v>69.989999999999995</v>
      </c>
      <c r="E20" s="168">
        <f>ROUND(VALUE(SUBSTITUTE(実質収支比率等に係る経年分析!I$47,"▲","-")),2)</f>
        <v>79.88</v>
      </c>
      <c r="F20" s="168">
        <f>ROUND(VALUE(SUBSTITUTE(実質収支比率等に係る経年分析!J$47,"▲","-")),2)</f>
        <v>94.73</v>
      </c>
    </row>
    <row r="21" spans="1:11" x14ac:dyDescent="0.2">
      <c r="A21" s="168" t="s">
        <v>54</v>
      </c>
      <c r="B21" s="168">
        <f>IF(ISNUMBER(VALUE(SUBSTITUTE(実質収支比率等に係る経年分析!F$49,"▲","-"))),ROUND(VALUE(SUBSTITUTE(実質収支比率等に係る経年分析!F$49,"▲","-")),2),NA())</f>
        <v>6.14</v>
      </c>
      <c r="C21" s="168">
        <f>IF(ISNUMBER(VALUE(SUBSTITUTE(実質収支比率等に係る経年分析!G$49,"▲","-"))),ROUND(VALUE(SUBSTITUTE(実質収支比率等に係る経年分析!G$49,"▲","-")),2),NA())</f>
        <v>-15.57</v>
      </c>
      <c r="D21" s="168">
        <f>IF(ISNUMBER(VALUE(SUBSTITUTE(実質収支比率等に係る経年分析!H$49,"▲","-"))),ROUND(VALUE(SUBSTITUTE(実質収支比率等に係る経年分析!H$49,"▲","-")),2),NA())</f>
        <v>9.69</v>
      </c>
      <c r="E21" s="168">
        <f>IF(ISNUMBER(VALUE(SUBSTITUTE(実質収支比率等に係る経年分析!I$49,"▲","-"))),ROUND(VALUE(SUBSTITUTE(実質収支比率等に係る経年分析!I$49,"▲","-")),2),NA())</f>
        <v>9.89</v>
      </c>
      <c r="F21" s="168">
        <f>IF(ISNUMBER(VALUE(SUBSTITUTE(実質収支比率等に係る経年分析!J$49,"▲","-"))),ROUND(VALUE(SUBSTITUTE(実質収支比率等に係る経年分析!J$49,"▲","-")),2),NA())</f>
        <v>9.4700000000000006</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str">
        <f>IF(連結実質赤字比率に係る赤字・黒字の構成分析!C$40="",NA(),連結実質赤字比率に係る赤字・黒字の構成分析!C$40)</f>
        <v>後期高齢者医療特別会計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0.26</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0.08</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0.09</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0.01</v>
      </c>
    </row>
    <row r="31" spans="1:11" x14ac:dyDescent="0.2">
      <c r="A31" s="169" t="str">
        <f>IF(連結実質赤字比率に係る赤字・黒字の構成分析!C$39="",NA(),連結実質赤字比率に係る赤字・黒字の構成分析!C$39)</f>
        <v>農業集落排水事業特別会計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0.3</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0.18</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0.35</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0.66</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0.06</v>
      </c>
    </row>
    <row r="32" spans="1:11" x14ac:dyDescent="0.2">
      <c r="A32" s="169" t="str">
        <f>IF(連結実質赤字比率に係る赤字・黒字の構成分析!C$38="",NA(),連結実質赤字比率に係る赤字・黒字の構成分析!C$38)</f>
        <v>介護保険特別会計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3.09</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1.06</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0.53</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0.97</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0.3</v>
      </c>
    </row>
    <row r="33" spans="1:16" x14ac:dyDescent="0.2">
      <c r="A33" s="169" t="str">
        <f>IF(連結実質赤字比率に係る赤字・黒字の構成分析!C$37="",NA(),連結実質赤字比率に係る赤字・黒字の構成分析!C$37)</f>
        <v>国民健康保険特別会計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0.96</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0.47</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0.39</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0.6</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0.36</v>
      </c>
    </row>
    <row r="34" spans="1:16" x14ac:dyDescent="0.2">
      <c r="A34" s="169" t="str">
        <f>IF(連結実質赤字比率に係る赤字・黒字の構成分析!C$36="",NA(),連結実質赤字比率に係る赤字・黒字の構成分析!C$36)</f>
        <v>公共下水道事業特別会計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1.41</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0.21</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1.33</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0.33</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6.31</v>
      </c>
    </row>
    <row r="35" spans="1:16" x14ac:dyDescent="0.2">
      <c r="A35" s="169" t="str">
        <f>IF(連結実質赤字比率に係る赤字・黒字の構成分析!C$35="",NA(),連結実質赤字比率に係る赤字・黒字の構成分析!C$35)</f>
        <v>新地南工業団地整備事業特別会計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2.56</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4.9800000000000004</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3.11</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6.12</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9.65</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10.45</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1.73</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10.36</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15.37</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17.34</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450</v>
      </c>
      <c r="E42" s="170"/>
      <c r="F42" s="170"/>
      <c r="G42" s="170">
        <f>'実質公債費比率（分子）の構造'!L$52</f>
        <v>453</v>
      </c>
      <c r="H42" s="170"/>
      <c r="I42" s="170"/>
      <c r="J42" s="170">
        <f>'実質公債費比率（分子）の構造'!M$52</f>
        <v>468</v>
      </c>
      <c r="K42" s="170"/>
      <c r="L42" s="170"/>
      <c r="M42" s="170">
        <f>'実質公債費比率（分子）の構造'!N$52</f>
        <v>461</v>
      </c>
      <c r="N42" s="170"/>
      <c r="O42" s="170"/>
      <c r="P42" s="170">
        <f>'実質公債費比率（分子）の構造'!O$52</f>
        <v>434</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52</v>
      </c>
      <c r="C44" s="170"/>
      <c r="D44" s="170"/>
      <c r="E44" s="170">
        <f>'実質公債費比率（分子）の構造'!L$50</f>
        <v>52</v>
      </c>
      <c r="F44" s="170"/>
      <c r="G44" s="170"/>
      <c r="H44" s="170">
        <f>'実質公債費比率（分子）の構造'!M$50</f>
        <v>52</v>
      </c>
      <c r="I44" s="170"/>
      <c r="J44" s="170"/>
      <c r="K44" s="170">
        <f>'実質公債費比率（分子）の構造'!N$50</f>
        <v>48</v>
      </c>
      <c r="L44" s="170"/>
      <c r="M44" s="170"/>
      <c r="N44" s="170">
        <f>'実質公債費比率（分子）の構造'!O$50</f>
        <v>48</v>
      </c>
      <c r="O44" s="170"/>
      <c r="P44" s="170"/>
    </row>
    <row r="45" spans="1:16" x14ac:dyDescent="0.2">
      <c r="A45" s="170" t="s">
        <v>63</v>
      </c>
      <c r="B45" s="170">
        <f>'実質公債費比率（分子）の構造'!K$49</f>
        <v>64</v>
      </c>
      <c r="C45" s="170"/>
      <c r="D45" s="170"/>
      <c r="E45" s="170">
        <f>'実質公債費比率（分子）の構造'!L$49</f>
        <v>62</v>
      </c>
      <c r="F45" s="170"/>
      <c r="G45" s="170"/>
      <c r="H45" s="170">
        <f>'実質公債費比率（分子）の構造'!M$49</f>
        <v>57</v>
      </c>
      <c r="I45" s="170"/>
      <c r="J45" s="170"/>
      <c r="K45" s="170">
        <f>'実質公債費比率（分子）の構造'!N$49</f>
        <v>33</v>
      </c>
      <c r="L45" s="170"/>
      <c r="M45" s="170"/>
      <c r="N45" s="170">
        <f>'実質公債費比率（分子）の構造'!O$49</f>
        <v>32</v>
      </c>
      <c r="O45" s="170"/>
      <c r="P45" s="170"/>
    </row>
    <row r="46" spans="1:16" x14ac:dyDescent="0.2">
      <c r="A46" s="170" t="s">
        <v>64</v>
      </c>
      <c r="B46" s="170">
        <f>'実質公債費比率（分子）の構造'!K$48</f>
        <v>180</v>
      </c>
      <c r="C46" s="170"/>
      <c r="D46" s="170"/>
      <c r="E46" s="170">
        <f>'実質公債費比率（分子）の構造'!L$48</f>
        <v>219</v>
      </c>
      <c r="F46" s="170"/>
      <c r="G46" s="170"/>
      <c r="H46" s="170">
        <f>'実質公債費比率（分子）の構造'!M$48</f>
        <v>164</v>
      </c>
      <c r="I46" s="170"/>
      <c r="J46" s="170"/>
      <c r="K46" s="170">
        <f>'実質公債費比率（分子）の構造'!N$48</f>
        <v>233</v>
      </c>
      <c r="L46" s="170"/>
      <c r="M46" s="170"/>
      <c r="N46" s="170">
        <f>'実質公債費比率（分子）の構造'!O$48</f>
        <v>184</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419</v>
      </c>
      <c r="C49" s="170"/>
      <c r="D49" s="170"/>
      <c r="E49" s="170">
        <f>'実質公債費比率（分子）の構造'!L$45</f>
        <v>444</v>
      </c>
      <c r="F49" s="170"/>
      <c r="G49" s="170"/>
      <c r="H49" s="170">
        <f>'実質公債費比率（分子）の構造'!M$45</f>
        <v>482</v>
      </c>
      <c r="I49" s="170"/>
      <c r="J49" s="170"/>
      <c r="K49" s="170">
        <f>'実質公債費比率（分子）の構造'!N$45</f>
        <v>550</v>
      </c>
      <c r="L49" s="170"/>
      <c r="M49" s="170"/>
      <c r="N49" s="170">
        <f>'実質公債費比率（分子）の構造'!O$45</f>
        <v>556</v>
      </c>
      <c r="O49" s="170"/>
      <c r="P49" s="170"/>
    </row>
    <row r="50" spans="1:16" x14ac:dyDescent="0.2">
      <c r="A50" s="170" t="s">
        <v>67</v>
      </c>
      <c r="B50" s="170" t="e">
        <f>NA()</f>
        <v>#N/A</v>
      </c>
      <c r="C50" s="170">
        <f>IF(ISNUMBER('実質公債費比率（分子）の構造'!K$53),'実質公債費比率（分子）の構造'!K$53,NA())</f>
        <v>265</v>
      </c>
      <c r="D50" s="170" t="e">
        <f>NA()</f>
        <v>#N/A</v>
      </c>
      <c r="E50" s="170" t="e">
        <f>NA()</f>
        <v>#N/A</v>
      </c>
      <c r="F50" s="170">
        <f>IF(ISNUMBER('実質公債費比率（分子）の構造'!L$53),'実質公債費比率（分子）の構造'!L$53,NA())</f>
        <v>324</v>
      </c>
      <c r="G50" s="170" t="e">
        <f>NA()</f>
        <v>#N/A</v>
      </c>
      <c r="H50" s="170" t="e">
        <f>NA()</f>
        <v>#N/A</v>
      </c>
      <c r="I50" s="170">
        <f>IF(ISNUMBER('実質公債費比率（分子）の構造'!M$53),'実質公債費比率（分子）の構造'!M$53,NA())</f>
        <v>287</v>
      </c>
      <c r="J50" s="170" t="e">
        <f>NA()</f>
        <v>#N/A</v>
      </c>
      <c r="K50" s="170" t="e">
        <f>NA()</f>
        <v>#N/A</v>
      </c>
      <c r="L50" s="170">
        <f>IF(ISNUMBER('実質公債費比率（分子）の構造'!N$53),'実質公債費比率（分子）の構造'!N$53,NA())</f>
        <v>403</v>
      </c>
      <c r="M50" s="170" t="e">
        <f>NA()</f>
        <v>#N/A</v>
      </c>
      <c r="N50" s="170" t="e">
        <f>NA()</f>
        <v>#N/A</v>
      </c>
      <c r="O50" s="170">
        <f>IF(ISNUMBER('実質公債費比率（分子）の構造'!O$53),'実質公債費比率（分子）の構造'!O$53,NA())</f>
        <v>386</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4165</v>
      </c>
      <c r="E56" s="169"/>
      <c r="F56" s="169"/>
      <c r="G56" s="169">
        <f>'将来負担比率（分子）の構造'!J$52</f>
        <v>3820</v>
      </c>
      <c r="H56" s="169"/>
      <c r="I56" s="169"/>
      <c r="J56" s="169">
        <f>'将来負担比率（分子）の構造'!K$52</f>
        <v>4142</v>
      </c>
      <c r="K56" s="169"/>
      <c r="L56" s="169"/>
      <c r="M56" s="169">
        <f>'将来負担比率（分子）の構造'!L$52</f>
        <v>3935</v>
      </c>
      <c r="N56" s="169"/>
      <c r="O56" s="169"/>
      <c r="P56" s="169">
        <f>'将来負担比率（分子）の構造'!M$52</f>
        <v>3456</v>
      </c>
    </row>
    <row r="57" spans="1:16" x14ac:dyDescent="0.2">
      <c r="A57" s="169" t="s">
        <v>42</v>
      </c>
      <c r="B57" s="169"/>
      <c r="C57" s="169"/>
      <c r="D57" s="169">
        <f>'将来負担比率（分子）の構造'!I$51</f>
        <v>643</v>
      </c>
      <c r="E57" s="169"/>
      <c r="F57" s="169"/>
      <c r="G57" s="169">
        <f>'将来負担比率（分子）の構造'!J$51</f>
        <v>605</v>
      </c>
      <c r="H57" s="169"/>
      <c r="I57" s="169"/>
      <c r="J57" s="169">
        <f>'将来負担比率（分子）の構造'!K$51</f>
        <v>563</v>
      </c>
      <c r="K57" s="169"/>
      <c r="L57" s="169"/>
      <c r="M57" s="169">
        <f>'将来負担比率（分子）の構造'!L$51</f>
        <v>520</v>
      </c>
      <c r="N57" s="169"/>
      <c r="O57" s="169"/>
      <c r="P57" s="169">
        <f>'将来負担比率（分子）の構造'!M$51</f>
        <v>477</v>
      </c>
    </row>
    <row r="58" spans="1:16" x14ac:dyDescent="0.2">
      <c r="A58" s="169" t="s">
        <v>41</v>
      </c>
      <c r="B58" s="169"/>
      <c r="C58" s="169"/>
      <c r="D58" s="169">
        <f>'将来負担比率（分子）の構造'!I$50</f>
        <v>5811</v>
      </c>
      <c r="E58" s="169"/>
      <c r="F58" s="169"/>
      <c r="G58" s="169">
        <f>'将来負担比率（分子）の構造'!J$50</f>
        <v>5825</v>
      </c>
      <c r="H58" s="169"/>
      <c r="I58" s="169"/>
      <c r="J58" s="169">
        <f>'将来負担比率（分子）の構造'!K$50</f>
        <v>5602</v>
      </c>
      <c r="K58" s="169"/>
      <c r="L58" s="169"/>
      <c r="M58" s="169">
        <f>'将来負担比率（分子）の構造'!L$50</f>
        <v>6098</v>
      </c>
      <c r="N58" s="169"/>
      <c r="O58" s="169"/>
      <c r="P58" s="169">
        <f>'将来負担比率（分子）の構造'!M$50</f>
        <v>6388</v>
      </c>
    </row>
    <row r="59" spans="1:16" x14ac:dyDescent="0.2">
      <c r="A59" s="169" t="s">
        <v>39</v>
      </c>
      <c r="B59" s="169">
        <f>'将来負担比率（分子）の構造'!I$49</f>
        <v>63</v>
      </c>
      <c r="C59" s="169"/>
      <c r="D59" s="169"/>
      <c r="E59" s="169">
        <f>'将来負担比率（分子）の構造'!J$49</f>
        <v>47</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f>'将来負担比率（分子）の構造'!I$46</f>
        <v>50</v>
      </c>
      <c r="C61" s="169"/>
      <c r="D61" s="169"/>
      <c r="E61" s="169">
        <f>'将来負担比率（分子）の構造'!J$46</f>
        <v>38</v>
      </c>
      <c r="F61" s="169"/>
      <c r="G61" s="169"/>
      <c r="H61" s="169">
        <f>'将来負担比率（分子）の構造'!K$46</f>
        <v>26</v>
      </c>
      <c r="I61" s="169"/>
      <c r="J61" s="169"/>
      <c r="K61" s="169">
        <f>'将来負担比率（分子）の構造'!L$46</f>
        <v>16</v>
      </c>
      <c r="L61" s="169"/>
      <c r="M61" s="169"/>
      <c r="N61" s="169">
        <f>'将来負担比率（分子）の構造'!M$46</f>
        <v>7</v>
      </c>
      <c r="O61" s="169"/>
      <c r="P61" s="169"/>
    </row>
    <row r="62" spans="1:16" x14ac:dyDescent="0.2">
      <c r="A62" s="169" t="s">
        <v>35</v>
      </c>
      <c r="B62" s="169">
        <f>'将来負担比率（分子）の構造'!I$45</f>
        <v>763</v>
      </c>
      <c r="C62" s="169"/>
      <c r="D62" s="169"/>
      <c r="E62" s="169">
        <f>'将来負担比率（分子）の構造'!J$45</f>
        <v>552</v>
      </c>
      <c r="F62" s="169"/>
      <c r="G62" s="169"/>
      <c r="H62" s="169">
        <f>'将来負担比率（分子）の構造'!K$45</f>
        <v>539</v>
      </c>
      <c r="I62" s="169"/>
      <c r="J62" s="169"/>
      <c r="K62" s="169">
        <f>'将来負担比率（分子）の構造'!L$45</f>
        <v>500</v>
      </c>
      <c r="L62" s="169"/>
      <c r="M62" s="169"/>
      <c r="N62" s="169">
        <f>'将来負担比率（分子）の構造'!M$45</f>
        <v>502</v>
      </c>
      <c r="O62" s="169"/>
      <c r="P62" s="169"/>
    </row>
    <row r="63" spans="1:16" x14ac:dyDescent="0.2">
      <c r="A63" s="169" t="s">
        <v>34</v>
      </c>
      <c r="B63" s="169">
        <f>'将来負担比率（分子）の構造'!I$44</f>
        <v>368</v>
      </c>
      <c r="C63" s="169"/>
      <c r="D63" s="169"/>
      <c r="E63" s="169">
        <f>'将来負担比率（分子）の構造'!J$44</f>
        <v>523</v>
      </c>
      <c r="F63" s="169"/>
      <c r="G63" s="169"/>
      <c r="H63" s="169">
        <f>'将来負担比率（分子）の構造'!K$44</f>
        <v>276</v>
      </c>
      <c r="I63" s="169"/>
      <c r="J63" s="169"/>
      <c r="K63" s="169">
        <f>'将来負担比率（分子）の構造'!L$44</f>
        <v>245</v>
      </c>
      <c r="L63" s="169"/>
      <c r="M63" s="169"/>
      <c r="N63" s="169">
        <f>'将来負担比率（分子）の構造'!M$44</f>
        <v>267</v>
      </c>
      <c r="O63" s="169"/>
      <c r="P63" s="169"/>
    </row>
    <row r="64" spans="1:16" x14ac:dyDescent="0.2">
      <c r="A64" s="169" t="s">
        <v>33</v>
      </c>
      <c r="B64" s="169">
        <f>'将来負担比率（分子）の構造'!I$43</f>
        <v>1689</v>
      </c>
      <c r="C64" s="169"/>
      <c r="D64" s="169"/>
      <c r="E64" s="169">
        <f>'将来負担比率（分子）の構造'!J$43</f>
        <v>1556</v>
      </c>
      <c r="F64" s="169"/>
      <c r="G64" s="169"/>
      <c r="H64" s="169">
        <f>'将来負担比率（分子）の構造'!K$43</f>
        <v>1493</v>
      </c>
      <c r="I64" s="169"/>
      <c r="J64" s="169"/>
      <c r="K64" s="169">
        <f>'将来負担比率（分子）の構造'!L$43</f>
        <v>1697</v>
      </c>
      <c r="L64" s="169"/>
      <c r="M64" s="169"/>
      <c r="N64" s="169">
        <f>'将来負担比率（分子）の構造'!M$43</f>
        <v>1769</v>
      </c>
      <c r="O64" s="169"/>
      <c r="P64" s="169"/>
    </row>
    <row r="65" spans="1:16" x14ac:dyDescent="0.2">
      <c r="A65" s="169" t="s">
        <v>32</v>
      </c>
      <c r="B65" s="169">
        <f>'将来負担比率（分子）の構造'!I$42</f>
        <v>483</v>
      </c>
      <c r="C65" s="169"/>
      <c r="D65" s="169"/>
      <c r="E65" s="169">
        <f>'将来負担比率（分子）の構造'!J$42</f>
        <v>430</v>
      </c>
      <c r="F65" s="169"/>
      <c r="G65" s="169"/>
      <c r="H65" s="169">
        <f>'将来負担比率（分子）の構造'!K$42</f>
        <v>379</v>
      </c>
      <c r="I65" s="169"/>
      <c r="J65" s="169"/>
      <c r="K65" s="169">
        <f>'将来負担比率（分子）の構造'!L$42</f>
        <v>330</v>
      </c>
      <c r="L65" s="169"/>
      <c r="M65" s="169"/>
      <c r="N65" s="169">
        <f>'将来負担比率（分子）の構造'!M$42</f>
        <v>281</v>
      </c>
      <c r="O65" s="169"/>
      <c r="P65" s="169"/>
    </row>
    <row r="66" spans="1:16" x14ac:dyDescent="0.2">
      <c r="A66" s="169" t="s">
        <v>31</v>
      </c>
      <c r="B66" s="169">
        <f>'将来負担比率（分子）の構造'!I$41</f>
        <v>5597</v>
      </c>
      <c r="C66" s="169"/>
      <c r="D66" s="169"/>
      <c r="E66" s="169">
        <f>'将来負担比率（分子）の構造'!J$41</f>
        <v>5758</v>
      </c>
      <c r="F66" s="169"/>
      <c r="G66" s="169"/>
      <c r="H66" s="169">
        <f>'将来負担比率（分子）の構造'!K$41</f>
        <v>5955</v>
      </c>
      <c r="I66" s="169"/>
      <c r="J66" s="169"/>
      <c r="K66" s="169">
        <f>'将来負担比率（分子）の構造'!L$41</f>
        <v>5753</v>
      </c>
      <c r="L66" s="169"/>
      <c r="M66" s="169"/>
      <c r="N66" s="169">
        <f>'将来負担比率（分子）の構造'!M$41</f>
        <v>5361</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3099</v>
      </c>
      <c r="C72" s="173">
        <f>基金残高に係る経年分析!G55</f>
        <v>3329</v>
      </c>
      <c r="D72" s="173">
        <f>基金残高に係る経年分析!H55</f>
        <v>3650</v>
      </c>
    </row>
    <row r="73" spans="1:16" x14ac:dyDescent="0.2">
      <c r="A73" s="172" t="s">
        <v>74</v>
      </c>
      <c r="B73" s="173">
        <f>基金残高に係る経年分析!F56</f>
        <v>54</v>
      </c>
      <c r="C73" s="173">
        <f>基金残高に係る経年分析!G56</f>
        <v>54</v>
      </c>
      <c r="D73" s="173">
        <f>基金残高に係る経年分析!H56</f>
        <v>54</v>
      </c>
    </row>
    <row r="74" spans="1:16" x14ac:dyDescent="0.2">
      <c r="A74" s="172" t="s">
        <v>75</v>
      </c>
      <c r="B74" s="173">
        <f>基金残高に係る経年分析!F57</f>
        <v>2242</v>
      </c>
      <c r="C74" s="173">
        <f>基金残高に係る経年分析!G57</f>
        <v>2309</v>
      </c>
      <c r="D74" s="173">
        <f>基金残高に係る経年分析!H57</f>
        <v>2358</v>
      </c>
    </row>
  </sheetData>
  <sheetProtection algorithmName="SHA-512" hashValue="IXdfjIrcX3nnEKbRU4KTlJOAd1HBjtBWlcpOQU0MicuGCMaeDB464ZiM0aaDo1F5wK6+BJZWMhCBbnhn1g/Xbg==" saltValue="oBkUmHVhrQ4ACIk18msuT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O1"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04" t="s">
        <v>202</v>
      </c>
      <c r="DI1" s="705"/>
      <c r="DJ1" s="705"/>
      <c r="DK1" s="705"/>
      <c r="DL1" s="705"/>
      <c r="DM1" s="705"/>
      <c r="DN1" s="706"/>
      <c r="DO1" s="208"/>
      <c r="DP1" s="704" t="s">
        <v>203</v>
      </c>
      <c r="DQ1" s="705"/>
      <c r="DR1" s="705"/>
      <c r="DS1" s="705"/>
      <c r="DT1" s="705"/>
      <c r="DU1" s="705"/>
      <c r="DV1" s="705"/>
      <c r="DW1" s="705"/>
      <c r="DX1" s="705"/>
      <c r="DY1" s="705"/>
      <c r="DZ1" s="705"/>
      <c r="EA1" s="705"/>
      <c r="EB1" s="705"/>
      <c r="EC1" s="706"/>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66" t="s">
        <v>205</v>
      </c>
      <c r="C3" s="667"/>
      <c r="D3" s="667"/>
      <c r="E3" s="667"/>
      <c r="F3" s="667"/>
      <c r="G3" s="667"/>
      <c r="H3" s="667"/>
      <c r="I3" s="667"/>
      <c r="J3" s="667"/>
      <c r="K3" s="667"/>
      <c r="L3" s="667"/>
      <c r="M3" s="667"/>
      <c r="N3" s="667"/>
      <c r="O3" s="667"/>
      <c r="P3" s="667"/>
      <c r="Q3" s="667"/>
      <c r="R3" s="667"/>
      <c r="S3" s="667"/>
      <c r="T3" s="667"/>
      <c r="U3" s="667"/>
      <c r="V3" s="667"/>
      <c r="W3" s="667"/>
      <c r="X3" s="667"/>
      <c r="Y3" s="667"/>
      <c r="Z3" s="667"/>
      <c r="AA3" s="667"/>
      <c r="AB3" s="667"/>
      <c r="AC3" s="667"/>
      <c r="AD3" s="667"/>
      <c r="AE3" s="667"/>
      <c r="AF3" s="667"/>
      <c r="AG3" s="667"/>
      <c r="AH3" s="667"/>
      <c r="AI3" s="667"/>
      <c r="AJ3" s="667"/>
      <c r="AK3" s="667"/>
      <c r="AL3" s="667"/>
      <c r="AM3" s="667"/>
      <c r="AN3" s="667"/>
      <c r="AO3" s="667"/>
      <c r="AP3" s="666" t="s">
        <v>206</v>
      </c>
      <c r="AQ3" s="667"/>
      <c r="AR3" s="667"/>
      <c r="AS3" s="667"/>
      <c r="AT3" s="667"/>
      <c r="AU3" s="667"/>
      <c r="AV3" s="667"/>
      <c r="AW3" s="667"/>
      <c r="AX3" s="667"/>
      <c r="AY3" s="667"/>
      <c r="AZ3" s="667"/>
      <c r="BA3" s="667"/>
      <c r="BB3" s="667"/>
      <c r="BC3" s="667"/>
      <c r="BD3" s="667"/>
      <c r="BE3" s="667"/>
      <c r="BF3" s="667"/>
      <c r="BG3" s="667"/>
      <c r="BH3" s="667"/>
      <c r="BI3" s="667"/>
      <c r="BJ3" s="667"/>
      <c r="BK3" s="667"/>
      <c r="BL3" s="667"/>
      <c r="BM3" s="667"/>
      <c r="BN3" s="667"/>
      <c r="BO3" s="667"/>
      <c r="BP3" s="667"/>
      <c r="BQ3" s="667"/>
      <c r="BR3" s="667"/>
      <c r="BS3" s="667"/>
      <c r="BT3" s="667"/>
      <c r="BU3" s="667"/>
      <c r="BV3" s="667"/>
      <c r="BW3" s="667"/>
      <c r="BX3" s="667"/>
      <c r="BY3" s="667"/>
      <c r="BZ3" s="667"/>
      <c r="CA3" s="667"/>
      <c r="CB3" s="668"/>
      <c r="CD3" s="666" t="s">
        <v>207</v>
      </c>
      <c r="CE3" s="667"/>
      <c r="CF3" s="667"/>
      <c r="CG3" s="667"/>
      <c r="CH3" s="667"/>
      <c r="CI3" s="667"/>
      <c r="CJ3" s="667"/>
      <c r="CK3" s="667"/>
      <c r="CL3" s="667"/>
      <c r="CM3" s="667"/>
      <c r="CN3" s="667"/>
      <c r="CO3" s="667"/>
      <c r="CP3" s="667"/>
      <c r="CQ3" s="667"/>
      <c r="CR3" s="667"/>
      <c r="CS3" s="667"/>
      <c r="CT3" s="667"/>
      <c r="CU3" s="667"/>
      <c r="CV3" s="667"/>
      <c r="CW3" s="667"/>
      <c r="CX3" s="667"/>
      <c r="CY3" s="667"/>
      <c r="CZ3" s="667"/>
      <c r="DA3" s="667"/>
      <c r="DB3" s="667"/>
      <c r="DC3" s="667"/>
      <c r="DD3" s="667"/>
      <c r="DE3" s="667"/>
      <c r="DF3" s="667"/>
      <c r="DG3" s="667"/>
      <c r="DH3" s="667"/>
      <c r="DI3" s="667"/>
      <c r="DJ3" s="667"/>
      <c r="DK3" s="667"/>
      <c r="DL3" s="667"/>
      <c r="DM3" s="667"/>
      <c r="DN3" s="667"/>
      <c r="DO3" s="667"/>
      <c r="DP3" s="667"/>
      <c r="DQ3" s="667"/>
      <c r="DR3" s="667"/>
      <c r="DS3" s="667"/>
      <c r="DT3" s="667"/>
      <c r="DU3" s="667"/>
      <c r="DV3" s="667"/>
      <c r="DW3" s="667"/>
      <c r="DX3" s="667"/>
      <c r="DY3" s="667"/>
      <c r="DZ3" s="667"/>
      <c r="EA3" s="667"/>
      <c r="EB3" s="667"/>
      <c r="EC3" s="668"/>
    </row>
    <row r="4" spans="2:143" ht="11.25" customHeight="1" x14ac:dyDescent="0.2">
      <c r="B4" s="666" t="s">
        <v>1</v>
      </c>
      <c r="C4" s="667"/>
      <c r="D4" s="667"/>
      <c r="E4" s="667"/>
      <c r="F4" s="667"/>
      <c r="G4" s="667"/>
      <c r="H4" s="667"/>
      <c r="I4" s="667"/>
      <c r="J4" s="667"/>
      <c r="K4" s="667"/>
      <c r="L4" s="667"/>
      <c r="M4" s="667"/>
      <c r="N4" s="667"/>
      <c r="O4" s="667"/>
      <c r="P4" s="667"/>
      <c r="Q4" s="668"/>
      <c r="R4" s="666" t="s">
        <v>208</v>
      </c>
      <c r="S4" s="667"/>
      <c r="T4" s="667"/>
      <c r="U4" s="667"/>
      <c r="V4" s="667"/>
      <c r="W4" s="667"/>
      <c r="X4" s="667"/>
      <c r="Y4" s="668"/>
      <c r="Z4" s="666" t="s">
        <v>209</v>
      </c>
      <c r="AA4" s="667"/>
      <c r="AB4" s="667"/>
      <c r="AC4" s="668"/>
      <c r="AD4" s="666" t="s">
        <v>210</v>
      </c>
      <c r="AE4" s="667"/>
      <c r="AF4" s="667"/>
      <c r="AG4" s="667"/>
      <c r="AH4" s="667"/>
      <c r="AI4" s="667"/>
      <c r="AJ4" s="667"/>
      <c r="AK4" s="668"/>
      <c r="AL4" s="666" t="s">
        <v>209</v>
      </c>
      <c r="AM4" s="667"/>
      <c r="AN4" s="667"/>
      <c r="AO4" s="668"/>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6" t="s">
        <v>214</v>
      </c>
      <c r="CE4" s="667"/>
      <c r="CF4" s="667"/>
      <c r="CG4" s="667"/>
      <c r="CH4" s="667"/>
      <c r="CI4" s="667"/>
      <c r="CJ4" s="667"/>
      <c r="CK4" s="667"/>
      <c r="CL4" s="667"/>
      <c r="CM4" s="667"/>
      <c r="CN4" s="667"/>
      <c r="CO4" s="667"/>
      <c r="CP4" s="667"/>
      <c r="CQ4" s="667"/>
      <c r="CR4" s="667"/>
      <c r="CS4" s="667"/>
      <c r="CT4" s="667"/>
      <c r="CU4" s="667"/>
      <c r="CV4" s="667"/>
      <c r="CW4" s="667"/>
      <c r="CX4" s="667"/>
      <c r="CY4" s="667"/>
      <c r="CZ4" s="667"/>
      <c r="DA4" s="667"/>
      <c r="DB4" s="667"/>
      <c r="DC4" s="667"/>
      <c r="DD4" s="667"/>
      <c r="DE4" s="667"/>
      <c r="DF4" s="667"/>
      <c r="DG4" s="667"/>
      <c r="DH4" s="667"/>
      <c r="DI4" s="667"/>
      <c r="DJ4" s="667"/>
      <c r="DK4" s="667"/>
      <c r="DL4" s="667"/>
      <c r="DM4" s="667"/>
      <c r="DN4" s="667"/>
      <c r="DO4" s="667"/>
      <c r="DP4" s="667"/>
      <c r="DQ4" s="667"/>
      <c r="DR4" s="667"/>
      <c r="DS4" s="667"/>
      <c r="DT4" s="667"/>
      <c r="DU4" s="667"/>
      <c r="DV4" s="667"/>
      <c r="DW4" s="667"/>
      <c r="DX4" s="667"/>
      <c r="DY4" s="667"/>
      <c r="DZ4" s="667"/>
      <c r="EA4" s="667"/>
      <c r="EB4" s="667"/>
      <c r="EC4" s="668"/>
    </row>
    <row r="5" spans="2:143" ht="11.25" customHeight="1" x14ac:dyDescent="0.2">
      <c r="B5" s="663" t="s">
        <v>215</v>
      </c>
      <c r="C5" s="664"/>
      <c r="D5" s="664"/>
      <c r="E5" s="664"/>
      <c r="F5" s="664"/>
      <c r="G5" s="664"/>
      <c r="H5" s="664"/>
      <c r="I5" s="664"/>
      <c r="J5" s="664"/>
      <c r="K5" s="664"/>
      <c r="L5" s="664"/>
      <c r="M5" s="664"/>
      <c r="N5" s="664"/>
      <c r="O5" s="664"/>
      <c r="P5" s="664"/>
      <c r="Q5" s="665"/>
      <c r="R5" s="660">
        <v>2178745</v>
      </c>
      <c r="S5" s="661"/>
      <c r="T5" s="661"/>
      <c r="U5" s="661"/>
      <c r="V5" s="661"/>
      <c r="W5" s="661"/>
      <c r="X5" s="661"/>
      <c r="Y5" s="689"/>
      <c r="Z5" s="702">
        <v>29.9</v>
      </c>
      <c r="AA5" s="702"/>
      <c r="AB5" s="702"/>
      <c r="AC5" s="702"/>
      <c r="AD5" s="703">
        <v>2178745</v>
      </c>
      <c r="AE5" s="703"/>
      <c r="AF5" s="703"/>
      <c r="AG5" s="703"/>
      <c r="AH5" s="703"/>
      <c r="AI5" s="703"/>
      <c r="AJ5" s="703"/>
      <c r="AK5" s="703"/>
      <c r="AL5" s="690">
        <v>86.3</v>
      </c>
      <c r="AM5" s="672"/>
      <c r="AN5" s="672"/>
      <c r="AO5" s="691"/>
      <c r="AP5" s="663" t="s">
        <v>216</v>
      </c>
      <c r="AQ5" s="664"/>
      <c r="AR5" s="664"/>
      <c r="AS5" s="664"/>
      <c r="AT5" s="664"/>
      <c r="AU5" s="664"/>
      <c r="AV5" s="664"/>
      <c r="AW5" s="664"/>
      <c r="AX5" s="664"/>
      <c r="AY5" s="664"/>
      <c r="AZ5" s="664"/>
      <c r="BA5" s="664"/>
      <c r="BB5" s="664"/>
      <c r="BC5" s="664"/>
      <c r="BD5" s="664"/>
      <c r="BE5" s="664"/>
      <c r="BF5" s="665"/>
      <c r="BG5" s="608">
        <v>2178745</v>
      </c>
      <c r="BH5" s="609"/>
      <c r="BI5" s="609"/>
      <c r="BJ5" s="609"/>
      <c r="BK5" s="609"/>
      <c r="BL5" s="609"/>
      <c r="BM5" s="609"/>
      <c r="BN5" s="610"/>
      <c r="BO5" s="646">
        <v>100</v>
      </c>
      <c r="BP5" s="646"/>
      <c r="BQ5" s="646"/>
      <c r="BR5" s="646"/>
      <c r="BS5" s="647" t="s">
        <v>121</v>
      </c>
      <c r="BT5" s="647"/>
      <c r="BU5" s="647"/>
      <c r="BV5" s="647"/>
      <c r="BW5" s="647"/>
      <c r="BX5" s="647"/>
      <c r="BY5" s="647"/>
      <c r="BZ5" s="647"/>
      <c r="CA5" s="647"/>
      <c r="CB5" s="682"/>
      <c r="CD5" s="666" t="s">
        <v>211</v>
      </c>
      <c r="CE5" s="667"/>
      <c r="CF5" s="667"/>
      <c r="CG5" s="667"/>
      <c r="CH5" s="667"/>
      <c r="CI5" s="667"/>
      <c r="CJ5" s="667"/>
      <c r="CK5" s="667"/>
      <c r="CL5" s="667"/>
      <c r="CM5" s="667"/>
      <c r="CN5" s="667"/>
      <c r="CO5" s="667"/>
      <c r="CP5" s="667"/>
      <c r="CQ5" s="668"/>
      <c r="CR5" s="666" t="s">
        <v>217</v>
      </c>
      <c r="CS5" s="667"/>
      <c r="CT5" s="667"/>
      <c r="CU5" s="667"/>
      <c r="CV5" s="667"/>
      <c r="CW5" s="667"/>
      <c r="CX5" s="667"/>
      <c r="CY5" s="668"/>
      <c r="CZ5" s="666" t="s">
        <v>209</v>
      </c>
      <c r="DA5" s="667"/>
      <c r="DB5" s="667"/>
      <c r="DC5" s="668"/>
      <c r="DD5" s="666" t="s">
        <v>218</v>
      </c>
      <c r="DE5" s="667"/>
      <c r="DF5" s="667"/>
      <c r="DG5" s="667"/>
      <c r="DH5" s="667"/>
      <c r="DI5" s="667"/>
      <c r="DJ5" s="667"/>
      <c r="DK5" s="667"/>
      <c r="DL5" s="667"/>
      <c r="DM5" s="667"/>
      <c r="DN5" s="667"/>
      <c r="DO5" s="667"/>
      <c r="DP5" s="668"/>
      <c r="DQ5" s="666" t="s">
        <v>219</v>
      </c>
      <c r="DR5" s="667"/>
      <c r="DS5" s="667"/>
      <c r="DT5" s="667"/>
      <c r="DU5" s="667"/>
      <c r="DV5" s="667"/>
      <c r="DW5" s="667"/>
      <c r="DX5" s="667"/>
      <c r="DY5" s="667"/>
      <c r="DZ5" s="667"/>
      <c r="EA5" s="667"/>
      <c r="EB5" s="667"/>
      <c r="EC5" s="668"/>
    </row>
    <row r="6" spans="2:143" ht="11.25" customHeight="1" x14ac:dyDescent="0.2">
      <c r="B6" s="605" t="s">
        <v>220</v>
      </c>
      <c r="C6" s="606"/>
      <c r="D6" s="606"/>
      <c r="E6" s="606"/>
      <c r="F6" s="606"/>
      <c r="G6" s="606"/>
      <c r="H6" s="606"/>
      <c r="I6" s="606"/>
      <c r="J6" s="606"/>
      <c r="K6" s="606"/>
      <c r="L6" s="606"/>
      <c r="M6" s="606"/>
      <c r="N6" s="606"/>
      <c r="O6" s="606"/>
      <c r="P6" s="606"/>
      <c r="Q6" s="607"/>
      <c r="R6" s="608">
        <v>98187</v>
      </c>
      <c r="S6" s="609"/>
      <c r="T6" s="609"/>
      <c r="U6" s="609"/>
      <c r="V6" s="609"/>
      <c r="W6" s="609"/>
      <c r="X6" s="609"/>
      <c r="Y6" s="610"/>
      <c r="Z6" s="646">
        <v>1.3</v>
      </c>
      <c r="AA6" s="646"/>
      <c r="AB6" s="646"/>
      <c r="AC6" s="646"/>
      <c r="AD6" s="647">
        <v>98187</v>
      </c>
      <c r="AE6" s="647"/>
      <c r="AF6" s="647"/>
      <c r="AG6" s="647"/>
      <c r="AH6" s="647"/>
      <c r="AI6" s="647"/>
      <c r="AJ6" s="647"/>
      <c r="AK6" s="647"/>
      <c r="AL6" s="611">
        <v>3.9</v>
      </c>
      <c r="AM6" s="612"/>
      <c r="AN6" s="612"/>
      <c r="AO6" s="648"/>
      <c r="AP6" s="605" t="s">
        <v>221</v>
      </c>
      <c r="AQ6" s="606"/>
      <c r="AR6" s="606"/>
      <c r="AS6" s="606"/>
      <c r="AT6" s="606"/>
      <c r="AU6" s="606"/>
      <c r="AV6" s="606"/>
      <c r="AW6" s="606"/>
      <c r="AX6" s="606"/>
      <c r="AY6" s="606"/>
      <c r="AZ6" s="606"/>
      <c r="BA6" s="606"/>
      <c r="BB6" s="606"/>
      <c r="BC6" s="606"/>
      <c r="BD6" s="606"/>
      <c r="BE6" s="606"/>
      <c r="BF6" s="607"/>
      <c r="BG6" s="608">
        <v>2178745</v>
      </c>
      <c r="BH6" s="609"/>
      <c r="BI6" s="609"/>
      <c r="BJ6" s="609"/>
      <c r="BK6" s="609"/>
      <c r="BL6" s="609"/>
      <c r="BM6" s="609"/>
      <c r="BN6" s="610"/>
      <c r="BO6" s="646">
        <v>100</v>
      </c>
      <c r="BP6" s="646"/>
      <c r="BQ6" s="646"/>
      <c r="BR6" s="646"/>
      <c r="BS6" s="647" t="s">
        <v>121</v>
      </c>
      <c r="BT6" s="647"/>
      <c r="BU6" s="647"/>
      <c r="BV6" s="647"/>
      <c r="BW6" s="647"/>
      <c r="BX6" s="647"/>
      <c r="BY6" s="647"/>
      <c r="BZ6" s="647"/>
      <c r="CA6" s="647"/>
      <c r="CB6" s="682"/>
      <c r="CD6" s="663" t="s">
        <v>222</v>
      </c>
      <c r="CE6" s="664"/>
      <c r="CF6" s="664"/>
      <c r="CG6" s="664"/>
      <c r="CH6" s="664"/>
      <c r="CI6" s="664"/>
      <c r="CJ6" s="664"/>
      <c r="CK6" s="664"/>
      <c r="CL6" s="664"/>
      <c r="CM6" s="664"/>
      <c r="CN6" s="664"/>
      <c r="CO6" s="664"/>
      <c r="CP6" s="664"/>
      <c r="CQ6" s="665"/>
      <c r="CR6" s="608">
        <v>77031</v>
      </c>
      <c r="CS6" s="609"/>
      <c r="CT6" s="609"/>
      <c r="CU6" s="609"/>
      <c r="CV6" s="609"/>
      <c r="CW6" s="609"/>
      <c r="CX6" s="609"/>
      <c r="CY6" s="610"/>
      <c r="CZ6" s="690">
        <v>1.2</v>
      </c>
      <c r="DA6" s="672"/>
      <c r="DB6" s="672"/>
      <c r="DC6" s="692"/>
      <c r="DD6" s="614" t="s">
        <v>121</v>
      </c>
      <c r="DE6" s="609"/>
      <c r="DF6" s="609"/>
      <c r="DG6" s="609"/>
      <c r="DH6" s="609"/>
      <c r="DI6" s="609"/>
      <c r="DJ6" s="609"/>
      <c r="DK6" s="609"/>
      <c r="DL6" s="609"/>
      <c r="DM6" s="609"/>
      <c r="DN6" s="609"/>
      <c r="DO6" s="609"/>
      <c r="DP6" s="610"/>
      <c r="DQ6" s="614">
        <v>77031</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255</v>
      </c>
      <c r="S7" s="609"/>
      <c r="T7" s="609"/>
      <c r="U7" s="609"/>
      <c r="V7" s="609"/>
      <c r="W7" s="609"/>
      <c r="X7" s="609"/>
      <c r="Y7" s="610"/>
      <c r="Z7" s="646">
        <v>0</v>
      </c>
      <c r="AA7" s="646"/>
      <c r="AB7" s="646"/>
      <c r="AC7" s="646"/>
      <c r="AD7" s="647">
        <v>255</v>
      </c>
      <c r="AE7" s="647"/>
      <c r="AF7" s="647"/>
      <c r="AG7" s="647"/>
      <c r="AH7" s="647"/>
      <c r="AI7" s="647"/>
      <c r="AJ7" s="647"/>
      <c r="AK7" s="647"/>
      <c r="AL7" s="611">
        <v>0</v>
      </c>
      <c r="AM7" s="612"/>
      <c r="AN7" s="612"/>
      <c r="AO7" s="648"/>
      <c r="AP7" s="605" t="s">
        <v>224</v>
      </c>
      <c r="AQ7" s="606"/>
      <c r="AR7" s="606"/>
      <c r="AS7" s="606"/>
      <c r="AT7" s="606"/>
      <c r="AU7" s="606"/>
      <c r="AV7" s="606"/>
      <c r="AW7" s="606"/>
      <c r="AX7" s="606"/>
      <c r="AY7" s="606"/>
      <c r="AZ7" s="606"/>
      <c r="BA7" s="606"/>
      <c r="BB7" s="606"/>
      <c r="BC7" s="606"/>
      <c r="BD7" s="606"/>
      <c r="BE7" s="606"/>
      <c r="BF7" s="607"/>
      <c r="BG7" s="608">
        <v>436400</v>
      </c>
      <c r="BH7" s="609"/>
      <c r="BI7" s="609"/>
      <c r="BJ7" s="609"/>
      <c r="BK7" s="609"/>
      <c r="BL7" s="609"/>
      <c r="BM7" s="609"/>
      <c r="BN7" s="610"/>
      <c r="BO7" s="646">
        <v>20</v>
      </c>
      <c r="BP7" s="646"/>
      <c r="BQ7" s="646"/>
      <c r="BR7" s="646"/>
      <c r="BS7" s="647" t="s">
        <v>121</v>
      </c>
      <c r="BT7" s="647"/>
      <c r="BU7" s="647"/>
      <c r="BV7" s="647"/>
      <c r="BW7" s="647"/>
      <c r="BX7" s="647"/>
      <c r="BY7" s="647"/>
      <c r="BZ7" s="647"/>
      <c r="CA7" s="647"/>
      <c r="CB7" s="682"/>
      <c r="CD7" s="605" t="s">
        <v>225</v>
      </c>
      <c r="CE7" s="606"/>
      <c r="CF7" s="606"/>
      <c r="CG7" s="606"/>
      <c r="CH7" s="606"/>
      <c r="CI7" s="606"/>
      <c r="CJ7" s="606"/>
      <c r="CK7" s="606"/>
      <c r="CL7" s="606"/>
      <c r="CM7" s="606"/>
      <c r="CN7" s="606"/>
      <c r="CO7" s="606"/>
      <c r="CP7" s="606"/>
      <c r="CQ7" s="607"/>
      <c r="CR7" s="608">
        <v>1142089</v>
      </c>
      <c r="CS7" s="609"/>
      <c r="CT7" s="609"/>
      <c r="CU7" s="609"/>
      <c r="CV7" s="609"/>
      <c r="CW7" s="609"/>
      <c r="CX7" s="609"/>
      <c r="CY7" s="610"/>
      <c r="CZ7" s="646">
        <v>17.399999999999999</v>
      </c>
      <c r="DA7" s="646"/>
      <c r="DB7" s="646"/>
      <c r="DC7" s="646"/>
      <c r="DD7" s="614">
        <v>30372</v>
      </c>
      <c r="DE7" s="609"/>
      <c r="DF7" s="609"/>
      <c r="DG7" s="609"/>
      <c r="DH7" s="609"/>
      <c r="DI7" s="609"/>
      <c r="DJ7" s="609"/>
      <c r="DK7" s="609"/>
      <c r="DL7" s="609"/>
      <c r="DM7" s="609"/>
      <c r="DN7" s="609"/>
      <c r="DO7" s="609"/>
      <c r="DP7" s="610"/>
      <c r="DQ7" s="614">
        <v>1043290</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3398</v>
      </c>
      <c r="S8" s="609"/>
      <c r="T8" s="609"/>
      <c r="U8" s="609"/>
      <c r="V8" s="609"/>
      <c r="W8" s="609"/>
      <c r="X8" s="609"/>
      <c r="Y8" s="610"/>
      <c r="Z8" s="646">
        <v>0</v>
      </c>
      <c r="AA8" s="646"/>
      <c r="AB8" s="646"/>
      <c r="AC8" s="646"/>
      <c r="AD8" s="647">
        <v>3398</v>
      </c>
      <c r="AE8" s="647"/>
      <c r="AF8" s="647"/>
      <c r="AG8" s="647"/>
      <c r="AH8" s="647"/>
      <c r="AI8" s="647"/>
      <c r="AJ8" s="647"/>
      <c r="AK8" s="647"/>
      <c r="AL8" s="611">
        <v>0.1</v>
      </c>
      <c r="AM8" s="612"/>
      <c r="AN8" s="612"/>
      <c r="AO8" s="648"/>
      <c r="AP8" s="605" t="s">
        <v>227</v>
      </c>
      <c r="AQ8" s="606"/>
      <c r="AR8" s="606"/>
      <c r="AS8" s="606"/>
      <c r="AT8" s="606"/>
      <c r="AU8" s="606"/>
      <c r="AV8" s="606"/>
      <c r="AW8" s="606"/>
      <c r="AX8" s="606"/>
      <c r="AY8" s="606"/>
      <c r="AZ8" s="606"/>
      <c r="BA8" s="606"/>
      <c r="BB8" s="606"/>
      <c r="BC8" s="606"/>
      <c r="BD8" s="606"/>
      <c r="BE8" s="606"/>
      <c r="BF8" s="607"/>
      <c r="BG8" s="608">
        <v>13631</v>
      </c>
      <c r="BH8" s="609"/>
      <c r="BI8" s="609"/>
      <c r="BJ8" s="609"/>
      <c r="BK8" s="609"/>
      <c r="BL8" s="609"/>
      <c r="BM8" s="609"/>
      <c r="BN8" s="610"/>
      <c r="BO8" s="646">
        <v>0.6</v>
      </c>
      <c r="BP8" s="646"/>
      <c r="BQ8" s="646"/>
      <c r="BR8" s="646"/>
      <c r="BS8" s="647" t="s">
        <v>121</v>
      </c>
      <c r="BT8" s="647"/>
      <c r="BU8" s="647"/>
      <c r="BV8" s="647"/>
      <c r="BW8" s="647"/>
      <c r="BX8" s="647"/>
      <c r="BY8" s="647"/>
      <c r="BZ8" s="647"/>
      <c r="CA8" s="647"/>
      <c r="CB8" s="682"/>
      <c r="CD8" s="605" t="s">
        <v>228</v>
      </c>
      <c r="CE8" s="606"/>
      <c r="CF8" s="606"/>
      <c r="CG8" s="606"/>
      <c r="CH8" s="606"/>
      <c r="CI8" s="606"/>
      <c r="CJ8" s="606"/>
      <c r="CK8" s="606"/>
      <c r="CL8" s="606"/>
      <c r="CM8" s="606"/>
      <c r="CN8" s="606"/>
      <c r="CO8" s="606"/>
      <c r="CP8" s="606"/>
      <c r="CQ8" s="607"/>
      <c r="CR8" s="608">
        <v>1184369</v>
      </c>
      <c r="CS8" s="609"/>
      <c r="CT8" s="609"/>
      <c r="CU8" s="609"/>
      <c r="CV8" s="609"/>
      <c r="CW8" s="609"/>
      <c r="CX8" s="609"/>
      <c r="CY8" s="610"/>
      <c r="CZ8" s="646">
        <v>18</v>
      </c>
      <c r="DA8" s="646"/>
      <c r="DB8" s="646"/>
      <c r="DC8" s="646"/>
      <c r="DD8" s="614">
        <v>7700</v>
      </c>
      <c r="DE8" s="609"/>
      <c r="DF8" s="609"/>
      <c r="DG8" s="609"/>
      <c r="DH8" s="609"/>
      <c r="DI8" s="609"/>
      <c r="DJ8" s="609"/>
      <c r="DK8" s="609"/>
      <c r="DL8" s="609"/>
      <c r="DM8" s="609"/>
      <c r="DN8" s="609"/>
      <c r="DO8" s="609"/>
      <c r="DP8" s="610"/>
      <c r="DQ8" s="614">
        <v>822874</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3669</v>
      </c>
      <c r="S9" s="609"/>
      <c r="T9" s="609"/>
      <c r="U9" s="609"/>
      <c r="V9" s="609"/>
      <c r="W9" s="609"/>
      <c r="X9" s="609"/>
      <c r="Y9" s="610"/>
      <c r="Z9" s="646">
        <v>0.1</v>
      </c>
      <c r="AA9" s="646"/>
      <c r="AB9" s="646"/>
      <c r="AC9" s="646"/>
      <c r="AD9" s="647">
        <v>3669</v>
      </c>
      <c r="AE9" s="647"/>
      <c r="AF9" s="647"/>
      <c r="AG9" s="647"/>
      <c r="AH9" s="647"/>
      <c r="AI9" s="647"/>
      <c r="AJ9" s="647"/>
      <c r="AK9" s="647"/>
      <c r="AL9" s="611">
        <v>0.1</v>
      </c>
      <c r="AM9" s="612"/>
      <c r="AN9" s="612"/>
      <c r="AO9" s="648"/>
      <c r="AP9" s="605" t="s">
        <v>230</v>
      </c>
      <c r="AQ9" s="606"/>
      <c r="AR9" s="606"/>
      <c r="AS9" s="606"/>
      <c r="AT9" s="606"/>
      <c r="AU9" s="606"/>
      <c r="AV9" s="606"/>
      <c r="AW9" s="606"/>
      <c r="AX9" s="606"/>
      <c r="AY9" s="606"/>
      <c r="AZ9" s="606"/>
      <c r="BA9" s="606"/>
      <c r="BB9" s="606"/>
      <c r="BC9" s="606"/>
      <c r="BD9" s="606"/>
      <c r="BE9" s="606"/>
      <c r="BF9" s="607"/>
      <c r="BG9" s="608">
        <v>311306</v>
      </c>
      <c r="BH9" s="609"/>
      <c r="BI9" s="609"/>
      <c r="BJ9" s="609"/>
      <c r="BK9" s="609"/>
      <c r="BL9" s="609"/>
      <c r="BM9" s="609"/>
      <c r="BN9" s="610"/>
      <c r="BO9" s="646">
        <v>14.3</v>
      </c>
      <c r="BP9" s="646"/>
      <c r="BQ9" s="646"/>
      <c r="BR9" s="646"/>
      <c r="BS9" s="647" t="s">
        <v>121</v>
      </c>
      <c r="BT9" s="647"/>
      <c r="BU9" s="647"/>
      <c r="BV9" s="647"/>
      <c r="BW9" s="647"/>
      <c r="BX9" s="647"/>
      <c r="BY9" s="647"/>
      <c r="BZ9" s="647"/>
      <c r="CA9" s="647"/>
      <c r="CB9" s="682"/>
      <c r="CD9" s="605" t="s">
        <v>231</v>
      </c>
      <c r="CE9" s="606"/>
      <c r="CF9" s="606"/>
      <c r="CG9" s="606"/>
      <c r="CH9" s="606"/>
      <c r="CI9" s="606"/>
      <c r="CJ9" s="606"/>
      <c r="CK9" s="606"/>
      <c r="CL9" s="606"/>
      <c r="CM9" s="606"/>
      <c r="CN9" s="606"/>
      <c r="CO9" s="606"/>
      <c r="CP9" s="606"/>
      <c r="CQ9" s="607"/>
      <c r="CR9" s="608">
        <v>554037</v>
      </c>
      <c r="CS9" s="609"/>
      <c r="CT9" s="609"/>
      <c r="CU9" s="609"/>
      <c r="CV9" s="609"/>
      <c r="CW9" s="609"/>
      <c r="CX9" s="609"/>
      <c r="CY9" s="610"/>
      <c r="CZ9" s="646">
        <v>8.4</v>
      </c>
      <c r="DA9" s="646"/>
      <c r="DB9" s="646"/>
      <c r="DC9" s="646"/>
      <c r="DD9" s="614">
        <v>83122</v>
      </c>
      <c r="DE9" s="609"/>
      <c r="DF9" s="609"/>
      <c r="DG9" s="609"/>
      <c r="DH9" s="609"/>
      <c r="DI9" s="609"/>
      <c r="DJ9" s="609"/>
      <c r="DK9" s="609"/>
      <c r="DL9" s="609"/>
      <c r="DM9" s="609"/>
      <c r="DN9" s="609"/>
      <c r="DO9" s="609"/>
      <c r="DP9" s="610"/>
      <c r="DQ9" s="614">
        <v>451823</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121</v>
      </c>
      <c r="S10" s="609"/>
      <c r="T10" s="609"/>
      <c r="U10" s="609"/>
      <c r="V10" s="609"/>
      <c r="W10" s="609"/>
      <c r="X10" s="609"/>
      <c r="Y10" s="610"/>
      <c r="Z10" s="646" t="s">
        <v>121</v>
      </c>
      <c r="AA10" s="646"/>
      <c r="AB10" s="646"/>
      <c r="AC10" s="646"/>
      <c r="AD10" s="647" t="s">
        <v>121</v>
      </c>
      <c r="AE10" s="647"/>
      <c r="AF10" s="647"/>
      <c r="AG10" s="647"/>
      <c r="AH10" s="647"/>
      <c r="AI10" s="647"/>
      <c r="AJ10" s="647"/>
      <c r="AK10" s="647"/>
      <c r="AL10" s="611" t="s">
        <v>121</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36260</v>
      </c>
      <c r="BH10" s="609"/>
      <c r="BI10" s="609"/>
      <c r="BJ10" s="609"/>
      <c r="BK10" s="609"/>
      <c r="BL10" s="609"/>
      <c r="BM10" s="609"/>
      <c r="BN10" s="610"/>
      <c r="BO10" s="646">
        <v>1.7</v>
      </c>
      <c r="BP10" s="646"/>
      <c r="BQ10" s="646"/>
      <c r="BR10" s="646"/>
      <c r="BS10" s="647" t="s">
        <v>121</v>
      </c>
      <c r="BT10" s="647"/>
      <c r="BU10" s="647"/>
      <c r="BV10" s="647"/>
      <c r="BW10" s="647"/>
      <c r="BX10" s="647"/>
      <c r="BY10" s="647"/>
      <c r="BZ10" s="647"/>
      <c r="CA10" s="647"/>
      <c r="CB10" s="682"/>
      <c r="CD10" s="605" t="s">
        <v>234</v>
      </c>
      <c r="CE10" s="606"/>
      <c r="CF10" s="606"/>
      <c r="CG10" s="606"/>
      <c r="CH10" s="606"/>
      <c r="CI10" s="606"/>
      <c r="CJ10" s="606"/>
      <c r="CK10" s="606"/>
      <c r="CL10" s="606"/>
      <c r="CM10" s="606"/>
      <c r="CN10" s="606"/>
      <c r="CO10" s="606"/>
      <c r="CP10" s="606"/>
      <c r="CQ10" s="607"/>
      <c r="CR10" s="608">
        <v>3205</v>
      </c>
      <c r="CS10" s="609"/>
      <c r="CT10" s="609"/>
      <c r="CU10" s="609"/>
      <c r="CV10" s="609"/>
      <c r="CW10" s="609"/>
      <c r="CX10" s="609"/>
      <c r="CY10" s="610"/>
      <c r="CZ10" s="646">
        <v>0</v>
      </c>
      <c r="DA10" s="646"/>
      <c r="DB10" s="646"/>
      <c r="DC10" s="646"/>
      <c r="DD10" s="614" t="s">
        <v>121</v>
      </c>
      <c r="DE10" s="609"/>
      <c r="DF10" s="609"/>
      <c r="DG10" s="609"/>
      <c r="DH10" s="609"/>
      <c r="DI10" s="609"/>
      <c r="DJ10" s="609"/>
      <c r="DK10" s="609"/>
      <c r="DL10" s="609"/>
      <c r="DM10" s="609"/>
      <c r="DN10" s="609"/>
      <c r="DO10" s="609"/>
      <c r="DP10" s="610"/>
      <c r="DQ10" s="614">
        <v>3062</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202242</v>
      </c>
      <c r="S11" s="609"/>
      <c r="T11" s="609"/>
      <c r="U11" s="609"/>
      <c r="V11" s="609"/>
      <c r="W11" s="609"/>
      <c r="X11" s="609"/>
      <c r="Y11" s="610"/>
      <c r="Z11" s="611">
        <v>2.8</v>
      </c>
      <c r="AA11" s="612"/>
      <c r="AB11" s="612"/>
      <c r="AC11" s="613"/>
      <c r="AD11" s="614">
        <v>202242</v>
      </c>
      <c r="AE11" s="609"/>
      <c r="AF11" s="609"/>
      <c r="AG11" s="609"/>
      <c r="AH11" s="609"/>
      <c r="AI11" s="609"/>
      <c r="AJ11" s="609"/>
      <c r="AK11" s="610"/>
      <c r="AL11" s="611">
        <v>8</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75203</v>
      </c>
      <c r="BH11" s="609"/>
      <c r="BI11" s="609"/>
      <c r="BJ11" s="609"/>
      <c r="BK11" s="609"/>
      <c r="BL11" s="609"/>
      <c r="BM11" s="609"/>
      <c r="BN11" s="610"/>
      <c r="BO11" s="646">
        <v>3.5</v>
      </c>
      <c r="BP11" s="646"/>
      <c r="BQ11" s="646"/>
      <c r="BR11" s="646"/>
      <c r="BS11" s="647" t="s">
        <v>121</v>
      </c>
      <c r="BT11" s="647"/>
      <c r="BU11" s="647"/>
      <c r="BV11" s="647"/>
      <c r="BW11" s="647"/>
      <c r="BX11" s="647"/>
      <c r="BY11" s="647"/>
      <c r="BZ11" s="647"/>
      <c r="CA11" s="647"/>
      <c r="CB11" s="682"/>
      <c r="CD11" s="605" t="s">
        <v>237</v>
      </c>
      <c r="CE11" s="606"/>
      <c r="CF11" s="606"/>
      <c r="CG11" s="606"/>
      <c r="CH11" s="606"/>
      <c r="CI11" s="606"/>
      <c r="CJ11" s="606"/>
      <c r="CK11" s="606"/>
      <c r="CL11" s="606"/>
      <c r="CM11" s="606"/>
      <c r="CN11" s="606"/>
      <c r="CO11" s="606"/>
      <c r="CP11" s="606"/>
      <c r="CQ11" s="607"/>
      <c r="CR11" s="608">
        <v>432765</v>
      </c>
      <c r="CS11" s="609"/>
      <c r="CT11" s="609"/>
      <c r="CU11" s="609"/>
      <c r="CV11" s="609"/>
      <c r="CW11" s="609"/>
      <c r="CX11" s="609"/>
      <c r="CY11" s="610"/>
      <c r="CZ11" s="646">
        <v>6.6</v>
      </c>
      <c r="DA11" s="646"/>
      <c r="DB11" s="646"/>
      <c r="DC11" s="646"/>
      <c r="DD11" s="614">
        <v>117000</v>
      </c>
      <c r="DE11" s="609"/>
      <c r="DF11" s="609"/>
      <c r="DG11" s="609"/>
      <c r="DH11" s="609"/>
      <c r="DI11" s="609"/>
      <c r="DJ11" s="609"/>
      <c r="DK11" s="609"/>
      <c r="DL11" s="609"/>
      <c r="DM11" s="609"/>
      <c r="DN11" s="609"/>
      <c r="DO11" s="609"/>
      <c r="DP11" s="610"/>
      <c r="DQ11" s="614">
        <v>250953</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t="s">
        <v>121</v>
      </c>
      <c r="S12" s="609"/>
      <c r="T12" s="609"/>
      <c r="U12" s="609"/>
      <c r="V12" s="609"/>
      <c r="W12" s="609"/>
      <c r="X12" s="609"/>
      <c r="Y12" s="610"/>
      <c r="Z12" s="646" t="s">
        <v>121</v>
      </c>
      <c r="AA12" s="646"/>
      <c r="AB12" s="646"/>
      <c r="AC12" s="646"/>
      <c r="AD12" s="647" t="s">
        <v>121</v>
      </c>
      <c r="AE12" s="647"/>
      <c r="AF12" s="647"/>
      <c r="AG12" s="647"/>
      <c r="AH12" s="647"/>
      <c r="AI12" s="647"/>
      <c r="AJ12" s="647"/>
      <c r="AK12" s="647"/>
      <c r="AL12" s="611" t="s">
        <v>121</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1655777</v>
      </c>
      <c r="BH12" s="609"/>
      <c r="BI12" s="609"/>
      <c r="BJ12" s="609"/>
      <c r="BK12" s="609"/>
      <c r="BL12" s="609"/>
      <c r="BM12" s="609"/>
      <c r="BN12" s="610"/>
      <c r="BO12" s="646">
        <v>76</v>
      </c>
      <c r="BP12" s="646"/>
      <c r="BQ12" s="646"/>
      <c r="BR12" s="646"/>
      <c r="BS12" s="647" t="s">
        <v>121</v>
      </c>
      <c r="BT12" s="647"/>
      <c r="BU12" s="647"/>
      <c r="BV12" s="647"/>
      <c r="BW12" s="647"/>
      <c r="BX12" s="647"/>
      <c r="BY12" s="647"/>
      <c r="BZ12" s="647"/>
      <c r="CA12" s="647"/>
      <c r="CB12" s="682"/>
      <c r="CD12" s="605" t="s">
        <v>240</v>
      </c>
      <c r="CE12" s="606"/>
      <c r="CF12" s="606"/>
      <c r="CG12" s="606"/>
      <c r="CH12" s="606"/>
      <c r="CI12" s="606"/>
      <c r="CJ12" s="606"/>
      <c r="CK12" s="606"/>
      <c r="CL12" s="606"/>
      <c r="CM12" s="606"/>
      <c r="CN12" s="606"/>
      <c r="CO12" s="606"/>
      <c r="CP12" s="606"/>
      <c r="CQ12" s="607"/>
      <c r="CR12" s="608">
        <v>267082</v>
      </c>
      <c r="CS12" s="609"/>
      <c r="CT12" s="609"/>
      <c r="CU12" s="609"/>
      <c r="CV12" s="609"/>
      <c r="CW12" s="609"/>
      <c r="CX12" s="609"/>
      <c r="CY12" s="610"/>
      <c r="CZ12" s="646">
        <v>4.0999999999999996</v>
      </c>
      <c r="DA12" s="646"/>
      <c r="DB12" s="646"/>
      <c r="DC12" s="646"/>
      <c r="DD12" s="614">
        <v>37007</v>
      </c>
      <c r="DE12" s="609"/>
      <c r="DF12" s="609"/>
      <c r="DG12" s="609"/>
      <c r="DH12" s="609"/>
      <c r="DI12" s="609"/>
      <c r="DJ12" s="609"/>
      <c r="DK12" s="609"/>
      <c r="DL12" s="609"/>
      <c r="DM12" s="609"/>
      <c r="DN12" s="609"/>
      <c r="DO12" s="609"/>
      <c r="DP12" s="610"/>
      <c r="DQ12" s="614">
        <v>196029</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t="s">
        <v>121</v>
      </c>
      <c r="S13" s="609"/>
      <c r="T13" s="609"/>
      <c r="U13" s="609"/>
      <c r="V13" s="609"/>
      <c r="W13" s="609"/>
      <c r="X13" s="609"/>
      <c r="Y13" s="610"/>
      <c r="Z13" s="646" t="s">
        <v>121</v>
      </c>
      <c r="AA13" s="646"/>
      <c r="AB13" s="646"/>
      <c r="AC13" s="646"/>
      <c r="AD13" s="647" t="s">
        <v>121</v>
      </c>
      <c r="AE13" s="647"/>
      <c r="AF13" s="647"/>
      <c r="AG13" s="647"/>
      <c r="AH13" s="647"/>
      <c r="AI13" s="647"/>
      <c r="AJ13" s="647"/>
      <c r="AK13" s="647"/>
      <c r="AL13" s="611" t="s">
        <v>121</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1655774</v>
      </c>
      <c r="BH13" s="609"/>
      <c r="BI13" s="609"/>
      <c r="BJ13" s="609"/>
      <c r="BK13" s="609"/>
      <c r="BL13" s="609"/>
      <c r="BM13" s="609"/>
      <c r="BN13" s="610"/>
      <c r="BO13" s="646">
        <v>76</v>
      </c>
      <c r="BP13" s="646"/>
      <c r="BQ13" s="646"/>
      <c r="BR13" s="646"/>
      <c r="BS13" s="647" t="s">
        <v>121</v>
      </c>
      <c r="BT13" s="647"/>
      <c r="BU13" s="647"/>
      <c r="BV13" s="647"/>
      <c r="BW13" s="647"/>
      <c r="BX13" s="647"/>
      <c r="BY13" s="647"/>
      <c r="BZ13" s="647"/>
      <c r="CA13" s="647"/>
      <c r="CB13" s="682"/>
      <c r="CD13" s="605" t="s">
        <v>243</v>
      </c>
      <c r="CE13" s="606"/>
      <c r="CF13" s="606"/>
      <c r="CG13" s="606"/>
      <c r="CH13" s="606"/>
      <c r="CI13" s="606"/>
      <c r="CJ13" s="606"/>
      <c r="CK13" s="606"/>
      <c r="CL13" s="606"/>
      <c r="CM13" s="606"/>
      <c r="CN13" s="606"/>
      <c r="CO13" s="606"/>
      <c r="CP13" s="606"/>
      <c r="CQ13" s="607"/>
      <c r="CR13" s="608">
        <v>899455</v>
      </c>
      <c r="CS13" s="609"/>
      <c r="CT13" s="609"/>
      <c r="CU13" s="609"/>
      <c r="CV13" s="609"/>
      <c r="CW13" s="609"/>
      <c r="CX13" s="609"/>
      <c r="CY13" s="610"/>
      <c r="CZ13" s="646">
        <v>13.7</v>
      </c>
      <c r="DA13" s="646"/>
      <c r="DB13" s="646"/>
      <c r="DC13" s="646"/>
      <c r="DD13" s="614">
        <v>361443</v>
      </c>
      <c r="DE13" s="609"/>
      <c r="DF13" s="609"/>
      <c r="DG13" s="609"/>
      <c r="DH13" s="609"/>
      <c r="DI13" s="609"/>
      <c r="DJ13" s="609"/>
      <c r="DK13" s="609"/>
      <c r="DL13" s="609"/>
      <c r="DM13" s="609"/>
      <c r="DN13" s="609"/>
      <c r="DO13" s="609"/>
      <c r="DP13" s="610"/>
      <c r="DQ13" s="614">
        <v>541581</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v>625</v>
      </c>
      <c r="S14" s="609"/>
      <c r="T14" s="609"/>
      <c r="U14" s="609"/>
      <c r="V14" s="609"/>
      <c r="W14" s="609"/>
      <c r="X14" s="609"/>
      <c r="Y14" s="610"/>
      <c r="Z14" s="646">
        <v>0</v>
      </c>
      <c r="AA14" s="646"/>
      <c r="AB14" s="646"/>
      <c r="AC14" s="646"/>
      <c r="AD14" s="647">
        <v>625</v>
      </c>
      <c r="AE14" s="647"/>
      <c r="AF14" s="647"/>
      <c r="AG14" s="647"/>
      <c r="AH14" s="647"/>
      <c r="AI14" s="647"/>
      <c r="AJ14" s="647"/>
      <c r="AK14" s="647"/>
      <c r="AL14" s="611">
        <v>0</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31819</v>
      </c>
      <c r="BH14" s="609"/>
      <c r="BI14" s="609"/>
      <c r="BJ14" s="609"/>
      <c r="BK14" s="609"/>
      <c r="BL14" s="609"/>
      <c r="BM14" s="609"/>
      <c r="BN14" s="610"/>
      <c r="BO14" s="646">
        <v>1.5</v>
      </c>
      <c r="BP14" s="646"/>
      <c r="BQ14" s="646"/>
      <c r="BR14" s="646"/>
      <c r="BS14" s="647" t="s">
        <v>121</v>
      </c>
      <c r="BT14" s="647"/>
      <c r="BU14" s="647"/>
      <c r="BV14" s="647"/>
      <c r="BW14" s="647"/>
      <c r="BX14" s="647"/>
      <c r="BY14" s="647"/>
      <c r="BZ14" s="647"/>
      <c r="CA14" s="647"/>
      <c r="CB14" s="682"/>
      <c r="CD14" s="605" t="s">
        <v>246</v>
      </c>
      <c r="CE14" s="606"/>
      <c r="CF14" s="606"/>
      <c r="CG14" s="606"/>
      <c r="CH14" s="606"/>
      <c r="CI14" s="606"/>
      <c r="CJ14" s="606"/>
      <c r="CK14" s="606"/>
      <c r="CL14" s="606"/>
      <c r="CM14" s="606"/>
      <c r="CN14" s="606"/>
      <c r="CO14" s="606"/>
      <c r="CP14" s="606"/>
      <c r="CQ14" s="607"/>
      <c r="CR14" s="608">
        <v>214609</v>
      </c>
      <c r="CS14" s="609"/>
      <c r="CT14" s="609"/>
      <c r="CU14" s="609"/>
      <c r="CV14" s="609"/>
      <c r="CW14" s="609"/>
      <c r="CX14" s="609"/>
      <c r="CY14" s="610"/>
      <c r="CZ14" s="646">
        <v>3.3</v>
      </c>
      <c r="DA14" s="646"/>
      <c r="DB14" s="646"/>
      <c r="DC14" s="646"/>
      <c r="DD14" s="614">
        <v>105</v>
      </c>
      <c r="DE14" s="609"/>
      <c r="DF14" s="609"/>
      <c r="DG14" s="609"/>
      <c r="DH14" s="609"/>
      <c r="DI14" s="609"/>
      <c r="DJ14" s="609"/>
      <c r="DK14" s="609"/>
      <c r="DL14" s="609"/>
      <c r="DM14" s="609"/>
      <c r="DN14" s="609"/>
      <c r="DO14" s="609"/>
      <c r="DP14" s="610"/>
      <c r="DQ14" s="614">
        <v>196723</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t="s">
        <v>121</v>
      </c>
      <c r="S15" s="609"/>
      <c r="T15" s="609"/>
      <c r="U15" s="609"/>
      <c r="V15" s="609"/>
      <c r="W15" s="609"/>
      <c r="X15" s="609"/>
      <c r="Y15" s="610"/>
      <c r="Z15" s="646" t="s">
        <v>121</v>
      </c>
      <c r="AA15" s="646"/>
      <c r="AB15" s="646"/>
      <c r="AC15" s="646"/>
      <c r="AD15" s="647" t="s">
        <v>121</v>
      </c>
      <c r="AE15" s="647"/>
      <c r="AF15" s="647"/>
      <c r="AG15" s="647"/>
      <c r="AH15" s="647"/>
      <c r="AI15" s="647"/>
      <c r="AJ15" s="647"/>
      <c r="AK15" s="647"/>
      <c r="AL15" s="611" t="s">
        <v>121</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54749</v>
      </c>
      <c r="BH15" s="609"/>
      <c r="BI15" s="609"/>
      <c r="BJ15" s="609"/>
      <c r="BK15" s="609"/>
      <c r="BL15" s="609"/>
      <c r="BM15" s="609"/>
      <c r="BN15" s="610"/>
      <c r="BO15" s="646">
        <v>2.5</v>
      </c>
      <c r="BP15" s="646"/>
      <c r="BQ15" s="646"/>
      <c r="BR15" s="646"/>
      <c r="BS15" s="647" t="s">
        <v>121</v>
      </c>
      <c r="BT15" s="647"/>
      <c r="BU15" s="647"/>
      <c r="BV15" s="647"/>
      <c r="BW15" s="647"/>
      <c r="BX15" s="647"/>
      <c r="BY15" s="647"/>
      <c r="BZ15" s="647"/>
      <c r="CA15" s="647"/>
      <c r="CB15" s="682"/>
      <c r="CD15" s="605" t="s">
        <v>249</v>
      </c>
      <c r="CE15" s="606"/>
      <c r="CF15" s="606"/>
      <c r="CG15" s="606"/>
      <c r="CH15" s="606"/>
      <c r="CI15" s="606"/>
      <c r="CJ15" s="606"/>
      <c r="CK15" s="606"/>
      <c r="CL15" s="606"/>
      <c r="CM15" s="606"/>
      <c r="CN15" s="606"/>
      <c r="CO15" s="606"/>
      <c r="CP15" s="606"/>
      <c r="CQ15" s="607"/>
      <c r="CR15" s="608">
        <v>561802</v>
      </c>
      <c r="CS15" s="609"/>
      <c r="CT15" s="609"/>
      <c r="CU15" s="609"/>
      <c r="CV15" s="609"/>
      <c r="CW15" s="609"/>
      <c r="CX15" s="609"/>
      <c r="CY15" s="610"/>
      <c r="CZ15" s="646">
        <v>8.5</v>
      </c>
      <c r="DA15" s="646"/>
      <c r="DB15" s="646"/>
      <c r="DC15" s="646"/>
      <c r="DD15" s="614">
        <v>23910</v>
      </c>
      <c r="DE15" s="609"/>
      <c r="DF15" s="609"/>
      <c r="DG15" s="609"/>
      <c r="DH15" s="609"/>
      <c r="DI15" s="609"/>
      <c r="DJ15" s="609"/>
      <c r="DK15" s="609"/>
      <c r="DL15" s="609"/>
      <c r="DM15" s="609"/>
      <c r="DN15" s="609"/>
      <c r="DO15" s="609"/>
      <c r="DP15" s="610"/>
      <c r="DQ15" s="614">
        <v>507707</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4595</v>
      </c>
      <c r="S16" s="609"/>
      <c r="T16" s="609"/>
      <c r="U16" s="609"/>
      <c r="V16" s="609"/>
      <c r="W16" s="609"/>
      <c r="X16" s="609"/>
      <c r="Y16" s="610"/>
      <c r="Z16" s="646">
        <v>0.1</v>
      </c>
      <c r="AA16" s="646"/>
      <c r="AB16" s="646"/>
      <c r="AC16" s="646"/>
      <c r="AD16" s="647">
        <v>4595</v>
      </c>
      <c r="AE16" s="647"/>
      <c r="AF16" s="647"/>
      <c r="AG16" s="647"/>
      <c r="AH16" s="647"/>
      <c r="AI16" s="647"/>
      <c r="AJ16" s="647"/>
      <c r="AK16" s="647"/>
      <c r="AL16" s="611">
        <v>0.2</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121</v>
      </c>
      <c r="BH16" s="609"/>
      <c r="BI16" s="609"/>
      <c r="BJ16" s="609"/>
      <c r="BK16" s="609"/>
      <c r="BL16" s="609"/>
      <c r="BM16" s="609"/>
      <c r="BN16" s="610"/>
      <c r="BO16" s="646" t="s">
        <v>121</v>
      </c>
      <c r="BP16" s="646"/>
      <c r="BQ16" s="646"/>
      <c r="BR16" s="646"/>
      <c r="BS16" s="647" t="s">
        <v>121</v>
      </c>
      <c r="BT16" s="647"/>
      <c r="BU16" s="647"/>
      <c r="BV16" s="647"/>
      <c r="BW16" s="647"/>
      <c r="BX16" s="647"/>
      <c r="BY16" s="647"/>
      <c r="BZ16" s="647"/>
      <c r="CA16" s="647"/>
      <c r="CB16" s="682"/>
      <c r="CD16" s="605" t="s">
        <v>252</v>
      </c>
      <c r="CE16" s="606"/>
      <c r="CF16" s="606"/>
      <c r="CG16" s="606"/>
      <c r="CH16" s="606"/>
      <c r="CI16" s="606"/>
      <c r="CJ16" s="606"/>
      <c r="CK16" s="606"/>
      <c r="CL16" s="606"/>
      <c r="CM16" s="606"/>
      <c r="CN16" s="606"/>
      <c r="CO16" s="606"/>
      <c r="CP16" s="606"/>
      <c r="CQ16" s="607"/>
      <c r="CR16" s="608">
        <v>689335</v>
      </c>
      <c r="CS16" s="609"/>
      <c r="CT16" s="609"/>
      <c r="CU16" s="609"/>
      <c r="CV16" s="609"/>
      <c r="CW16" s="609"/>
      <c r="CX16" s="609"/>
      <c r="CY16" s="610"/>
      <c r="CZ16" s="646">
        <v>10.5</v>
      </c>
      <c r="DA16" s="646"/>
      <c r="DB16" s="646"/>
      <c r="DC16" s="646"/>
      <c r="DD16" s="614" t="s">
        <v>121</v>
      </c>
      <c r="DE16" s="609"/>
      <c r="DF16" s="609"/>
      <c r="DG16" s="609"/>
      <c r="DH16" s="609"/>
      <c r="DI16" s="609"/>
      <c r="DJ16" s="609"/>
      <c r="DK16" s="609"/>
      <c r="DL16" s="609"/>
      <c r="DM16" s="609"/>
      <c r="DN16" s="609"/>
      <c r="DO16" s="609"/>
      <c r="DP16" s="610"/>
      <c r="DQ16" s="614" t="s">
        <v>121</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19902</v>
      </c>
      <c r="S17" s="609"/>
      <c r="T17" s="609"/>
      <c r="U17" s="609"/>
      <c r="V17" s="609"/>
      <c r="W17" s="609"/>
      <c r="X17" s="609"/>
      <c r="Y17" s="610"/>
      <c r="Z17" s="646">
        <v>0.3</v>
      </c>
      <c r="AA17" s="646"/>
      <c r="AB17" s="646"/>
      <c r="AC17" s="646"/>
      <c r="AD17" s="647">
        <v>19902</v>
      </c>
      <c r="AE17" s="647"/>
      <c r="AF17" s="647"/>
      <c r="AG17" s="647"/>
      <c r="AH17" s="647"/>
      <c r="AI17" s="647"/>
      <c r="AJ17" s="647"/>
      <c r="AK17" s="647"/>
      <c r="AL17" s="611">
        <v>0.8</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121</v>
      </c>
      <c r="BH17" s="609"/>
      <c r="BI17" s="609"/>
      <c r="BJ17" s="609"/>
      <c r="BK17" s="609"/>
      <c r="BL17" s="609"/>
      <c r="BM17" s="609"/>
      <c r="BN17" s="610"/>
      <c r="BO17" s="646" t="s">
        <v>121</v>
      </c>
      <c r="BP17" s="646"/>
      <c r="BQ17" s="646"/>
      <c r="BR17" s="646"/>
      <c r="BS17" s="647" t="s">
        <v>121</v>
      </c>
      <c r="BT17" s="647"/>
      <c r="BU17" s="647"/>
      <c r="BV17" s="647"/>
      <c r="BW17" s="647"/>
      <c r="BX17" s="647"/>
      <c r="BY17" s="647"/>
      <c r="BZ17" s="647"/>
      <c r="CA17" s="647"/>
      <c r="CB17" s="682"/>
      <c r="CD17" s="605" t="s">
        <v>255</v>
      </c>
      <c r="CE17" s="606"/>
      <c r="CF17" s="606"/>
      <c r="CG17" s="606"/>
      <c r="CH17" s="606"/>
      <c r="CI17" s="606"/>
      <c r="CJ17" s="606"/>
      <c r="CK17" s="606"/>
      <c r="CL17" s="606"/>
      <c r="CM17" s="606"/>
      <c r="CN17" s="606"/>
      <c r="CO17" s="606"/>
      <c r="CP17" s="606"/>
      <c r="CQ17" s="607"/>
      <c r="CR17" s="608">
        <v>556244</v>
      </c>
      <c r="CS17" s="609"/>
      <c r="CT17" s="609"/>
      <c r="CU17" s="609"/>
      <c r="CV17" s="609"/>
      <c r="CW17" s="609"/>
      <c r="CX17" s="609"/>
      <c r="CY17" s="610"/>
      <c r="CZ17" s="646">
        <v>8.5</v>
      </c>
      <c r="DA17" s="646"/>
      <c r="DB17" s="646"/>
      <c r="DC17" s="646"/>
      <c r="DD17" s="614" t="s">
        <v>121</v>
      </c>
      <c r="DE17" s="609"/>
      <c r="DF17" s="609"/>
      <c r="DG17" s="609"/>
      <c r="DH17" s="609"/>
      <c r="DI17" s="609"/>
      <c r="DJ17" s="609"/>
      <c r="DK17" s="609"/>
      <c r="DL17" s="609"/>
      <c r="DM17" s="609"/>
      <c r="DN17" s="609"/>
      <c r="DO17" s="609"/>
      <c r="DP17" s="610"/>
      <c r="DQ17" s="614">
        <v>517377</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11091</v>
      </c>
      <c r="S18" s="609"/>
      <c r="T18" s="609"/>
      <c r="U18" s="609"/>
      <c r="V18" s="609"/>
      <c r="W18" s="609"/>
      <c r="X18" s="609"/>
      <c r="Y18" s="610"/>
      <c r="Z18" s="646">
        <v>0.2</v>
      </c>
      <c r="AA18" s="646"/>
      <c r="AB18" s="646"/>
      <c r="AC18" s="646"/>
      <c r="AD18" s="647">
        <v>11091</v>
      </c>
      <c r="AE18" s="647"/>
      <c r="AF18" s="647"/>
      <c r="AG18" s="647"/>
      <c r="AH18" s="647"/>
      <c r="AI18" s="647"/>
      <c r="AJ18" s="647"/>
      <c r="AK18" s="647"/>
      <c r="AL18" s="611">
        <v>0.4</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121</v>
      </c>
      <c r="BH18" s="609"/>
      <c r="BI18" s="609"/>
      <c r="BJ18" s="609"/>
      <c r="BK18" s="609"/>
      <c r="BL18" s="609"/>
      <c r="BM18" s="609"/>
      <c r="BN18" s="610"/>
      <c r="BO18" s="646" t="s">
        <v>121</v>
      </c>
      <c r="BP18" s="646"/>
      <c r="BQ18" s="646"/>
      <c r="BR18" s="646"/>
      <c r="BS18" s="647" t="s">
        <v>121</v>
      </c>
      <c r="BT18" s="647"/>
      <c r="BU18" s="647"/>
      <c r="BV18" s="647"/>
      <c r="BW18" s="647"/>
      <c r="BX18" s="647"/>
      <c r="BY18" s="647"/>
      <c r="BZ18" s="647"/>
      <c r="CA18" s="647"/>
      <c r="CB18" s="682"/>
      <c r="CD18" s="605" t="s">
        <v>258</v>
      </c>
      <c r="CE18" s="606"/>
      <c r="CF18" s="606"/>
      <c r="CG18" s="606"/>
      <c r="CH18" s="606"/>
      <c r="CI18" s="606"/>
      <c r="CJ18" s="606"/>
      <c r="CK18" s="606"/>
      <c r="CL18" s="606"/>
      <c r="CM18" s="606"/>
      <c r="CN18" s="606"/>
      <c r="CO18" s="606"/>
      <c r="CP18" s="606"/>
      <c r="CQ18" s="607"/>
      <c r="CR18" s="608" t="s">
        <v>121</v>
      </c>
      <c r="CS18" s="609"/>
      <c r="CT18" s="609"/>
      <c r="CU18" s="609"/>
      <c r="CV18" s="609"/>
      <c r="CW18" s="609"/>
      <c r="CX18" s="609"/>
      <c r="CY18" s="610"/>
      <c r="CZ18" s="646" t="s">
        <v>121</v>
      </c>
      <c r="DA18" s="646"/>
      <c r="DB18" s="646"/>
      <c r="DC18" s="646"/>
      <c r="DD18" s="614" t="s">
        <v>121</v>
      </c>
      <c r="DE18" s="609"/>
      <c r="DF18" s="609"/>
      <c r="DG18" s="609"/>
      <c r="DH18" s="609"/>
      <c r="DI18" s="609"/>
      <c r="DJ18" s="609"/>
      <c r="DK18" s="609"/>
      <c r="DL18" s="609"/>
      <c r="DM18" s="609"/>
      <c r="DN18" s="609"/>
      <c r="DO18" s="609"/>
      <c r="DP18" s="610"/>
      <c r="DQ18" s="614" t="s">
        <v>121</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11091</v>
      </c>
      <c r="S19" s="609"/>
      <c r="T19" s="609"/>
      <c r="U19" s="609"/>
      <c r="V19" s="609"/>
      <c r="W19" s="609"/>
      <c r="X19" s="609"/>
      <c r="Y19" s="610"/>
      <c r="Z19" s="646">
        <v>0.2</v>
      </c>
      <c r="AA19" s="646"/>
      <c r="AB19" s="646"/>
      <c r="AC19" s="646"/>
      <c r="AD19" s="647">
        <v>11091</v>
      </c>
      <c r="AE19" s="647"/>
      <c r="AF19" s="647"/>
      <c r="AG19" s="647"/>
      <c r="AH19" s="647"/>
      <c r="AI19" s="647"/>
      <c r="AJ19" s="647"/>
      <c r="AK19" s="647"/>
      <c r="AL19" s="611">
        <v>0.4</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t="s">
        <v>121</v>
      </c>
      <c r="BH19" s="609"/>
      <c r="BI19" s="609"/>
      <c r="BJ19" s="609"/>
      <c r="BK19" s="609"/>
      <c r="BL19" s="609"/>
      <c r="BM19" s="609"/>
      <c r="BN19" s="610"/>
      <c r="BO19" s="646" t="s">
        <v>121</v>
      </c>
      <c r="BP19" s="646"/>
      <c r="BQ19" s="646"/>
      <c r="BR19" s="646"/>
      <c r="BS19" s="647" t="s">
        <v>121</v>
      </c>
      <c r="BT19" s="647"/>
      <c r="BU19" s="647"/>
      <c r="BV19" s="647"/>
      <c r="BW19" s="647"/>
      <c r="BX19" s="647"/>
      <c r="BY19" s="647"/>
      <c r="BZ19" s="647"/>
      <c r="CA19" s="647"/>
      <c r="CB19" s="682"/>
      <c r="CD19" s="605" t="s">
        <v>261</v>
      </c>
      <c r="CE19" s="606"/>
      <c r="CF19" s="606"/>
      <c r="CG19" s="606"/>
      <c r="CH19" s="606"/>
      <c r="CI19" s="606"/>
      <c r="CJ19" s="606"/>
      <c r="CK19" s="606"/>
      <c r="CL19" s="606"/>
      <c r="CM19" s="606"/>
      <c r="CN19" s="606"/>
      <c r="CO19" s="606"/>
      <c r="CP19" s="606"/>
      <c r="CQ19" s="607"/>
      <c r="CR19" s="608" t="s">
        <v>121</v>
      </c>
      <c r="CS19" s="609"/>
      <c r="CT19" s="609"/>
      <c r="CU19" s="609"/>
      <c r="CV19" s="609"/>
      <c r="CW19" s="609"/>
      <c r="CX19" s="609"/>
      <c r="CY19" s="610"/>
      <c r="CZ19" s="646" t="s">
        <v>121</v>
      </c>
      <c r="DA19" s="646"/>
      <c r="DB19" s="646"/>
      <c r="DC19" s="646"/>
      <c r="DD19" s="614" t="s">
        <v>121</v>
      </c>
      <c r="DE19" s="609"/>
      <c r="DF19" s="609"/>
      <c r="DG19" s="609"/>
      <c r="DH19" s="609"/>
      <c r="DI19" s="609"/>
      <c r="DJ19" s="609"/>
      <c r="DK19" s="609"/>
      <c r="DL19" s="609"/>
      <c r="DM19" s="609"/>
      <c r="DN19" s="609"/>
      <c r="DO19" s="609"/>
      <c r="DP19" s="610"/>
      <c r="DQ19" s="614" t="s">
        <v>121</v>
      </c>
      <c r="DR19" s="609"/>
      <c r="DS19" s="609"/>
      <c r="DT19" s="609"/>
      <c r="DU19" s="609"/>
      <c r="DV19" s="609"/>
      <c r="DW19" s="609"/>
      <c r="DX19" s="609"/>
      <c r="DY19" s="609"/>
      <c r="DZ19" s="609"/>
      <c r="EA19" s="609"/>
      <c r="EB19" s="609"/>
      <c r="EC19" s="645"/>
    </row>
    <row r="20" spans="2:133" ht="11.25" customHeight="1" x14ac:dyDescent="0.2">
      <c r="B20" s="683" t="s">
        <v>262</v>
      </c>
      <c r="C20" s="684"/>
      <c r="D20" s="684"/>
      <c r="E20" s="684"/>
      <c r="F20" s="684"/>
      <c r="G20" s="684"/>
      <c r="H20" s="684"/>
      <c r="I20" s="684"/>
      <c r="J20" s="684"/>
      <c r="K20" s="684"/>
      <c r="L20" s="684"/>
      <c r="M20" s="684"/>
      <c r="N20" s="684"/>
      <c r="O20" s="684"/>
      <c r="P20" s="684"/>
      <c r="Q20" s="685"/>
      <c r="R20" s="608" t="s">
        <v>121</v>
      </c>
      <c r="S20" s="609"/>
      <c r="T20" s="609"/>
      <c r="U20" s="609"/>
      <c r="V20" s="609"/>
      <c r="W20" s="609"/>
      <c r="X20" s="609"/>
      <c r="Y20" s="610"/>
      <c r="Z20" s="646" t="s">
        <v>121</v>
      </c>
      <c r="AA20" s="646"/>
      <c r="AB20" s="646"/>
      <c r="AC20" s="646"/>
      <c r="AD20" s="647" t="s">
        <v>121</v>
      </c>
      <c r="AE20" s="647"/>
      <c r="AF20" s="647"/>
      <c r="AG20" s="647"/>
      <c r="AH20" s="647"/>
      <c r="AI20" s="647"/>
      <c r="AJ20" s="647"/>
      <c r="AK20" s="647"/>
      <c r="AL20" s="611" t="s">
        <v>121</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t="s">
        <v>121</v>
      </c>
      <c r="BH20" s="609"/>
      <c r="BI20" s="609"/>
      <c r="BJ20" s="609"/>
      <c r="BK20" s="609"/>
      <c r="BL20" s="609"/>
      <c r="BM20" s="609"/>
      <c r="BN20" s="610"/>
      <c r="BO20" s="646" t="s">
        <v>121</v>
      </c>
      <c r="BP20" s="646"/>
      <c r="BQ20" s="646"/>
      <c r="BR20" s="646"/>
      <c r="BS20" s="647" t="s">
        <v>121</v>
      </c>
      <c r="BT20" s="647"/>
      <c r="BU20" s="647"/>
      <c r="BV20" s="647"/>
      <c r="BW20" s="647"/>
      <c r="BX20" s="647"/>
      <c r="BY20" s="647"/>
      <c r="BZ20" s="647"/>
      <c r="CA20" s="647"/>
      <c r="CB20" s="682"/>
      <c r="CD20" s="605" t="s">
        <v>264</v>
      </c>
      <c r="CE20" s="606"/>
      <c r="CF20" s="606"/>
      <c r="CG20" s="606"/>
      <c r="CH20" s="606"/>
      <c r="CI20" s="606"/>
      <c r="CJ20" s="606"/>
      <c r="CK20" s="606"/>
      <c r="CL20" s="606"/>
      <c r="CM20" s="606"/>
      <c r="CN20" s="606"/>
      <c r="CO20" s="606"/>
      <c r="CP20" s="606"/>
      <c r="CQ20" s="607"/>
      <c r="CR20" s="608">
        <v>6582023</v>
      </c>
      <c r="CS20" s="609"/>
      <c r="CT20" s="609"/>
      <c r="CU20" s="609"/>
      <c r="CV20" s="609"/>
      <c r="CW20" s="609"/>
      <c r="CX20" s="609"/>
      <c r="CY20" s="610"/>
      <c r="CZ20" s="646">
        <v>100</v>
      </c>
      <c r="DA20" s="646"/>
      <c r="DB20" s="646"/>
      <c r="DC20" s="646"/>
      <c r="DD20" s="614">
        <v>660659</v>
      </c>
      <c r="DE20" s="609"/>
      <c r="DF20" s="609"/>
      <c r="DG20" s="609"/>
      <c r="DH20" s="609"/>
      <c r="DI20" s="609"/>
      <c r="DJ20" s="609"/>
      <c r="DK20" s="609"/>
      <c r="DL20" s="609"/>
      <c r="DM20" s="609"/>
      <c r="DN20" s="609"/>
      <c r="DO20" s="609"/>
      <c r="DP20" s="610"/>
      <c r="DQ20" s="614">
        <v>4608450</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1526432</v>
      </c>
      <c r="S21" s="609"/>
      <c r="T21" s="609"/>
      <c r="U21" s="609"/>
      <c r="V21" s="609"/>
      <c r="W21" s="609"/>
      <c r="X21" s="609"/>
      <c r="Y21" s="610"/>
      <c r="Z21" s="646">
        <v>21</v>
      </c>
      <c r="AA21" s="646"/>
      <c r="AB21" s="646"/>
      <c r="AC21" s="646"/>
      <c r="AD21" s="647" t="s">
        <v>121</v>
      </c>
      <c r="AE21" s="647"/>
      <c r="AF21" s="647"/>
      <c r="AG21" s="647"/>
      <c r="AH21" s="647"/>
      <c r="AI21" s="647"/>
      <c r="AJ21" s="647"/>
      <c r="AK21" s="647"/>
      <c r="AL21" s="611" t="s">
        <v>121</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t="s">
        <v>121</v>
      </c>
      <c r="BH21" s="609"/>
      <c r="BI21" s="609"/>
      <c r="BJ21" s="609"/>
      <c r="BK21" s="609"/>
      <c r="BL21" s="609"/>
      <c r="BM21" s="609"/>
      <c r="BN21" s="610"/>
      <c r="BO21" s="646" t="s">
        <v>121</v>
      </c>
      <c r="BP21" s="646"/>
      <c r="BQ21" s="646"/>
      <c r="BR21" s="646"/>
      <c r="BS21" s="647" t="s">
        <v>121</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t="s">
        <v>121</v>
      </c>
      <c r="S22" s="609"/>
      <c r="T22" s="609"/>
      <c r="U22" s="609"/>
      <c r="V22" s="609"/>
      <c r="W22" s="609"/>
      <c r="X22" s="609"/>
      <c r="Y22" s="610"/>
      <c r="Z22" s="646" t="s">
        <v>121</v>
      </c>
      <c r="AA22" s="646"/>
      <c r="AB22" s="646"/>
      <c r="AC22" s="646"/>
      <c r="AD22" s="647" t="s">
        <v>121</v>
      </c>
      <c r="AE22" s="647"/>
      <c r="AF22" s="647"/>
      <c r="AG22" s="647"/>
      <c r="AH22" s="647"/>
      <c r="AI22" s="647"/>
      <c r="AJ22" s="647"/>
      <c r="AK22" s="647"/>
      <c r="AL22" s="611" t="s">
        <v>121</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121</v>
      </c>
      <c r="BH22" s="609"/>
      <c r="BI22" s="609"/>
      <c r="BJ22" s="609"/>
      <c r="BK22" s="609"/>
      <c r="BL22" s="609"/>
      <c r="BM22" s="609"/>
      <c r="BN22" s="610"/>
      <c r="BO22" s="646" t="s">
        <v>121</v>
      </c>
      <c r="BP22" s="646"/>
      <c r="BQ22" s="646"/>
      <c r="BR22" s="646"/>
      <c r="BS22" s="647" t="s">
        <v>121</v>
      </c>
      <c r="BT22" s="647"/>
      <c r="BU22" s="647"/>
      <c r="BV22" s="647"/>
      <c r="BW22" s="647"/>
      <c r="BX22" s="647"/>
      <c r="BY22" s="647"/>
      <c r="BZ22" s="647"/>
      <c r="CA22" s="647"/>
      <c r="CB22" s="682"/>
      <c r="CD22" s="666" t="s">
        <v>269</v>
      </c>
      <c r="CE22" s="667"/>
      <c r="CF22" s="667"/>
      <c r="CG22" s="667"/>
      <c r="CH22" s="667"/>
      <c r="CI22" s="667"/>
      <c r="CJ22" s="667"/>
      <c r="CK22" s="667"/>
      <c r="CL22" s="667"/>
      <c r="CM22" s="667"/>
      <c r="CN22" s="667"/>
      <c r="CO22" s="667"/>
      <c r="CP22" s="667"/>
      <c r="CQ22" s="667"/>
      <c r="CR22" s="667"/>
      <c r="CS22" s="667"/>
      <c r="CT22" s="667"/>
      <c r="CU22" s="667"/>
      <c r="CV22" s="667"/>
      <c r="CW22" s="667"/>
      <c r="CX22" s="667"/>
      <c r="CY22" s="667"/>
      <c r="CZ22" s="667"/>
      <c r="DA22" s="667"/>
      <c r="DB22" s="667"/>
      <c r="DC22" s="667"/>
      <c r="DD22" s="667"/>
      <c r="DE22" s="667"/>
      <c r="DF22" s="667"/>
      <c r="DG22" s="667"/>
      <c r="DH22" s="667"/>
      <c r="DI22" s="667"/>
      <c r="DJ22" s="667"/>
      <c r="DK22" s="667"/>
      <c r="DL22" s="667"/>
      <c r="DM22" s="667"/>
      <c r="DN22" s="667"/>
      <c r="DO22" s="667"/>
      <c r="DP22" s="667"/>
      <c r="DQ22" s="667"/>
      <c r="DR22" s="667"/>
      <c r="DS22" s="667"/>
      <c r="DT22" s="667"/>
      <c r="DU22" s="667"/>
      <c r="DV22" s="667"/>
      <c r="DW22" s="667"/>
      <c r="DX22" s="667"/>
      <c r="DY22" s="667"/>
      <c r="DZ22" s="667"/>
      <c r="EA22" s="667"/>
      <c r="EB22" s="667"/>
      <c r="EC22" s="668"/>
    </row>
    <row r="23" spans="2:133" ht="11.25" customHeight="1" x14ac:dyDescent="0.2">
      <c r="B23" s="605" t="s">
        <v>270</v>
      </c>
      <c r="C23" s="606"/>
      <c r="D23" s="606"/>
      <c r="E23" s="606"/>
      <c r="F23" s="606"/>
      <c r="G23" s="606"/>
      <c r="H23" s="606"/>
      <c r="I23" s="606"/>
      <c r="J23" s="606"/>
      <c r="K23" s="606"/>
      <c r="L23" s="606"/>
      <c r="M23" s="606"/>
      <c r="N23" s="606"/>
      <c r="O23" s="606"/>
      <c r="P23" s="606"/>
      <c r="Q23" s="607"/>
      <c r="R23" s="608">
        <v>74</v>
      </c>
      <c r="S23" s="609"/>
      <c r="T23" s="609"/>
      <c r="U23" s="609"/>
      <c r="V23" s="609"/>
      <c r="W23" s="609"/>
      <c r="X23" s="609"/>
      <c r="Y23" s="610"/>
      <c r="Z23" s="646">
        <v>0</v>
      </c>
      <c r="AA23" s="646"/>
      <c r="AB23" s="646"/>
      <c r="AC23" s="646"/>
      <c r="AD23" s="647" t="s">
        <v>121</v>
      </c>
      <c r="AE23" s="647"/>
      <c r="AF23" s="647"/>
      <c r="AG23" s="647"/>
      <c r="AH23" s="647"/>
      <c r="AI23" s="647"/>
      <c r="AJ23" s="647"/>
      <c r="AK23" s="647"/>
      <c r="AL23" s="611" t="s">
        <v>121</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t="s">
        <v>121</v>
      </c>
      <c r="BH23" s="609"/>
      <c r="BI23" s="609"/>
      <c r="BJ23" s="609"/>
      <c r="BK23" s="609"/>
      <c r="BL23" s="609"/>
      <c r="BM23" s="609"/>
      <c r="BN23" s="610"/>
      <c r="BO23" s="646" t="s">
        <v>121</v>
      </c>
      <c r="BP23" s="646"/>
      <c r="BQ23" s="646"/>
      <c r="BR23" s="646"/>
      <c r="BS23" s="647" t="s">
        <v>121</v>
      </c>
      <c r="BT23" s="647"/>
      <c r="BU23" s="647"/>
      <c r="BV23" s="647"/>
      <c r="BW23" s="647"/>
      <c r="BX23" s="647"/>
      <c r="BY23" s="647"/>
      <c r="BZ23" s="647"/>
      <c r="CA23" s="647"/>
      <c r="CB23" s="682"/>
      <c r="CD23" s="666" t="s">
        <v>211</v>
      </c>
      <c r="CE23" s="667"/>
      <c r="CF23" s="667"/>
      <c r="CG23" s="667"/>
      <c r="CH23" s="667"/>
      <c r="CI23" s="667"/>
      <c r="CJ23" s="667"/>
      <c r="CK23" s="667"/>
      <c r="CL23" s="667"/>
      <c r="CM23" s="667"/>
      <c r="CN23" s="667"/>
      <c r="CO23" s="667"/>
      <c r="CP23" s="667"/>
      <c r="CQ23" s="668"/>
      <c r="CR23" s="666" t="s">
        <v>272</v>
      </c>
      <c r="CS23" s="667"/>
      <c r="CT23" s="667"/>
      <c r="CU23" s="667"/>
      <c r="CV23" s="667"/>
      <c r="CW23" s="667"/>
      <c r="CX23" s="667"/>
      <c r="CY23" s="668"/>
      <c r="CZ23" s="666" t="s">
        <v>273</v>
      </c>
      <c r="DA23" s="667"/>
      <c r="DB23" s="667"/>
      <c r="DC23" s="668"/>
      <c r="DD23" s="666" t="s">
        <v>274</v>
      </c>
      <c r="DE23" s="667"/>
      <c r="DF23" s="667"/>
      <c r="DG23" s="667"/>
      <c r="DH23" s="667"/>
      <c r="DI23" s="667"/>
      <c r="DJ23" s="667"/>
      <c r="DK23" s="668"/>
      <c r="DL23" s="698" t="s">
        <v>275</v>
      </c>
      <c r="DM23" s="699"/>
      <c r="DN23" s="699"/>
      <c r="DO23" s="699"/>
      <c r="DP23" s="699"/>
      <c r="DQ23" s="699"/>
      <c r="DR23" s="699"/>
      <c r="DS23" s="699"/>
      <c r="DT23" s="699"/>
      <c r="DU23" s="699"/>
      <c r="DV23" s="700"/>
      <c r="DW23" s="666" t="s">
        <v>276</v>
      </c>
      <c r="DX23" s="667"/>
      <c r="DY23" s="667"/>
      <c r="DZ23" s="667"/>
      <c r="EA23" s="667"/>
      <c r="EB23" s="667"/>
      <c r="EC23" s="668"/>
    </row>
    <row r="24" spans="2:133" ht="11.25" customHeight="1" x14ac:dyDescent="0.2">
      <c r="B24" s="605" t="s">
        <v>277</v>
      </c>
      <c r="C24" s="606"/>
      <c r="D24" s="606"/>
      <c r="E24" s="606"/>
      <c r="F24" s="606"/>
      <c r="G24" s="606"/>
      <c r="H24" s="606"/>
      <c r="I24" s="606"/>
      <c r="J24" s="606"/>
      <c r="K24" s="606"/>
      <c r="L24" s="606"/>
      <c r="M24" s="606"/>
      <c r="N24" s="606"/>
      <c r="O24" s="606"/>
      <c r="P24" s="606"/>
      <c r="Q24" s="607"/>
      <c r="R24" s="608">
        <v>1526358</v>
      </c>
      <c r="S24" s="609"/>
      <c r="T24" s="609"/>
      <c r="U24" s="609"/>
      <c r="V24" s="609"/>
      <c r="W24" s="609"/>
      <c r="X24" s="609"/>
      <c r="Y24" s="610"/>
      <c r="Z24" s="646">
        <v>21</v>
      </c>
      <c r="AA24" s="646"/>
      <c r="AB24" s="646"/>
      <c r="AC24" s="646"/>
      <c r="AD24" s="647" t="s">
        <v>121</v>
      </c>
      <c r="AE24" s="647"/>
      <c r="AF24" s="647"/>
      <c r="AG24" s="647"/>
      <c r="AH24" s="647"/>
      <c r="AI24" s="647"/>
      <c r="AJ24" s="647"/>
      <c r="AK24" s="647"/>
      <c r="AL24" s="611" t="s">
        <v>121</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121</v>
      </c>
      <c r="BH24" s="609"/>
      <c r="BI24" s="609"/>
      <c r="BJ24" s="609"/>
      <c r="BK24" s="609"/>
      <c r="BL24" s="609"/>
      <c r="BM24" s="609"/>
      <c r="BN24" s="610"/>
      <c r="BO24" s="646" t="s">
        <v>121</v>
      </c>
      <c r="BP24" s="646"/>
      <c r="BQ24" s="646"/>
      <c r="BR24" s="646"/>
      <c r="BS24" s="647" t="s">
        <v>121</v>
      </c>
      <c r="BT24" s="647"/>
      <c r="BU24" s="647"/>
      <c r="BV24" s="647"/>
      <c r="BW24" s="647"/>
      <c r="BX24" s="647"/>
      <c r="BY24" s="647"/>
      <c r="BZ24" s="647"/>
      <c r="CA24" s="647"/>
      <c r="CB24" s="682"/>
      <c r="CD24" s="663" t="s">
        <v>279</v>
      </c>
      <c r="CE24" s="664"/>
      <c r="CF24" s="664"/>
      <c r="CG24" s="664"/>
      <c r="CH24" s="664"/>
      <c r="CI24" s="664"/>
      <c r="CJ24" s="664"/>
      <c r="CK24" s="664"/>
      <c r="CL24" s="664"/>
      <c r="CM24" s="664"/>
      <c r="CN24" s="664"/>
      <c r="CO24" s="664"/>
      <c r="CP24" s="664"/>
      <c r="CQ24" s="665"/>
      <c r="CR24" s="660">
        <v>2131310</v>
      </c>
      <c r="CS24" s="661"/>
      <c r="CT24" s="661"/>
      <c r="CU24" s="661"/>
      <c r="CV24" s="661"/>
      <c r="CW24" s="661"/>
      <c r="CX24" s="661"/>
      <c r="CY24" s="689"/>
      <c r="CZ24" s="690">
        <v>32.4</v>
      </c>
      <c r="DA24" s="672"/>
      <c r="DB24" s="672"/>
      <c r="DC24" s="692"/>
      <c r="DD24" s="688">
        <v>1793578</v>
      </c>
      <c r="DE24" s="661"/>
      <c r="DF24" s="661"/>
      <c r="DG24" s="661"/>
      <c r="DH24" s="661"/>
      <c r="DI24" s="661"/>
      <c r="DJ24" s="661"/>
      <c r="DK24" s="689"/>
      <c r="DL24" s="688">
        <v>1692583</v>
      </c>
      <c r="DM24" s="661"/>
      <c r="DN24" s="661"/>
      <c r="DO24" s="661"/>
      <c r="DP24" s="661"/>
      <c r="DQ24" s="661"/>
      <c r="DR24" s="661"/>
      <c r="DS24" s="661"/>
      <c r="DT24" s="661"/>
      <c r="DU24" s="661"/>
      <c r="DV24" s="689"/>
      <c r="DW24" s="690">
        <v>67</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4049141</v>
      </c>
      <c r="S25" s="609"/>
      <c r="T25" s="609"/>
      <c r="U25" s="609"/>
      <c r="V25" s="609"/>
      <c r="W25" s="609"/>
      <c r="X25" s="609"/>
      <c r="Y25" s="610"/>
      <c r="Z25" s="646">
        <v>55.7</v>
      </c>
      <c r="AA25" s="646"/>
      <c r="AB25" s="646"/>
      <c r="AC25" s="646"/>
      <c r="AD25" s="647">
        <v>2522709</v>
      </c>
      <c r="AE25" s="647"/>
      <c r="AF25" s="647"/>
      <c r="AG25" s="647"/>
      <c r="AH25" s="647"/>
      <c r="AI25" s="647"/>
      <c r="AJ25" s="647"/>
      <c r="AK25" s="647"/>
      <c r="AL25" s="611">
        <v>99.9</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121</v>
      </c>
      <c r="BH25" s="609"/>
      <c r="BI25" s="609"/>
      <c r="BJ25" s="609"/>
      <c r="BK25" s="609"/>
      <c r="BL25" s="609"/>
      <c r="BM25" s="609"/>
      <c r="BN25" s="610"/>
      <c r="BO25" s="646" t="s">
        <v>121</v>
      </c>
      <c r="BP25" s="646"/>
      <c r="BQ25" s="646"/>
      <c r="BR25" s="646"/>
      <c r="BS25" s="647" t="s">
        <v>121</v>
      </c>
      <c r="BT25" s="647"/>
      <c r="BU25" s="647"/>
      <c r="BV25" s="647"/>
      <c r="BW25" s="647"/>
      <c r="BX25" s="647"/>
      <c r="BY25" s="647"/>
      <c r="BZ25" s="647"/>
      <c r="CA25" s="647"/>
      <c r="CB25" s="682"/>
      <c r="CD25" s="605" t="s">
        <v>282</v>
      </c>
      <c r="CE25" s="606"/>
      <c r="CF25" s="606"/>
      <c r="CG25" s="606"/>
      <c r="CH25" s="606"/>
      <c r="CI25" s="606"/>
      <c r="CJ25" s="606"/>
      <c r="CK25" s="606"/>
      <c r="CL25" s="606"/>
      <c r="CM25" s="606"/>
      <c r="CN25" s="606"/>
      <c r="CO25" s="606"/>
      <c r="CP25" s="606"/>
      <c r="CQ25" s="607"/>
      <c r="CR25" s="608">
        <v>1145771</v>
      </c>
      <c r="CS25" s="621"/>
      <c r="CT25" s="621"/>
      <c r="CU25" s="621"/>
      <c r="CV25" s="621"/>
      <c r="CW25" s="621"/>
      <c r="CX25" s="621"/>
      <c r="CY25" s="622"/>
      <c r="CZ25" s="611">
        <v>17.399999999999999</v>
      </c>
      <c r="DA25" s="623"/>
      <c r="DB25" s="623"/>
      <c r="DC25" s="624"/>
      <c r="DD25" s="614">
        <v>1077723</v>
      </c>
      <c r="DE25" s="621"/>
      <c r="DF25" s="621"/>
      <c r="DG25" s="621"/>
      <c r="DH25" s="621"/>
      <c r="DI25" s="621"/>
      <c r="DJ25" s="621"/>
      <c r="DK25" s="622"/>
      <c r="DL25" s="614">
        <v>1069416</v>
      </c>
      <c r="DM25" s="621"/>
      <c r="DN25" s="621"/>
      <c r="DO25" s="621"/>
      <c r="DP25" s="621"/>
      <c r="DQ25" s="621"/>
      <c r="DR25" s="621"/>
      <c r="DS25" s="621"/>
      <c r="DT25" s="621"/>
      <c r="DU25" s="621"/>
      <c r="DV25" s="622"/>
      <c r="DW25" s="611">
        <v>42.3</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737</v>
      </c>
      <c r="S26" s="609"/>
      <c r="T26" s="609"/>
      <c r="U26" s="609"/>
      <c r="V26" s="609"/>
      <c r="W26" s="609"/>
      <c r="X26" s="609"/>
      <c r="Y26" s="610"/>
      <c r="Z26" s="646">
        <v>0</v>
      </c>
      <c r="AA26" s="646"/>
      <c r="AB26" s="646"/>
      <c r="AC26" s="646"/>
      <c r="AD26" s="647">
        <v>737</v>
      </c>
      <c r="AE26" s="647"/>
      <c r="AF26" s="647"/>
      <c r="AG26" s="647"/>
      <c r="AH26" s="647"/>
      <c r="AI26" s="647"/>
      <c r="AJ26" s="647"/>
      <c r="AK26" s="647"/>
      <c r="AL26" s="611">
        <v>0</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121</v>
      </c>
      <c r="BH26" s="609"/>
      <c r="BI26" s="609"/>
      <c r="BJ26" s="609"/>
      <c r="BK26" s="609"/>
      <c r="BL26" s="609"/>
      <c r="BM26" s="609"/>
      <c r="BN26" s="610"/>
      <c r="BO26" s="646" t="s">
        <v>121</v>
      </c>
      <c r="BP26" s="646"/>
      <c r="BQ26" s="646"/>
      <c r="BR26" s="646"/>
      <c r="BS26" s="647" t="s">
        <v>121</v>
      </c>
      <c r="BT26" s="647"/>
      <c r="BU26" s="647"/>
      <c r="BV26" s="647"/>
      <c r="BW26" s="647"/>
      <c r="BX26" s="647"/>
      <c r="BY26" s="647"/>
      <c r="BZ26" s="647"/>
      <c r="CA26" s="647"/>
      <c r="CB26" s="682"/>
      <c r="CD26" s="605" t="s">
        <v>285</v>
      </c>
      <c r="CE26" s="606"/>
      <c r="CF26" s="606"/>
      <c r="CG26" s="606"/>
      <c r="CH26" s="606"/>
      <c r="CI26" s="606"/>
      <c r="CJ26" s="606"/>
      <c r="CK26" s="606"/>
      <c r="CL26" s="606"/>
      <c r="CM26" s="606"/>
      <c r="CN26" s="606"/>
      <c r="CO26" s="606"/>
      <c r="CP26" s="606"/>
      <c r="CQ26" s="607"/>
      <c r="CR26" s="608">
        <v>664752</v>
      </c>
      <c r="CS26" s="609"/>
      <c r="CT26" s="609"/>
      <c r="CU26" s="609"/>
      <c r="CV26" s="609"/>
      <c r="CW26" s="609"/>
      <c r="CX26" s="609"/>
      <c r="CY26" s="610"/>
      <c r="CZ26" s="611">
        <v>10.1</v>
      </c>
      <c r="DA26" s="623"/>
      <c r="DB26" s="623"/>
      <c r="DC26" s="624"/>
      <c r="DD26" s="614">
        <v>612734</v>
      </c>
      <c r="DE26" s="609"/>
      <c r="DF26" s="609"/>
      <c r="DG26" s="609"/>
      <c r="DH26" s="609"/>
      <c r="DI26" s="609"/>
      <c r="DJ26" s="609"/>
      <c r="DK26" s="610"/>
      <c r="DL26" s="614" t="s">
        <v>121</v>
      </c>
      <c r="DM26" s="609"/>
      <c r="DN26" s="609"/>
      <c r="DO26" s="609"/>
      <c r="DP26" s="609"/>
      <c r="DQ26" s="609"/>
      <c r="DR26" s="609"/>
      <c r="DS26" s="609"/>
      <c r="DT26" s="609"/>
      <c r="DU26" s="609"/>
      <c r="DV26" s="610"/>
      <c r="DW26" s="611" t="s">
        <v>121</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252</v>
      </c>
      <c r="S27" s="609"/>
      <c r="T27" s="609"/>
      <c r="U27" s="609"/>
      <c r="V27" s="609"/>
      <c r="W27" s="609"/>
      <c r="X27" s="609"/>
      <c r="Y27" s="610"/>
      <c r="Z27" s="646">
        <v>0</v>
      </c>
      <c r="AA27" s="646"/>
      <c r="AB27" s="646"/>
      <c r="AC27" s="646"/>
      <c r="AD27" s="647" t="s">
        <v>121</v>
      </c>
      <c r="AE27" s="647"/>
      <c r="AF27" s="647"/>
      <c r="AG27" s="647"/>
      <c r="AH27" s="647"/>
      <c r="AI27" s="647"/>
      <c r="AJ27" s="647"/>
      <c r="AK27" s="647"/>
      <c r="AL27" s="611" t="s">
        <v>121</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2178745</v>
      </c>
      <c r="BH27" s="609"/>
      <c r="BI27" s="609"/>
      <c r="BJ27" s="609"/>
      <c r="BK27" s="609"/>
      <c r="BL27" s="609"/>
      <c r="BM27" s="609"/>
      <c r="BN27" s="610"/>
      <c r="BO27" s="646">
        <v>100</v>
      </c>
      <c r="BP27" s="646"/>
      <c r="BQ27" s="646"/>
      <c r="BR27" s="646"/>
      <c r="BS27" s="647" t="s">
        <v>121</v>
      </c>
      <c r="BT27" s="647"/>
      <c r="BU27" s="647"/>
      <c r="BV27" s="647"/>
      <c r="BW27" s="647"/>
      <c r="BX27" s="647"/>
      <c r="BY27" s="647"/>
      <c r="BZ27" s="647"/>
      <c r="CA27" s="647"/>
      <c r="CB27" s="682"/>
      <c r="CD27" s="605" t="s">
        <v>288</v>
      </c>
      <c r="CE27" s="606"/>
      <c r="CF27" s="606"/>
      <c r="CG27" s="606"/>
      <c r="CH27" s="606"/>
      <c r="CI27" s="606"/>
      <c r="CJ27" s="606"/>
      <c r="CK27" s="606"/>
      <c r="CL27" s="606"/>
      <c r="CM27" s="606"/>
      <c r="CN27" s="606"/>
      <c r="CO27" s="606"/>
      <c r="CP27" s="606"/>
      <c r="CQ27" s="607"/>
      <c r="CR27" s="608">
        <v>429295</v>
      </c>
      <c r="CS27" s="621"/>
      <c r="CT27" s="621"/>
      <c r="CU27" s="621"/>
      <c r="CV27" s="621"/>
      <c r="CW27" s="621"/>
      <c r="CX27" s="621"/>
      <c r="CY27" s="622"/>
      <c r="CZ27" s="611">
        <v>6.5</v>
      </c>
      <c r="DA27" s="623"/>
      <c r="DB27" s="623"/>
      <c r="DC27" s="624"/>
      <c r="DD27" s="614">
        <v>198478</v>
      </c>
      <c r="DE27" s="621"/>
      <c r="DF27" s="621"/>
      <c r="DG27" s="621"/>
      <c r="DH27" s="621"/>
      <c r="DI27" s="621"/>
      <c r="DJ27" s="621"/>
      <c r="DK27" s="622"/>
      <c r="DL27" s="614">
        <v>122358</v>
      </c>
      <c r="DM27" s="621"/>
      <c r="DN27" s="621"/>
      <c r="DO27" s="621"/>
      <c r="DP27" s="621"/>
      <c r="DQ27" s="621"/>
      <c r="DR27" s="621"/>
      <c r="DS27" s="621"/>
      <c r="DT27" s="621"/>
      <c r="DU27" s="621"/>
      <c r="DV27" s="622"/>
      <c r="DW27" s="611">
        <v>4.8</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107096</v>
      </c>
      <c r="S28" s="609"/>
      <c r="T28" s="609"/>
      <c r="U28" s="609"/>
      <c r="V28" s="609"/>
      <c r="W28" s="609"/>
      <c r="X28" s="609"/>
      <c r="Y28" s="610"/>
      <c r="Z28" s="646">
        <v>1.5</v>
      </c>
      <c r="AA28" s="646"/>
      <c r="AB28" s="646"/>
      <c r="AC28" s="646"/>
      <c r="AD28" s="647" t="s">
        <v>121</v>
      </c>
      <c r="AE28" s="647"/>
      <c r="AF28" s="647"/>
      <c r="AG28" s="647"/>
      <c r="AH28" s="647"/>
      <c r="AI28" s="647"/>
      <c r="AJ28" s="647"/>
      <c r="AK28" s="647"/>
      <c r="AL28" s="611" t="s">
        <v>121</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556244</v>
      </c>
      <c r="CS28" s="609"/>
      <c r="CT28" s="609"/>
      <c r="CU28" s="609"/>
      <c r="CV28" s="609"/>
      <c r="CW28" s="609"/>
      <c r="CX28" s="609"/>
      <c r="CY28" s="610"/>
      <c r="CZ28" s="611">
        <v>8.5</v>
      </c>
      <c r="DA28" s="623"/>
      <c r="DB28" s="623"/>
      <c r="DC28" s="624"/>
      <c r="DD28" s="614">
        <v>517377</v>
      </c>
      <c r="DE28" s="609"/>
      <c r="DF28" s="609"/>
      <c r="DG28" s="609"/>
      <c r="DH28" s="609"/>
      <c r="DI28" s="609"/>
      <c r="DJ28" s="609"/>
      <c r="DK28" s="610"/>
      <c r="DL28" s="614">
        <v>500809</v>
      </c>
      <c r="DM28" s="609"/>
      <c r="DN28" s="609"/>
      <c r="DO28" s="609"/>
      <c r="DP28" s="609"/>
      <c r="DQ28" s="609"/>
      <c r="DR28" s="609"/>
      <c r="DS28" s="609"/>
      <c r="DT28" s="609"/>
      <c r="DU28" s="609"/>
      <c r="DV28" s="610"/>
      <c r="DW28" s="611">
        <v>19.8</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5262</v>
      </c>
      <c r="S29" s="609"/>
      <c r="T29" s="609"/>
      <c r="U29" s="609"/>
      <c r="V29" s="609"/>
      <c r="W29" s="609"/>
      <c r="X29" s="609"/>
      <c r="Y29" s="610"/>
      <c r="Z29" s="646">
        <v>0.1</v>
      </c>
      <c r="AA29" s="646"/>
      <c r="AB29" s="646"/>
      <c r="AC29" s="646"/>
      <c r="AD29" s="647" t="s">
        <v>121</v>
      </c>
      <c r="AE29" s="647"/>
      <c r="AF29" s="647"/>
      <c r="AG29" s="647"/>
      <c r="AH29" s="647"/>
      <c r="AI29" s="647"/>
      <c r="AJ29" s="647"/>
      <c r="AK29" s="647"/>
      <c r="AL29" s="611" t="s">
        <v>121</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292</v>
      </c>
      <c r="CE29" s="628"/>
      <c r="CF29" s="605" t="s">
        <v>66</v>
      </c>
      <c r="CG29" s="606"/>
      <c r="CH29" s="606"/>
      <c r="CI29" s="606"/>
      <c r="CJ29" s="606"/>
      <c r="CK29" s="606"/>
      <c r="CL29" s="606"/>
      <c r="CM29" s="606"/>
      <c r="CN29" s="606"/>
      <c r="CO29" s="606"/>
      <c r="CP29" s="606"/>
      <c r="CQ29" s="607"/>
      <c r="CR29" s="608">
        <v>556244</v>
      </c>
      <c r="CS29" s="621"/>
      <c r="CT29" s="621"/>
      <c r="CU29" s="621"/>
      <c r="CV29" s="621"/>
      <c r="CW29" s="621"/>
      <c r="CX29" s="621"/>
      <c r="CY29" s="622"/>
      <c r="CZ29" s="611">
        <v>8.5</v>
      </c>
      <c r="DA29" s="623"/>
      <c r="DB29" s="623"/>
      <c r="DC29" s="624"/>
      <c r="DD29" s="614">
        <v>517377</v>
      </c>
      <c r="DE29" s="621"/>
      <c r="DF29" s="621"/>
      <c r="DG29" s="621"/>
      <c r="DH29" s="621"/>
      <c r="DI29" s="621"/>
      <c r="DJ29" s="621"/>
      <c r="DK29" s="622"/>
      <c r="DL29" s="614">
        <v>500809</v>
      </c>
      <c r="DM29" s="621"/>
      <c r="DN29" s="621"/>
      <c r="DO29" s="621"/>
      <c r="DP29" s="621"/>
      <c r="DQ29" s="621"/>
      <c r="DR29" s="621"/>
      <c r="DS29" s="621"/>
      <c r="DT29" s="621"/>
      <c r="DU29" s="621"/>
      <c r="DV29" s="622"/>
      <c r="DW29" s="611">
        <v>19.8</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869542</v>
      </c>
      <c r="S30" s="609"/>
      <c r="T30" s="609"/>
      <c r="U30" s="609"/>
      <c r="V30" s="609"/>
      <c r="W30" s="609"/>
      <c r="X30" s="609"/>
      <c r="Y30" s="610"/>
      <c r="Z30" s="646">
        <v>12</v>
      </c>
      <c r="AA30" s="646"/>
      <c r="AB30" s="646"/>
      <c r="AC30" s="646"/>
      <c r="AD30" s="647" t="s">
        <v>121</v>
      </c>
      <c r="AE30" s="647"/>
      <c r="AF30" s="647"/>
      <c r="AG30" s="647"/>
      <c r="AH30" s="647"/>
      <c r="AI30" s="647"/>
      <c r="AJ30" s="647"/>
      <c r="AK30" s="647"/>
      <c r="AL30" s="611" t="s">
        <v>121</v>
      </c>
      <c r="AM30" s="612"/>
      <c r="AN30" s="612"/>
      <c r="AO30" s="648"/>
      <c r="AP30" s="666" t="s">
        <v>211</v>
      </c>
      <c r="AQ30" s="667"/>
      <c r="AR30" s="667"/>
      <c r="AS30" s="667"/>
      <c r="AT30" s="667"/>
      <c r="AU30" s="667"/>
      <c r="AV30" s="667"/>
      <c r="AW30" s="667"/>
      <c r="AX30" s="667"/>
      <c r="AY30" s="667"/>
      <c r="AZ30" s="667"/>
      <c r="BA30" s="667"/>
      <c r="BB30" s="667"/>
      <c r="BC30" s="667"/>
      <c r="BD30" s="667"/>
      <c r="BE30" s="667"/>
      <c r="BF30" s="668"/>
      <c r="BG30" s="666" t="s">
        <v>294</v>
      </c>
      <c r="BH30" s="680"/>
      <c r="BI30" s="680"/>
      <c r="BJ30" s="680"/>
      <c r="BK30" s="680"/>
      <c r="BL30" s="680"/>
      <c r="BM30" s="680"/>
      <c r="BN30" s="680"/>
      <c r="BO30" s="680"/>
      <c r="BP30" s="680"/>
      <c r="BQ30" s="681"/>
      <c r="BR30" s="666" t="s">
        <v>295</v>
      </c>
      <c r="BS30" s="680"/>
      <c r="BT30" s="680"/>
      <c r="BU30" s="680"/>
      <c r="BV30" s="680"/>
      <c r="BW30" s="680"/>
      <c r="BX30" s="680"/>
      <c r="BY30" s="680"/>
      <c r="BZ30" s="680"/>
      <c r="CA30" s="680"/>
      <c r="CB30" s="681"/>
      <c r="CD30" s="629"/>
      <c r="CE30" s="630"/>
      <c r="CF30" s="605" t="s">
        <v>296</v>
      </c>
      <c r="CG30" s="606"/>
      <c r="CH30" s="606"/>
      <c r="CI30" s="606"/>
      <c r="CJ30" s="606"/>
      <c r="CK30" s="606"/>
      <c r="CL30" s="606"/>
      <c r="CM30" s="606"/>
      <c r="CN30" s="606"/>
      <c r="CO30" s="606"/>
      <c r="CP30" s="606"/>
      <c r="CQ30" s="607"/>
      <c r="CR30" s="608">
        <v>536858</v>
      </c>
      <c r="CS30" s="609"/>
      <c r="CT30" s="609"/>
      <c r="CU30" s="609"/>
      <c r="CV30" s="609"/>
      <c r="CW30" s="609"/>
      <c r="CX30" s="609"/>
      <c r="CY30" s="610"/>
      <c r="CZ30" s="611">
        <v>8.1999999999999993</v>
      </c>
      <c r="DA30" s="623"/>
      <c r="DB30" s="623"/>
      <c r="DC30" s="624"/>
      <c r="DD30" s="614">
        <v>497991</v>
      </c>
      <c r="DE30" s="609"/>
      <c r="DF30" s="609"/>
      <c r="DG30" s="609"/>
      <c r="DH30" s="609"/>
      <c r="DI30" s="609"/>
      <c r="DJ30" s="609"/>
      <c r="DK30" s="610"/>
      <c r="DL30" s="614">
        <v>481423</v>
      </c>
      <c r="DM30" s="609"/>
      <c r="DN30" s="609"/>
      <c r="DO30" s="609"/>
      <c r="DP30" s="609"/>
      <c r="DQ30" s="609"/>
      <c r="DR30" s="609"/>
      <c r="DS30" s="609"/>
      <c r="DT30" s="609"/>
      <c r="DU30" s="609"/>
      <c r="DV30" s="610"/>
      <c r="DW30" s="611">
        <v>19.100000000000001</v>
      </c>
      <c r="DX30" s="623"/>
      <c r="DY30" s="623"/>
      <c r="DZ30" s="623"/>
      <c r="EA30" s="623"/>
      <c r="EB30" s="623"/>
      <c r="EC30" s="635"/>
    </row>
    <row r="31" spans="2:133" ht="11.25" customHeight="1" x14ac:dyDescent="0.2">
      <c r="B31" s="683" t="s">
        <v>297</v>
      </c>
      <c r="C31" s="684"/>
      <c r="D31" s="684"/>
      <c r="E31" s="684"/>
      <c r="F31" s="684"/>
      <c r="G31" s="684"/>
      <c r="H31" s="684"/>
      <c r="I31" s="684"/>
      <c r="J31" s="684"/>
      <c r="K31" s="684"/>
      <c r="L31" s="684"/>
      <c r="M31" s="684"/>
      <c r="N31" s="684"/>
      <c r="O31" s="684"/>
      <c r="P31" s="684"/>
      <c r="Q31" s="685"/>
      <c r="R31" s="608" t="s">
        <v>121</v>
      </c>
      <c r="S31" s="609"/>
      <c r="T31" s="609"/>
      <c r="U31" s="609"/>
      <c r="V31" s="609"/>
      <c r="W31" s="609"/>
      <c r="X31" s="609"/>
      <c r="Y31" s="610"/>
      <c r="Z31" s="646" t="s">
        <v>121</v>
      </c>
      <c r="AA31" s="646"/>
      <c r="AB31" s="646"/>
      <c r="AC31" s="646"/>
      <c r="AD31" s="647" t="s">
        <v>121</v>
      </c>
      <c r="AE31" s="647"/>
      <c r="AF31" s="647"/>
      <c r="AG31" s="647"/>
      <c r="AH31" s="647"/>
      <c r="AI31" s="647"/>
      <c r="AJ31" s="647"/>
      <c r="AK31" s="647"/>
      <c r="AL31" s="611" t="s">
        <v>121</v>
      </c>
      <c r="AM31" s="612"/>
      <c r="AN31" s="612"/>
      <c r="AO31" s="648"/>
      <c r="AP31" s="674" t="s">
        <v>298</v>
      </c>
      <c r="AQ31" s="675"/>
      <c r="AR31" s="675"/>
      <c r="AS31" s="675"/>
      <c r="AT31" s="676" t="s">
        <v>299</v>
      </c>
      <c r="AU31" s="212"/>
      <c r="AV31" s="212"/>
      <c r="AW31" s="212"/>
      <c r="AX31" s="663" t="s">
        <v>177</v>
      </c>
      <c r="AY31" s="664"/>
      <c r="AZ31" s="664"/>
      <c r="BA31" s="664"/>
      <c r="BB31" s="664"/>
      <c r="BC31" s="664"/>
      <c r="BD31" s="664"/>
      <c r="BE31" s="664"/>
      <c r="BF31" s="665"/>
      <c r="BG31" s="670">
        <v>99.3</v>
      </c>
      <c r="BH31" s="671"/>
      <c r="BI31" s="671"/>
      <c r="BJ31" s="671"/>
      <c r="BK31" s="671"/>
      <c r="BL31" s="671"/>
      <c r="BM31" s="672">
        <v>98</v>
      </c>
      <c r="BN31" s="671"/>
      <c r="BO31" s="671"/>
      <c r="BP31" s="671"/>
      <c r="BQ31" s="673"/>
      <c r="BR31" s="670">
        <v>99.3</v>
      </c>
      <c r="BS31" s="671"/>
      <c r="BT31" s="671"/>
      <c r="BU31" s="671"/>
      <c r="BV31" s="671"/>
      <c r="BW31" s="671"/>
      <c r="BX31" s="672">
        <v>98.2</v>
      </c>
      <c r="BY31" s="671"/>
      <c r="BZ31" s="671"/>
      <c r="CA31" s="671"/>
      <c r="CB31" s="673"/>
      <c r="CD31" s="629"/>
      <c r="CE31" s="630"/>
      <c r="CF31" s="605" t="s">
        <v>300</v>
      </c>
      <c r="CG31" s="606"/>
      <c r="CH31" s="606"/>
      <c r="CI31" s="606"/>
      <c r="CJ31" s="606"/>
      <c r="CK31" s="606"/>
      <c r="CL31" s="606"/>
      <c r="CM31" s="606"/>
      <c r="CN31" s="606"/>
      <c r="CO31" s="606"/>
      <c r="CP31" s="606"/>
      <c r="CQ31" s="607"/>
      <c r="CR31" s="608">
        <v>19386</v>
      </c>
      <c r="CS31" s="621"/>
      <c r="CT31" s="621"/>
      <c r="CU31" s="621"/>
      <c r="CV31" s="621"/>
      <c r="CW31" s="621"/>
      <c r="CX31" s="621"/>
      <c r="CY31" s="622"/>
      <c r="CZ31" s="611">
        <v>0.3</v>
      </c>
      <c r="DA31" s="623"/>
      <c r="DB31" s="623"/>
      <c r="DC31" s="624"/>
      <c r="DD31" s="614">
        <v>19386</v>
      </c>
      <c r="DE31" s="621"/>
      <c r="DF31" s="621"/>
      <c r="DG31" s="621"/>
      <c r="DH31" s="621"/>
      <c r="DI31" s="621"/>
      <c r="DJ31" s="621"/>
      <c r="DK31" s="622"/>
      <c r="DL31" s="614">
        <v>19386</v>
      </c>
      <c r="DM31" s="621"/>
      <c r="DN31" s="621"/>
      <c r="DO31" s="621"/>
      <c r="DP31" s="621"/>
      <c r="DQ31" s="621"/>
      <c r="DR31" s="621"/>
      <c r="DS31" s="621"/>
      <c r="DT31" s="621"/>
      <c r="DU31" s="621"/>
      <c r="DV31" s="622"/>
      <c r="DW31" s="611">
        <v>0.8</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501380</v>
      </c>
      <c r="S32" s="609"/>
      <c r="T32" s="609"/>
      <c r="U32" s="609"/>
      <c r="V32" s="609"/>
      <c r="W32" s="609"/>
      <c r="X32" s="609"/>
      <c r="Y32" s="610"/>
      <c r="Z32" s="646">
        <v>6.9</v>
      </c>
      <c r="AA32" s="646"/>
      <c r="AB32" s="646"/>
      <c r="AC32" s="646"/>
      <c r="AD32" s="647" t="s">
        <v>121</v>
      </c>
      <c r="AE32" s="647"/>
      <c r="AF32" s="647"/>
      <c r="AG32" s="647"/>
      <c r="AH32" s="647"/>
      <c r="AI32" s="647"/>
      <c r="AJ32" s="647"/>
      <c r="AK32" s="647"/>
      <c r="AL32" s="611" t="s">
        <v>121</v>
      </c>
      <c r="AM32" s="612"/>
      <c r="AN32" s="612"/>
      <c r="AO32" s="648"/>
      <c r="AP32" s="649"/>
      <c r="AQ32" s="650"/>
      <c r="AR32" s="650"/>
      <c r="AS32" s="650"/>
      <c r="AT32" s="677"/>
      <c r="AU32" s="208" t="s">
        <v>302</v>
      </c>
      <c r="AX32" s="605" t="s">
        <v>303</v>
      </c>
      <c r="AY32" s="606"/>
      <c r="AZ32" s="606"/>
      <c r="BA32" s="606"/>
      <c r="BB32" s="606"/>
      <c r="BC32" s="606"/>
      <c r="BD32" s="606"/>
      <c r="BE32" s="606"/>
      <c r="BF32" s="607"/>
      <c r="BG32" s="679">
        <v>98.8</v>
      </c>
      <c r="BH32" s="621"/>
      <c r="BI32" s="621"/>
      <c r="BJ32" s="621"/>
      <c r="BK32" s="621"/>
      <c r="BL32" s="621"/>
      <c r="BM32" s="612">
        <v>96.3</v>
      </c>
      <c r="BN32" s="621"/>
      <c r="BO32" s="621"/>
      <c r="BP32" s="621"/>
      <c r="BQ32" s="644"/>
      <c r="BR32" s="679">
        <v>99.1</v>
      </c>
      <c r="BS32" s="621"/>
      <c r="BT32" s="621"/>
      <c r="BU32" s="621"/>
      <c r="BV32" s="621"/>
      <c r="BW32" s="621"/>
      <c r="BX32" s="612">
        <v>96.3</v>
      </c>
      <c r="BY32" s="621"/>
      <c r="BZ32" s="621"/>
      <c r="CA32" s="621"/>
      <c r="CB32" s="644"/>
      <c r="CD32" s="631"/>
      <c r="CE32" s="632"/>
      <c r="CF32" s="605" t="s">
        <v>304</v>
      </c>
      <c r="CG32" s="606"/>
      <c r="CH32" s="606"/>
      <c r="CI32" s="606"/>
      <c r="CJ32" s="606"/>
      <c r="CK32" s="606"/>
      <c r="CL32" s="606"/>
      <c r="CM32" s="606"/>
      <c r="CN32" s="606"/>
      <c r="CO32" s="606"/>
      <c r="CP32" s="606"/>
      <c r="CQ32" s="607"/>
      <c r="CR32" s="608" t="s">
        <v>121</v>
      </c>
      <c r="CS32" s="609"/>
      <c r="CT32" s="609"/>
      <c r="CU32" s="609"/>
      <c r="CV32" s="609"/>
      <c r="CW32" s="609"/>
      <c r="CX32" s="609"/>
      <c r="CY32" s="610"/>
      <c r="CZ32" s="611" t="s">
        <v>121</v>
      </c>
      <c r="DA32" s="623"/>
      <c r="DB32" s="623"/>
      <c r="DC32" s="624"/>
      <c r="DD32" s="614" t="s">
        <v>121</v>
      </c>
      <c r="DE32" s="609"/>
      <c r="DF32" s="609"/>
      <c r="DG32" s="609"/>
      <c r="DH32" s="609"/>
      <c r="DI32" s="609"/>
      <c r="DJ32" s="609"/>
      <c r="DK32" s="610"/>
      <c r="DL32" s="614" t="s">
        <v>121</v>
      </c>
      <c r="DM32" s="609"/>
      <c r="DN32" s="609"/>
      <c r="DO32" s="609"/>
      <c r="DP32" s="609"/>
      <c r="DQ32" s="609"/>
      <c r="DR32" s="609"/>
      <c r="DS32" s="609"/>
      <c r="DT32" s="609"/>
      <c r="DU32" s="609"/>
      <c r="DV32" s="610"/>
      <c r="DW32" s="611" t="s">
        <v>121</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22747</v>
      </c>
      <c r="S33" s="609"/>
      <c r="T33" s="609"/>
      <c r="U33" s="609"/>
      <c r="V33" s="609"/>
      <c r="W33" s="609"/>
      <c r="X33" s="609"/>
      <c r="Y33" s="610"/>
      <c r="Z33" s="646">
        <v>0.3</v>
      </c>
      <c r="AA33" s="646"/>
      <c r="AB33" s="646"/>
      <c r="AC33" s="646"/>
      <c r="AD33" s="647" t="s">
        <v>121</v>
      </c>
      <c r="AE33" s="647"/>
      <c r="AF33" s="647"/>
      <c r="AG33" s="647"/>
      <c r="AH33" s="647"/>
      <c r="AI33" s="647"/>
      <c r="AJ33" s="647"/>
      <c r="AK33" s="647"/>
      <c r="AL33" s="611" t="s">
        <v>121</v>
      </c>
      <c r="AM33" s="612"/>
      <c r="AN33" s="612"/>
      <c r="AO33" s="648"/>
      <c r="AP33" s="651"/>
      <c r="AQ33" s="652"/>
      <c r="AR33" s="652"/>
      <c r="AS33" s="652"/>
      <c r="AT33" s="678"/>
      <c r="AU33" s="213"/>
      <c r="AV33" s="213"/>
      <c r="AW33" s="213"/>
      <c r="AX33" s="589" t="s">
        <v>306</v>
      </c>
      <c r="AY33" s="590"/>
      <c r="AZ33" s="590"/>
      <c r="BA33" s="590"/>
      <c r="BB33" s="590"/>
      <c r="BC33" s="590"/>
      <c r="BD33" s="590"/>
      <c r="BE33" s="590"/>
      <c r="BF33" s="591"/>
      <c r="BG33" s="669">
        <v>99.4</v>
      </c>
      <c r="BH33" s="593"/>
      <c r="BI33" s="593"/>
      <c r="BJ33" s="593"/>
      <c r="BK33" s="593"/>
      <c r="BL33" s="593"/>
      <c r="BM33" s="639">
        <v>98.5</v>
      </c>
      <c r="BN33" s="593"/>
      <c r="BO33" s="593"/>
      <c r="BP33" s="593"/>
      <c r="BQ33" s="656"/>
      <c r="BR33" s="669">
        <v>99.4</v>
      </c>
      <c r="BS33" s="593"/>
      <c r="BT33" s="593"/>
      <c r="BU33" s="593"/>
      <c r="BV33" s="593"/>
      <c r="BW33" s="593"/>
      <c r="BX33" s="639">
        <v>98.7</v>
      </c>
      <c r="BY33" s="593"/>
      <c r="BZ33" s="593"/>
      <c r="CA33" s="593"/>
      <c r="CB33" s="656"/>
      <c r="CD33" s="605" t="s">
        <v>307</v>
      </c>
      <c r="CE33" s="606"/>
      <c r="CF33" s="606"/>
      <c r="CG33" s="606"/>
      <c r="CH33" s="606"/>
      <c r="CI33" s="606"/>
      <c r="CJ33" s="606"/>
      <c r="CK33" s="606"/>
      <c r="CL33" s="606"/>
      <c r="CM33" s="606"/>
      <c r="CN33" s="606"/>
      <c r="CO33" s="606"/>
      <c r="CP33" s="606"/>
      <c r="CQ33" s="607"/>
      <c r="CR33" s="608">
        <v>3100719</v>
      </c>
      <c r="CS33" s="621"/>
      <c r="CT33" s="621"/>
      <c r="CU33" s="621"/>
      <c r="CV33" s="621"/>
      <c r="CW33" s="621"/>
      <c r="CX33" s="621"/>
      <c r="CY33" s="622"/>
      <c r="CZ33" s="611">
        <v>47.1</v>
      </c>
      <c r="DA33" s="623"/>
      <c r="DB33" s="623"/>
      <c r="DC33" s="624"/>
      <c r="DD33" s="614">
        <v>2601775</v>
      </c>
      <c r="DE33" s="621"/>
      <c r="DF33" s="621"/>
      <c r="DG33" s="621"/>
      <c r="DH33" s="621"/>
      <c r="DI33" s="621"/>
      <c r="DJ33" s="621"/>
      <c r="DK33" s="622"/>
      <c r="DL33" s="614">
        <v>1500999</v>
      </c>
      <c r="DM33" s="621"/>
      <c r="DN33" s="621"/>
      <c r="DO33" s="621"/>
      <c r="DP33" s="621"/>
      <c r="DQ33" s="621"/>
      <c r="DR33" s="621"/>
      <c r="DS33" s="621"/>
      <c r="DT33" s="621"/>
      <c r="DU33" s="621"/>
      <c r="DV33" s="622"/>
      <c r="DW33" s="611">
        <v>59.4</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13378</v>
      </c>
      <c r="S34" s="609"/>
      <c r="T34" s="609"/>
      <c r="U34" s="609"/>
      <c r="V34" s="609"/>
      <c r="W34" s="609"/>
      <c r="X34" s="609"/>
      <c r="Y34" s="610"/>
      <c r="Z34" s="646">
        <v>0.2</v>
      </c>
      <c r="AA34" s="646"/>
      <c r="AB34" s="646"/>
      <c r="AC34" s="646"/>
      <c r="AD34" s="647" t="s">
        <v>121</v>
      </c>
      <c r="AE34" s="647"/>
      <c r="AF34" s="647"/>
      <c r="AG34" s="647"/>
      <c r="AH34" s="647"/>
      <c r="AI34" s="647"/>
      <c r="AJ34" s="647"/>
      <c r="AK34" s="647"/>
      <c r="AL34" s="611" t="s">
        <v>121</v>
      </c>
      <c r="AM34" s="612"/>
      <c r="AN34" s="612"/>
      <c r="AO34" s="648"/>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05" t="s">
        <v>309</v>
      </c>
      <c r="CE34" s="606"/>
      <c r="CF34" s="606"/>
      <c r="CG34" s="606"/>
      <c r="CH34" s="606"/>
      <c r="CI34" s="606"/>
      <c r="CJ34" s="606"/>
      <c r="CK34" s="606"/>
      <c r="CL34" s="606"/>
      <c r="CM34" s="606"/>
      <c r="CN34" s="606"/>
      <c r="CO34" s="606"/>
      <c r="CP34" s="606"/>
      <c r="CQ34" s="607"/>
      <c r="CR34" s="608">
        <v>918523</v>
      </c>
      <c r="CS34" s="609"/>
      <c r="CT34" s="609"/>
      <c r="CU34" s="609"/>
      <c r="CV34" s="609"/>
      <c r="CW34" s="609"/>
      <c r="CX34" s="609"/>
      <c r="CY34" s="610"/>
      <c r="CZ34" s="611">
        <v>14</v>
      </c>
      <c r="DA34" s="623"/>
      <c r="DB34" s="623"/>
      <c r="DC34" s="624"/>
      <c r="DD34" s="614">
        <v>721766</v>
      </c>
      <c r="DE34" s="609"/>
      <c r="DF34" s="609"/>
      <c r="DG34" s="609"/>
      <c r="DH34" s="609"/>
      <c r="DI34" s="609"/>
      <c r="DJ34" s="609"/>
      <c r="DK34" s="610"/>
      <c r="DL34" s="614">
        <v>565029</v>
      </c>
      <c r="DM34" s="609"/>
      <c r="DN34" s="609"/>
      <c r="DO34" s="609"/>
      <c r="DP34" s="609"/>
      <c r="DQ34" s="609"/>
      <c r="DR34" s="609"/>
      <c r="DS34" s="609"/>
      <c r="DT34" s="609"/>
      <c r="DU34" s="609"/>
      <c r="DV34" s="610"/>
      <c r="DW34" s="611">
        <v>22.4</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36996</v>
      </c>
      <c r="S35" s="609"/>
      <c r="T35" s="609"/>
      <c r="U35" s="609"/>
      <c r="V35" s="609"/>
      <c r="W35" s="609"/>
      <c r="X35" s="609"/>
      <c r="Y35" s="610"/>
      <c r="Z35" s="646">
        <v>0.5</v>
      </c>
      <c r="AA35" s="646"/>
      <c r="AB35" s="646"/>
      <c r="AC35" s="646"/>
      <c r="AD35" s="647" t="s">
        <v>121</v>
      </c>
      <c r="AE35" s="647"/>
      <c r="AF35" s="647"/>
      <c r="AG35" s="647"/>
      <c r="AH35" s="647"/>
      <c r="AI35" s="647"/>
      <c r="AJ35" s="647"/>
      <c r="AK35" s="647"/>
      <c r="AL35" s="611" t="s">
        <v>121</v>
      </c>
      <c r="AM35" s="612"/>
      <c r="AN35" s="612"/>
      <c r="AO35" s="648"/>
      <c r="AP35" s="218"/>
      <c r="AQ35" s="666" t="s">
        <v>311</v>
      </c>
      <c r="AR35" s="667"/>
      <c r="AS35" s="667"/>
      <c r="AT35" s="667"/>
      <c r="AU35" s="667"/>
      <c r="AV35" s="667"/>
      <c r="AW35" s="667"/>
      <c r="AX35" s="667"/>
      <c r="AY35" s="667"/>
      <c r="AZ35" s="667"/>
      <c r="BA35" s="667"/>
      <c r="BB35" s="667"/>
      <c r="BC35" s="667"/>
      <c r="BD35" s="667"/>
      <c r="BE35" s="667"/>
      <c r="BF35" s="668"/>
      <c r="BG35" s="666" t="s">
        <v>312</v>
      </c>
      <c r="BH35" s="667"/>
      <c r="BI35" s="667"/>
      <c r="BJ35" s="667"/>
      <c r="BK35" s="667"/>
      <c r="BL35" s="667"/>
      <c r="BM35" s="667"/>
      <c r="BN35" s="667"/>
      <c r="BO35" s="667"/>
      <c r="BP35" s="667"/>
      <c r="BQ35" s="667"/>
      <c r="BR35" s="667"/>
      <c r="BS35" s="667"/>
      <c r="BT35" s="667"/>
      <c r="BU35" s="667"/>
      <c r="BV35" s="667"/>
      <c r="BW35" s="667"/>
      <c r="BX35" s="667"/>
      <c r="BY35" s="667"/>
      <c r="BZ35" s="667"/>
      <c r="CA35" s="667"/>
      <c r="CB35" s="668"/>
      <c r="CD35" s="605" t="s">
        <v>313</v>
      </c>
      <c r="CE35" s="606"/>
      <c r="CF35" s="606"/>
      <c r="CG35" s="606"/>
      <c r="CH35" s="606"/>
      <c r="CI35" s="606"/>
      <c r="CJ35" s="606"/>
      <c r="CK35" s="606"/>
      <c r="CL35" s="606"/>
      <c r="CM35" s="606"/>
      <c r="CN35" s="606"/>
      <c r="CO35" s="606"/>
      <c r="CP35" s="606"/>
      <c r="CQ35" s="607"/>
      <c r="CR35" s="608">
        <v>123231</v>
      </c>
      <c r="CS35" s="621"/>
      <c r="CT35" s="621"/>
      <c r="CU35" s="621"/>
      <c r="CV35" s="621"/>
      <c r="CW35" s="621"/>
      <c r="CX35" s="621"/>
      <c r="CY35" s="622"/>
      <c r="CZ35" s="611">
        <v>1.9</v>
      </c>
      <c r="DA35" s="623"/>
      <c r="DB35" s="623"/>
      <c r="DC35" s="624"/>
      <c r="DD35" s="614">
        <v>93856</v>
      </c>
      <c r="DE35" s="621"/>
      <c r="DF35" s="621"/>
      <c r="DG35" s="621"/>
      <c r="DH35" s="621"/>
      <c r="DI35" s="621"/>
      <c r="DJ35" s="621"/>
      <c r="DK35" s="622"/>
      <c r="DL35" s="614">
        <v>61319</v>
      </c>
      <c r="DM35" s="621"/>
      <c r="DN35" s="621"/>
      <c r="DO35" s="621"/>
      <c r="DP35" s="621"/>
      <c r="DQ35" s="621"/>
      <c r="DR35" s="621"/>
      <c r="DS35" s="621"/>
      <c r="DT35" s="621"/>
      <c r="DU35" s="621"/>
      <c r="DV35" s="622"/>
      <c r="DW35" s="611">
        <v>2.4</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1244517</v>
      </c>
      <c r="S36" s="609"/>
      <c r="T36" s="609"/>
      <c r="U36" s="609"/>
      <c r="V36" s="609"/>
      <c r="W36" s="609"/>
      <c r="X36" s="609"/>
      <c r="Y36" s="610"/>
      <c r="Z36" s="646">
        <v>17.100000000000001</v>
      </c>
      <c r="AA36" s="646"/>
      <c r="AB36" s="646"/>
      <c r="AC36" s="646"/>
      <c r="AD36" s="647" t="s">
        <v>121</v>
      </c>
      <c r="AE36" s="647"/>
      <c r="AF36" s="647"/>
      <c r="AG36" s="647"/>
      <c r="AH36" s="647"/>
      <c r="AI36" s="647"/>
      <c r="AJ36" s="647"/>
      <c r="AK36" s="647"/>
      <c r="AL36" s="611" t="s">
        <v>121</v>
      </c>
      <c r="AM36" s="612"/>
      <c r="AN36" s="612"/>
      <c r="AO36" s="648"/>
      <c r="AP36" s="218"/>
      <c r="AQ36" s="657" t="s">
        <v>315</v>
      </c>
      <c r="AR36" s="658"/>
      <c r="AS36" s="658"/>
      <c r="AT36" s="658"/>
      <c r="AU36" s="658"/>
      <c r="AV36" s="658"/>
      <c r="AW36" s="658"/>
      <c r="AX36" s="658"/>
      <c r="AY36" s="659"/>
      <c r="AZ36" s="660">
        <v>919139</v>
      </c>
      <c r="BA36" s="661"/>
      <c r="BB36" s="661"/>
      <c r="BC36" s="661"/>
      <c r="BD36" s="661"/>
      <c r="BE36" s="661"/>
      <c r="BF36" s="662"/>
      <c r="BG36" s="663" t="s">
        <v>316</v>
      </c>
      <c r="BH36" s="664"/>
      <c r="BI36" s="664"/>
      <c r="BJ36" s="664"/>
      <c r="BK36" s="664"/>
      <c r="BL36" s="664"/>
      <c r="BM36" s="664"/>
      <c r="BN36" s="664"/>
      <c r="BO36" s="664"/>
      <c r="BP36" s="664"/>
      <c r="BQ36" s="664"/>
      <c r="BR36" s="664"/>
      <c r="BS36" s="664"/>
      <c r="BT36" s="664"/>
      <c r="BU36" s="665"/>
      <c r="BV36" s="660">
        <v>13910</v>
      </c>
      <c r="BW36" s="661"/>
      <c r="BX36" s="661"/>
      <c r="BY36" s="661"/>
      <c r="BZ36" s="661"/>
      <c r="CA36" s="661"/>
      <c r="CB36" s="662"/>
      <c r="CD36" s="605" t="s">
        <v>317</v>
      </c>
      <c r="CE36" s="606"/>
      <c r="CF36" s="606"/>
      <c r="CG36" s="606"/>
      <c r="CH36" s="606"/>
      <c r="CI36" s="606"/>
      <c r="CJ36" s="606"/>
      <c r="CK36" s="606"/>
      <c r="CL36" s="606"/>
      <c r="CM36" s="606"/>
      <c r="CN36" s="606"/>
      <c r="CO36" s="606"/>
      <c r="CP36" s="606"/>
      <c r="CQ36" s="607"/>
      <c r="CR36" s="608">
        <v>749176</v>
      </c>
      <c r="CS36" s="609"/>
      <c r="CT36" s="609"/>
      <c r="CU36" s="609"/>
      <c r="CV36" s="609"/>
      <c r="CW36" s="609"/>
      <c r="CX36" s="609"/>
      <c r="CY36" s="610"/>
      <c r="CZ36" s="611">
        <v>11.4</v>
      </c>
      <c r="DA36" s="623"/>
      <c r="DB36" s="623"/>
      <c r="DC36" s="624"/>
      <c r="DD36" s="614">
        <v>645165</v>
      </c>
      <c r="DE36" s="609"/>
      <c r="DF36" s="609"/>
      <c r="DG36" s="609"/>
      <c r="DH36" s="609"/>
      <c r="DI36" s="609"/>
      <c r="DJ36" s="609"/>
      <c r="DK36" s="610"/>
      <c r="DL36" s="614">
        <v>519373</v>
      </c>
      <c r="DM36" s="609"/>
      <c r="DN36" s="609"/>
      <c r="DO36" s="609"/>
      <c r="DP36" s="609"/>
      <c r="DQ36" s="609"/>
      <c r="DR36" s="609"/>
      <c r="DS36" s="609"/>
      <c r="DT36" s="609"/>
      <c r="DU36" s="609"/>
      <c r="DV36" s="610"/>
      <c r="DW36" s="611">
        <v>20.6</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279112</v>
      </c>
      <c r="S37" s="609"/>
      <c r="T37" s="609"/>
      <c r="U37" s="609"/>
      <c r="V37" s="609"/>
      <c r="W37" s="609"/>
      <c r="X37" s="609"/>
      <c r="Y37" s="610"/>
      <c r="Z37" s="646">
        <v>3.8</v>
      </c>
      <c r="AA37" s="646"/>
      <c r="AB37" s="646"/>
      <c r="AC37" s="646"/>
      <c r="AD37" s="647">
        <v>2532</v>
      </c>
      <c r="AE37" s="647"/>
      <c r="AF37" s="647"/>
      <c r="AG37" s="647"/>
      <c r="AH37" s="647"/>
      <c r="AI37" s="647"/>
      <c r="AJ37" s="647"/>
      <c r="AK37" s="647"/>
      <c r="AL37" s="611">
        <v>0.1</v>
      </c>
      <c r="AM37" s="612"/>
      <c r="AN37" s="612"/>
      <c r="AO37" s="648"/>
      <c r="AQ37" s="641" t="s">
        <v>319</v>
      </c>
      <c r="AR37" s="642"/>
      <c r="AS37" s="642"/>
      <c r="AT37" s="642"/>
      <c r="AU37" s="642"/>
      <c r="AV37" s="642"/>
      <c r="AW37" s="642"/>
      <c r="AX37" s="642"/>
      <c r="AY37" s="643"/>
      <c r="AZ37" s="608">
        <v>318804</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13910</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271881</v>
      </c>
      <c r="CS37" s="621"/>
      <c r="CT37" s="621"/>
      <c r="CU37" s="621"/>
      <c r="CV37" s="621"/>
      <c r="CW37" s="621"/>
      <c r="CX37" s="621"/>
      <c r="CY37" s="622"/>
      <c r="CZ37" s="611">
        <v>4.0999999999999996</v>
      </c>
      <c r="DA37" s="623"/>
      <c r="DB37" s="623"/>
      <c r="DC37" s="624"/>
      <c r="DD37" s="614">
        <v>271881</v>
      </c>
      <c r="DE37" s="621"/>
      <c r="DF37" s="621"/>
      <c r="DG37" s="621"/>
      <c r="DH37" s="621"/>
      <c r="DI37" s="621"/>
      <c r="DJ37" s="621"/>
      <c r="DK37" s="622"/>
      <c r="DL37" s="614">
        <v>268817</v>
      </c>
      <c r="DM37" s="621"/>
      <c r="DN37" s="621"/>
      <c r="DO37" s="621"/>
      <c r="DP37" s="621"/>
      <c r="DQ37" s="621"/>
      <c r="DR37" s="621"/>
      <c r="DS37" s="621"/>
      <c r="DT37" s="621"/>
      <c r="DU37" s="621"/>
      <c r="DV37" s="622"/>
      <c r="DW37" s="611">
        <v>10.6</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145300</v>
      </c>
      <c r="S38" s="609"/>
      <c r="T38" s="609"/>
      <c r="U38" s="609"/>
      <c r="V38" s="609"/>
      <c r="W38" s="609"/>
      <c r="X38" s="609"/>
      <c r="Y38" s="610"/>
      <c r="Z38" s="646">
        <v>2</v>
      </c>
      <c r="AA38" s="646"/>
      <c r="AB38" s="646"/>
      <c r="AC38" s="646"/>
      <c r="AD38" s="647" t="s">
        <v>121</v>
      </c>
      <c r="AE38" s="647"/>
      <c r="AF38" s="647"/>
      <c r="AG38" s="647"/>
      <c r="AH38" s="647"/>
      <c r="AI38" s="647"/>
      <c r="AJ38" s="647"/>
      <c r="AK38" s="647"/>
      <c r="AL38" s="611" t="s">
        <v>121</v>
      </c>
      <c r="AM38" s="612"/>
      <c r="AN38" s="612"/>
      <c r="AO38" s="648"/>
      <c r="AQ38" s="641" t="s">
        <v>323</v>
      </c>
      <c r="AR38" s="642"/>
      <c r="AS38" s="642"/>
      <c r="AT38" s="642"/>
      <c r="AU38" s="642"/>
      <c r="AV38" s="642"/>
      <c r="AW38" s="642"/>
      <c r="AX38" s="642"/>
      <c r="AY38" s="643"/>
      <c r="AZ38" s="608">
        <v>113911</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985</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805119</v>
      </c>
      <c r="CS38" s="609"/>
      <c r="CT38" s="609"/>
      <c r="CU38" s="609"/>
      <c r="CV38" s="609"/>
      <c r="CW38" s="609"/>
      <c r="CX38" s="609"/>
      <c r="CY38" s="610"/>
      <c r="CZ38" s="611">
        <v>12.2</v>
      </c>
      <c r="DA38" s="623"/>
      <c r="DB38" s="623"/>
      <c r="DC38" s="624"/>
      <c r="DD38" s="614">
        <v>729599</v>
      </c>
      <c r="DE38" s="609"/>
      <c r="DF38" s="609"/>
      <c r="DG38" s="609"/>
      <c r="DH38" s="609"/>
      <c r="DI38" s="609"/>
      <c r="DJ38" s="609"/>
      <c r="DK38" s="610"/>
      <c r="DL38" s="614">
        <v>355278</v>
      </c>
      <c r="DM38" s="609"/>
      <c r="DN38" s="609"/>
      <c r="DO38" s="609"/>
      <c r="DP38" s="609"/>
      <c r="DQ38" s="609"/>
      <c r="DR38" s="609"/>
      <c r="DS38" s="609"/>
      <c r="DT38" s="609"/>
      <c r="DU38" s="609"/>
      <c r="DV38" s="610"/>
      <c r="DW38" s="611">
        <v>14.1</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121</v>
      </c>
      <c r="S39" s="609"/>
      <c r="T39" s="609"/>
      <c r="U39" s="609"/>
      <c r="V39" s="609"/>
      <c r="W39" s="609"/>
      <c r="X39" s="609"/>
      <c r="Y39" s="610"/>
      <c r="Z39" s="646" t="s">
        <v>121</v>
      </c>
      <c r="AA39" s="646"/>
      <c r="AB39" s="646"/>
      <c r="AC39" s="646"/>
      <c r="AD39" s="647" t="s">
        <v>121</v>
      </c>
      <c r="AE39" s="647"/>
      <c r="AF39" s="647"/>
      <c r="AG39" s="647"/>
      <c r="AH39" s="647"/>
      <c r="AI39" s="647"/>
      <c r="AJ39" s="647"/>
      <c r="AK39" s="647"/>
      <c r="AL39" s="611" t="s">
        <v>121</v>
      </c>
      <c r="AM39" s="612"/>
      <c r="AN39" s="612"/>
      <c r="AO39" s="648"/>
      <c r="AQ39" s="641" t="s">
        <v>327</v>
      </c>
      <c r="AR39" s="642"/>
      <c r="AS39" s="642"/>
      <c r="AT39" s="642"/>
      <c r="AU39" s="642"/>
      <c r="AV39" s="642"/>
      <c r="AW39" s="642"/>
      <c r="AX39" s="642"/>
      <c r="AY39" s="643"/>
      <c r="AZ39" s="608">
        <v>105882</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1520</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397191</v>
      </c>
      <c r="CS39" s="621"/>
      <c r="CT39" s="621"/>
      <c r="CU39" s="621"/>
      <c r="CV39" s="621"/>
      <c r="CW39" s="621"/>
      <c r="CX39" s="621"/>
      <c r="CY39" s="622"/>
      <c r="CZ39" s="611">
        <v>6</v>
      </c>
      <c r="DA39" s="623"/>
      <c r="DB39" s="623"/>
      <c r="DC39" s="624"/>
      <c r="DD39" s="614">
        <v>323930</v>
      </c>
      <c r="DE39" s="621"/>
      <c r="DF39" s="621"/>
      <c r="DG39" s="621"/>
      <c r="DH39" s="621"/>
      <c r="DI39" s="621"/>
      <c r="DJ39" s="621"/>
      <c r="DK39" s="622"/>
      <c r="DL39" s="614" t="s">
        <v>121</v>
      </c>
      <c r="DM39" s="621"/>
      <c r="DN39" s="621"/>
      <c r="DO39" s="621"/>
      <c r="DP39" s="621"/>
      <c r="DQ39" s="621"/>
      <c r="DR39" s="621"/>
      <c r="DS39" s="621"/>
      <c r="DT39" s="621"/>
      <c r="DU39" s="621"/>
      <c r="DV39" s="622"/>
      <c r="DW39" s="611" t="s">
        <v>121</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t="s">
        <v>121</v>
      </c>
      <c r="S40" s="609"/>
      <c r="T40" s="609"/>
      <c r="U40" s="609"/>
      <c r="V40" s="609"/>
      <c r="W40" s="609"/>
      <c r="X40" s="609"/>
      <c r="Y40" s="610"/>
      <c r="Z40" s="646" t="s">
        <v>121</v>
      </c>
      <c r="AA40" s="646"/>
      <c r="AB40" s="646"/>
      <c r="AC40" s="646"/>
      <c r="AD40" s="647" t="s">
        <v>121</v>
      </c>
      <c r="AE40" s="647"/>
      <c r="AF40" s="647"/>
      <c r="AG40" s="647"/>
      <c r="AH40" s="647"/>
      <c r="AI40" s="647"/>
      <c r="AJ40" s="647"/>
      <c r="AK40" s="647"/>
      <c r="AL40" s="611" t="s">
        <v>121</v>
      </c>
      <c r="AM40" s="612"/>
      <c r="AN40" s="612"/>
      <c r="AO40" s="648"/>
      <c r="AQ40" s="641" t="s">
        <v>331</v>
      </c>
      <c r="AR40" s="642"/>
      <c r="AS40" s="642"/>
      <c r="AT40" s="642"/>
      <c r="AU40" s="642"/>
      <c r="AV40" s="642"/>
      <c r="AW40" s="642"/>
      <c r="AX40" s="642"/>
      <c r="AY40" s="643"/>
      <c r="AZ40" s="608">
        <v>8138</v>
      </c>
      <c r="BA40" s="609"/>
      <c r="BB40" s="609"/>
      <c r="BC40" s="609"/>
      <c r="BD40" s="621"/>
      <c r="BE40" s="621"/>
      <c r="BF40" s="644"/>
      <c r="BG40" s="649" t="s">
        <v>332</v>
      </c>
      <c r="BH40" s="650"/>
      <c r="BI40" s="650"/>
      <c r="BJ40" s="650"/>
      <c r="BK40" s="650"/>
      <c r="BL40" s="214"/>
      <c r="BM40" s="606" t="s">
        <v>333</v>
      </c>
      <c r="BN40" s="606"/>
      <c r="BO40" s="606"/>
      <c r="BP40" s="606"/>
      <c r="BQ40" s="606"/>
      <c r="BR40" s="606"/>
      <c r="BS40" s="606"/>
      <c r="BT40" s="606"/>
      <c r="BU40" s="607"/>
      <c r="BV40" s="608">
        <v>87</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107479</v>
      </c>
      <c r="CS40" s="609"/>
      <c r="CT40" s="609"/>
      <c r="CU40" s="609"/>
      <c r="CV40" s="609"/>
      <c r="CW40" s="609"/>
      <c r="CX40" s="609"/>
      <c r="CY40" s="610"/>
      <c r="CZ40" s="611">
        <v>1.6</v>
      </c>
      <c r="DA40" s="623"/>
      <c r="DB40" s="623"/>
      <c r="DC40" s="624"/>
      <c r="DD40" s="614">
        <v>87459</v>
      </c>
      <c r="DE40" s="609"/>
      <c r="DF40" s="609"/>
      <c r="DG40" s="609"/>
      <c r="DH40" s="609"/>
      <c r="DI40" s="609"/>
      <c r="DJ40" s="609"/>
      <c r="DK40" s="610"/>
      <c r="DL40" s="614" t="s">
        <v>121</v>
      </c>
      <c r="DM40" s="609"/>
      <c r="DN40" s="609"/>
      <c r="DO40" s="609"/>
      <c r="DP40" s="609"/>
      <c r="DQ40" s="609"/>
      <c r="DR40" s="609"/>
      <c r="DS40" s="609"/>
      <c r="DT40" s="609"/>
      <c r="DU40" s="609"/>
      <c r="DV40" s="610"/>
      <c r="DW40" s="611" t="s">
        <v>121</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7275460</v>
      </c>
      <c r="S41" s="633"/>
      <c r="T41" s="633"/>
      <c r="U41" s="633"/>
      <c r="V41" s="633"/>
      <c r="W41" s="633"/>
      <c r="X41" s="633"/>
      <c r="Y41" s="636"/>
      <c r="Z41" s="637">
        <v>100</v>
      </c>
      <c r="AA41" s="637"/>
      <c r="AB41" s="637"/>
      <c r="AC41" s="637"/>
      <c r="AD41" s="638">
        <v>2525978</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90436</v>
      </c>
      <c r="BA41" s="609"/>
      <c r="BB41" s="609"/>
      <c r="BC41" s="609"/>
      <c r="BD41" s="621"/>
      <c r="BE41" s="621"/>
      <c r="BF41" s="644"/>
      <c r="BG41" s="649"/>
      <c r="BH41" s="650"/>
      <c r="BI41" s="650"/>
      <c r="BJ41" s="650"/>
      <c r="BK41" s="650"/>
      <c r="BL41" s="214"/>
      <c r="BM41" s="606" t="s">
        <v>337</v>
      </c>
      <c r="BN41" s="606"/>
      <c r="BO41" s="606"/>
      <c r="BP41" s="606"/>
      <c r="BQ41" s="606"/>
      <c r="BR41" s="606"/>
      <c r="BS41" s="606"/>
      <c r="BT41" s="606"/>
      <c r="BU41" s="607"/>
      <c r="BV41" s="608">
        <v>1</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121</v>
      </c>
      <c r="CS41" s="621"/>
      <c r="CT41" s="621"/>
      <c r="CU41" s="621"/>
      <c r="CV41" s="621"/>
      <c r="CW41" s="621"/>
      <c r="CX41" s="621"/>
      <c r="CY41" s="622"/>
      <c r="CZ41" s="611" t="s">
        <v>121</v>
      </c>
      <c r="DA41" s="623"/>
      <c r="DB41" s="623"/>
      <c r="DC41" s="624"/>
      <c r="DD41" s="614" t="s">
        <v>121</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281968</v>
      </c>
      <c r="BA42" s="633"/>
      <c r="BB42" s="633"/>
      <c r="BC42" s="633"/>
      <c r="BD42" s="593"/>
      <c r="BE42" s="593"/>
      <c r="BF42" s="656"/>
      <c r="BG42" s="651"/>
      <c r="BH42" s="652"/>
      <c r="BI42" s="652"/>
      <c r="BJ42" s="652"/>
      <c r="BK42" s="652"/>
      <c r="BL42" s="215"/>
      <c r="BM42" s="590" t="s">
        <v>340</v>
      </c>
      <c r="BN42" s="590"/>
      <c r="BO42" s="590"/>
      <c r="BP42" s="590"/>
      <c r="BQ42" s="590"/>
      <c r="BR42" s="590"/>
      <c r="BS42" s="590"/>
      <c r="BT42" s="590"/>
      <c r="BU42" s="591"/>
      <c r="BV42" s="592">
        <v>393</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1349994</v>
      </c>
      <c r="CS42" s="621"/>
      <c r="CT42" s="621"/>
      <c r="CU42" s="621"/>
      <c r="CV42" s="621"/>
      <c r="CW42" s="621"/>
      <c r="CX42" s="621"/>
      <c r="CY42" s="622"/>
      <c r="CZ42" s="611">
        <v>20.5</v>
      </c>
      <c r="DA42" s="623"/>
      <c r="DB42" s="623"/>
      <c r="DC42" s="624"/>
      <c r="DD42" s="614">
        <v>213097</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208" t="s">
        <v>342</v>
      </c>
      <c r="CD43" s="605" t="s">
        <v>343</v>
      </c>
      <c r="CE43" s="606"/>
      <c r="CF43" s="606"/>
      <c r="CG43" s="606"/>
      <c r="CH43" s="606"/>
      <c r="CI43" s="606"/>
      <c r="CJ43" s="606"/>
      <c r="CK43" s="606"/>
      <c r="CL43" s="606"/>
      <c r="CM43" s="606"/>
      <c r="CN43" s="606"/>
      <c r="CO43" s="606"/>
      <c r="CP43" s="606"/>
      <c r="CQ43" s="607"/>
      <c r="CR43" s="608">
        <v>47078</v>
      </c>
      <c r="CS43" s="621"/>
      <c r="CT43" s="621"/>
      <c r="CU43" s="621"/>
      <c r="CV43" s="621"/>
      <c r="CW43" s="621"/>
      <c r="CX43" s="621"/>
      <c r="CY43" s="622"/>
      <c r="CZ43" s="611">
        <v>0.7</v>
      </c>
      <c r="DA43" s="623"/>
      <c r="DB43" s="623"/>
      <c r="DC43" s="624"/>
      <c r="DD43" s="614">
        <v>47078</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660659</v>
      </c>
      <c r="CS44" s="609"/>
      <c r="CT44" s="609"/>
      <c r="CU44" s="609"/>
      <c r="CV44" s="609"/>
      <c r="CW44" s="609"/>
      <c r="CX44" s="609"/>
      <c r="CY44" s="610"/>
      <c r="CZ44" s="611">
        <v>10</v>
      </c>
      <c r="DA44" s="612"/>
      <c r="DB44" s="612"/>
      <c r="DC44" s="613"/>
      <c r="DD44" s="614">
        <v>213097</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322890</v>
      </c>
      <c r="CS45" s="621"/>
      <c r="CT45" s="621"/>
      <c r="CU45" s="621"/>
      <c r="CV45" s="621"/>
      <c r="CW45" s="621"/>
      <c r="CX45" s="621"/>
      <c r="CY45" s="622"/>
      <c r="CZ45" s="611">
        <v>4.9000000000000004</v>
      </c>
      <c r="DA45" s="623"/>
      <c r="DB45" s="623"/>
      <c r="DC45" s="624"/>
      <c r="DD45" s="614">
        <v>50389</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19"/>
      <c r="CD46" s="629"/>
      <c r="CE46" s="630"/>
      <c r="CF46" s="605" t="s">
        <v>348</v>
      </c>
      <c r="CG46" s="606"/>
      <c r="CH46" s="606"/>
      <c r="CI46" s="606"/>
      <c r="CJ46" s="606"/>
      <c r="CK46" s="606"/>
      <c r="CL46" s="606"/>
      <c r="CM46" s="606"/>
      <c r="CN46" s="606"/>
      <c r="CO46" s="606"/>
      <c r="CP46" s="606"/>
      <c r="CQ46" s="607"/>
      <c r="CR46" s="608">
        <v>337769</v>
      </c>
      <c r="CS46" s="609"/>
      <c r="CT46" s="609"/>
      <c r="CU46" s="609"/>
      <c r="CV46" s="609"/>
      <c r="CW46" s="609"/>
      <c r="CX46" s="609"/>
      <c r="CY46" s="610"/>
      <c r="CZ46" s="611">
        <v>5.0999999999999996</v>
      </c>
      <c r="DA46" s="612"/>
      <c r="DB46" s="612"/>
      <c r="DC46" s="613"/>
      <c r="DD46" s="614">
        <v>162708</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19"/>
      <c r="CD47" s="629"/>
      <c r="CE47" s="630"/>
      <c r="CF47" s="605" t="s">
        <v>349</v>
      </c>
      <c r="CG47" s="606"/>
      <c r="CH47" s="606"/>
      <c r="CI47" s="606"/>
      <c r="CJ47" s="606"/>
      <c r="CK47" s="606"/>
      <c r="CL47" s="606"/>
      <c r="CM47" s="606"/>
      <c r="CN47" s="606"/>
      <c r="CO47" s="606"/>
      <c r="CP47" s="606"/>
      <c r="CQ47" s="607"/>
      <c r="CR47" s="608">
        <v>689335</v>
      </c>
      <c r="CS47" s="621"/>
      <c r="CT47" s="621"/>
      <c r="CU47" s="621"/>
      <c r="CV47" s="621"/>
      <c r="CW47" s="621"/>
      <c r="CX47" s="621"/>
      <c r="CY47" s="622"/>
      <c r="CZ47" s="611">
        <v>10.5</v>
      </c>
      <c r="DA47" s="623"/>
      <c r="DB47" s="623"/>
      <c r="DC47" s="624"/>
      <c r="DD47" s="614" t="s">
        <v>121</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19"/>
      <c r="CD48" s="631"/>
      <c r="CE48" s="632"/>
      <c r="CF48" s="605" t="s">
        <v>350</v>
      </c>
      <c r="CG48" s="606"/>
      <c r="CH48" s="606"/>
      <c r="CI48" s="606"/>
      <c r="CJ48" s="606"/>
      <c r="CK48" s="606"/>
      <c r="CL48" s="606"/>
      <c r="CM48" s="606"/>
      <c r="CN48" s="606"/>
      <c r="CO48" s="606"/>
      <c r="CP48" s="606"/>
      <c r="CQ48" s="607"/>
      <c r="CR48" s="608" t="s">
        <v>121</v>
      </c>
      <c r="CS48" s="609"/>
      <c r="CT48" s="609"/>
      <c r="CU48" s="609"/>
      <c r="CV48" s="609"/>
      <c r="CW48" s="609"/>
      <c r="CX48" s="609"/>
      <c r="CY48" s="610"/>
      <c r="CZ48" s="611" t="s">
        <v>121</v>
      </c>
      <c r="DA48" s="612"/>
      <c r="DB48" s="612"/>
      <c r="DC48" s="613"/>
      <c r="DD48" s="614" t="s">
        <v>121</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19"/>
      <c r="CD49" s="589" t="s">
        <v>351</v>
      </c>
      <c r="CE49" s="590"/>
      <c r="CF49" s="590"/>
      <c r="CG49" s="590"/>
      <c r="CH49" s="590"/>
      <c r="CI49" s="590"/>
      <c r="CJ49" s="590"/>
      <c r="CK49" s="590"/>
      <c r="CL49" s="590"/>
      <c r="CM49" s="590"/>
      <c r="CN49" s="590"/>
      <c r="CO49" s="590"/>
      <c r="CP49" s="590"/>
      <c r="CQ49" s="591"/>
      <c r="CR49" s="592">
        <v>6582023</v>
      </c>
      <c r="CS49" s="593"/>
      <c r="CT49" s="593"/>
      <c r="CU49" s="593"/>
      <c r="CV49" s="593"/>
      <c r="CW49" s="593"/>
      <c r="CX49" s="593"/>
      <c r="CY49" s="594"/>
      <c r="CZ49" s="595">
        <v>100</v>
      </c>
      <c r="DA49" s="596"/>
      <c r="DB49" s="596"/>
      <c r="DC49" s="597"/>
      <c r="DD49" s="598">
        <v>4608450</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EiHD0XhdnO6+MRL8mjL7Kb9yxkF6aHEXzsetuzIGcKrAJ2BKtlsrfH7K6mufSNjDYKRiIVwynAGBRxDU5RtJ3g==" saltValue="yotEwj0ZDnEjE3/n4TWSSA=="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55" zoomScale="70" zoomScaleNormal="25" zoomScaleSheetLayoutView="70" workbookViewId="0">
      <selection activeCell="AU33" sqref="AU33:AY33"/>
    </sheetView>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078" t="s">
        <v>353</v>
      </c>
      <c r="DK2" s="1079"/>
      <c r="DL2" s="1079"/>
      <c r="DM2" s="1079"/>
      <c r="DN2" s="1079"/>
      <c r="DO2" s="1080"/>
      <c r="DP2" s="222"/>
      <c r="DQ2" s="1078" t="s">
        <v>354</v>
      </c>
      <c r="DR2" s="1079"/>
      <c r="DS2" s="1079"/>
      <c r="DT2" s="1079"/>
      <c r="DU2" s="1079"/>
      <c r="DV2" s="1079"/>
      <c r="DW2" s="1079"/>
      <c r="DX2" s="1079"/>
      <c r="DY2" s="1079"/>
      <c r="DZ2" s="1080"/>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26"/>
      <c r="BA4" s="226"/>
      <c r="BB4" s="226"/>
      <c r="BC4" s="226"/>
      <c r="BD4" s="226"/>
      <c r="BE4" s="227"/>
      <c r="BF4" s="227"/>
      <c r="BG4" s="227"/>
      <c r="BH4" s="227"/>
      <c r="BI4" s="227"/>
      <c r="BJ4" s="227"/>
      <c r="BK4" s="227"/>
      <c r="BL4" s="227"/>
      <c r="BM4" s="227"/>
      <c r="BN4" s="227"/>
      <c r="BO4" s="227"/>
      <c r="BP4" s="227"/>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29"/>
    </row>
    <row r="5" spans="1:131" s="230"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26"/>
      <c r="BA5" s="226"/>
      <c r="BB5" s="226"/>
      <c r="BC5" s="226"/>
      <c r="BD5" s="226"/>
      <c r="BE5" s="227"/>
      <c r="BF5" s="227"/>
      <c r="BG5" s="227"/>
      <c r="BH5" s="227"/>
      <c r="BI5" s="227"/>
      <c r="BJ5" s="227"/>
      <c r="BK5" s="227"/>
      <c r="BL5" s="227"/>
      <c r="BM5" s="227"/>
      <c r="BN5" s="227"/>
      <c r="BO5" s="227"/>
      <c r="BP5" s="227"/>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29"/>
    </row>
    <row r="6" spans="1:131" s="230"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26"/>
      <c r="BA6" s="226"/>
      <c r="BB6" s="226"/>
      <c r="BC6" s="226"/>
      <c r="BD6" s="226"/>
      <c r="BE6" s="227"/>
      <c r="BF6" s="227"/>
      <c r="BG6" s="227"/>
      <c r="BH6" s="227"/>
      <c r="BI6" s="227"/>
      <c r="BJ6" s="227"/>
      <c r="BK6" s="227"/>
      <c r="BL6" s="227"/>
      <c r="BM6" s="227"/>
      <c r="BN6" s="227"/>
      <c r="BO6" s="227"/>
      <c r="BP6" s="227"/>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29"/>
    </row>
    <row r="7" spans="1:131" s="230" customFormat="1" ht="26.25" customHeight="1" thickTop="1" x14ac:dyDescent="0.2">
      <c r="A7" s="231">
        <v>1</v>
      </c>
      <c r="B7" s="1034" t="s">
        <v>374</v>
      </c>
      <c r="C7" s="1035"/>
      <c r="D7" s="1035"/>
      <c r="E7" s="1035"/>
      <c r="F7" s="1035"/>
      <c r="G7" s="1035"/>
      <c r="H7" s="1035"/>
      <c r="I7" s="1035"/>
      <c r="J7" s="1035"/>
      <c r="K7" s="1035"/>
      <c r="L7" s="1035"/>
      <c r="M7" s="1035"/>
      <c r="N7" s="1035"/>
      <c r="O7" s="1035"/>
      <c r="P7" s="1036"/>
      <c r="Q7" s="1089">
        <v>7275</v>
      </c>
      <c r="R7" s="1090"/>
      <c r="S7" s="1090"/>
      <c r="T7" s="1090"/>
      <c r="U7" s="1090"/>
      <c r="V7" s="1090">
        <v>6582</v>
      </c>
      <c r="W7" s="1090"/>
      <c r="X7" s="1090"/>
      <c r="Y7" s="1090"/>
      <c r="Z7" s="1090"/>
      <c r="AA7" s="1090">
        <v>693</v>
      </c>
      <c r="AB7" s="1090"/>
      <c r="AC7" s="1090"/>
      <c r="AD7" s="1090"/>
      <c r="AE7" s="1091"/>
      <c r="AF7" s="1092">
        <v>668</v>
      </c>
      <c r="AG7" s="1093"/>
      <c r="AH7" s="1093"/>
      <c r="AI7" s="1093"/>
      <c r="AJ7" s="1094"/>
      <c r="AK7" s="1095">
        <v>0</v>
      </c>
      <c r="AL7" s="1096"/>
      <c r="AM7" s="1096"/>
      <c r="AN7" s="1096"/>
      <c r="AO7" s="1096"/>
      <c r="AP7" s="1096">
        <v>5361</v>
      </c>
      <c r="AQ7" s="1096"/>
      <c r="AR7" s="1096"/>
      <c r="AS7" s="1096"/>
      <c r="AT7" s="1096"/>
      <c r="AU7" s="1097"/>
      <c r="AV7" s="1097"/>
      <c r="AW7" s="1097"/>
      <c r="AX7" s="1097"/>
      <c r="AY7" s="1098"/>
      <c r="AZ7" s="226"/>
      <c r="BA7" s="226"/>
      <c r="BB7" s="226"/>
      <c r="BC7" s="226"/>
      <c r="BD7" s="226"/>
      <c r="BE7" s="227"/>
      <c r="BF7" s="227"/>
      <c r="BG7" s="227"/>
      <c r="BH7" s="227"/>
      <c r="BI7" s="227"/>
      <c r="BJ7" s="227"/>
      <c r="BK7" s="227"/>
      <c r="BL7" s="227"/>
      <c r="BM7" s="227"/>
      <c r="BN7" s="227"/>
      <c r="BO7" s="227"/>
      <c r="BP7" s="227"/>
      <c r="BQ7" s="231">
        <v>1</v>
      </c>
      <c r="BR7" s="232"/>
      <c r="BS7" s="1086" t="s">
        <v>545</v>
      </c>
      <c r="BT7" s="1087"/>
      <c r="BU7" s="1087"/>
      <c r="BV7" s="1087"/>
      <c r="BW7" s="1087"/>
      <c r="BX7" s="1087"/>
      <c r="BY7" s="1087"/>
      <c r="BZ7" s="1087"/>
      <c r="CA7" s="1087"/>
      <c r="CB7" s="1087"/>
      <c r="CC7" s="1087"/>
      <c r="CD7" s="1087"/>
      <c r="CE7" s="1087"/>
      <c r="CF7" s="1087"/>
      <c r="CG7" s="1099"/>
      <c r="CH7" s="1083">
        <v>1</v>
      </c>
      <c r="CI7" s="1084"/>
      <c r="CJ7" s="1084"/>
      <c r="CK7" s="1084"/>
      <c r="CL7" s="1085"/>
      <c r="CM7" s="1083">
        <v>26</v>
      </c>
      <c r="CN7" s="1084"/>
      <c r="CO7" s="1084"/>
      <c r="CP7" s="1084"/>
      <c r="CQ7" s="1085"/>
      <c r="CR7" s="1083">
        <v>26</v>
      </c>
      <c r="CS7" s="1084"/>
      <c r="CT7" s="1084"/>
      <c r="CU7" s="1084"/>
      <c r="CV7" s="1085"/>
      <c r="CW7" s="1083"/>
      <c r="CX7" s="1084"/>
      <c r="CY7" s="1084"/>
      <c r="CZ7" s="1084"/>
      <c r="DA7" s="1085"/>
      <c r="DB7" s="1083">
        <v>26</v>
      </c>
      <c r="DC7" s="1084"/>
      <c r="DD7" s="1084"/>
      <c r="DE7" s="1084"/>
      <c r="DF7" s="1085"/>
      <c r="DG7" s="1083"/>
      <c r="DH7" s="1084"/>
      <c r="DI7" s="1084"/>
      <c r="DJ7" s="1084"/>
      <c r="DK7" s="1085"/>
      <c r="DL7" s="1083"/>
      <c r="DM7" s="1084"/>
      <c r="DN7" s="1084"/>
      <c r="DO7" s="1084"/>
      <c r="DP7" s="1085"/>
      <c r="DQ7" s="1083"/>
      <c r="DR7" s="1084"/>
      <c r="DS7" s="1084"/>
      <c r="DT7" s="1084"/>
      <c r="DU7" s="1085"/>
      <c r="DV7" s="1086"/>
      <c r="DW7" s="1087"/>
      <c r="DX7" s="1087"/>
      <c r="DY7" s="1087"/>
      <c r="DZ7" s="1088"/>
      <c r="EA7" s="229"/>
    </row>
    <row r="8" spans="1:131" s="230" customFormat="1" ht="26.25" customHeight="1" x14ac:dyDescent="0.2">
      <c r="A8" s="233">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26"/>
      <c r="BA8" s="226"/>
      <c r="BB8" s="226"/>
      <c r="BC8" s="226"/>
      <c r="BD8" s="226"/>
      <c r="BE8" s="227"/>
      <c r="BF8" s="227"/>
      <c r="BG8" s="227"/>
      <c r="BH8" s="227"/>
      <c r="BI8" s="227"/>
      <c r="BJ8" s="227"/>
      <c r="BK8" s="227"/>
      <c r="BL8" s="227"/>
      <c r="BM8" s="227"/>
      <c r="BN8" s="227"/>
      <c r="BO8" s="227"/>
      <c r="BP8" s="227"/>
      <c r="BQ8" s="233">
        <v>2</v>
      </c>
      <c r="BR8" s="234"/>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29"/>
    </row>
    <row r="9" spans="1:131" s="230" customFormat="1" ht="26.25" customHeight="1" x14ac:dyDescent="0.2">
      <c r="A9" s="233">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26"/>
      <c r="BA9" s="226"/>
      <c r="BB9" s="226"/>
      <c r="BC9" s="226"/>
      <c r="BD9" s="226"/>
      <c r="BE9" s="227"/>
      <c r="BF9" s="227"/>
      <c r="BG9" s="227"/>
      <c r="BH9" s="227"/>
      <c r="BI9" s="227"/>
      <c r="BJ9" s="227"/>
      <c r="BK9" s="227"/>
      <c r="BL9" s="227"/>
      <c r="BM9" s="227"/>
      <c r="BN9" s="227"/>
      <c r="BO9" s="227"/>
      <c r="BP9" s="227"/>
      <c r="BQ9" s="233">
        <v>3</v>
      </c>
      <c r="BR9" s="234"/>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29"/>
    </row>
    <row r="10" spans="1:131" s="230" customFormat="1" ht="26.25" customHeight="1" x14ac:dyDescent="0.2">
      <c r="A10" s="233">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26"/>
      <c r="BA10" s="226"/>
      <c r="BB10" s="226"/>
      <c r="BC10" s="226"/>
      <c r="BD10" s="226"/>
      <c r="BE10" s="227"/>
      <c r="BF10" s="227"/>
      <c r="BG10" s="227"/>
      <c r="BH10" s="227"/>
      <c r="BI10" s="227"/>
      <c r="BJ10" s="227"/>
      <c r="BK10" s="227"/>
      <c r="BL10" s="227"/>
      <c r="BM10" s="227"/>
      <c r="BN10" s="227"/>
      <c r="BO10" s="227"/>
      <c r="BP10" s="227"/>
      <c r="BQ10" s="233">
        <v>4</v>
      </c>
      <c r="BR10" s="234"/>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29"/>
    </row>
    <row r="11" spans="1:131" s="230" customFormat="1" ht="26.25" customHeight="1" x14ac:dyDescent="0.2">
      <c r="A11" s="233">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26"/>
      <c r="BA11" s="226"/>
      <c r="BB11" s="226"/>
      <c r="BC11" s="226"/>
      <c r="BD11" s="226"/>
      <c r="BE11" s="227"/>
      <c r="BF11" s="227"/>
      <c r="BG11" s="227"/>
      <c r="BH11" s="227"/>
      <c r="BI11" s="227"/>
      <c r="BJ11" s="227"/>
      <c r="BK11" s="227"/>
      <c r="BL11" s="227"/>
      <c r="BM11" s="227"/>
      <c r="BN11" s="227"/>
      <c r="BO11" s="227"/>
      <c r="BP11" s="227"/>
      <c r="BQ11" s="233">
        <v>5</v>
      </c>
      <c r="BR11" s="234"/>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29"/>
    </row>
    <row r="12" spans="1:131" s="230" customFormat="1" ht="26.25" customHeight="1" x14ac:dyDescent="0.2">
      <c r="A12" s="233">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26"/>
      <c r="BA12" s="226"/>
      <c r="BB12" s="226"/>
      <c r="BC12" s="226"/>
      <c r="BD12" s="226"/>
      <c r="BE12" s="227"/>
      <c r="BF12" s="227"/>
      <c r="BG12" s="227"/>
      <c r="BH12" s="227"/>
      <c r="BI12" s="227"/>
      <c r="BJ12" s="227"/>
      <c r="BK12" s="227"/>
      <c r="BL12" s="227"/>
      <c r="BM12" s="227"/>
      <c r="BN12" s="227"/>
      <c r="BO12" s="227"/>
      <c r="BP12" s="227"/>
      <c r="BQ12" s="233">
        <v>6</v>
      </c>
      <c r="BR12" s="234"/>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29"/>
    </row>
    <row r="13" spans="1:131" s="230" customFormat="1" ht="26.25" customHeight="1" x14ac:dyDescent="0.2">
      <c r="A13" s="233">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26"/>
      <c r="BA13" s="226"/>
      <c r="BB13" s="226"/>
      <c r="BC13" s="226"/>
      <c r="BD13" s="226"/>
      <c r="BE13" s="227"/>
      <c r="BF13" s="227"/>
      <c r="BG13" s="227"/>
      <c r="BH13" s="227"/>
      <c r="BI13" s="227"/>
      <c r="BJ13" s="227"/>
      <c r="BK13" s="227"/>
      <c r="BL13" s="227"/>
      <c r="BM13" s="227"/>
      <c r="BN13" s="227"/>
      <c r="BO13" s="227"/>
      <c r="BP13" s="227"/>
      <c r="BQ13" s="233">
        <v>7</v>
      </c>
      <c r="BR13" s="234"/>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29"/>
    </row>
    <row r="14" spans="1:131" s="230" customFormat="1" ht="26.25" customHeight="1" x14ac:dyDescent="0.2">
      <c r="A14" s="233">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26"/>
      <c r="BA14" s="226"/>
      <c r="BB14" s="226"/>
      <c r="BC14" s="226"/>
      <c r="BD14" s="226"/>
      <c r="BE14" s="227"/>
      <c r="BF14" s="227"/>
      <c r="BG14" s="227"/>
      <c r="BH14" s="227"/>
      <c r="BI14" s="227"/>
      <c r="BJ14" s="227"/>
      <c r="BK14" s="227"/>
      <c r="BL14" s="227"/>
      <c r="BM14" s="227"/>
      <c r="BN14" s="227"/>
      <c r="BO14" s="227"/>
      <c r="BP14" s="227"/>
      <c r="BQ14" s="233">
        <v>8</v>
      </c>
      <c r="BR14" s="234"/>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29"/>
    </row>
    <row r="15" spans="1:131" s="230" customFormat="1" ht="26.25" customHeight="1" x14ac:dyDescent="0.2">
      <c r="A15" s="233">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26"/>
      <c r="BA15" s="226"/>
      <c r="BB15" s="226"/>
      <c r="BC15" s="226"/>
      <c r="BD15" s="226"/>
      <c r="BE15" s="227"/>
      <c r="BF15" s="227"/>
      <c r="BG15" s="227"/>
      <c r="BH15" s="227"/>
      <c r="BI15" s="227"/>
      <c r="BJ15" s="227"/>
      <c r="BK15" s="227"/>
      <c r="BL15" s="227"/>
      <c r="BM15" s="227"/>
      <c r="BN15" s="227"/>
      <c r="BO15" s="227"/>
      <c r="BP15" s="227"/>
      <c r="BQ15" s="233">
        <v>9</v>
      </c>
      <c r="BR15" s="234"/>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29"/>
    </row>
    <row r="16" spans="1:131" s="230" customFormat="1" ht="26.25" customHeight="1" x14ac:dyDescent="0.2">
      <c r="A16" s="233">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26"/>
      <c r="BA16" s="226"/>
      <c r="BB16" s="226"/>
      <c r="BC16" s="226"/>
      <c r="BD16" s="226"/>
      <c r="BE16" s="227"/>
      <c r="BF16" s="227"/>
      <c r="BG16" s="227"/>
      <c r="BH16" s="227"/>
      <c r="BI16" s="227"/>
      <c r="BJ16" s="227"/>
      <c r="BK16" s="227"/>
      <c r="BL16" s="227"/>
      <c r="BM16" s="227"/>
      <c r="BN16" s="227"/>
      <c r="BO16" s="227"/>
      <c r="BP16" s="227"/>
      <c r="BQ16" s="233">
        <v>10</v>
      </c>
      <c r="BR16" s="234"/>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29"/>
    </row>
    <row r="17" spans="1:131" s="230" customFormat="1" ht="26.25" customHeight="1" x14ac:dyDescent="0.2">
      <c r="A17" s="233">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26"/>
      <c r="BA17" s="226"/>
      <c r="BB17" s="226"/>
      <c r="BC17" s="226"/>
      <c r="BD17" s="226"/>
      <c r="BE17" s="227"/>
      <c r="BF17" s="227"/>
      <c r="BG17" s="227"/>
      <c r="BH17" s="227"/>
      <c r="BI17" s="227"/>
      <c r="BJ17" s="227"/>
      <c r="BK17" s="227"/>
      <c r="BL17" s="227"/>
      <c r="BM17" s="227"/>
      <c r="BN17" s="227"/>
      <c r="BO17" s="227"/>
      <c r="BP17" s="227"/>
      <c r="BQ17" s="233">
        <v>11</v>
      </c>
      <c r="BR17" s="234"/>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29"/>
    </row>
    <row r="18" spans="1:131" s="230" customFormat="1" ht="26.25" customHeight="1" x14ac:dyDescent="0.2">
      <c r="A18" s="233">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26"/>
      <c r="BA18" s="226"/>
      <c r="BB18" s="226"/>
      <c r="BC18" s="226"/>
      <c r="BD18" s="226"/>
      <c r="BE18" s="227"/>
      <c r="BF18" s="227"/>
      <c r="BG18" s="227"/>
      <c r="BH18" s="227"/>
      <c r="BI18" s="227"/>
      <c r="BJ18" s="227"/>
      <c r="BK18" s="227"/>
      <c r="BL18" s="227"/>
      <c r="BM18" s="227"/>
      <c r="BN18" s="227"/>
      <c r="BO18" s="227"/>
      <c r="BP18" s="227"/>
      <c r="BQ18" s="233">
        <v>12</v>
      </c>
      <c r="BR18" s="234"/>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29"/>
    </row>
    <row r="19" spans="1:131" s="230" customFormat="1" ht="26.25" customHeight="1" x14ac:dyDescent="0.2">
      <c r="A19" s="233">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26"/>
      <c r="BA19" s="226"/>
      <c r="BB19" s="226"/>
      <c r="BC19" s="226"/>
      <c r="BD19" s="226"/>
      <c r="BE19" s="227"/>
      <c r="BF19" s="227"/>
      <c r="BG19" s="227"/>
      <c r="BH19" s="227"/>
      <c r="BI19" s="227"/>
      <c r="BJ19" s="227"/>
      <c r="BK19" s="227"/>
      <c r="BL19" s="227"/>
      <c r="BM19" s="227"/>
      <c r="BN19" s="227"/>
      <c r="BO19" s="227"/>
      <c r="BP19" s="227"/>
      <c r="BQ19" s="233">
        <v>13</v>
      </c>
      <c r="BR19" s="234"/>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29"/>
    </row>
    <row r="20" spans="1:131" s="230" customFormat="1" ht="26.25" customHeight="1" x14ac:dyDescent="0.2">
      <c r="A20" s="233">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26"/>
      <c r="BA20" s="226"/>
      <c r="BB20" s="226"/>
      <c r="BC20" s="226"/>
      <c r="BD20" s="226"/>
      <c r="BE20" s="227"/>
      <c r="BF20" s="227"/>
      <c r="BG20" s="227"/>
      <c r="BH20" s="227"/>
      <c r="BI20" s="227"/>
      <c r="BJ20" s="227"/>
      <c r="BK20" s="227"/>
      <c r="BL20" s="227"/>
      <c r="BM20" s="227"/>
      <c r="BN20" s="227"/>
      <c r="BO20" s="227"/>
      <c r="BP20" s="227"/>
      <c r="BQ20" s="233">
        <v>14</v>
      </c>
      <c r="BR20" s="234"/>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29"/>
    </row>
    <row r="21" spans="1:131" s="230" customFormat="1" ht="26.25" customHeight="1" thickBot="1" x14ac:dyDescent="0.25">
      <c r="A21" s="233">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26"/>
      <c r="BA21" s="226"/>
      <c r="BB21" s="226"/>
      <c r="BC21" s="226"/>
      <c r="BD21" s="226"/>
      <c r="BE21" s="227"/>
      <c r="BF21" s="227"/>
      <c r="BG21" s="227"/>
      <c r="BH21" s="227"/>
      <c r="BI21" s="227"/>
      <c r="BJ21" s="227"/>
      <c r="BK21" s="227"/>
      <c r="BL21" s="227"/>
      <c r="BM21" s="227"/>
      <c r="BN21" s="227"/>
      <c r="BO21" s="227"/>
      <c r="BP21" s="227"/>
      <c r="BQ21" s="233">
        <v>15</v>
      </c>
      <c r="BR21" s="234"/>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29"/>
    </row>
    <row r="22" spans="1:131" s="230" customFormat="1" ht="26.25" customHeight="1" x14ac:dyDescent="0.2">
      <c r="A22" s="233">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27"/>
      <c r="BF22" s="227"/>
      <c r="BG22" s="227"/>
      <c r="BH22" s="227"/>
      <c r="BI22" s="227"/>
      <c r="BJ22" s="227"/>
      <c r="BK22" s="227"/>
      <c r="BL22" s="227"/>
      <c r="BM22" s="227"/>
      <c r="BN22" s="227"/>
      <c r="BO22" s="227"/>
      <c r="BP22" s="227"/>
      <c r="BQ22" s="233">
        <v>16</v>
      </c>
      <c r="BR22" s="234"/>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29"/>
    </row>
    <row r="23" spans="1:131" s="230" customFormat="1" ht="26.25" customHeight="1" thickBot="1" x14ac:dyDescent="0.25">
      <c r="A23" s="235" t="s">
        <v>376</v>
      </c>
      <c r="B23" s="924" t="s">
        <v>377</v>
      </c>
      <c r="C23" s="925"/>
      <c r="D23" s="925"/>
      <c r="E23" s="925"/>
      <c r="F23" s="925"/>
      <c r="G23" s="925"/>
      <c r="H23" s="925"/>
      <c r="I23" s="925"/>
      <c r="J23" s="925"/>
      <c r="K23" s="925"/>
      <c r="L23" s="925"/>
      <c r="M23" s="925"/>
      <c r="N23" s="925"/>
      <c r="O23" s="925"/>
      <c r="P23" s="935"/>
      <c r="Q23" s="1054"/>
      <c r="R23" s="1048"/>
      <c r="S23" s="1048"/>
      <c r="T23" s="1048"/>
      <c r="U23" s="1048"/>
      <c r="V23" s="1048"/>
      <c r="W23" s="1048"/>
      <c r="X23" s="1048"/>
      <c r="Y23" s="1048"/>
      <c r="Z23" s="1048"/>
      <c r="AA23" s="1048"/>
      <c r="AB23" s="1048"/>
      <c r="AC23" s="1048"/>
      <c r="AD23" s="1048"/>
      <c r="AE23" s="1055"/>
      <c r="AF23" s="1056">
        <v>668</v>
      </c>
      <c r="AG23" s="1048"/>
      <c r="AH23" s="1048"/>
      <c r="AI23" s="1048"/>
      <c r="AJ23" s="1057"/>
      <c r="AK23" s="1058"/>
      <c r="AL23" s="1059"/>
      <c r="AM23" s="1059"/>
      <c r="AN23" s="1059"/>
      <c r="AO23" s="1059"/>
      <c r="AP23" s="1048"/>
      <c r="AQ23" s="1048"/>
      <c r="AR23" s="1048"/>
      <c r="AS23" s="1048"/>
      <c r="AT23" s="1048"/>
      <c r="AU23" s="1049"/>
      <c r="AV23" s="1049"/>
      <c r="AW23" s="1049"/>
      <c r="AX23" s="1049"/>
      <c r="AY23" s="1050"/>
      <c r="AZ23" s="1051" t="s">
        <v>121</v>
      </c>
      <c r="BA23" s="1052"/>
      <c r="BB23" s="1052"/>
      <c r="BC23" s="1052"/>
      <c r="BD23" s="1053"/>
      <c r="BE23" s="227"/>
      <c r="BF23" s="227"/>
      <c r="BG23" s="227"/>
      <c r="BH23" s="227"/>
      <c r="BI23" s="227"/>
      <c r="BJ23" s="227"/>
      <c r="BK23" s="227"/>
      <c r="BL23" s="227"/>
      <c r="BM23" s="227"/>
      <c r="BN23" s="227"/>
      <c r="BO23" s="227"/>
      <c r="BP23" s="227"/>
      <c r="BQ23" s="233">
        <v>17</v>
      </c>
      <c r="BR23" s="234"/>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29"/>
    </row>
    <row r="24" spans="1:131" s="230" customFormat="1" ht="26.25" customHeight="1" x14ac:dyDescent="0.2">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26"/>
      <c r="BA24" s="226"/>
      <c r="BB24" s="226"/>
      <c r="BC24" s="226"/>
      <c r="BD24" s="226"/>
      <c r="BE24" s="227"/>
      <c r="BF24" s="227"/>
      <c r="BG24" s="227"/>
      <c r="BH24" s="227"/>
      <c r="BI24" s="227"/>
      <c r="BJ24" s="227"/>
      <c r="BK24" s="227"/>
      <c r="BL24" s="227"/>
      <c r="BM24" s="227"/>
      <c r="BN24" s="227"/>
      <c r="BO24" s="227"/>
      <c r="BP24" s="227"/>
      <c r="BQ24" s="233">
        <v>18</v>
      </c>
      <c r="BR24" s="234"/>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29"/>
    </row>
    <row r="25" spans="1:131" ht="26.25" customHeight="1" thickBot="1" x14ac:dyDescent="0.25">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26"/>
      <c r="BK25" s="226"/>
      <c r="BL25" s="226"/>
      <c r="BM25" s="226"/>
      <c r="BN25" s="226"/>
      <c r="BO25" s="236"/>
      <c r="BP25" s="236"/>
      <c r="BQ25" s="233">
        <v>19</v>
      </c>
      <c r="BR25" s="234"/>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24"/>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26"/>
      <c r="BK26" s="226"/>
      <c r="BL26" s="226"/>
      <c r="BM26" s="226"/>
      <c r="BN26" s="226"/>
      <c r="BO26" s="236"/>
      <c r="BP26" s="236"/>
      <c r="BQ26" s="233">
        <v>20</v>
      </c>
      <c r="BR26" s="234"/>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24"/>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26"/>
      <c r="BK27" s="226"/>
      <c r="BL27" s="226"/>
      <c r="BM27" s="226"/>
      <c r="BN27" s="226"/>
      <c r="BO27" s="236"/>
      <c r="BP27" s="236"/>
      <c r="BQ27" s="233">
        <v>21</v>
      </c>
      <c r="BR27" s="234"/>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24"/>
    </row>
    <row r="28" spans="1:131" ht="26.25" customHeight="1" thickTop="1" x14ac:dyDescent="0.2">
      <c r="A28" s="237">
        <v>1</v>
      </c>
      <c r="B28" s="1034" t="s">
        <v>388</v>
      </c>
      <c r="C28" s="1035"/>
      <c r="D28" s="1035"/>
      <c r="E28" s="1035"/>
      <c r="F28" s="1035"/>
      <c r="G28" s="1035"/>
      <c r="H28" s="1035"/>
      <c r="I28" s="1035"/>
      <c r="J28" s="1035"/>
      <c r="K28" s="1035"/>
      <c r="L28" s="1035"/>
      <c r="M28" s="1035"/>
      <c r="N28" s="1035"/>
      <c r="O28" s="1035"/>
      <c r="P28" s="1036"/>
      <c r="Q28" s="1037">
        <v>859425</v>
      </c>
      <c r="R28" s="1038"/>
      <c r="S28" s="1038"/>
      <c r="T28" s="1038"/>
      <c r="U28" s="1038"/>
      <c r="V28" s="1038">
        <v>845515</v>
      </c>
      <c r="W28" s="1038"/>
      <c r="X28" s="1038"/>
      <c r="Y28" s="1038"/>
      <c r="Z28" s="1038"/>
      <c r="AA28" s="1038">
        <v>13910</v>
      </c>
      <c r="AB28" s="1038"/>
      <c r="AC28" s="1038"/>
      <c r="AD28" s="1038"/>
      <c r="AE28" s="1039"/>
      <c r="AF28" s="1040">
        <v>14</v>
      </c>
      <c r="AG28" s="1038"/>
      <c r="AH28" s="1038"/>
      <c r="AI28" s="1038"/>
      <c r="AJ28" s="1041"/>
      <c r="AK28" s="1029">
        <v>90</v>
      </c>
      <c r="AL28" s="1030"/>
      <c r="AM28" s="1030"/>
      <c r="AN28" s="1030"/>
      <c r="AO28" s="1030"/>
      <c r="AP28" s="1030">
        <v>0</v>
      </c>
      <c r="AQ28" s="1030"/>
      <c r="AR28" s="1030"/>
      <c r="AS28" s="1030"/>
      <c r="AT28" s="1030"/>
      <c r="AU28" s="1030">
        <v>0</v>
      </c>
      <c r="AV28" s="1030"/>
      <c r="AW28" s="1030"/>
      <c r="AX28" s="1030"/>
      <c r="AY28" s="1030"/>
      <c r="AZ28" s="1031"/>
      <c r="BA28" s="1031"/>
      <c r="BB28" s="1031"/>
      <c r="BC28" s="1031"/>
      <c r="BD28" s="1031"/>
      <c r="BE28" s="1032"/>
      <c r="BF28" s="1032"/>
      <c r="BG28" s="1032"/>
      <c r="BH28" s="1032"/>
      <c r="BI28" s="1033"/>
      <c r="BJ28" s="226"/>
      <c r="BK28" s="226"/>
      <c r="BL28" s="226"/>
      <c r="BM28" s="226"/>
      <c r="BN28" s="226"/>
      <c r="BO28" s="236"/>
      <c r="BP28" s="236"/>
      <c r="BQ28" s="233">
        <v>22</v>
      </c>
      <c r="BR28" s="234"/>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24"/>
    </row>
    <row r="29" spans="1:131" ht="26.25" customHeight="1" x14ac:dyDescent="0.2">
      <c r="A29" s="237">
        <v>2</v>
      </c>
      <c r="B29" s="1017" t="s">
        <v>389</v>
      </c>
      <c r="C29" s="1018"/>
      <c r="D29" s="1018"/>
      <c r="E29" s="1018"/>
      <c r="F29" s="1018"/>
      <c r="G29" s="1018"/>
      <c r="H29" s="1018"/>
      <c r="I29" s="1018"/>
      <c r="J29" s="1018"/>
      <c r="K29" s="1018"/>
      <c r="L29" s="1018"/>
      <c r="M29" s="1018"/>
      <c r="N29" s="1018"/>
      <c r="O29" s="1018"/>
      <c r="P29" s="1019"/>
      <c r="Q29" s="1025">
        <v>850028</v>
      </c>
      <c r="R29" s="1026"/>
      <c r="S29" s="1026"/>
      <c r="T29" s="1026"/>
      <c r="U29" s="1026"/>
      <c r="V29" s="1026">
        <v>838166</v>
      </c>
      <c r="W29" s="1026"/>
      <c r="X29" s="1026"/>
      <c r="Y29" s="1026"/>
      <c r="Z29" s="1026"/>
      <c r="AA29" s="1026">
        <v>11862</v>
      </c>
      <c r="AB29" s="1026"/>
      <c r="AC29" s="1026"/>
      <c r="AD29" s="1026"/>
      <c r="AE29" s="1027"/>
      <c r="AF29" s="1022">
        <v>12</v>
      </c>
      <c r="AG29" s="1023"/>
      <c r="AH29" s="1023"/>
      <c r="AI29" s="1023"/>
      <c r="AJ29" s="1024"/>
      <c r="AK29" s="967">
        <v>117</v>
      </c>
      <c r="AL29" s="958"/>
      <c r="AM29" s="958"/>
      <c r="AN29" s="958"/>
      <c r="AO29" s="958"/>
      <c r="AP29" s="958">
        <v>0</v>
      </c>
      <c r="AQ29" s="958"/>
      <c r="AR29" s="958"/>
      <c r="AS29" s="958"/>
      <c r="AT29" s="958"/>
      <c r="AU29" s="958">
        <v>0</v>
      </c>
      <c r="AV29" s="958"/>
      <c r="AW29" s="958"/>
      <c r="AX29" s="958"/>
      <c r="AY29" s="958"/>
      <c r="AZ29" s="1028"/>
      <c r="BA29" s="1028"/>
      <c r="BB29" s="1028"/>
      <c r="BC29" s="1028"/>
      <c r="BD29" s="1028"/>
      <c r="BE29" s="959"/>
      <c r="BF29" s="959"/>
      <c r="BG29" s="959"/>
      <c r="BH29" s="959"/>
      <c r="BI29" s="960"/>
      <c r="BJ29" s="226"/>
      <c r="BK29" s="226"/>
      <c r="BL29" s="226"/>
      <c r="BM29" s="226"/>
      <c r="BN29" s="226"/>
      <c r="BO29" s="236"/>
      <c r="BP29" s="236"/>
      <c r="BQ29" s="233">
        <v>23</v>
      </c>
      <c r="BR29" s="234"/>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24"/>
    </row>
    <row r="30" spans="1:131" ht="26.25" customHeight="1" x14ac:dyDescent="0.2">
      <c r="A30" s="237">
        <v>3</v>
      </c>
      <c r="B30" s="1017" t="s">
        <v>390</v>
      </c>
      <c r="C30" s="1018"/>
      <c r="D30" s="1018"/>
      <c r="E30" s="1018"/>
      <c r="F30" s="1018"/>
      <c r="G30" s="1018"/>
      <c r="H30" s="1018"/>
      <c r="I30" s="1018"/>
      <c r="J30" s="1018"/>
      <c r="K30" s="1018"/>
      <c r="L30" s="1018"/>
      <c r="M30" s="1018"/>
      <c r="N30" s="1018"/>
      <c r="O30" s="1018"/>
      <c r="P30" s="1019"/>
      <c r="Q30" s="1025">
        <v>203387</v>
      </c>
      <c r="R30" s="1026"/>
      <c r="S30" s="1026"/>
      <c r="T30" s="1026"/>
      <c r="U30" s="1026"/>
      <c r="V30" s="1026">
        <v>202788</v>
      </c>
      <c r="W30" s="1026"/>
      <c r="X30" s="1026"/>
      <c r="Y30" s="1026"/>
      <c r="Z30" s="1026"/>
      <c r="AA30" s="1026">
        <v>599</v>
      </c>
      <c r="AB30" s="1026"/>
      <c r="AC30" s="1026"/>
      <c r="AD30" s="1026"/>
      <c r="AE30" s="1027"/>
      <c r="AF30" s="1022">
        <v>1</v>
      </c>
      <c r="AG30" s="1023"/>
      <c r="AH30" s="1023"/>
      <c r="AI30" s="1023"/>
      <c r="AJ30" s="1024"/>
      <c r="AK30" s="967">
        <v>122</v>
      </c>
      <c r="AL30" s="958"/>
      <c r="AM30" s="958"/>
      <c r="AN30" s="958"/>
      <c r="AO30" s="958"/>
      <c r="AP30" s="958">
        <v>0</v>
      </c>
      <c r="AQ30" s="958"/>
      <c r="AR30" s="958"/>
      <c r="AS30" s="958"/>
      <c r="AT30" s="958"/>
      <c r="AU30" s="958">
        <v>0</v>
      </c>
      <c r="AV30" s="958"/>
      <c r="AW30" s="958"/>
      <c r="AX30" s="958"/>
      <c r="AY30" s="958"/>
      <c r="AZ30" s="1028"/>
      <c r="BA30" s="1028"/>
      <c r="BB30" s="1028"/>
      <c r="BC30" s="1028"/>
      <c r="BD30" s="1028"/>
      <c r="BE30" s="959"/>
      <c r="BF30" s="959"/>
      <c r="BG30" s="959"/>
      <c r="BH30" s="959"/>
      <c r="BI30" s="960"/>
      <c r="BJ30" s="226"/>
      <c r="BK30" s="226"/>
      <c r="BL30" s="226"/>
      <c r="BM30" s="226"/>
      <c r="BN30" s="226"/>
      <c r="BO30" s="236"/>
      <c r="BP30" s="236"/>
      <c r="BQ30" s="233">
        <v>24</v>
      </c>
      <c r="BR30" s="234"/>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24"/>
    </row>
    <row r="31" spans="1:131" ht="26.25" customHeight="1" x14ac:dyDescent="0.2">
      <c r="A31" s="237">
        <v>4</v>
      </c>
      <c r="B31" s="1017" t="s">
        <v>391</v>
      </c>
      <c r="C31" s="1018"/>
      <c r="D31" s="1018"/>
      <c r="E31" s="1018"/>
      <c r="F31" s="1018"/>
      <c r="G31" s="1018"/>
      <c r="H31" s="1018"/>
      <c r="I31" s="1018"/>
      <c r="J31" s="1018"/>
      <c r="K31" s="1018"/>
      <c r="L31" s="1018"/>
      <c r="M31" s="1018"/>
      <c r="N31" s="1018"/>
      <c r="O31" s="1018"/>
      <c r="P31" s="1019"/>
      <c r="Q31" s="1025">
        <v>697825</v>
      </c>
      <c r="R31" s="1026"/>
      <c r="S31" s="1026"/>
      <c r="T31" s="1026"/>
      <c r="U31" s="1026"/>
      <c r="V31" s="1026">
        <v>245090</v>
      </c>
      <c r="W31" s="1026"/>
      <c r="X31" s="1026"/>
      <c r="Y31" s="1026"/>
      <c r="Z31" s="1026"/>
      <c r="AA31" s="1026">
        <v>452736</v>
      </c>
      <c r="AB31" s="1026"/>
      <c r="AC31" s="1026"/>
      <c r="AD31" s="1026"/>
      <c r="AE31" s="1027"/>
      <c r="AF31" s="1022">
        <v>243</v>
      </c>
      <c r="AG31" s="1023"/>
      <c r="AH31" s="1023"/>
      <c r="AI31" s="1023"/>
      <c r="AJ31" s="1024"/>
      <c r="AK31" s="967">
        <v>292</v>
      </c>
      <c r="AL31" s="958"/>
      <c r="AM31" s="958"/>
      <c r="AN31" s="958"/>
      <c r="AO31" s="958"/>
      <c r="AP31" s="958">
        <v>1549</v>
      </c>
      <c r="AQ31" s="958"/>
      <c r="AR31" s="958"/>
      <c r="AS31" s="958"/>
      <c r="AT31" s="958"/>
      <c r="AU31" s="958">
        <v>310</v>
      </c>
      <c r="AV31" s="958"/>
      <c r="AW31" s="958"/>
      <c r="AX31" s="958"/>
      <c r="AY31" s="958"/>
      <c r="AZ31" s="1028"/>
      <c r="BA31" s="1028"/>
      <c r="BB31" s="1028"/>
      <c r="BC31" s="1028"/>
      <c r="BD31" s="1028"/>
      <c r="BE31" s="959" t="s">
        <v>392</v>
      </c>
      <c r="BF31" s="959"/>
      <c r="BG31" s="959"/>
      <c r="BH31" s="959"/>
      <c r="BI31" s="960"/>
      <c r="BJ31" s="226"/>
      <c r="BK31" s="226"/>
      <c r="BL31" s="226"/>
      <c r="BM31" s="226"/>
      <c r="BN31" s="226"/>
      <c r="BO31" s="236"/>
      <c r="BP31" s="236"/>
      <c r="BQ31" s="233">
        <v>25</v>
      </c>
      <c r="BR31" s="234"/>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24"/>
    </row>
    <row r="32" spans="1:131" ht="26.25" customHeight="1" x14ac:dyDescent="0.2">
      <c r="A32" s="237">
        <v>5</v>
      </c>
      <c r="B32" s="1017" t="s">
        <v>393</v>
      </c>
      <c r="C32" s="1018"/>
      <c r="D32" s="1018"/>
      <c r="E32" s="1018"/>
      <c r="F32" s="1018"/>
      <c r="G32" s="1018"/>
      <c r="H32" s="1018"/>
      <c r="I32" s="1018"/>
      <c r="J32" s="1018"/>
      <c r="K32" s="1018"/>
      <c r="L32" s="1018"/>
      <c r="M32" s="1018"/>
      <c r="N32" s="1018"/>
      <c r="O32" s="1018"/>
      <c r="P32" s="1019"/>
      <c r="Q32" s="1025">
        <v>91648</v>
      </c>
      <c r="R32" s="1026"/>
      <c r="S32" s="1026"/>
      <c r="T32" s="1026"/>
      <c r="U32" s="1026"/>
      <c r="V32" s="1026">
        <v>89159</v>
      </c>
      <c r="W32" s="1026"/>
      <c r="X32" s="1026"/>
      <c r="Y32" s="1026"/>
      <c r="Z32" s="1026"/>
      <c r="AA32" s="1026">
        <v>2489</v>
      </c>
      <c r="AB32" s="1026"/>
      <c r="AC32" s="1026"/>
      <c r="AD32" s="1026"/>
      <c r="AE32" s="1027"/>
      <c r="AF32" s="1022">
        <v>2</v>
      </c>
      <c r="AG32" s="1023"/>
      <c r="AH32" s="1023"/>
      <c r="AI32" s="1023"/>
      <c r="AJ32" s="1024"/>
      <c r="AK32" s="967">
        <v>27</v>
      </c>
      <c r="AL32" s="958"/>
      <c r="AM32" s="958"/>
      <c r="AN32" s="958"/>
      <c r="AO32" s="958"/>
      <c r="AP32" s="958">
        <v>267</v>
      </c>
      <c r="AQ32" s="958"/>
      <c r="AR32" s="958"/>
      <c r="AS32" s="958"/>
      <c r="AT32" s="958"/>
      <c r="AU32" s="958">
        <v>31</v>
      </c>
      <c r="AV32" s="958"/>
      <c r="AW32" s="958"/>
      <c r="AX32" s="958"/>
      <c r="AY32" s="958"/>
      <c r="AZ32" s="1028"/>
      <c r="BA32" s="1028"/>
      <c r="BB32" s="1028"/>
      <c r="BC32" s="1028"/>
      <c r="BD32" s="1028"/>
      <c r="BE32" s="959" t="s">
        <v>392</v>
      </c>
      <c r="BF32" s="959"/>
      <c r="BG32" s="959"/>
      <c r="BH32" s="959"/>
      <c r="BI32" s="960"/>
      <c r="BJ32" s="226"/>
      <c r="BK32" s="226"/>
      <c r="BL32" s="226"/>
      <c r="BM32" s="226"/>
      <c r="BN32" s="226"/>
      <c r="BO32" s="236"/>
      <c r="BP32" s="236"/>
      <c r="BQ32" s="233">
        <v>26</v>
      </c>
      <c r="BR32" s="234"/>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24"/>
    </row>
    <row r="33" spans="1:131" ht="26.25" customHeight="1" x14ac:dyDescent="0.2">
      <c r="A33" s="237">
        <v>6</v>
      </c>
      <c r="B33" s="1017" t="s">
        <v>394</v>
      </c>
      <c r="C33" s="1018"/>
      <c r="D33" s="1018"/>
      <c r="E33" s="1018"/>
      <c r="F33" s="1018"/>
      <c r="G33" s="1018"/>
      <c r="H33" s="1018"/>
      <c r="I33" s="1018"/>
      <c r="J33" s="1018"/>
      <c r="K33" s="1018"/>
      <c r="L33" s="1018"/>
      <c r="M33" s="1018"/>
      <c r="N33" s="1018"/>
      <c r="O33" s="1018"/>
      <c r="P33" s="1019"/>
      <c r="Q33" s="1025">
        <v>190614</v>
      </c>
      <c r="R33" s="1026"/>
      <c r="S33" s="1026"/>
      <c r="T33" s="1026"/>
      <c r="U33" s="1026"/>
      <c r="V33" s="1026">
        <v>190313</v>
      </c>
      <c r="W33" s="1026"/>
      <c r="X33" s="1026"/>
      <c r="Y33" s="1026"/>
      <c r="Z33" s="1026"/>
      <c r="AA33" s="1026">
        <v>301</v>
      </c>
      <c r="AB33" s="1026"/>
      <c r="AC33" s="1026"/>
      <c r="AD33" s="1026"/>
      <c r="AE33" s="1027"/>
      <c r="AF33" s="1022">
        <v>372</v>
      </c>
      <c r="AG33" s="1023"/>
      <c r="AH33" s="1023"/>
      <c r="AI33" s="1023"/>
      <c r="AJ33" s="1024"/>
      <c r="AK33" s="967">
        <v>168</v>
      </c>
      <c r="AL33" s="958"/>
      <c r="AM33" s="958"/>
      <c r="AN33" s="958"/>
      <c r="AO33" s="958"/>
      <c r="AP33" s="958">
        <v>0</v>
      </c>
      <c r="AQ33" s="958"/>
      <c r="AR33" s="958"/>
      <c r="AS33" s="958"/>
      <c r="AT33" s="958"/>
      <c r="AU33" s="958">
        <v>0</v>
      </c>
      <c r="AV33" s="958"/>
      <c r="AW33" s="958"/>
      <c r="AX33" s="958"/>
      <c r="AY33" s="958"/>
      <c r="AZ33" s="1028"/>
      <c r="BA33" s="1028"/>
      <c r="BB33" s="1028"/>
      <c r="BC33" s="1028"/>
      <c r="BD33" s="1028"/>
      <c r="BE33" s="959" t="s">
        <v>392</v>
      </c>
      <c r="BF33" s="959"/>
      <c r="BG33" s="959"/>
      <c r="BH33" s="959"/>
      <c r="BI33" s="960"/>
      <c r="BJ33" s="226"/>
      <c r="BK33" s="226"/>
      <c r="BL33" s="226"/>
      <c r="BM33" s="226"/>
      <c r="BN33" s="226"/>
      <c r="BO33" s="236"/>
      <c r="BP33" s="236"/>
      <c r="BQ33" s="233">
        <v>27</v>
      </c>
      <c r="BR33" s="234"/>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24"/>
    </row>
    <row r="34" spans="1:131" ht="26.25" customHeight="1" x14ac:dyDescent="0.2">
      <c r="A34" s="237">
        <v>7</v>
      </c>
      <c r="B34" s="1017"/>
      <c r="C34" s="1018"/>
      <c r="D34" s="1018"/>
      <c r="E34" s="1018"/>
      <c r="F34" s="1018"/>
      <c r="G34" s="1018"/>
      <c r="H34" s="1018"/>
      <c r="I34" s="1018"/>
      <c r="J34" s="1018"/>
      <c r="K34" s="1018"/>
      <c r="L34" s="1018"/>
      <c r="M34" s="1018"/>
      <c r="N34" s="1018"/>
      <c r="O34" s="1018"/>
      <c r="P34" s="1019"/>
      <c r="Q34" s="1025"/>
      <c r="R34" s="1026"/>
      <c r="S34" s="1026"/>
      <c r="T34" s="1026"/>
      <c r="U34" s="1026"/>
      <c r="V34" s="1026"/>
      <c r="W34" s="1026"/>
      <c r="X34" s="1026"/>
      <c r="Y34" s="1026"/>
      <c r="Z34" s="1026"/>
      <c r="AA34" s="1026"/>
      <c r="AB34" s="1026"/>
      <c r="AC34" s="1026"/>
      <c r="AD34" s="1026"/>
      <c r="AE34" s="1027"/>
      <c r="AF34" s="1022"/>
      <c r="AG34" s="1023"/>
      <c r="AH34" s="1023"/>
      <c r="AI34" s="1023"/>
      <c r="AJ34" s="1024"/>
      <c r="AK34" s="967"/>
      <c r="AL34" s="958"/>
      <c r="AM34" s="958"/>
      <c r="AN34" s="958"/>
      <c r="AO34" s="958"/>
      <c r="AP34" s="958"/>
      <c r="AQ34" s="958"/>
      <c r="AR34" s="958"/>
      <c r="AS34" s="958"/>
      <c r="AT34" s="958"/>
      <c r="AU34" s="958"/>
      <c r="AV34" s="958"/>
      <c r="AW34" s="958"/>
      <c r="AX34" s="958"/>
      <c r="AY34" s="958"/>
      <c r="AZ34" s="1028"/>
      <c r="BA34" s="1028"/>
      <c r="BB34" s="1028"/>
      <c r="BC34" s="1028"/>
      <c r="BD34" s="1028"/>
      <c r="BE34" s="959"/>
      <c r="BF34" s="959"/>
      <c r="BG34" s="959"/>
      <c r="BH34" s="959"/>
      <c r="BI34" s="960"/>
      <c r="BJ34" s="226"/>
      <c r="BK34" s="226"/>
      <c r="BL34" s="226"/>
      <c r="BM34" s="226"/>
      <c r="BN34" s="226"/>
      <c r="BO34" s="236"/>
      <c r="BP34" s="236"/>
      <c r="BQ34" s="233">
        <v>28</v>
      </c>
      <c r="BR34" s="234"/>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24"/>
    </row>
    <row r="35" spans="1:131" ht="26.25" customHeight="1" x14ac:dyDescent="0.2">
      <c r="A35" s="237">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26"/>
      <c r="BK35" s="226"/>
      <c r="BL35" s="226"/>
      <c r="BM35" s="226"/>
      <c r="BN35" s="226"/>
      <c r="BO35" s="236"/>
      <c r="BP35" s="236"/>
      <c r="BQ35" s="233">
        <v>29</v>
      </c>
      <c r="BR35" s="234"/>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24"/>
    </row>
    <row r="36" spans="1:131" ht="26.25" customHeight="1" x14ac:dyDescent="0.2">
      <c r="A36" s="237">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26"/>
      <c r="BK36" s="226"/>
      <c r="BL36" s="226"/>
      <c r="BM36" s="226"/>
      <c r="BN36" s="226"/>
      <c r="BO36" s="236"/>
      <c r="BP36" s="236"/>
      <c r="BQ36" s="233">
        <v>30</v>
      </c>
      <c r="BR36" s="234"/>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24"/>
    </row>
    <row r="37" spans="1:131" ht="26.25" customHeight="1" x14ac:dyDescent="0.2">
      <c r="A37" s="237">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26"/>
      <c r="BK37" s="226"/>
      <c r="BL37" s="226"/>
      <c r="BM37" s="226"/>
      <c r="BN37" s="226"/>
      <c r="BO37" s="236"/>
      <c r="BP37" s="236"/>
      <c r="BQ37" s="233">
        <v>31</v>
      </c>
      <c r="BR37" s="234"/>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24"/>
    </row>
    <row r="38" spans="1:131" ht="26.25" customHeight="1" x14ac:dyDescent="0.2">
      <c r="A38" s="237">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26"/>
      <c r="BK38" s="226"/>
      <c r="BL38" s="226"/>
      <c r="BM38" s="226"/>
      <c r="BN38" s="226"/>
      <c r="BO38" s="236"/>
      <c r="BP38" s="236"/>
      <c r="BQ38" s="233">
        <v>32</v>
      </c>
      <c r="BR38" s="234"/>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24"/>
    </row>
    <row r="39" spans="1:131" ht="26.25" customHeight="1" x14ac:dyDescent="0.2">
      <c r="A39" s="237">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26"/>
      <c r="BK39" s="226"/>
      <c r="BL39" s="226"/>
      <c r="BM39" s="226"/>
      <c r="BN39" s="226"/>
      <c r="BO39" s="236"/>
      <c r="BP39" s="236"/>
      <c r="BQ39" s="233">
        <v>33</v>
      </c>
      <c r="BR39" s="234"/>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24"/>
    </row>
    <row r="40" spans="1:131" ht="26.25" customHeight="1" x14ac:dyDescent="0.2">
      <c r="A40" s="233">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26"/>
      <c r="BK40" s="226"/>
      <c r="BL40" s="226"/>
      <c r="BM40" s="226"/>
      <c r="BN40" s="226"/>
      <c r="BO40" s="236"/>
      <c r="BP40" s="236"/>
      <c r="BQ40" s="233">
        <v>34</v>
      </c>
      <c r="BR40" s="234"/>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24"/>
    </row>
    <row r="41" spans="1:131" ht="26.25" customHeight="1" x14ac:dyDescent="0.2">
      <c r="A41" s="233">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26"/>
      <c r="BK41" s="226"/>
      <c r="BL41" s="226"/>
      <c r="BM41" s="226"/>
      <c r="BN41" s="226"/>
      <c r="BO41" s="236"/>
      <c r="BP41" s="236"/>
      <c r="BQ41" s="233">
        <v>35</v>
      </c>
      <c r="BR41" s="234"/>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24"/>
    </row>
    <row r="42" spans="1:131" ht="26.25" customHeight="1" x14ac:dyDescent="0.2">
      <c r="A42" s="233">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26"/>
      <c r="BK42" s="226"/>
      <c r="BL42" s="226"/>
      <c r="BM42" s="226"/>
      <c r="BN42" s="226"/>
      <c r="BO42" s="236"/>
      <c r="BP42" s="236"/>
      <c r="BQ42" s="233">
        <v>36</v>
      </c>
      <c r="BR42" s="234"/>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24"/>
    </row>
    <row r="43" spans="1:131" ht="26.25" customHeight="1" x14ac:dyDescent="0.2">
      <c r="A43" s="233">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26"/>
      <c r="BK43" s="226"/>
      <c r="BL43" s="226"/>
      <c r="BM43" s="226"/>
      <c r="BN43" s="226"/>
      <c r="BO43" s="236"/>
      <c r="BP43" s="236"/>
      <c r="BQ43" s="233">
        <v>37</v>
      </c>
      <c r="BR43" s="234"/>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24"/>
    </row>
    <row r="44" spans="1:131" ht="26.25" customHeight="1" x14ac:dyDescent="0.2">
      <c r="A44" s="233">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26"/>
      <c r="BK44" s="226"/>
      <c r="BL44" s="226"/>
      <c r="BM44" s="226"/>
      <c r="BN44" s="226"/>
      <c r="BO44" s="236"/>
      <c r="BP44" s="236"/>
      <c r="BQ44" s="233">
        <v>38</v>
      </c>
      <c r="BR44" s="234"/>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24"/>
    </row>
    <row r="45" spans="1:131" ht="26.25" customHeight="1" x14ac:dyDescent="0.2">
      <c r="A45" s="233">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26"/>
      <c r="BK45" s="226"/>
      <c r="BL45" s="226"/>
      <c r="BM45" s="226"/>
      <c r="BN45" s="226"/>
      <c r="BO45" s="236"/>
      <c r="BP45" s="236"/>
      <c r="BQ45" s="233">
        <v>39</v>
      </c>
      <c r="BR45" s="234"/>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24"/>
    </row>
    <row r="46" spans="1:131" ht="26.25" customHeight="1" x14ac:dyDescent="0.2">
      <c r="A46" s="233">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26"/>
      <c r="BK46" s="226"/>
      <c r="BL46" s="226"/>
      <c r="BM46" s="226"/>
      <c r="BN46" s="226"/>
      <c r="BO46" s="236"/>
      <c r="BP46" s="236"/>
      <c r="BQ46" s="233">
        <v>40</v>
      </c>
      <c r="BR46" s="234"/>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24"/>
    </row>
    <row r="47" spans="1:131" ht="26.25" customHeight="1" x14ac:dyDescent="0.2">
      <c r="A47" s="233">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26"/>
      <c r="BK47" s="226"/>
      <c r="BL47" s="226"/>
      <c r="BM47" s="226"/>
      <c r="BN47" s="226"/>
      <c r="BO47" s="236"/>
      <c r="BP47" s="236"/>
      <c r="BQ47" s="233">
        <v>41</v>
      </c>
      <c r="BR47" s="234"/>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24"/>
    </row>
    <row r="48" spans="1:131" ht="26.25" customHeight="1" x14ac:dyDescent="0.2">
      <c r="A48" s="233">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26"/>
      <c r="BK48" s="226"/>
      <c r="BL48" s="226"/>
      <c r="BM48" s="226"/>
      <c r="BN48" s="226"/>
      <c r="BO48" s="236"/>
      <c r="BP48" s="236"/>
      <c r="BQ48" s="233">
        <v>42</v>
      </c>
      <c r="BR48" s="234"/>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24"/>
    </row>
    <row r="49" spans="1:131" ht="26.25" customHeight="1" x14ac:dyDescent="0.2">
      <c r="A49" s="233">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26"/>
      <c r="BK49" s="226"/>
      <c r="BL49" s="226"/>
      <c r="BM49" s="226"/>
      <c r="BN49" s="226"/>
      <c r="BO49" s="236"/>
      <c r="BP49" s="236"/>
      <c r="BQ49" s="233">
        <v>43</v>
      </c>
      <c r="BR49" s="234"/>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24"/>
    </row>
    <row r="50" spans="1:131" ht="26.25" customHeight="1" x14ac:dyDescent="0.2">
      <c r="A50" s="233">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26"/>
      <c r="BK50" s="226"/>
      <c r="BL50" s="226"/>
      <c r="BM50" s="226"/>
      <c r="BN50" s="226"/>
      <c r="BO50" s="236"/>
      <c r="BP50" s="236"/>
      <c r="BQ50" s="233">
        <v>44</v>
      </c>
      <c r="BR50" s="234"/>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24"/>
    </row>
    <row r="51" spans="1:131" ht="26.25" customHeight="1" x14ac:dyDescent="0.2">
      <c r="A51" s="233">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26"/>
      <c r="BK51" s="226"/>
      <c r="BL51" s="226"/>
      <c r="BM51" s="226"/>
      <c r="BN51" s="226"/>
      <c r="BO51" s="236"/>
      <c r="BP51" s="236"/>
      <c r="BQ51" s="233">
        <v>45</v>
      </c>
      <c r="BR51" s="234"/>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24"/>
    </row>
    <row r="52" spans="1:131" ht="26.25" customHeight="1" x14ac:dyDescent="0.2">
      <c r="A52" s="233">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26"/>
      <c r="BK52" s="226"/>
      <c r="BL52" s="226"/>
      <c r="BM52" s="226"/>
      <c r="BN52" s="226"/>
      <c r="BO52" s="236"/>
      <c r="BP52" s="236"/>
      <c r="BQ52" s="233">
        <v>46</v>
      </c>
      <c r="BR52" s="234"/>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24"/>
    </row>
    <row r="53" spans="1:131" ht="26.25" customHeight="1" x14ac:dyDescent="0.2">
      <c r="A53" s="233">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26"/>
      <c r="BK53" s="226"/>
      <c r="BL53" s="226"/>
      <c r="BM53" s="226"/>
      <c r="BN53" s="226"/>
      <c r="BO53" s="236"/>
      <c r="BP53" s="236"/>
      <c r="BQ53" s="233">
        <v>47</v>
      </c>
      <c r="BR53" s="234"/>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24"/>
    </row>
    <row r="54" spans="1:131" ht="26.25" customHeight="1" x14ac:dyDescent="0.2">
      <c r="A54" s="233">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26"/>
      <c r="BK54" s="226"/>
      <c r="BL54" s="226"/>
      <c r="BM54" s="226"/>
      <c r="BN54" s="226"/>
      <c r="BO54" s="236"/>
      <c r="BP54" s="236"/>
      <c r="BQ54" s="233">
        <v>48</v>
      </c>
      <c r="BR54" s="234"/>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24"/>
    </row>
    <row r="55" spans="1:131" ht="26.25" customHeight="1" x14ac:dyDescent="0.2">
      <c r="A55" s="233">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26"/>
      <c r="BK55" s="226"/>
      <c r="BL55" s="226"/>
      <c r="BM55" s="226"/>
      <c r="BN55" s="226"/>
      <c r="BO55" s="236"/>
      <c r="BP55" s="236"/>
      <c r="BQ55" s="233">
        <v>49</v>
      </c>
      <c r="BR55" s="234"/>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24"/>
    </row>
    <row r="56" spans="1:131" ht="26.25" customHeight="1" x14ac:dyDescent="0.2">
      <c r="A56" s="233">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26"/>
      <c r="BK56" s="226"/>
      <c r="BL56" s="226"/>
      <c r="BM56" s="226"/>
      <c r="BN56" s="226"/>
      <c r="BO56" s="236"/>
      <c r="BP56" s="236"/>
      <c r="BQ56" s="233">
        <v>50</v>
      </c>
      <c r="BR56" s="234"/>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24"/>
    </row>
    <row r="57" spans="1:131" ht="26.25" customHeight="1" x14ac:dyDescent="0.2">
      <c r="A57" s="233">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26"/>
      <c r="BK57" s="226"/>
      <c r="BL57" s="226"/>
      <c r="BM57" s="226"/>
      <c r="BN57" s="226"/>
      <c r="BO57" s="236"/>
      <c r="BP57" s="236"/>
      <c r="BQ57" s="233">
        <v>51</v>
      </c>
      <c r="BR57" s="234"/>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24"/>
    </row>
    <row r="58" spans="1:131" ht="26.25" customHeight="1" x14ac:dyDescent="0.2">
      <c r="A58" s="233">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26"/>
      <c r="BK58" s="226"/>
      <c r="BL58" s="226"/>
      <c r="BM58" s="226"/>
      <c r="BN58" s="226"/>
      <c r="BO58" s="236"/>
      <c r="BP58" s="236"/>
      <c r="BQ58" s="233">
        <v>52</v>
      </c>
      <c r="BR58" s="234"/>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24"/>
    </row>
    <row r="59" spans="1:131" ht="26.25" customHeight="1" x14ac:dyDescent="0.2">
      <c r="A59" s="233">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26"/>
      <c r="BK59" s="226"/>
      <c r="BL59" s="226"/>
      <c r="BM59" s="226"/>
      <c r="BN59" s="226"/>
      <c r="BO59" s="236"/>
      <c r="BP59" s="236"/>
      <c r="BQ59" s="233">
        <v>53</v>
      </c>
      <c r="BR59" s="234"/>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24"/>
    </row>
    <row r="60" spans="1:131" ht="26.25" customHeight="1" x14ac:dyDescent="0.2">
      <c r="A60" s="233">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26"/>
      <c r="BK60" s="226"/>
      <c r="BL60" s="226"/>
      <c r="BM60" s="226"/>
      <c r="BN60" s="226"/>
      <c r="BO60" s="236"/>
      <c r="BP60" s="236"/>
      <c r="BQ60" s="233">
        <v>54</v>
      </c>
      <c r="BR60" s="234"/>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24"/>
    </row>
    <row r="61" spans="1:131" ht="26.25" customHeight="1" thickBot="1" x14ac:dyDescent="0.25">
      <c r="A61" s="233">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26"/>
      <c r="BK61" s="226"/>
      <c r="BL61" s="226"/>
      <c r="BM61" s="226"/>
      <c r="BN61" s="226"/>
      <c r="BO61" s="236"/>
      <c r="BP61" s="236"/>
      <c r="BQ61" s="233">
        <v>55</v>
      </c>
      <c r="BR61" s="234"/>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24"/>
    </row>
    <row r="62" spans="1:131" ht="26.25" customHeight="1" x14ac:dyDescent="0.2">
      <c r="A62" s="233">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395</v>
      </c>
      <c r="BK62" s="1015"/>
      <c r="BL62" s="1015"/>
      <c r="BM62" s="1015"/>
      <c r="BN62" s="1016"/>
      <c r="BO62" s="236"/>
      <c r="BP62" s="236"/>
      <c r="BQ62" s="233">
        <v>56</v>
      </c>
      <c r="BR62" s="234"/>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24"/>
    </row>
    <row r="63" spans="1:131" ht="26.25" customHeight="1" thickBot="1" x14ac:dyDescent="0.25">
      <c r="A63" s="235" t="s">
        <v>376</v>
      </c>
      <c r="B63" s="924" t="s">
        <v>396</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644</v>
      </c>
      <c r="AG63" s="946"/>
      <c r="AH63" s="946"/>
      <c r="AI63" s="946"/>
      <c r="AJ63" s="1009"/>
      <c r="AK63" s="1010"/>
      <c r="AL63" s="950"/>
      <c r="AM63" s="950"/>
      <c r="AN63" s="950"/>
      <c r="AO63" s="950"/>
      <c r="AP63" s="946"/>
      <c r="AQ63" s="946"/>
      <c r="AR63" s="946"/>
      <c r="AS63" s="946"/>
      <c r="AT63" s="946"/>
      <c r="AU63" s="946"/>
      <c r="AV63" s="946"/>
      <c r="AW63" s="946"/>
      <c r="AX63" s="946"/>
      <c r="AY63" s="946"/>
      <c r="AZ63" s="1004"/>
      <c r="BA63" s="1004"/>
      <c r="BB63" s="1004"/>
      <c r="BC63" s="1004"/>
      <c r="BD63" s="1004"/>
      <c r="BE63" s="947"/>
      <c r="BF63" s="947"/>
      <c r="BG63" s="947"/>
      <c r="BH63" s="947"/>
      <c r="BI63" s="948"/>
      <c r="BJ63" s="1005" t="s">
        <v>121</v>
      </c>
      <c r="BK63" s="940"/>
      <c r="BL63" s="940"/>
      <c r="BM63" s="940"/>
      <c r="BN63" s="1006"/>
      <c r="BO63" s="236"/>
      <c r="BP63" s="236"/>
      <c r="BQ63" s="233">
        <v>57</v>
      </c>
      <c r="BR63" s="234"/>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24"/>
    </row>
    <row r="65" spans="1:131" ht="26.25" customHeight="1" thickBot="1" x14ac:dyDescent="0.25">
      <c r="A65" s="226" t="s">
        <v>397</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24"/>
    </row>
    <row r="66" spans="1:131" ht="26.25" customHeight="1" x14ac:dyDescent="0.2">
      <c r="A66" s="982" t="s">
        <v>398</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399</v>
      </c>
      <c r="AV66" s="989"/>
      <c r="AW66" s="989"/>
      <c r="AX66" s="989"/>
      <c r="AY66" s="990"/>
      <c r="AZ66" s="988" t="s">
        <v>364</v>
      </c>
      <c r="BA66" s="989"/>
      <c r="BB66" s="989"/>
      <c r="BC66" s="989"/>
      <c r="BD66" s="1002"/>
      <c r="BE66" s="236"/>
      <c r="BF66" s="236"/>
      <c r="BG66" s="236"/>
      <c r="BH66" s="236"/>
      <c r="BI66" s="236"/>
      <c r="BJ66" s="236"/>
      <c r="BK66" s="236"/>
      <c r="BL66" s="236"/>
      <c r="BM66" s="236"/>
      <c r="BN66" s="236"/>
      <c r="BO66" s="236"/>
      <c r="BP66" s="236"/>
      <c r="BQ66" s="233">
        <v>60</v>
      </c>
      <c r="BR66" s="238"/>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24"/>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36"/>
      <c r="BF67" s="236"/>
      <c r="BG67" s="236"/>
      <c r="BH67" s="236"/>
      <c r="BI67" s="236"/>
      <c r="BJ67" s="236"/>
      <c r="BK67" s="236"/>
      <c r="BL67" s="236"/>
      <c r="BM67" s="236"/>
      <c r="BN67" s="236"/>
      <c r="BO67" s="236"/>
      <c r="BP67" s="236"/>
      <c r="BQ67" s="233">
        <v>61</v>
      </c>
      <c r="BR67" s="238"/>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24"/>
    </row>
    <row r="68" spans="1:131" ht="26.25" customHeight="1" thickTop="1" x14ac:dyDescent="0.2">
      <c r="A68" s="231">
        <v>1</v>
      </c>
      <c r="B68" s="972" t="s">
        <v>551</v>
      </c>
      <c r="C68" s="973"/>
      <c r="D68" s="973"/>
      <c r="E68" s="973"/>
      <c r="F68" s="973"/>
      <c r="G68" s="973"/>
      <c r="H68" s="973"/>
      <c r="I68" s="973"/>
      <c r="J68" s="973"/>
      <c r="K68" s="973"/>
      <c r="L68" s="973"/>
      <c r="M68" s="973"/>
      <c r="N68" s="973"/>
      <c r="O68" s="973"/>
      <c r="P68" s="974"/>
      <c r="Q68" s="975">
        <v>1374</v>
      </c>
      <c r="R68" s="969"/>
      <c r="S68" s="969"/>
      <c r="T68" s="969"/>
      <c r="U68" s="969"/>
      <c r="V68" s="969">
        <v>1244</v>
      </c>
      <c r="W68" s="969"/>
      <c r="X68" s="969"/>
      <c r="Y68" s="969"/>
      <c r="Z68" s="969"/>
      <c r="AA68" s="969">
        <v>130</v>
      </c>
      <c r="AB68" s="969"/>
      <c r="AC68" s="969"/>
      <c r="AD68" s="969"/>
      <c r="AE68" s="969"/>
      <c r="AF68" s="969">
        <v>3661</v>
      </c>
      <c r="AG68" s="969"/>
      <c r="AH68" s="969"/>
      <c r="AI68" s="969"/>
      <c r="AJ68" s="969"/>
      <c r="AK68" s="969">
        <v>0</v>
      </c>
      <c r="AL68" s="969"/>
      <c r="AM68" s="969"/>
      <c r="AN68" s="969"/>
      <c r="AO68" s="969"/>
      <c r="AP68" s="969">
        <v>784</v>
      </c>
      <c r="AQ68" s="969"/>
      <c r="AR68" s="969"/>
      <c r="AS68" s="969"/>
      <c r="AT68" s="969"/>
      <c r="AU68" s="969">
        <v>6</v>
      </c>
      <c r="AV68" s="969"/>
      <c r="AW68" s="969"/>
      <c r="AX68" s="969"/>
      <c r="AY68" s="969"/>
      <c r="AZ68" s="970"/>
      <c r="BA68" s="970"/>
      <c r="BB68" s="970"/>
      <c r="BC68" s="970"/>
      <c r="BD68" s="971"/>
      <c r="BE68" s="236"/>
      <c r="BF68" s="236"/>
      <c r="BG68" s="236"/>
      <c r="BH68" s="236"/>
      <c r="BI68" s="236"/>
      <c r="BJ68" s="236"/>
      <c r="BK68" s="236"/>
      <c r="BL68" s="236"/>
      <c r="BM68" s="236"/>
      <c r="BN68" s="236"/>
      <c r="BO68" s="236"/>
      <c r="BP68" s="236"/>
      <c r="BQ68" s="233">
        <v>62</v>
      </c>
      <c r="BR68" s="238"/>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24"/>
    </row>
    <row r="69" spans="1:131" ht="26.25" customHeight="1" x14ac:dyDescent="0.2">
      <c r="A69" s="233">
        <v>2</v>
      </c>
      <c r="B69" s="961" t="s">
        <v>552</v>
      </c>
      <c r="C69" s="962"/>
      <c r="D69" s="962"/>
      <c r="E69" s="962"/>
      <c r="F69" s="962"/>
      <c r="G69" s="962"/>
      <c r="H69" s="962"/>
      <c r="I69" s="962"/>
      <c r="J69" s="962"/>
      <c r="K69" s="962"/>
      <c r="L69" s="962"/>
      <c r="M69" s="962"/>
      <c r="N69" s="962"/>
      <c r="O69" s="962"/>
      <c r="P69" s="963"/>
      <c r="Q69" s="964">
        <v>1280</v>
      </c>
      <c r="R69" s="958"/>
      <c r="S69" s="958"/>
      <c r="T69" s="958"/>
      <c r="U69" s="958"/>
      <c r="V69" s="958">
        <v>1222</v>
      </c>
      <c r="W69" s="958"/>
      <c r="X69" s="958"/>
      <c r="Y69" s="958"/>
      <c r="Z69" s="958"/>
      <c r="AA69" s="958">
        <v>58</v>
      </c>
      <c r="AB69" s="958"/>
      <c r="AC69" s="958"/>
      <c r="AD69" s="958"/>
      <c r="AE69" s="958"/>
      <c r="AF69" s="958">
        <v>58</v>
      </c>
      <c r="AG69" s="958"/>
      <c r="AH69" s="958"/>
      <c r="AI69" s="958"/>
      <c r="AJ69" s="958"/>
      <c r="AK69" s="958">
        <v>0</v>
      </c>
      <c r="AL69" s="958"/>
      <c r="AM69" s="958"/>
      <c r="AN69" s="958"/>
      <c r="AO69" s="958"/>
      <c r="AP69" s="958">
        <v>0</v>
      </c>
      <c r="AQ69" s="958"/>
      <c r="AR69" s="958"/>
      <c r="AS69" s="958"/>
      <c r="AT69" s="958"/>
      <c r="AU69" s="958">
        <v>1</v>
      </c>
      <c r="AV69" s="958"/>
      <c r="AW69" s="958"/>
      <c r="AX69" s="958"/>
      <c r="AY69" s="958"/>
      <c r="AZ69" s="959"/>
      <c r="BA69" s="959"/>
      <c r="BB69" s="959"/>
      <c r="BC69" s="959"/>
      <c r="BD69" s="960"/>
      <c r="BE69" s="236"/>
      <c r="BF69" s="236"/>
      <c r="BG69" s="236"/>
      <c r="BH69" s="236"/>
      <c r="BI69" s="236"/>
      <c r="BJ69" s="236"/>
      <c r="BK69" s="236"/>
      <c r="BL69" s="236"/>
      <c r="BM69" s="236"/>
      <c r="BN69" s="236"/>
      <c r="BO69" s="236"/>
      <c r="BP69" s="236"/>
      <c r="BQ69" s="233">
        <v>63</v>
      </c>
      <c r="BR69" s="238"/>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24"/>
    </row>
    <row r="70" spans="1:131" ht="26.25" customHeight="1" x14ac:dyDescent="0.2">
      <c r="A70" s="233">
        <v>3</v>
      </c>
      <c r="B70" s="961" t="s">
        <v>553</v>
      </c>
      <c r="C70" s="962"/>
      <c r="D70" s="962"/>
      <c r="E70" s="962"/>
      <c r="F70" s="962"/>
      <c r="G70" s="962"/>
      <c r="H70" s="962"/>
      <c r="I70" s="962"/>
      <c r="J70" s="962"/>
      <c r="K70" s="962"/>
      <c r="L70" s="962"/>
      <c r="M70" s="962"/>
      <c r="N70" s="962"/>
      <c r="O70" s="962"/>
      <c r="P70" s="963"/>
      <c r="Q70" s="964">
        <v>261159</v>
      </c>
      <c r="R70" s="958"/>
      <c r="S70" s="958"/>
      <c r="T70" s="958"/>
      <c r="U70" s="958"/>
      <c r="V70" s="958">
        <v>254522</v>
      </c>
      <c r="W70" s="958"/>
      <c r="X70" s="958"/>
      <c r="Y70" s="958"/>
      <c r="Z70" s="958"/>
      <c r="AA70" s="958">
        <v>6637</v>
      </c>
      <c r="AB70" s="958"/>
      <c r="AC70" s="958"/>
      <c r="AD70" s="958"/>
      <c r="AE70" s="958"/>
      <c r="AF70" s="958">
        <v>6336</v>
      </c>
      <c r="AG70" s="958"/>
      <c r="AH70" s="958"/>
      <c r="AI70" s="958"/>
      <c r="AJ70" s="958"/>
      <c r="AK70" s="958">
        <v>983</v>
      </c>
      <c r="AL70" s="958"/>
      <c r="AM70" s="958"/>
      <c r="AN70" s="958"/>
      <c r="AO70" s="958"/>
      <c r="AP70" s="958">
        <v>0</v>
      </c>
      <c r="AQ70" s="958"/>
      <c r="AR70" s="958"/>
      <c r="AS70" s="958"/>
      <c r="AT70" s="958"/>
      <c r="AU70" s="958">
        <v>6</v>
      </c>
      <c r="AV70" s="958"/>
      <c r="AW70" s="958"/>
      <c r="AX70" s="958"/>
      <c r="AY70" s="958"/>
      <c r="AZ70" s="959"/>
      <c r="BA70" s="959"/>
      <c r="BB70" s="959"/>
      <c r="BC70" s="959"/>
      <c r="BD70" s="960"/>
      <c r="BE70" s="236"/>
      <c r="BF70" s="236"/>
      <c r="BG70" s="236"/>
      <c r="BH70" s="236"/>
      <c r="BI70" s="236"/>
      <c r="BJ70" s="236"/>
      <c r="BK70" s="236"/>
      <c r="BL70" s="236"/>
      <c r="BM70" s="236"/>
      <c r="BN70" s="236"/>
      <c r="BO70" s="236"/>
      <c r="BP70" s="236"/>
      <c r="BQ70" s="233">
        <v>64</v>
      </c>
      <c r="BR70" s="238"/>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24"/>
    </row>
    <row r="71" spans="1:131" ht="26.25" customHeight="1" x14ac:dyDescent="0.2">
      <c r="A71" s="233">
        <v>4</v>
      </c>
      <c r="B71" s="961" t="s">
        <v>554</v>
      </c>
      <c r="C71" s="962"/>
      <c r="D71" s="962"/>
      <c r="E71" s="962"/>
      <c r="F71" s="962"/>
      <c r="G71" s="962"/>
      <c r="H71" s="962"/>
      <c r="I71" s="962"/>
      <c r="J71" s="962"/>
      <c r="K71" s="962"/>
      <c r="L71" s="962"/>
      <c r="M71" s="962"/>
      <c r="N71" s="962"/>
      <c r="O71" s="962"/>
      <c r="P71" s="963"/>
      <c r="Q71" s="964">
        <v>1622</v>
      </c>
      <c r="R71" s="958"/>
      <c r="S71" s="958"/>
      <c r="T71" s="958"/>
      <c r="U71" s="958"/>
      <c r="V71" s="958">
        <v>1541</v>
      </c>
      <c r="W71" s="958"/>
      <c r="X71" s="958"/>
      <c r="Y71" s="958"/>
      <c r="Z71" s="958"/>
      <c r="AA71" s="958">
        <v>81</v>
      </c>
      <c r="AB71" s="958"/>
      <c r="AC71" s="958"/>
      <c r="AD71" s="958"/>
      <c r="AE71" s="958"/>
      <c r="AF71" s="958">
        <v>81</v>
      </c>
      <c r="AG71" s="958"/>
      <c r="AH71" s="958"/>
      <c r="AI71" s="958"/>
      <c r="AJ71" s="958"/>
      <c r="AK71" s="958">
        <v>0</v>
      </c>
      <c r="AL71" s="958"/>
      <c r="AM71" s="958"/>
      <c r="AN71" s="958"/>
      <c r="AO71" s="958"/>
      <c r="AP71" s="958">
        <v>116</v>
      </c>
      <c r="AQ71" s="958"/>
      <c r="AR71" s="958"/>
      <c r="AS71" s="958"/>
      <c r="AT71" s="958"/>
      <c r="AU71" s="958">
        <v>158</v>
      </c>
      <c r="AV71" s="958"/>
      <c r="AW71" s="958"/>
      <c r="AX71" s="958"/>
      <c r="AY71" s="958"/>
      <c r="AZ71" s="959"/>
      <c r="BA71" s="959"/>
      <c r="BB71" s="959"/>
      <c r="BC71" s="959"/>
      <c r="BD71" s="960"/>
      <c r="BE71" s="236"/>
      <c r="BF71" s="236"/>
      <c r="BG71" s="236"/>
      <c r="BH71" s="236"/>
      <c r="BI71" s="236"/>
      <c r="BJ71" s="236"/>
      <c r="BK71" s="236"/>
      <c r="BL71" s="236"/>
      <c r="BM71" s="236"/>
      <c r="BN71" s="236"/>
      <c r="BO71" s="236"/>
      <c r="BP71" s="236"/>
      <c r="BQ71" s="233">
        <v>65</v>
      </c>
      <c r="BR71" s="238"/>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24"/>
    </row>
    <row r="72" spans="1:131" ht="26.25" customHeight="1" x14ac:dyDescent="0.2">
      <c r="A72" s="233">
        <v>5</v>
      </c>
      <c r="B72" s="961" t="s">
        <v>555</v>
      </c>
      <c r="C72" s="962"/>
      <c r="D72" s="962"/>
      <c r="E72" s="962"/>
      <c r="F72" s="962"/>
      <c r="G72" s="962"/>
      <c r="H72" s="962"/>
      <c r="I72" s="962"/>
      <c r="J72" s="962"/>
      <c r="K72" s="962"/>
      <c r="L72" s="962"/>
      <c r="M72" s="962"/>
      <c r="N72" s="962"/>
      <c r="O72" s="962"/>
      <c r="P72" s="963"/>
      <c r="Q72" s="964">
        <v>284</v>
      </c>
      <c r="R72" s="958"/>
      <c r="S72" s="958"/>
      <c r="T72" s="958"/>
      <c r="U72" s="958"/>
      <c r="V72" s="958">
        <v>215</v>
      </c>
      <c r="W72" s="958"/>
      <c r="X72" s="958"/>
      <c r="Y72" s="958"/>
      <c r="Z72" s="958"/>
      <c r="AA72" s="958">
        <v>69</v>
      </c>
      <c r="AB72" s="958"/>
      <c r="AC72" s="958"/>
      <c r="AD72" s="958"/>
      <c r="AE72" s="958"/>
      <c r="AF72" s="958">
        <v>69</v>
      </c>
      <c r="AG72" s="958"/>
      <c r="AH72" s="958"/>
      <c r="AI72" s="958"/>
      <c r="AJ72" s="958"/>
      <c r="AK72" s="958">
        <v>0</v>
      </c>
      <c r="AL72" s="958"/>
      <c r="AM72" s="958"/>
      <c r="AN72" s="958"/>
      <c r="AO72" s="958"/>
      <c r="AP72" s="958">
        <v>30</v>
      </c>
      <c r="AQ72" s="958"/>
      <c r="AR72" s="958"/>
      <c r="AS72" s="958"/>
      <c r="AT72" s="958"/>
      <c r="AU72" s="958">
        <v>5</v>
      </c>
      <c r="AV72" s="958"/>
      <c r="AW72" s="958"/>
      <c r="AX72" s="958"/>
      <c r="AY72" s="958"/>
      <c r="AZ72" s="959"/>
      <c r="BA72" s="959"/>
      <c r="BB72" s="959"/>
      <c r="BC72" s="959"/>
      <c r="BD72" s="960"/>
      <c r="BE72" s="236"/>
      <c r="BF72" s="236"/>
      <c r="BG72" s="236"/>
      <c r="BH72" s="236"/>
      <c r="BI72" s="236"/>
      <c r="BJ72" s="236"/>
      <c r="BK72" s="236"/>
      <c r="BL72" s="236"/>
      <c r="BM72" s="236"/>
      <c r="BN72" s="236"/>
      <c r="BO72" s="236"/>
      <c r="BP72" s="236"/>
      <c r="BQ72" s="233">
        <v>66</v>
      </c>
      <c r="BR72" s="238"/>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24"/>
    </row>
    <row r="73" spans="1:131" ht="26.25" customHeight="1" x14ac:dyDescent="0.2">
      <c r="A73" s="233">
        <v>6</v>
      </c>
      <c r="B73" s="961" t="s">
        <v>556</v>
      </c>
      <c r="C73" s="962"/>
      <c r="D73" s="962"/>
      <c r="E73" s="962"/>
      <c r="F73" s="962"/>
      <c r="G73" s="962"/>
      <c r="H73" s="962"/>
      <c r="I73" s="962"/>
      <c r="J73" s="962"/>
      <c r="K73" s="962"/>
      <c r="L73" s="962"/>
      <c r="M73" s="962"/>
      <c r="N73" s="962"/>
      <c r="O73" s="962"/>
      <c r="P73" s="963"/>
      <c r="Q73" s="964">
        <v>736</v>
      </c>
      <c r="R73" s="958"/>
      <c r="S73" s="958"/>
      <c r="T73" s="958"/>
      <c r="U73" s="958"/>
      <c r="V73" s="958">
        <v>646</v>
      </c>
      <c r="W73" s="958"/>
      <c r="X73" s="958"/>
      <c r="Y73" s="958"/>
      <c r="Z73" s="958"/>
      <c r="AA73" s="958">
        <v>90</v>
      </c>
      <c r="AB73" s="958"/>
      <c r="AC73" s="958"/>
      <c r="AD73" s="958"/>
      <c r="AE73" s="958"/>
      <c r="AF73" s="958">
        <v>90</v>
      </c>
      <c r="AG73" s="958"/>
      <c r="AH73" s="958"/>
      <c r="AI73" s="958"/>
      <c r="AJ73" s="958"/>
      <c r="AK73" s="958">
        <v>0</v>
      </c>
      <c r="AL73" s="958"/>
      <c r="AM73" s="958"/>
      <c r="AN73" s="958"/>
      <c r="AO73" s="958"/>
      <c r="AP73" s="958">
        <v>462</v>
      </c>
      <c r="AQ73" s="958"/>
      <c r="AR73" s="958"/>
      <c r="AS73" s="958"/>
      <c r="AT73" s="958"/>
      <c r="AU73" s="958">
        <v>95</v>
      </c>
      <c r="AV73" s="958"/>
      <c r="AW73" s="958"/>
      <c r="AX73" s="958"/>
      <c r="AY73" s="958"/>
      <c r="AZ73" s="959"/>
      <c r="BA73" s="959"/>
      <c r="BB73" s="959"/>
      <c r="BC73" s="959"/>
      <c r="BD73" s="960"/>
      <c r="BE73" s="236"/>
      <c r="BF73" s="236"/>
      <c r="BG73" s="236"/>
      <c r="BH73" s="236"/>
      <c r="BI73" s="236"/>
      <c r="BJ73" s="236"/>
      <c r="BK73" s="236"/>
      <c r="BL73" s="236"/>
      <c r="BM73" s="236"/>
      <c r="BN73" s="236"/>
      <c r="BO73" s="236"/>
      <c r="BP73" s="236"/>
      <c r="BQ73" s="233">
        <v>67</v>
      </c>
      <c r="BR73" s="238"/>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24"/>
    </row>
    <row r="74" spans="1:131" ht="26.25" customHeight="1" x14ac:dyDescent="0.2">
      <c r="A74" s="233">
        <v>7</v>
      </c>
      <c r="B74" s="961" t="s">
        <v>557</v>
      </c>
      <c r="C74" s="962"/>
      <c r="D74" s="962"/>
      <c r="E74" s="962"/>
      <c r="F74" s="962"/>
      <c r="G74" s="962"/>
      <c r="H74" s="962"/>
      <c r="I74" s="962"/>
      <c r="J74" s="962"/>
      <c r="K74" s="962"/>
      <c r="L74" s="962"/>
      <c r="M74" s="962"/>
      <c r="N74" s="962"/>
      <c r="O74" s="962"/>
      <c r="P74" s="963"/>
      <c r="Q74" s="964">
        <v>36</v>
      </c>
      <c r="R74" s="958"/>
      <c r="S74" s="958"/>
      <c r="T74" s="958"/>
      <c r="U74" s="958"/>
      <c r="V74" s="958">
        <v>32</v>
      </c>
      <c r="W74" s="958"/>
      <c r="X74" s="958"/>
      <c r="Y74" s="958"/>
      <c r="Z74" s="958"/>
      <c r="AA74" s="958">
        <v>5</v>
      </c>
      <c r="AB74" s="958"/>
      <c r="AC74" s="958"/>
      <c r="AD74" s="958"/>
      <c r="AE74" s="958"/>
      <c r="AF74" s="958">
        <v>5</v>
      </c>
      <c r="AG74" s="958"/>
      <c r="AH74" s="958"/>
      <c r="AI74" s="958"/>
      <c r="AJ74" s="958"/>
      <c r="AK74" s="958">
        <v>0</v>
      </c>
      <c r="AL74" s="958"/>
      <c r="AM74" s="958"/>
      <c r="AN74" s="958"/>
      <c r="AO74" s="958"/>
      <c r="AP74" s="958">
        <v>0</v>
      </c>
      <c r="AQ74" s="958"/>
      <c r="AR74" s="958"/>
      <c r="AS74" s="958"/>
      <c r="AT74" s="958"/>
      <c r="AU74" s="958">
        <v>0</v>
      </c>
      <c r="AV74" s="958"/>
      <c r="AW74" s="958"/>
      <c r="AX74" s="958"/>
      <c r="AY74" s="958"/>
      <c r="AZ74" s="959"/>
      <c r="BA74" s="959"/>
      <c r="BB74" s="959"/>
      <c r="BC74" s="959"/>
      <c r="BD74" s="960"/>
      <c r="BE74" s="236"/>
      <c r="BF74" s="236"/>
      <c r="BG74" s="236"/>
      <c r="BH74" s="236"/>
      <c r="BI74" s="236"/>
      <c r="BJ74" s="236"/>
      <c r="BK74" s="236"/>
      <c r="BL74" s="236"/>
      <c r="BM74" s="236"/>
      <c r="BN74" s="236"/>
      <c r="BO74" s="236"/>
      <c r="BP74" s="236"/>
      <c r="BQ74" s="233">
        <v>68</v>
      </c>
      <c r="BR74" s="238"/>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24"/>
    </row>
    <row r="75" spans="1:131" ht="26.25" customHeight="1" x14ac:dyDescent="0.2">
      <c r="A75" s="233">
        <v>8</v>
      </c>
      <c r="B75" s="961" t="s">
        <v>558</v>
      </c>
      <c r="C75" s="962"/>
      <c r="D75" s="962"/>
      <c r="E75" s="962"/>
      <c r="F75" s="962"/>
      <c r="G75" s="962"/>
      <c r="H75" s="962"/>
      <c r="I75" s="962"/>
      <c r="J75" s="962"/>
      <c r="K75" s="962"/>
      <c r="L75" s="962"/>
      <c r="M75" s="962"/>
      <c r="N75" s="962"/>
      <c r="O75" s="962"/>
      <c r="P75" s="963"/>
      <c r="Q75" s="965">
        <v>3837</v>
      </c>
      <c r="R75" s="966"/>
      <c r="S75" s="966"/>
      <c r="T75" s="966"/>
      <c r="U75" s="967"/>
      <c r="V75" s="968">
        <v>4104</v>
      </c>
      <c r="W75" s="966"/>
      <c r="X75" s="966"/>
      <c r="Y75" s="966"/>
      <c r="Z75" s="967"/>
      <c r="AA75" s="968">
        <v>-267</v>
      </c>
      <c r="AB75" s="966"/>
      <c r="AC75" s="966"/>
      <c r="AD75" s="966"/>
      <c r="AE75" s="967"/>
      <c r="AF75" s="968">
        <v>0</v>
      </c>
      <c r="AG75" s="966"/>
      <c r="AH75" s="966"/>
      <c r="AI75" s="966"/>
      <c r="AJ75" s="967"/>
      <c r="AK75" s="968">
        <v>0</v>
      </c>
      <c r="AL75" s="966"/>
      <c r="AM75" s="966"/>
      <c r="AN75" s="966"/>
      <c r="AO75" s="967"/>
      <c r="AP75" s="968">
        <v>2016</v>
      </c>
      <c r="AQ75" s="966"/>
      <c r="AR75" s="966"/>
      <c r="AS75" s="966"/>
      <c r="AT75" s="967"/>
      <c r="AU75" s="968">
        <v>106</v>
      </c>
      <c r="AV75" s="966"/>
      <c r="AW75" s="966"/>
      <c r="AX75" s="966"/>
      <c r="AY75" s="967"/>
      <c r="AZ75" s="959"/>
      <c r="BA75" s="959"/>
      <c r="BB75" s="959"/>
      <c r="BC75" s="959"/>
      <c r="BD75" s="960"/>
      <c r="BE75" s="236"/>
      <c r="BF75" s="236"/>
      <c r="BG75" s="236"/>
      <c r="BH75" s="236"/>
      <c r="BI75" s="236"/>
      <c r="BJ75" s="236"/>
      <c r="BK75" s="236"/>
      <c r="BL75" s="236"/>
      <c r="BM75" s="236"/>
      <c r="BN75" s="236"/>
      <c r="BO75" s="236"/>
      <c r="BP75" s="236"/>
      <c r="BQ75" s="233">
        <v>69</v>
      </c>
      <c r="BR75" s="238"/>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24"/>
    </row>
    <row r="76" spans="1:131" ht="26.25" customHeight="1" x14ac:dyDescent="0.2">
      <c r="A76" s="233">
        <v>9</v>
      </c>
      <c r="B76" s="961" t="s">
        <v>559</v>
      </c>
      <c r="C76" s="962"/>
      <c r="D76" s="962"/>
      <c r="E76" s="962"/>
      <c r="F76" s="962"/>
      <c r="G76" s="962"/>
      <c r="H76" s="962"/>
      <c r="I76" s="962"/>
      <c r="J76" s="962"/>
      <c r="K76" s="962"/>
      <c r="L76" s="962"/>
      <c r="M76" s="962"/>
      <c r="N76" s="962"/>
      <c r="O76" s="962"/>
      <c r="P76" s="963"/>
      <c r="Q76" s="965">
        <v>7299</v>
      </c>
      <c r="R76" s="966"/>
      <c r="S76" s="966"/>
      <c r="T76" s="966"/>
      <c r="U76" s="967"/>
      <c r="V76" s="968">
        <v>4954</v>
      </c>
      <c r="W76" s="966"/>
      <c r="X76" s="966"/>
      <c r="Y76" s="966"/>
      <c r="Z76" s="967"/>
      <c r="AA76" s="968">
        <v>2345</v>
      </c>
      <c r="AB76" s="966"/>
      <c r="AC76" s="966"/>
      <c r="AD76" s="966"/>
      <c r="AE76" s="967"/>
      <c r="AF76" s="968"/>
      <c r="AG76" s="966"/>
      <c r="AH76" s="966"/>
      <c r="AI76" s="966"/>
      <c r="AJ76" s="967"/>
      <c r="AK76" s="968">
        <v>14</v>
      </c>
      <c r="AL76" s="966"/>
      <c r="AM76" s="966"/>
      <c r="AN76" s="966"/>
      <c r="AO76" s="967"/>
      <c r="AP76" s="968"/>
      <c r="AQ76" s="966"/>
      <c r="AR76" s="966"/>
      <c r="AS76" s="966"/>
      <c r="AT76" s="967"/>
      <c r="AU76" s="968">
        <v>7</v>
      </c>
      <c r="AV76" s="966"/>
      <c r="AW76" s="966"/>
      <c r="AX76" s="966"/>
      <c r="AY76" s="967"/>
      <c r="AZ76" s="959"/>
      <c r="BA76" s="959"/>
      <c r="BB76" s="959"/>
      <c r="BC76" s="959"/>
      <c r="BD76" s="960"/>
      <c r="BE76" s="236"/>
      <c r="BF76" s="236"/>
      <c r="BG76" s="236"/>
      <c r="BH76" s="236"/>
      <c r="BI76" s="236"/>
      <c r="BJ76" s="236"/>
      <c r="BK76" s="236"/>
      <c r="BL76" s="236"/>
      <c r="BM76" s="236"/>
      <c r="BN76" s="236"/>
      <c r="BO76" s="236"/>
      <c r="BP76" s="236"/>
      <c r="BQ76" s="233">
        <v>70</v>
      </c>
      <c r="BR76" s="238"/>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24"/>
    </row>
    <row r="77" spans="1:131" ht="26.25" customHeight="1" x14ac:dyDescent="0.2">
      <c r="A77" s="233">
        <v>10</v>
      </c>
      <c r="B77" s="961" t="s">
        <v>560</v>
      </c>
      <c r="C77" s="962"/>
      <c r="D77" s="962"/>
      <c r="E77" s="962"/>
      <c r="F77" s="962"/>
      <c r="G77" s="962"/>
      <c r="H77" s="962"/>
      <c r="I77" s="962"/>
      <c r="J77" s="962"/>
      <c r="K77" s="962"/>
      <c r="L77" s="962"/>
      <c r="M77" s="962"/>
      <c r="N77" s="962"/>
      <c r="O77" s="962"/>
      <c r="P77" s="963"/>
      <c r="Q77" s="965">
        <v>1438</v>
      </c>
      <c r="R77" s="966"/>
      <c r="S77" s="966"/>
      <c r="T77" s="966"/>
      <c r="U77" s="967"/>
      <c r="V77" s="968">
        <v>1437</v>
      </c>
      <c r="W77" s="966"/>
      <c r="X77" s="966"/>
      <c r="Y77" s="966"/>
      <c r="Z77" s="967"/>
      <c r="AA77" s="968">
        <v>1</v>
      </c>
      <c r="AB77" s="966"/>
      <c r="AC77" s="966"/>
      <c r="AD77" s="966"/>
      <c r="AE77" s="967"/>
      <c r="AF77" s="968"/>
      <c r="AG77" s="966"/>
      <c r="AH77" s="966"/>
      <c r="AI77" s="966"/>
      <c r="AJ77" s="967"/>
      <c r="AK77" s="968"/>
      <c r="AL77" s="966"/>
      <c r="AM77" s="966"/>
      <c r="AN77" s="966"/>
      <c r="AO77" s="967"/>
      <c r="AP77" s="968"/>
      <c r="AQ77" s="966"/>
      <c r="AR77" s="966"/>
      <c r="AS77" s="966"/>
      <c r="AT77" s="967"/>
      <c r="AU77" s="968">
        <v>0</v>
      </c>
      <c r="AV77" s="966"/>
      <c r="AW77" s="966"/>
      <c r="AX77" s="966"/>
      <c r="AY77" s="967"/>
      <c r="AZ77" s="959"/>
      <c r="BA77" s="959"/>
      <c r="BB77" s="959"/>
      <c r="BC77" s="959"/>
      <c r="BD77" s="960"/>
      <c r="BE77" s="236"/>
      <c r="BF77" s="236"/>
      <c r="BG77" s="236"/>
      <c r="BH77" s="236"/>
      <c r="BI77" s="236"/>
      <c r="BJ77" s="236"/>
      <c r="BK77" s="236"/>
      <c r="BL77" s="236"/>
      <c r="BM77" s="236"/>
      <c r="BN77" s="236"/>
      <c r="BO77" s="236"/>
      <c r="BP77" s="236"/>
      <c r="BQ77" s="233">
        <v>71</v>
      </c>
      <c r="BR77" s="238"/>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24"/>
    </row>
    <row r="78" spans="1:131" ht="26.25" customHeight="1" x14ac:dyDescent="0.2">
      <c r="A78" s="233">
        <v>11</v>
      </c>
      <c r="B78" s="961" t="s">
        <v>561</v>
      </c>
      <c r="C78" s="962"/>
      <c r="D78" s="962"/>
      <c r="E78" s="962"/>
      <c r="F78" s="962"/>
      <c r="G78" s="962"/>
      <c r="H78" s="962"/>
      <c r="I78" s="962"/>
      <c r="J78" s="962"/>
      <c r="K78" s="962"/>
      <c r="L78" s="962"/>
      <c r="M78" s="962"/>
      <c r="N78" s="962"/>
      <c r="O78" s="962"/>
      <c r="P78" s="963"/>
      <c r="Q78" s="964">
        <v>1</v>
      </c>
      <c r="R78" s="958"/>
      <c r="S78" s="958"/>
      <c r="T78" s="958"/>
      <c r="U78" s="958"/>
      <c r="V78" s="958">
        <v>0</v>
      </c>
      <c r="W78" s="958"/>
      <c r="X78" s="958"/>
      <c r="Y78" s="958"/>
      <c r="Z78" s="958"/>
      <c r="AA78" s="958">
        <v>1</v>
      </c>
      <c r="AB78" s="958"/>
      <c r="AC78" s="958"/>
      <c r="AD78" s="958"/>
      <c r="AE78" s="958"/>
      <c r="AF78" s="958"/>
      <c r="AG78" s="958"/>
      <c r="AH78" s="958"/>
      <c r="AI78" s="958"/>
      <c r="AJ78" s="958"/>
      <c r="AK78" s="958"/>
      <c r="AL78" s="958"/>
      <c r="AM78" s="958"/>
      <c r="AN78" s="958"/>
      <c r="AO78" s="958"/>
      <c r="AP78" s="958"/>
      <c r="AQ78" s="958"/>
      <c r="AR78" s="958"/>
      <c r="AS78" s="958"/>
      <c r="AT78" s="958"/>
      <c r="AU78" s="958">
        <v>0</v>
      </c>
      <c r="AV78" s="958"/>
      <c r="AW78" s="958"/>
      <c r="AX78" s="958"/>
      <c r="AY78" s="958"/>
      <c r="AZ78" s="959"/>
      <c r="BA78" s="959"/>
      <c r="BB78" s="959"/>
      <c r="BC78" s="959"/>
      <c r="BD78" s="960"/>
      <c r="BE78" s="236"/>
      <c r="BF78" s="236"/>
      <c r="BG78" s="236"/>
      <c r="BH78" s="236"/>
      <c r="BI78" s="236"/>
      <c r="BJ78" s="224"/>
      <c r="BK78" s="224"/>
      <c r="BL78" s="224"/>
      <c r="BM78" s="224"/>
      <c r="BN78" s="224"/>
      <c r="BO78" s="236"/>
      <c r="BP78" s="236"/>
      <c r="BQ78" s="233">
        <v>72</v>
      </c>
      <c r="BR78" s="238"/>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24"/>
    </row>
    <row r="79" spans="1:131" ht="26.25" customHeight="1" x14ac:dyDescent="0.2">
      <c r="A79" s="233">
        <v>12</v>
      </c>
      <c r="B79" s="961" t="s">
        <v>562</v>
      </c>
      <c r="C79" s="962"/>
      <c r="D79" s="962"/>
      <c r="E79" s="962"/>
      <c r="F79" s="962"/>
      <c r="G79" s="962"/>
      <c r="H79" s="962"/>
      <c r="I79" s="962"/>
      <c r="J79" s="962"/>
      <c r="K79" s="962"/>
      <c r="L79" s="962"/>
      <c r="M79" s="962"/>
      <c r="N79" s="962"/>
      <c r="O79" s="962"/>
      <c r="P79" s="963"/>
      <c r="Q79" s="964">
        <v>49</v>
      </c>
      <c r="R79" s="958"/>
      <c r="S79" s="958"/>
      <c r="T79" s="958"/>
      <c r="U79" s="958"/>
      <c r="V79" s="958">
        <v>27</v>
      </c>
      <c r="W79" s="958"/>
      <c r="X79" s="958"/>
      <c r="Y79" s="958"/>
      <c r="Z79" s="958"/>
      <c r="AA79" s="958">
        <v>22</v>
      </c>
      <c r="AB79" s="958"/>
      <c r="AC79" s="958"/>
      <c r="AD79" s="958"/>
      <c r="AE79" s="958"/>
      <c r="AF79" s="958"/>
      <c r="AG79" s="958"/>
      <c r="AH79" s="958"/>
      <c r="AI79" s="958"/>
      <c r="AJ79" s="958"/>
      <c r="AK79" s="958"/>
      <c r="AL79" s="958"/>
      <c r="AM79" s="958"/>
      <c r="AN79" s="958"/>
      <c r="AO79" s="958"/>
      <c r="AP79" s="958"/>
      <c r="AQ79" s="958"/>
      <c r="AR79" s="958"/>
      <c r="AS79" s="958"/>
      <c r="AT79" s="958"/>
      <c r="AU79" s="958">
        <v>0</v>
      </c>
      <c r="AV79" s="958"/>
      <c r="AW79" s="958"/>
      <c r="AX79" s="958"/>
      <c r="AY79" s="958"/>
      <c r="AZ79" s="959"/>
      <c r="BA79" s="959"/>
      <c r="BB79" s="959"/>
      <c r="BC79" s="959"/>
      <c r="BD79" s="960"/>
      <c r="BE79" s="236"/>
      <c r="BF79" s="236"/>
      <c r="BG79" s="236"/>
      <c r="BH79" s="236"/>
      <c r="BI79" s="236"/>
      <c r="BJ79" s="224"/>
      <c r="BK79" s="224"/>
      <c r="BL79" s="224"/>
      <c r="BM79" s="224"/>
      <c r="BN79" s="224"/>
      <c r="BO79" s="236"/>
      <c r="BP79" s="236"/>
      <c r="BQ79" s="233">
        <v>73</v>
      </c>
      <c r="BR79" s="238"/>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24"/>
    </row>
    <row r="80" spans="1:131" ht="26.25" customHeight="1" x14ac:dyDescent="0.2">
      <c r="A80" s="233">
        <v>13</v>
      </c>
      <c r="B80" s="961" t="s">
        <v>563</v>
      </c>
      <c r="C80" s="962"/>
      <c r="D80" s="962"/>
      <c r="E80" s="962"/>
      <c r="F80" s="962"/>
      <c r="G80" s="962"/>
      <c r="H80" s="962"/>
      <c r="I80" s="962"/>
      <c r="J80" s="962"/>
      <c r="K80" s="962"/>
      <c r="L80" s="962"/>
      <c r="M80" s="962"/>
      <c r="N80" s="962"/>
      <c r="O80" s="962"/>
      <c r="P80" s="963"/>
      <c r="Q80" s="964">
        <v>67</v>
      </c>
      <c r="R80" s="958"/>
      <c r="S80" s="958"/>
      <c r="T80" s="958"/>
      <c r="U80" s="958"/>
      <c r="V80" s="958">
        <v>66</v>
      </c>
      <c r="W80" s="958"/>
      <c r="X80" s="958"/>
      <c r="Y80" s="958"/>
      <c r="Z80" s="958"/>
      <c r="AA80" s="958">
        <v>1</v>
      </c>
      <c r="AB80" s="958"/>
      <c r="AC80" s="958"/>
      <c r="AD80" s="958"/>
      <c r="AE80" s="958"/>
      <c r="AF80" s="958"/>
      <c r="AG80" s="958"/>
      <c r="AH80" s="958"/>
      <c r="AI80" s="958"/>
      <c r="AJ80" s="958"/>
      <c r="AK80" s="958"/>
      <c r="AL80" s="958"/>
      <c r="AM80" s="958"/>
      <c r="AN80" s="958"/>
      <c r="AO80" s="958"/>
      <c r="AP80" s="958"/>
      <c r="AQ80" s="958"/>
      <c r="AR80" s="958"/>
      <c r="AS80" s="958"/>
      <c r="AT80" s="958"/>
      <c r="AU80" s="958">
        <v>0</v>
      </c>
      <c r="AV80" s="958"/>
      <c r="AW80" s="958"/>
      <c r="AX80" s="958"/>
      <c r="AY80" s="958"/>
      <c r="AZ80" s="959"/>
      <c r="BA80" s="959"/>
      <c r="BB80" s="959"/>
      <c r="BC80" s="959"/>
      <c r="BD80" s="960"/>
      <c r="BE80" s="236"/>
      <c r="BF80" s="236"/>
      <c r="BG80" s="236"/>
      <c r="BH80" s="236"/>
      <c r="BI80" s="236"/>
      <c r="BJ80" s="236"/>
      <c r="BK80" s="236"/>
      <c r="BL80" s="236"/>
      <c r="BM80" s="236"/>
      <c r="BN80" s="236"/>
      <c r="BO80" s="236"/>
      <c r="BP80" s="236"/>
      <c r="BQ80" s="233">
        <v>74</v>
      </c>
      <c r="BR80" s="238"/>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24"/>
    </row>
    <row r="81" spans="1:131" ht="26.25" customHeight="1" x14ac:dyDescent="0.2">
      <c r="A81" s="233">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36"/>
      <c r="BF81" s="236"/>
      <c r="BG81" s="236"/>
      <c r="BH81" s="236"/>
      <c r="BI81" s="236"/>
      <c r="BJ81" s="236"/>
      <c r="BK81" s="236"/>
      <c r="BL81" s="236"/>
      <c r="BM81" s="236"/>
      <c r="BN81" s="236"/>
      <c r="BO81" s="236"/>
      <c r="BP81" s="236"/>
      <c r="BQ81" s="233">
        <v>75</v>
      </c>
      <c r="BR81" s="238"/>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24"/>
    </row>
    <row r="82" spans="1:131" ht="26.25" customHeight="1" x14ac:dyDescent="0.2">
      <c r="A82" s="233">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36"/>
      <c r="BF82" s="236"/>
      <c r="BG82" s="236"/>
      <c r="BH82" s="236"/>
      <c r="BI82" s="236"/>
      <c r="BJ82" s="236"/>
      <c r="BK82" s="236"/>
      <c r="BL82" s="236"/>
      <c r="BM82" s="236"/>
      <c r="BN82" s="236"/>
      <c r="BO82" s="236"/>
      <c r="BP82" s="236"/>
      <c r="BQ82" s="233">
        <v>76</v>
      </c>
      <c r="BR82" s="238"/>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24"/>
    </row>
    <row r="83" spans="1:131" ht="26.25" customHeight="1" x14ac:dyDescent="0.2">
      <c r="A83" s="233">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36"/>
      <c r="BF83" s="236"/>
      <c r="BG83" s="236"/>
      <c r="BH83" s="236"/>
      <c r="BI83" s="236"/>
      <c r="BJ83" s="236"/>
      <c r="BK83" s="236"/>
      <c r="BL83" s="236"/>
      <c r="BM83" s="236"/>
      <c r="BN83" s="236"/>
      <c r="BO83" s="236"/>
      <c r="BP83" s="236"/>
      <c r="BQ83" s="233">
        <v>77</v>
      </c>
      <c r="BR83" s="238"/>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24"/>
    </row>
    <row r="84" spans="1:131" ht="26.25" customHeight="1" x14ac:dyDescent="0.2">
      <c r="A84" s="233">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36"/>
      <c r="BF84" s="236"/>
      <c r="BG84" s="236"/>
      <c r="BH84" s="236"/>
      <c r="BI84" s="236"/>
      <c r="BJ84" s="236"/>
      <c r="BK84" s="236"/>
      <c r="BL84" s="236"/>
      <c r="BM84" s="236"/>
      <c r="BN84" s="236"/>
      <c r="BO84" s="236"/>
      <c r="BP84" s="236"/>
      <c r="BQ84" s="233">
        <v>78</v>
      </c>
      <c r="BR84" s="238"/>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24"/>
    </row>
    <row r="85" spans="1:131" ht="26.25" customHeight="1" x14ac:dyDescent="0.2">
      <c r="A85" s="233">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36"/>
      <c r="BF85" s="236"/>
      <c r="BG85" s="236"/>
      <c r="BH85" s="236"/>
      <c r="BI85" s="236"/>
      <c r="BJ85" s="236"/>
      <c r="BK85" s="236"/>
      <c r="BL85" s="236"/>
      <c r="BM85" s="236"/>
      <c r="BN85" s="236"/>
      <c r="BO85" s="236"/>
      <c r="BP85" s="236"/>
      <c r="BQ85" s="233">
        <v>79</v>
      </c>
      <c r="BR85" s="238"/>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24"/>
    </row>
    <row r="86" spans="1:131" ht="26.25" customHeight="1" x14ac:dyDescent="0.2">
      <c r="A86" s="233">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36"/>
      <c r="BF86" s="236"/>
      <c r="BG86" s="236"/>
      <c r="BH86" s="236"/>
      <c r="BI86" s="236"/>
      <c r="BJ86" s="236"/>
      <c r="BK86" s="236"/>
      <c r="BL86" s="236"/>
      <c r="BM86" s="236"/>
      <c r="BN86" s="236"/>
      <c r="BO86" s="236"/>
      <c r="BP86" s="236"/>
      <c r="BQ86" s="233">
        <v>80</v>
      </c>
      <c r="BR86" s="238"/>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24"/>
    </row>
    <row r="87" spans="1:131" ht="26.25" customHeight="1" x14ac:dyDescent="0.2">
      <c r="A87" s="239">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36"/>
      <c r="BF87" s="236"/>
      <c r="BG87" s="236"/>
      <c r="BH87" s="236"/>
      <c r="BI87" s="236"/>
      <c r="BJ87" s="236"/>
      <c r="BK87" s="236"/>
      <c r="BL87" s="236"/>
      <c r="BM87" s="236"/>
      <c r="BN87" s="236"/>
      <c r="BO87" s="236"/>
      <c r="BP87" s="236"/>
      <c r="BQ87" s="233">
        <v>81</v>
      </c>
      <c r="BR87" s="238"/>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24"/>
    </row>
    <row r="88" spans="1:131" ht="26.25" customHeight="1" thickBot="1" x14ac:dyDescent="0.25">
      <c r="A88" s="235" t="s">
        <v>376</v>
      </c>
      <c r="B88" s="924" t="s">
        <v>400</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36"/>
      <c r="BF88" s="236"/>
      <c r="BG88" s="236"/>
      <c r="BH88" s="236"/>
      <c r="BI88" s="236"/>
      <c r="BJ88" s="236"/>
      <c r="BK88" s="236"/>
      <c r="BL88" s="236"/>
      <c r="BM88" s="236"/>
      <c r="BN88" s="236"/>
      <c r="BO88" s="236"/>
      <c r="BP88" s="236"/>
      <c r="BQ88" s="233">
        <v>82</v>
      </c>
      <c r="BR88" s="238"/>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376</v>
      </c>
      <c r="BR102" s="924" t="s">
        <v>401</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27" t="s">
        <v>402</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28" t="s">
        <v>403</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404</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405</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29" t="s">
        <v>406</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407</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24" customFormat="1" ht="26.25" customHeight="1" x14ac:dyDescent="0.2">
      <c r="A109" s="882" t="s">
        <v>408</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409</v>
      </c>
      <c r="AB109" s="883"/>
      <c r="AC109" s="883"/>
      <c r="AD109" s="883"/>
      <c r="AE109" s="884"/>
      <c r="AF109" s="885" t="s">
        <v>410</v>
      </c>
      <c r="AG109" s="883"/>
      <c r="AH109" s="883"/>
      <c r="AI109" s="883"/>
      <c r="AJ109" s="884"/>
      <c r="AK109" s="885" t="s">
        <v>294</v>
      </c>
      <c r="AL109" s="883"/>
      <c r="AM109" s="883"/>
      <c r="AN109" s="883"/>
      <c r="AO109" s="884"/>
      <c r="AP109" s="885" t="s">
        <v>411</v>
      </c>
      <c r="AQ109" s="883"/>
      <c r="AR109" s="883"/>
      <c r="AS109" s="883"/>
      <c r="AT109" s="916"/>
      <c r="AU109" s="882" t="s">
        <v>408</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409</v>
      </c>
      <c r="BR109" s="883"/>
      <c r="BS109" s="883"/>
      <c r="BT109" s="883"/>
      <c r="BU109" s="884"/>
      <c r="BV109" s="885" t="s">
        <v>410</v>
      </c>
      <c r="BW109" s="883"/>
      <c r="BX109" s="883"/>
      <c r="BY109" s="883"/>
      <c r="BZ109" s="884"/>
      <c r="CA109" s="885" t="s">
        <v>294</v>
      </c>
      <c r="CB109" s="883"/>
      <c r="CC109" s="883"/>
      <c r="CD109" s="883"/>
      <c r="CE109" s="884"/>
      <c r="CF109" s="923" t="s">
        <v>411</v>
      </c>
      <c r="CG109" s="923"/>
      <c r="CH109" s="923"/>
      <c r="CI109" s="923"/>
      <c r="CJ109" s="923"/>
      <c r="CK109" s="885" t="s">
        <v>412</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409</v>
      </c>
      <c r="DH109" s="883"/>
      <c r="DI109" s="883"/>
      <c r="DJ109" s="883"/>
      <c r="DK109" s="884"/>
      <c r="DL109" s="885" t="s">
        <v>410</v>
      </c>
      <c r="DM109" s="883"/>
      <c r="DN109" s="883"/>
      <c r="DO109" s="883"/>
      <c r="DP109" s="884"/>
      <c r="DQ109" s="885" t="s">
        <v>294</v>
      </c>
      <c r="DR109" s="883"/>
      <c r="DS109" s="883"/>
      <c r="DT109" s="883"/>
      <c r="DU109" s="884"/>
      <c r="DV109" s="885" t="s">
        <v>411</v>
      </c>
      <c r="DW109" s="883"/>
      <c r="DX109" s="883"/>
      <c r="DY109" s="883"/>
      <c r="DZ109" s="916"/>
    </row>
    <row r="110" spans="1:131" s="224" customFormat="1" ht="26.25" customHeight="1" x14ac:dyDescent="0.2">
      <c r="A110" s="794" t="s">
        <v>413</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482032</v>
      </c>
      <c r="AB110" s="876"/>
      <c r="AC110" s="876"/>
      <c r="AD110" s="876"/>
      <c r="AE110" s="877"/>
      <c r="AF110" s="878">
        <v>549705</v>
      </c>
      <c r="AG110" s="876"/>
      <c r="AH110" s="876"/>
      <c r="AI110" s="876"/>
      <c r="AJ110" s="877"/>
      <c r="AK110" s="878">
        <v>556245</v>
      </c>
      <c r="AL110" s="876"/>
      <c r="AM110" s="876"/>
      <c r="AN110" s="876"/>
      <c r="AO110" s="877"/>
      <c r="AP110" s="879">
        <v>16</v>
      </c>
      <c r="AQ110" s="880"/>
      <c r="AR110" s="880"/>
      <c r="AS110" s="880"/>
      <c r="AT110" s="881"/>
      <c r="AU110" s="917" t="s">
        <v>69</v>
      </c>
      <c r="AV110" s="918"/>
      <c r="AW110" s="918"/>
      <c r="AX110" s="918"/>
      <c r="AY110" s="918"/>
      <c r="AZ110" s="847" t="s">
        <v>414</v>
      </c>
      <c r="BA110" s="795"/>
      <c r="BB110" s="795"/>
      <c r="BC110" s="795"/>
      <c r="BD110" s="795"/>
      <c r="BE110" s="795"/>
      <c r="BF110" s="795"/>
      <c r="BG110" s="795"/>
      <c r="BH110" s="795"/>
      <c r="BI110" s="795"/>
      <c r="BJ110" s="795"/>
      <c r="BK110" s="795"/>
      <c r="BL110" s="795"/>
      <c r="BM110" s="795"/>
      <c r="BN110" s="795"/>
      <c r="BO110" s="795"/>
      <c r="BP110" s="796"/>
      <c r="BQ110" s="848">
        <v>5954636</v>
      </c>
      <c r="BR110" s="829"/>
      <c r="BS110" s="829"/>
      <c r="BT110" s="829"/>
      <c r="BU110" s="829"/>
      <c r="BV110" s="829">
        <v>5752636</v>
      </c>
      <c r="BW110" s="829"/>
      <c r="BX110" s="829"/>
      <c r="BY110" s="829"/>
      <c r="BZ110" s="829"/>
      <c r="CA110" s="829">
        <v>5361078</v>
      </c>
      <c r="CB110" s="829"/>
      <c r="CC110" s="829"/>
      <c r="CD110" s="829"/>
      <c r="CE110" s="829"/>
      <c r="CF110" s="853">
        <v>154.69999999999999</v>
      </c>
      <c r="CG110" s="854"/>
      <c r="CH110" s="854"/>
      <c r="CI110" s="854"/>
      <c r="CJ110" s="854"/>
      <c r="CK110" s="913" t="s">
        <v>415</v>
      </c>
      <c r="CL110" s="806"/>
      <c r="CM110" s="847" t="s">
        <v>416</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121</v>
      </c>
      <c r="DH110" s="829"/>
      <c r="DI110" s="829"/>
      <c r="DJ110" s="829"/>
      <c r="DK110" s="829"/>
      <c r="DL110" s="829" t="s">
        <v>121</v>
      </c>
      <c r="DM110" s="829"/>
      <c r="DN110" s="829"/>
      <c r="DO110" s="829"/>
      <c r="DP110" s="829"/>
      <c r="DQ110" s="829" t="s">
        <v>121</v>
      </c>
      <c r="DR110" s="829"/>
      <c r="DS110" s="829"/>
      <c r="DT110" s="829"/>
      <c r="DU110" s="829"/>
      <c r="DV110" s="830" t="s">
        <v>121</v>
      </c>
      <c r="DW110" s="830"/>
      <c r="DX110" s="830"/>
      <c r="DY110" s="830"/>
      <c r="DZ110" s="831"/>
    </row>
    <row r="111" spans="1:131" s="224" customFormat="1" ht="26.25" customHeight="1" x14ac:dyDescent="0.2">
      <c r="A111" s="761" t="s">
        <v>417</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121</v>
      </c>
      <c r="AB111" s="906"/>
      <c r="AC111" s="906"/>
      <c r="AD111" s="906"/>
      <c r="AE111" s="907"/>
      <c r="AF111" s="908" t="s">
        <v>121</v>
      </c>
      <c r="AG111" s="906"/>
      <c r="AH111" s="906"/>
      <c r="AI111" s="906"/>
      <c r="AJ111" s="907"/>
      <c r="AK111" s="908" t="s">
        <v>121</v>
      </c>
      <c r="AL111" s="906"/>
      <c r="AM111" s="906"/>
      <c r="AN111" s="906"/>
      <c r="AO111" s="907"/>
      <c r="AP111" s="909" t="s">
        <v>121</v>
      </c>
      <c r="AQ111" s="910"/>
      <c r="AR111" s="910"/>
      <c r="AS111" s="910"/>
      <c r="AT111" s="911"/>
      <c r="AU111" s="919"/>
      <c r="AV111" s="920"/>
      <c r="AW111" s="920"/>
      <c r="AX111" s="920"/>
      <c r="AY111" s="920"/>
      <c r="AZ111" s="802" t="s">
        <v>418</v>
      </c>
      <c r="BA111" s="739"/>
      <c r="BB111" s="739"/>
      <c r="BC111" s="739"/>
      <c r="BD111" s="739"/>
      <c r="BE111" s="739"/>
      <c r="BF111" s="739"/>
      <c r="BG111" s="739"/>
      <c r="BH111" s="739"/>
      <c r="BI111" s="739"/>
      <c r="BJ111" s="739"/>
      <c r="BK111" s="739"/>
      <c r="BL111" s="739"/>
      <c r="BM111" s="739"/>
      <c r="BN111" s="739"/>
      <c r="BO111" s="739"/>
      <c r="BP111" s="740"/>
      <c r="BQ111" s="803">
        <v>378526</v>
      </c>
      <c r="BR111" s="804"/>
      <c r="BS111" s="804"/>
      <c r="BT111" s="804"/>
      <c r="BU111" s="804"/>
      <c r="BV111" s="804">
        <v>330481</v>
      </c>
      <c r="BW111" s="804"/>
      <c r="BX111" s="804"/>
      <c r="BY111" s="804"/>
      <c r="BZ111" s="804"/>
      <c r="CA111" s="804">
        <v>281459</v>
      </c>
      <c r="CB111" s="804"/>
      <c r="CC111" s="804"/>
      <c r="CD111" s="804"/>
      <c r="CE111" s="804"/>
      <c r="CF111" s="862">
        <v>8.1</v>
      </c>
      <c r="CG111" s="863"/>
      <c r="CH111" s="863"/>
      <c r="CI111" s="863"/>
      <c r="CJ111" s="863"/>
      <c r="CK111" s="914"/>
      <c r="CL111" s="808"/>
      <c r="CM111" s="802" t="s">
        <v>419</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121</v>
      </c>
      <c r="DH111" s="804"/>
      <c r="DI111" s="804"/>
      <c r="DJ111" s="804"/>
      <c r="DK111" s="804"/>
      <c r="DL111" s="804" t="s">
        <v>121</v>
      </c>
      <c r="DM111" s="804"/>
      <c r="DN111" s="804"/>
      <c r="DO111" s="804"/>
      <c r="DP111" s="804"/>
      <c r="DQ111" s="804" t="s">
        <v>121</v>
      </c>
      <c r="DR111" s="804"/>
      <c r="DS111" s="804"/>
      <c r="DT111" s="804"/>
      <c r="DU111" s="804"/>
      <c r="DV111" s="781" t="s">
        <v>121</v>
      </c>
      <c r="DW111" s="781"/>
      <c r="DX111" s="781"/>
      <c r="DY111" s="781"/>
      <c r="DZ111" s="782"/>
    </row>
    <row r="112" spans="1:131" s="224" customFormat="1" ht="26.25" customHeight="1" x14ac:dyDescent="0.2">
      <c r="A112" s="899" t="s">
        <v>420</v>
      </c>
      <c r="B112" s="900"/>
      <c r="C112" s="739" t="s">
        <v>421</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121</v>
      </c>
      <c r="AB112" s="767"/>
      <c r="AC112" s="767"/>
      <c r="AD112" s="767"/>
      <c r="AE112" s="768"/>
      <c r="AF112" s="769" t="s">
        <v>121</v>
      </c>
      <c r="AG112" s="767"/>
      <c r="AH112" s="767"/>
      <c r="AI112" s="767"/>
      <c r="AJ112" s="768"/>
      <c r="AK112" s="769" t="s">
        <v>121</v>
      </c>
      <c r="AL112" s="767"/>
      <c r="AM112" s="767"/>
      <c r="AN112" s="767"/>
      <c r="AO112" s="768"/>
      <c r="AP112" s="811" t="s">
        <v>121</v>
      </c>
      <c r="AQ112" s="812"/>
      <c r="AR112" s="812"/>
      <c r="AS112" s="812"/>
      <c r="AT112" s="813"/>
      <c r="AU112" s="919"/>
      <c r="AV112" s="920"/>
      <c r="AW112" s="920"/>
      <c r="AX112" s="920"/>
      <c r="AY112" s="920"/>
      <c r="AZ112" s="802" t="s">
        <v>422</v>
      </c>
      <c r="BA112" s="739"/>
      <c r="BB112" s="739"/>
      <c r="BC112" s="739"/>
      <c r="BD112" s="739"/>
      <c r="BE112" s="739"/>
      <c r="BF112" s="739"/>
      <c r="BG112" s="739"/>
      <c r="BH112" s="739"/>
      <c r="BI112" s="739"/>
      <c r="BJ112" s="739"/>
      <c r="BK112" s="739"/>
      <c r="BL112" s="739"/>
      <c r="BM112" s="739"/>
      <c r="BN112" s="739"/>
      <c r="BO112" s="739"/>
      <c r="BP112" s="740"/>
      <c r="BQ112" s="803">
        <v>1492628</v>
      </c>
      <c r="BR112" s="804"/>
      <c r="BS112" s="804"/>
      <c r="BT112" s="804"/>
      <c r="BU112" s="804"/>
      <c r="BV112" s="804">
        <v>1697274</v>
      </c>
      <c r="BW112" s="804"/>
      <c r="BX112" s="804"/>
      <c r="BY112" s="804"/>
      <c r="BZ112" s="804"/>
      <c r="CA112" s="804">
        <v>1768516</v>
      </c>
      <c r="CB112" s="804"/>
      <c r="CC112" s="804"/>
      <c r="CD112" s="804"/>
      <c r="CE112" s="804"/>
      <c r="CF112" s="862">
        <v>51</v>
      </c>
      <c r="CG112" s="863"/>
      <c r="CH112" s="863"/>
      <c r="CI112" s="863"/>
      <c r="CJ112" s="863"/>
      <c r="CK112" s="914"/>
      <c r="CL112" s="808"/>
      <c r="CM112" s="802" t="s">
        <v>423</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121</v>
      </c>
      <c r="DH112" s="804"/>
      <c r="DI112" s="804"/>
      <c r="DJ112" s="804"/>
      <c r="DK112" s="804"/>
      <c r="DL112" s="804" t="s">
        <v>121</v>
      </c>
      <c r="DM112" s="804"/>
      <c r="DN112" s="804"/>
      <c r="DO112" s="804"/>
      <c r="DP112" s="804"/>
      <c r="DQ112" s="804" t="s">
        <v>121</v>
      </c>
      <c r="DR112" s="804"/>
      <c r="DS112" s="804"/>
      <c r="DT112" s="804"/>
      <c r="DU112" s="804"/>
      <c r="DV112" s="781" t="s">
        <v>121</v>
      </c>
      <c r="DW112" s="781"/>
      <c r="DX112" s="781"/>
      <c r="DY112" s="781"/>
      <c r="DZ112" s="782"/>
    </row>
    <row r="113" spans="1:130" s="224" customFormat="1" ht="26.25" customHeight="1" x14ac:dyDescent="0.2">
      <c r="A113" s="901"/>
      <c r="B113" s="902"/>
      <c r="C113" s="739" t="s">
        <v>424</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164105</v>
      </c>
      <c r="AB113" s="906"/>
      <c r="AC113" s="906"/>
      <c r="AD113" s="906"/>
      <c r="AE113" s="907"/>
      <c r="AF113" s="908">
        <v>232656</v>
      </c>
      <c r="AG113" s="906"/>
      <c r="AH113" s="906"/>
      <c r="AI113" s="906"/>
      <c r="AJ113" s="907"/>
      <c r="AK113" s="908">
        <v>184270</v>
      </c>
      <c r="AL113" s="906"/>
      <c r="AM113" s="906"/>
      <c r="AN113" s="906"/>
      <c r="AO113" s="907"/>
      <c r="AP113" s="909">
        <v>5.3</v>
      </c>
      <c r="AQ113" s="910"/>
      <c r="AR113" s="910"/>
      <c r="AS113" s="910"/>
      <c r="AT113" s="911"/>
      <c r="AU113" s="919"/>
      <c r="AV113" s="920"/>
      <c r="AW113" s="920"/>
      <c r="AX113" s="920"/>
      <c r="AY113" s="920"/>
      <c r="AZ113" s="802" t="s">
        <v>425</v>
      </c>
      <c r="BA113" s="739"/>
      <c r="BB113" s="739"/>
      <c r="BC113" s="739"/>
      <c r="BD113" s="739"/>
      <c r="BE113" s="739"/>
      <c r="BF113" s="739"/>
      <c r="BG113" s="739"/>
      <c r="BH113" s="739"/>
      <c r="BI113" s="739"/>
      <c r="BJ113" s="739"/>
      <c r="BK113" s="739"/>
      <c r="BL113" s="739"/>
      <c r="BM113" s="739"/>
      <c r="BN113" s="739"/>
      <c r="BO113" s="739"/>
      <c r="BP113" s="740"/>
      <c r="BQ113" s="803">
        <v>275733</v>
      </c>
      <c r="BR113" s="804"/>
      <c r="BS113" s="804"/>
      <c r="BT113" s="804"/>
      <c r="BU113" s="804"/>
      <c r="BV113" s="804">
        <v>244601</v>
      </c>
      <c r="BW113" s="804"/>
      <c r="BX113" s="804"/>
      <c r="BY113" s="804"/>
      <c r="BZ113" s="804"/>
      <c r="CA113" s="804">
        <v>267483</v>
      </c>
      <c r="CB113" s="804"/>
      <c r="CC113" s="804"/>
      <c r="CD113" s="804"/>
      <c r="CE113" s="804"/>
      <c r="CF113" s="862">
        <v>7.7</v>
      </c>
      <c r="CG113" s="863"/>
      <c r="CH113" s="863"/>
      <c r="CI113" s="863"/>
      <c r="CJ113" s="863"/>
      <c r="CK113" s="914"/>
      <c r="CL113" s="808"/>
      <c r="CM113" s="802" t="s">
        <v>426</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121</v>
      </c>
      <c r="DH113" s="767"/>
      <c r="DI113" s="767"/>
      <c r="DJ113" s="767"/>
      <c r="DK113" s="768"/>
      <c r="DL113" s="769" t="s">
        <v>121</v>
      </c>
      <c r="DM113" s="767"/>
      <c r="DN113" s="767"/>
      <c r="DO113" s="767"/>
      <c r="DP113" s="768"/>
      <c r="DQ113" s="769" t="s">
        <v>121</v>
      </c>
      <c r="DR113" s="767"/>
      <c r="DS113" s="767"/>
      <c r="DT113" s="767"/>
      <c r="DU113" s="768"/>
      <c r="DV113" s="811" t="s">
        <v>121</v>
      </c>
      <c r="DW113" s="812"/>
      <c r="DX113" s="812"/>
      <c r="DY113" s="812"/>
      <c r="DZ113" s="813"/>
    </row>
    <row r="114" spans="1:130" s="224" customFormat="1" ht="26.25" customHeight="1" x14ac:dyDescent="0.2">
      <c r="A114" s="901"/>
      <c r="B114" s="902"/>
      <c r="C114" s="739" t="s">
        <v>427</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56871</v>
      </c>
      <c r="AB114" s="767"/>
      <c r="AC114" s="767"/>
      <c r="AD114" s="767"/>
      <c r="AE114" s="768"/>
      <c r="AF114" s="769">
        <v>33084</v>
      </c>
      <c r="AG114" s="767"/>
      <c r="AH114" s="767"/>
      <c r="AI114" s="767"/>
      <c r="AJ114" s="768"/>
      <c r="AK114" s="769">
        <v>31530</v>
      </c>
      <c r="AL114" s="767"/>
      <c r="AM114" s="767"/>
      <c r="AN114" s="767"/>
      <c r="AO114" s="768"/>
      <c r="AP114" s="811">
        <v>0.9</v>
      </c>
      <c r="AQ114" s="812"/>
      <c r="AR114" s="812"/>
      <c r="AS114" s="812"/>
      <c r="AT114" s="813"/>
      <c r="AU114" s="919"/>
      <c r="AV114" s="920"/>
      <c r="AW114" s="920"/>
      <c r="AX114" s="920"/>
      <c r="AY114" s="920"/>
      <c r="AZ114" s="802" t="s">
        <v>428</v>
      </c>
      <c r="BA114" s="739"/>
      <c r="BB114" s="739"/>
      <c r="BC114" s="739"/>
      <c r="BD114" s="739"/>
      <c r="BE114" s="739"/>
      <c r="BF114" s="739"/>
      <c r="BG114" s="739"/>
      <c r="BH114" s="739"/>
      <c r="BI114" s="739"/>
      <c r="BJ114" s="739"/>
      <c r="BK114" s="739"/>
      <c r="BL114" s="739"/>
      <c r="BM114" s="739"/>
      <c r="BN114" s="739"/>
      <c r="BO114" s="739"/>
      <c r="BP114" s="740"/>
      <c r="BQ114" s="803">
        <v>539346</v>
      </c>
      <c r="BR114" s="804"/>
      <c r="BS114" s="804"/>
      <c r="BT114" s="804"/>
      <c r="BU114" s="804"/>
      <c r="BV114" s="804">
        <v>500039</v>
      </c>
      <c r="BW114" s="804"/>
      <c r="BX114" s="804"/>
      <c r="BY114" s="804"/>
      <c r="BZ114" s="804"/>
      <c r="CA114" s="804">
        <v>501790</v>
      </c>
      <c r="CB114" s="804"/>
      <c r="CC114" s="804"/>
      <c r="CD114" s="804"/>
      <c r="CE114" s="804"/>
      <c r="CF114" s="862">
        <v>14.5</v>
      </c>
      <c r="CG114" s="863"/>
      <c r="CH114" s="863"/>
      <c r="CI114" s="863"/>
      <c r="CJ114" s="863"/>
      <c r="CK114" s="914"/>
      <c r="CL114" s="808"/>
      <c r="CM114" s="802" t="s">
        <v>429</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121</v>
      </c>
      <c r="DH114" s="767"/>
      <c r="DI114" s="767"/>
      <c r="DJ114" s="767"/>
      <c r="DK114" s="768"/>
      <c r="DL114" s="769" t="s">
        <v>121</v>
      </c>
      <c r="DM114" s="767"/>
      <c r="DN114" s="767"/>
      <c r="DO114" s="767"/>
      <c r="DP114" s="768"/>
      <c r="DQ114" s="769" t="s">
        <v>121</v>
      </c>
      <c r="DR114" s="767"/>
      <c r="DS114" s="767"/>
      <c r="DT114" s="767"/>
      <c r="DU114" s="768"/>
      <c r="DV114" s="811" t="s">
        <v>121</v>
      </c>
      <c r="DW114" s="812"/>
      <c r="DX114" s="812"/>
      <c r="DY114" s="812"/>
      <c r="DZ114" s="813"/>
    </row>
    <row r="115" spans="1:130" s="224" customFormat="1" ht="26.25" customHeight="1" x14ac:dyDescent="0.2">
      <c r="A115" s="901"/>
      <c r="B115" s="902"/>
      <c r="C115" s="739" t="s">
        <v>430</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51991</v>
      </c>
      <c r="AB115" s="906"/>
      <c r="AC115" s="906"/>
      <c r="AD115" s="906"/>
      <c r="AE115" s="907"/>
      <c r="AF115" s="908">
        <v>47860</v>
      </c>
      <c r="AG115" s="906"/>
      <c r="AH115" s="906"/>
      <c r="AI115" s="906"/>
      <c r="AJ115" s="907"/>
      <c r="AK115" s="908">
        <v>47881</v>
      </c>
      <c r="AL115" s="906"/>
      <c r="AM115" s="906"/>
      <c r="AN115" s="906"/>
      <c r="AO115" s="907"/>
      <c r="AP115" s="909">
        <v>1.4</v>
      </c>
      <c r="AQ115" s="910"/>
      <c r="AR115" s="910"/>
      <c r="AS115" s="910"/>
      <c r="AT115" s="911"/>
      <c r="AU115" s="919"/>
      <c r="AV115" s="920"/>
      <c r="AW115" s="920"/>
      <c r="AX115" s="920"/>
      <c r="AY115" s="920"/>
      <c r="AZ115" s="802" t="s">
        <v>431</v>
      </c>
      <c r="BA115" s="739"/>
      <c r="BB115" s="739"/>
      <c r="BC115" s="739"/>
      <c r="BD115" s="739"/>
      <c r="BE115" s="739"/>
      <c r="BF115" s="739"/>
      <c r="BG115" s="739"/>
      <c r="BH115" s="739"/>
      <c r="BI115" s="739"/>
      <c r="BJ115" s="739"/>
      <c r="BK115" s="739"/>
      <c r="BL115" s="739"/>
      <c r="BM115" s="739"/>
      <c r="BN115" s="739"/>
      <c r="BO115" s="739"/>
      <c r="BP115" s="740"/>
      <c r="BQ115" s="803">
        <v>26186</v>
      </c>
      <c r="BR115" s="804"/>
      <c r="BS115" s="804"/>
      <c r="BT115" s="804"/>
      <c r="BU115" s="804"/>
      <c r="BV115" s="804">
        <v>15826</v>
      </c>
      <c r="BW115" s="804"/>
      <c r="BX115" s="804"/>
      <c r="BY115" s="804"/>
      <c r="BZ115" s="804"/>
      <c r="CA115" s="804">
        <v>6808</v>
      </c>
      <c r="CB115" s="804"/>
      <c r="CC115" s="804"/>
      <c r="CD115" s="804"/>
      <c r="CE115" s="804"/>
      <c r="CF115" s="862">
        <v>0.2</v>
      </c>
      <c r="CG115" s="863"/>
      <c r="CH115" s="863"/>
      <c r="CI115" s="863"/>
      <c r="CJ115" s="863"/>
      <c r="CK115" s="914"/>
      <c r="CL115" s="808"/>
      <c r="CM115" s="802" t="s">
        <v>432</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121</v>
      </c>
      <c r="DH115" s="767"/>
      <c r="DI115" s="767"/>
      <c r="DJ115" s="767"/>
      <c r="DK115" s="768"/>
      <c r="DL115" s="769" t="s">
        <v>121</v>
      </c>
      <c r="DM115" s="767"/>
      <c r="DN115" s="767"/>
      <c r="DO115" s="767"/>
      <c r="DP115" s="768"/>
      <c r="DQ115" s="769" t="s">
        <v>121</v>
      </c>
      <c r="DR115" s="767"/>
      <c r="DS115" s="767"/>
      <c r="DT115" s="767"/>
      <c r="DU115" s="768"/>
      <c r="DV115" s="811" t="s">
        <v>121</v>
      </c>
      <c r="DW115" s="812"/>
      <c r="DX115" s="812"/>
      <c r="DY115" s="812"/>
      <c r="DZ115" s="813"/>
    </row>
    <row r="116" spans="1:130" s="224" customFormat="1" ht="26.25" customHeight="1" x14ac:dyDescent="0.2">
      <c r="A116" s="903"/>
      <c r="B116" s="904"/>
      <c r="C116" s="826" t="s">
        <v>433</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121</v>
      </c>
      <c r="AB116" s="767"/>
      <c r="AC116" s="767"/>
      <c r="AD116" s="767"/>
      <c r="AE116" s="768"/>
      <c r="AF116" s="769" t="s">
        <v>121</v>
      </c>
      <c r="AG116" s="767"/>
      <c r="AH116" s="767"/>
      <c r="AI116" s="767"/>
      <c r="AJ116" s="768"/>
      <c r="AK116" s="769" t="s">
        <v>121</v>
      </c>
      <c r="AL116" s="767"/>
      <c r="AM116" s="767"/>
      <c r="AN116" s="767"/>
      <c r="AO116" s="768"/>
      <c r="AP116" s="811" t="s">
        <v>121</v>
      </c>
      <c r="AQ116" s="812"/>
      <c r="AR116" s="812"/>
      <c r="AS116" s="812"/>
      <c r="AT116" s="813"/>
      <c r="AU116" s="919"/>
      <c r="AV116" s="920"/>
      <c r="AW116" s="920"/>
      <c r="AX116" s="920"/>
      <c r="AY116" s="920"/>
      <c r="AZ116" s="896" t="s">
        <v>434</v>
      </c>
      <c r="BA116" s="897"/>
      <c r="BB116" s="897"/>
      <c r="BC116" s="897"/>
      <c r="BD116" s="897"/>
      <c r="BE116" s="897"/>
      <c r="BF116" s="897"/>
      <c r="BG116" s="897"/>
      <c r="BH116" s="897"/>
      <c r="BI116" s="897"/>
      <c r="BJ116" s="897"/>
      <c r="BK116" s="897"/>
      <c r="BL116" s="897"/>
      <c r="BM116" s="897"/>
      <c r="BN116" s="897"/>
      <c r="BO116" s="897"/>
      <c r="BP116" s="898"/>
      <c r="BQ116" s="803" t="s">
        <v>121</v>
      </c>
      <c r="BR116" s="804"/>
      <c r="BS116" s="804"/>
      <c r="BT116" s="804"/>
      <c r="BU116" s="804"/>
      <c r="BV116" s="804" t="s">
        <v>121</v>
      </c>
      <c r="BW116" s="804"/>
      <c r="BX116" s="804"/>
      <c r="BY116" s="804"/>
      <c r="BZ116" s="804"/>
      <c r="CA116" s="804" t="s">
        <v>121</v>
      </c>
      <c r="CB116" s="804"/>
      <c r="CC116" s="804"/>
      <c r="CD116" s="804"/>
      <c r="CE116" s="804"/>
      <c r="CF116" s="862" t="s">
        <v>121</v>
      </c>
      <c r="CG116" s="863"/>
      <c r="CH116" s="863"/>
      <c r="CI116" s="863"/>
      <c r="CJ116" s="863"/>
      <c r="CK116" s="914"/>
      <c r="CL116" s="808"/>
      <c r="CM116" s="802" t="s">
        <v>435</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121</v>
      </c>
      <c r="DH116" s="767"/>
      <c r="DI116" s="767"/>
      <c r="DJ116" s="767"/>
      <c r="DK116" s="768"/>
      <c r="DL116" s="769" t="s">
        <v>121</v>
      </c>
      <c r="DM116" s="767"/>
      <c r="DN116" s="767"/>
      <c r="DO116" s="767"/>
      <c r="DP116" s="768"/>
      <c r="DQ116" s="769" t="s">
        <v>121</v>
      </c>
      <c r="DR116" s="767"/>
      <c r="DS116" s="767"/>
      <c r="DT116" s="767"/>
      <c r="DU116" s="768"/>
      <c r="DV116" s="811" t="s">
        <v>121</v>
      </c>
      <c r="DW116" s="812"/>
      <c r="DX116" s="812"/>
      <c r="DY116" s="812"/>
      <c r="DZ116" s="813"/>
    </row>
    <row r="117" spans="1:130" s="224"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436</v>
      </c>
      <c r="Z117" s="884"/>
      <c r="AA117" s="889">
        <v>754999</v>
      </c>
      <c r="AB117" s="890"/>
      <c r="AC117" s="890"/>
      <c r="AD117" s="890"/>
      <c r="AE117" s="891"/>
      <c r="AF117" s="892">
        <v>863305</v>
      </c>
      <c r="AG117" s="890"/>
      <c r="AH117" s="890"/>
      <c r="AI117" s="890"/>
      <c r="AJ117" s="891"/>
      <c r="AK117" s="892">
        <v>819926</v>
      </c>
      <c r="AL117" s="890"/>
      <c r="AM117" s="890"/>
      <c r="AN117" s="890"/>
      <c r="AO117" s="891"/>
      <c r="AP117" s="893"/>
      <c r="AQ117" s="894"/>
      <c r="AR117" s="894"/>
      <c r="AS117" s="894"/>
      <c r="AT117" s="895"/>
      <c r="AU117" s="919"/>
      <c r="AV117" s="920"/>
      <c r="AW117" s="920"/>
      <c r="AX117" s="920"/>
      <c r="AY117" s="920"/>
      <c r="AZ117" s="850" t="s">
        <v>437</v>
      </c>
      <c r="BA117" s="851"/>
      <c r="BB117" s="851"/>
      <c r="BC117" s="851"/>
      <c r="BD117" s="851"/>
      <c r="BE117" s="851"/>
      <c r="BF117" s="851"/>
      <c r="BG117" s="851"/>
      <c r="BH117" s="851"/>
      <c r="BI117" s="851"/>
      <c r="BJ117" s="851"/>
      <c r="BK117" s="851"/>
      <c r="BL117" s="851"/>
      <c r="BM117" s="851"/>
      <c r="BN117" s="851"/>
      <c r="BO117" s="851"/>
      <c r="BP117" s="852"/>
      <c r="BQ117" s="803" t="s">
        <v>121</v>
      </c>
      <c r="BR117" s="804"/>
      <c r="BS117" s="804"/>
      <c r="BT117" s="804"/>
      <c r="BU117" s="804"/>
      <c r="BV117" s="804" t="s">
        <v>121</v>
      </c>
      <c r="BW117" s="804"/>
      <c r="BX117" s="804"/>
      <c r="BY117" s="804"/>
      <c r="BZ117" s="804"/>
      <c r="CA117" s="804" t="s">
        <v>121</v>
      </c>
      <c r="CB117" s="804"/>
      <c r="CC117" s="804"/>
      <c r="CD117" s="804"/>
      <c r="CE117" s="804"/>
      <c r="CF117" s="862" t="s">
        <v>121</v>
      </c>
      <c r="CG117" s="863"/>
      <c r="CH117" s="863"/>
      <c r="CI117" s="863"/>
      <c r="CJ117" s="863"/>
      <c r="CK117" s="914"/>
      <c r="CL117" s="808"/>
      <c r="CM117" s="802" t="s">
        <v>438</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121</v>
      </c>
      <c r="DH117" s="767"/>
      <c r="DI117" s="767"/>
      <c r="DJ117" s="767"/>
      <c r="DK117" s="768"/>
      <c r="DL117" s="769" t="s">
        <v>121</v>
      </c>
      <c r="DM117" s="767"/>
      <c r="DN117" s="767"/>
      <c r="DO117" s="767"/>
      <c r="DP117" s="768"/>
      <c r="DQ117" s="769" t="s">
        <v>121</v>
      </c>
      <c r="DR117" s="767"/>
      <c r="DS117" s="767"/>
      <c r="DT117" s="767"/>
      <c r="DU117" s="768"/>
      <c r="DV117" s="811" t="s">
        <v>121</v>
      </c>
      <c r="DW117" s="812"/>
      <c r="DX117" s="812"/>
      <c r="DY117" s="812"/>
      <c r="DZ117" s="813"/>
    </row>
    <row r="118" spans="1:130" s="224" customFormat="1" ht="26.25" customHeight="1" x14ac:dyDescent="0.2">
      <c r="A118" s="882" t="s">
        <v>412</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409</v>
      </c>
      <c r="AB118" s="883"/>
      <c r="AC118" s="883"/>
      <c r="AD118" s="883"/>
      <c r="AE118" s="884"/>
      <c r="AF118" s="885" t="s">
        <v>410</v>
      </c>
      <c r="AG118" s="883"/>
      <c r="AH118" s="883"/>
      <c r="AI118" s="883"/>
      <c r="AJ118" s="884"/>
      <c r="AK118" s="885" t="s">
        <v>294</v>
      </c>
      <c r="AL118" s="883"/>
      <c r="AM118" s="883"/>
      <c r="AN118" s="883"/>
      <c r="AO118" s="884"/>
      <c r="AP118" s="886" t="s">
        <v>411</v>
      </c>
      <c r="AQ118" s="887"/>
      <c r="AR118" s="887"/>
      <c r="AS118" s="887"/>
      <c r="AT118" s="888"/>
      <c r="AU118" s="919"/>
      <c r="AV118" s="920"/>
      <c r="AW118" s="920"/>
      <c r="AX118" s="920"/>
      <c r="AY118" s="920"/>
      <c r="AZ118" s="825" t="s">
        <v>439</v>
      </c>
      <c r="BA118" s="826"/>
      <c r="BB118" s="826"/>
      <c r="BC118" s="826"/>
      <c r="BD118" s="826"/>
      <c r="BE118" s="826"/>
      <c r="BF118" s="826"/>
      <c r="BG118" s="826"/>
      <c r="BH118" s="826"/>
      <c r="BI118" s="826"/>
      <c r="BJ118" s="826"/>
      <c r="BK118" s="826"/>
      <c r="BL118" s="826"/>
      <c r="BM118" s="826"/>
      <c r="BN118" s="826"/>
      <c r="BO118" s="826"/>
      <c r="BP118" s="827"/>
      <c r="BQ118" s="866" t="s">
        <v>121</v>
      </c>
      <c r="BR118" s="832"/>
      <c r="BS118" s="832"/>
      <c r="BT118" s="832"/>
      <c r="BU118" s="832"/>
      <c r="BV118" s="832" t="s">
        <v>121</v>
      </c>
      <c r="BW118" s="832"/>
      <c r="BX118" s="832"/>
      <c r="BY118" s="832"/>
      <c r="BZ118" s="832"/>
      <c r="CA118" s="832" t="s">
        <v>121</v>
      </c>
      <c r="CB118" s="832"/>
      <c r="CC118" s="832"/>
      <c r="CD118" s="832"/>
      <c r="CE118" s="832"/>
      <c r="CF118" s="862" t="s">
        <v>121</v>
      </c>
      <c r="CG118" s="863"/>
      <c r="CH118" s="863"/>
      <c r="CI118" s="863"/>
      <c r="CJ118" s="863"/>
      <c r="CK118" s="914"/>
      <c r="CL118" s="808"/>
      <c r="CM118" s="802" t="s">
        <v>440</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121</v>
      </c>
      <c r="DH118" s="767"/>
      <c r="DI118" s="767"/>
      <c r="DJ118" s="767"/>
      <c r="DK118" s="768"/>
      <c r="DL118" s="769" t="s">
        <v>121</v>
      </c>
      <c r="DM118" s="767"/>
      <c r="DN118" s="767"/>
      <c r="DO118" s="767"/>
      <c r="DP118" s="768"/>
      <c r="DQ118" s="769" t="s">
        <v>121</v>
      </c>
      <c r="DR118" s="767"/>
      <c r="DS118" s="767"/>
      <c r="DT118" s="767"/>
      <c r="DU118" s="768"/>
      <c r="DV118" s="811" t="s">
        <v>121</v>
      </c>
      <c r="DW118" s="812"/>
      <c r="DX118" s="812"/>
      <c r="DY118" s="812"/>
      <c r="DZ118" s="813"/>
    </row>
    <row r="119" spans="1:130" s="224" customFormat="1" ht="26.25" customHeight="1" x14ac:dyDescent="0.2">
      <c r="A119" s="805" t="s">
        <v>415</v>
      </c>
      <c r="B119" s="806"/>
      <c r="C119" s="847" t="s">
        <v>416</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121</v>
      </c>
      <c r="AB119" s="876"/>
      <c r="AC119" s="876"/>
      <c r="AD119" s="876"/>
      <c r="AE119" s="877"/>
      <c r="AF119" s="878" t="s">
        <v>121</v>
      </c>
      <c r="AG119" s="876"/>
      <c r="AH119" s="876"/>
      <c r="AI119" s="876"/>
      <c r="AJ119" s="877"/>
      <c r="AK119" s="878" t="s">
        <v>121</v>
      </c>
      <c r="AL119" s="876"/>
      <c r="AM119" s="876"/>
      <c r="AN119" s="876"/>
      <c r="AO119" s="877"/>
      <c r="AP119" s="879" t="s">
        <v>121</v>
      </c>
      <c r="AQ119" s="880"/>
      <c r="AR119" s="880"/>
      <c r="AS119" s="880"/>
      <c r="AT119" s="881"/>
      <c r="AU119" s="921"/>
      <c r="AV119" s="922"/>
      <c r="AW119" s="922"/>
      <c r="AX119" s="922"/>
      <c r="AY119" s="922"/>
      <c r="AZ119" s="247" t="s">
        <v>177</v>
      </c>
      <c r="BA119" s="247"/>
      <c r="BB119" s="247"/>
      <c r="BC119" s="247"/>
      <c r="BD119" s="247"/>
      <c r="BE119" s="247"/>
      <c r="BF119" s="247"/>
      <c r="BG119" s="247"/>
      <c r="BH119" s="247"/>
      <c r="BI119" s="247"/>
      <c r="BJ119" s="247"/>
      <c r="BK119" s="247"/>
      <c r="BL119" s="247"/>
      <c r="BM119" s="247"/>
      <c r="BN119" s="247"/>
      <c r="BO119" s="864" t="s">
        <v>441</v>
      </c>
      <c r="BP119" s="865"/>
      <c r="BQ119" s="866">
        <v>8667055</v>
      </c>
      <c r="BR119" s="832"/>
      <c r="BS119" s="832"/>
      <c r="BT119" s="832"/>
      <c r="BU119" s="832"/>
      <c r="BV119" s="832">
        <v>8540857</v>
      </c>
      <c r="BW119" s="832"/>
      <c r="BX119" s="832"/>
      <c r="BY119" s="832"/>
      <c r="BZ119" s="832"/>
      <c r="CA119" s="832">
        <v>8187134</v>
      </c>
      <c r="CB119" s="832"/>
      <c r="CC119" s="832"/>
      <c r="CD119" s="832"/>
      <c r="CE119" s="832"/>
      <c r="CF119" s="735"/>
      <c r="CG119" s="736"/>
      <c r="CH119" s="736"/>
      <c r="CI119" s="736"/>
      <c r="CJ119" s="821"/>
      <c r="CK119" s="915"/>
      <c r="CL119" s="810"/>
      <c r="CM119" s="825" t="s">
        <v>442</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v>378526</v>
      </c>
      <c r="DH119" s="751"/>
      <c r="DI119" s="751"/>
      <c r="DJ119" s="751"/>
      <c r="DK119" s="752"/>
      <c r="DL119" s="753">
        <v>330481</v>
      </c>
      <c r="DM119" s="751"/>
      <c r="DN119" s="751"/>
      <c r="DO119" s="751"/>
      <c r="DP119" s="752"/>
      <c r="DQ119" s="753">
        <v>281459</v>
      </c>
      <c r="DR119" s="751"/>
      <c r="DS119" s="751"/>
      <c r="DT119" s="751"/>
      <c r="DU119" s="752"/>
      <c r="DV119" s="835">
        <v>8.1</v>
      </c>
      <c r="DW119" s="836"/>
      <c r="DX119" s="836"/>
      <c r="DY119" s="836"/>
      <c r="DZ119" s="837"/>
    </row>
    <row r="120" spans="1:130" s="224" customFormat="1" ht="26.25" customHeight="1" x14ac:dyDescent="0.2">
      <c r="A120" s="807"/>
      <c r="B120" s="808"/>
      <c r="C120" s="802" t="s">
        <v>419</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121</v>
      </c>
      <c r="AB120" s="767"/>
      <c r="AC120" s="767"/>
      <c r="AD120" s="767"/>
      <c r="AE120" s="768"/>
      <c r="AF120" s="769" t="s">
        <v>121</v>
      </c>
      <c r="AG120" s="767"/>
      <c r="AH120" s="767"/>
      <c r="AI120" s="767"/>
      <c r="AJ120" s="768"/>
      <c r="AK120" s="769" t="s">
        <v>121</v>
      </c>
      <c r="AL120" s="767"/>
      <c r="AM120" s="767"/>
      <c r="AN120" s="767"/>
      <c r="AO120" s="768"/>
      <c r="AP120" s="811" t="s">
        <v>121</v>
      </c>
      <c r="AQ120" s="812"/>
      <c r="AR120" s="812"/>
      <c r="AS120" s="812"/>
      <c r="AT120" s="813"/>
      <c r="AU120" s="867" t="s">
        <v>443</v>
      </c>
      <c r="AV120" s="868"/>
      <c r="AW120" s="868"/>
      <c r="AX120" s="868"/>
      <c r="AY120" s="869"/>
      <c r="AZ120" s="847" t="s">
        <v>444</v>
      </c>
      <c r="BA120" s="795"/>
      <c r="BB120" s="795"/>
      <c r="BC120" s="795"/>
      <c r="BD120" s="795"/>
      <c r="BE120" s="795"/>
      <c r="BF120" s="795"/>
      <c r="BG120" s="795"/>
      <c r="BH120" s="795"/>
      <c r="BI120" s="795"/>
      <c r="BJ120" s="795"/>
      <c r="BK120" s="795"/>
      <c r="BL120" s="795"/>
      <c r="BM120" s="795"/>
      <c r="BN120" s="795"/>
      <c r="BO120" s="795"/>
      <c r="BP120" s="796"/>
      <c r="BQ120" s="848">
        <v>5602205</v>
      </c>
      <c r="BR120" s="829"/>
      <c r="BS120" s="829"/>
      <c r="BT120" s="829"/>
      <c r="BU120" s="829"/>
      <c r="BV120" s="829">
        <v>6097898</v>
      </c>
      <c r="BW120" s="829"/>
      <c r="BX120" s="829"/>
      <c r="BY120" s="829"/>
      <c r="BZ120" s="829"/>
      <c r="CA120" s="829">
        <v>6388235</v>
      </c>
      <c r="CB120" s="829"/>
      <c r="CC120" s="829"/>
      <c r="CD120" s="829"/>
      <c r="CE120" s="829"/>
      <c r="CF120" s="853">
        <v>184.3</v>
      </c>
      <c r="CG120" s="854"/>
      <c r="CH120" s="854"/>
      <c r="CI120" s="854"/>
      <c r="CJ120" s="854"/>
      <c r="CK120" s="855" t="s">
        <v>445</v>
      </c>
      <c r="CL120" s="839"/>
      <c r="CM120" s="839"/>
      <c r="CN120" s="839"/>
      <c r="CO120" s="840"/>
      <c r="CP120" s="859" t="s">
        <v>391</v>
      </c>
      <c r="CQ120" s="860"/>
      <c r="CR120" s="860"/>
      <c r="CS120" s="860"/>
      <c r="CT120" s="860"/>
      <c r="CU120" s="860"/>
      <c r="CV120" s="860"/>
      <c r="CW120" s="860"/>
      <c r="CX120" s="860"/>
      <c r="CY120" s="860"/>
      <c r="CZ120" s="860"/>
      <c r="DA120" s="860"/>
      <c r="DB120" s="860"/>
      <c r="DC120" s="860"/>
      <c r="DD120" s="860"/>
      <c r="DE120" s="860"/>
      <c r="DF120" s="861"/>
      <c r="DG120" s="848">
        <v>1246316</v>
      </c>
      <c r="DH120" s="829"/>
      <c r="DI120" s="829"/>
      <c r="DJ120" s="829"/>
      <c r="DK120" s="829"/>
      <c r="DL120" s="829">
        <v>1422951</v>
      </c>
      <c r="DM120" s="829"/>
      <c r="DN120" s="829"/>
      <c r="DO120" s="829"/>
      <c r="DP120" s="829"/>
      <c r="DQ120" s="829">
        <v>1505378</v>
      </c>
      <c r="DR120" s="829"/>
      <c r="DS120" s="829"/>
      <c r="DT120" s="829"/>
      <c r="DU120" s="829"/>
      <c r="DV120" s="830">
        <v>43.4</v>
      </c>
      <c r="DW120" s="830"/>
      <c r="DX120" s="830"/>
      <c r="DY120" s="830"/>
      <c r="DZ120" s="831"/>
    </row>
    <row r="121" spans="1:130" s="224" customFormat="1" ht="26.25" customHeight="1" x14ac:dyDescent="0.2">
      <c r="A121" s="807"/>
      <c r="B121" s="808"/>
      <c r="C121" s="850" t="s">
        <v>446</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121</v>
      </c>
      <c r="AB121" s="767"/>
      <c r="AC121" s="767"/>
      <c r="AD121" s="767"/>
      <c r="AE121" s="768"/>
      <c r="AF121" s="769" t="s">
        <v>121</v>
      </c>
      <c r="AG121" s="767"/>
      <c r="AH121" s="767"/>
      <c r="AI121" s="767"/>
      <c r="AJ121" s="768"/>
      <c r="AK121" s="769" t="s">
        <v>121</v>
      </c>
      <c r="AL121" s="767"/>
      <c r="AM121" s="767"/>
      <c r="AN121" s="767"/>
      <c r="AO121" s="768"/>
      <c r="AP121" s="811" t="s">
        <v>121</v>
      </c>
      <c r="AQ121" s="812"/>
      <c r="AR121" s="812"/>
      <c r="AS121" s="812"/>
      <c r="AT121" s="813"/>
      <c r="AU121" s="870"/>
      <c r="AV121" s="871"/>
      <c r="AW121" s="871"/>
      <c r="AX121" s="871"/>
      <c r="AY121" s="872"/>
      <c r="AZ121" s="802" t="s">
        <v>447</v>
      </c>
      <c r="BA121" s="739"/>
      <c r="BB121" s="739"/>
      <c r="BC121" s="739"/>
      <c r="BD121" s="739"/>
      <c r="BE121" s="739"/>
      <c r="BF121" s="739"/>
      <c r="BG121" s="739"/>
      <c r="BH121" s="739"/>
      <c r="BI121" s="739"/>
      <c r="BJ121" s="739"/>
      <c r="BK121" s="739"/>
      <c r="BL121" s="739"/>
      <c r="BM121" s="739"/>
      <c r="BN121" s="739"/>
      <c r="BO121" s="739"/>
      <c r="BP121" s="740"/>
      <c r="BQ121" s="803">
        <v>562543</v>
      </c>
      <c r="BR121" s="804"/>
      <c r="BS121" s="804"/>
      <c r="BT121" s="804"/>
      <c r="BU121" s="804"/>
      <c r="BV121" s="804">
        <v>519880</v>
      </c>
      <c r="BW121" s="804"/>
      <c r="BX121" s="804"/>
      <c r="BY121" s="804"/>
      <c r="BZ121" s="804"/>
      <c r="CA121" s="804">
        <v>476779</v>
      </c>
      <c r="CB121" s="804"/>
      <c r="CC121" s="804"/>
      <c r="CD121" s="804"/>
      <c r="CE121" s="804"/>
      <c r="CF121" s="862">
        <v>13.8</v>
      </c>
      <c r="CG121" s="863"/>
      <c r="CH121" s="863"/>
      <c r="CI121" s="863"/>
      <c r="CJ121" s="863"/>
      <c r="CK121" s="856"/>
      <c r="CL121" s="842"/>
      <c r="CM121" s="842"/>
      <c r="CN121" s="842"/>
      <c r="CO121" s="843"/>
      <c r="CP121" s="822" t="s">
        <v>393</v>
      </c>
      <c r="CQ121" s="823"/>
      <c r="CR121" s="823"/>
      <c r="CS121" s="823"/>
      <c r="CT121" s="823"/>
      <c r="CU121" s="823"/>
      <c r="CV121" s="823"/>
      <c r="CW121" s="823"/>
      <c r="CX121" s="823"/>
      <c r="CY121" s="823"/>
      <c r="CZ121" s="823"/>
      <c r="DA121" s="823"/>
      <c r="DB121" s="823"/>
      <c r="DC121" s="823"/>
      <c r="DD121" s="823"/>
      <c r="DE121" s="823"/>
      <c r="DF121" s="824"/>
      <c r="DG121" s="803">
        <v>246312</v>
      </c>
      <c r="DH121" s="804"/>
      <c r="DI121" s="804"/>
      <c r="DJ121" s="804"/>
      <c r="DK121" s="804"/>
      <c r="DL121" s="804">
        <v>274323</v>
      </c>
      <c r="DM121" s="804"/>
      <c r="DN121" s="804"/>
      <c r="DO121" s="804"/>
      <c r="DP121" s="804"/>
      <c r="DQ121" s="804">
        <v>263138</v>
      </c>
      <c r="DR121" s="804"/>
      <c r="DS121" s="804"/>
      <c r="DT121" s="804"/>
      <c r="DU121" s="804"/>
      <c r="DV121" s="781">
        <v>7.6</v>
      </c>
      <c r="DW121" s="781"/>
      <c r="DX121" s="781"/>
      <c r="DY121" s="781"/>
      <c r="DZ121" s="782"/>
    </row>
    <row r="122" spans="1:130" s="224" customFormat="1" ht="26.25" customHeight="1" x14ac:dyDescent="0.2">
      <c r="A122" s="807"/>
      <c r="B122" s="808"/>
      <c r="C122" s="802" t="s">
        <v>429</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121</v>
      </c>
      <c r="AB122" s="767"/>
      <c r="AC122" s="767"/>
      <c r="AD122" s="767"/>
      <c r="AE122" s="768"/>
      <c r="AF122" s="769" t="s">
        <v>121</v>
      </c>
      <c r="AG122" s="767"/>
      <c r="AH122" s="767"/>
      <c r="AI122" s="767"/>
      <c r="AJ122" s="768"/>
      <c r="AK122" s="769" t="s">
        <v>121</v>
      </c>
      <c r="AL122" s="767"/>
      <c r="AM122" s="767"/>
      <c r="AN122" s="767"/>
      <c r="AO122" s="768"/>
      <c r="AP122" s="811" t="s">
        <v>121</v>
      </c>
      <c r="AQ122" s="812"/>
      <c r="AR122" s="812"/>
      <c r="AS122" s="812"/>
      <c r="AT122" s="813"/>
      <c r="AU122" s="870"/>
      <c r="AV122" s="871"/>
      <c r="AW122" s="871"/>
      <c r="AX122" s="871"/>
      <c r="AY122" s="872"/>
      <c r="AZ122" s="825" t="s">
        <v>448</v>
      </c>
      <c r="BA122" s="826"/>
      <c r="BB122" s="826"/>
      <c r="BC122" s="826"/>
      <c r="BD122" s="826"/>
      <c r="BE122" s="826"/>
      <c r="BF122" s="826"/>
      <c r="BG122" s="826"/>
      <c r="BH122" s="826"/>
      <c r="BI122" s="826"/>
      <c r="BJ122" s="826"/>
      <c r="BK122" s="826"/>
      <c r="BL122" s="826"/>
      <c r="BM122" s="826"/>
      <c r="BN122" s="826"/>
      <c r="BO122" s="826"/>
      <c r="BP122" s="827"/>
      <c r="BQ122" s="866">
        <v>4141625</v>
      </c>
      <c r="BR122" s="832"/>
      <c r="BS122" s="832"/>
      <c r="BT122" s="832"/>
      <c r="BU122" s="832"/>
      <c r="BV122" s="832">
        <v>3935460</v>
      </c>
      <c r="BW122" s="832"/>
      <c r="BX122" s="832"/>
      <c r="BY122" s="832"/>
      <c r="BZ122" s="832"/>
      <c r="CA122" s="832">
        <v>3456364</v>
      </c>
      <c r="CB122" s="832"/>
      <c r="CC122" s="832"/>
      <c r="CD122" s="832"/>
      <c r="CE122" s="832"/>
      <c r="CF122" s="833">
        <v>99.7</v>
      </c>
      <c r="CG122" s="834"/>
      <c r="CH122" s="834"/>
      <c r="CI122" s="834"/>
      <c r="CJ122" s="834"/>
      <c r="CK122" s="856"/>
      <c r="CL122" s="842"/>
      <c r="CM122" s="842"/>
      <c r="CN122" s="842"/>
      <c r="CO122" s="843"/>
      <c r="CP122" s="822" t="s">
        <v>389</v>
      </c>
      <c r="CQ122" s="823"/>
      <c r="CR122" s="823"/>
      <c r="CS122" s="823"/>
      <c r="CT122" s="823"/>
      <c r="CU122" s="823"/>
      <c r="CV122" s="823"/>
      <c r="CW122" s="823"/>
      <c r="CX122" s="823"/>
      <c r="CY122" s="823"/>
      <c r="CZ122" s="823"/>
      <c r="DA122" s="823"/>
      <c r="DB122" s="823"/>
      <c r="DC122" s="823"/>
      <c r="DD122" s="823"/>
      <c r="DE122" s="823"/>
      <c r="DF122" s="824"/>
      <c r="DG122" s="803" t="s">
        <v>121</v>
      </c>
      <c r="DH122" s="804"/>
      <c r="DI122" s="804"/>
      <c r="DJ122" s="804"/>
      <c r="DK122" s="804"/>
      <c r="DL122" s="804" t="s">
        <v>121</v>
      </c>
      <c r="DM122" s="804"/>
      <c r="DN122" s="804"/>
      <c r="DO122" s="804"/>
      <c r="DP122" s="804"/>
      <c r="DQ122" s="804" t="s">
        <v>121</v>
      </c>
      <c r="DR122" s="804"/>
      <c r="DS122" s="804"/>
      <c r="DT122" s="804"/>
      <c r="DU122" s="804"/>
      <c r="DV122" s="781" t="s">
        <v>121</v>
      </c>
      <c r="DW122" s="781"/>
      <c r="DX122" s="781"/>
      <c r="DY122" s="781"/>
      <c r="DZ122" s="782"/>
    </row>
    <row r="123" spans="1:130" s="224" customFormat="1" ht="26.25" customHeight="1" x14ac:dyDescent="0.2">
      <c r="A123" s="807"/>
      <c r="B123" s="808"/>
      <c r="C123" s="802" t="s">
        <v>435</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121</v>
      </c>
      <c r="AB123" s="767"/>
      <c r="AC123" s="767"/>
      <c r="AD123" s="767"/>
      <c r="AE123" s="768"/>
      <c r="AF123" s="769" t="s">
        <v>121</v>
      </c>
      <c r="AG123" s="767"/>
      <c r="AH123" s="767"/>
      <c r="AI123" s="767"/>
      <c r="AJ123" s="768"/>
      <c r="AK123" s="769" t="s">
        <v>121</v>
      </c>
      <c r="AL123" s="767"/>
      <c r="AM123" s="767"/>
      <c r="AN123" s="767"/>
      <c r="AO123" s="768"/>
      <c r="AP123" s="811" t="s">
        <v>121</v>
      </c>
      <c r="AQ123" s="812"/>
      <c r="AR123" s="812"/>
      <c r="AS123" s="812"/>
      <c r="AT123" s="813"/>
      <c r="AU123" s="873"/>
      <c r="AV123" s="874"/>
      <c r="AW123" s="874"/>
      <c r="AX123" s="874"/>
      <c r="AY123" s="874"/>
      <c r="AZ123" s="247" t="s">
        <v>177</v>
      </c>
      <c r="BA123" s="247"/>
      <c r="BB123" s="247"/>
      <c r="BC123" s="247"/>
      <c r="BD123" s="247"/>
      <c r="BE123" s="247"/>
      <c r="BF123" s="247"/>
      <c r="BG123" s="247"/>
      <c r="BH123" s="247"/>
      <c r="BI123" s="247"/>
      <c r="BJ123" s="247"/>
      <c r="BK123" s="247"/>
      <c r="BL123" s="247"/>
      <c r="BM123" s="247"/>
      <c r="BN123" s="247"/>
      <c r="BO123" s="864" t="s">
        <v>449</v>
      </c>
      <c r="BP123" s="865"/>
      <c r="BQ123" s="819">
        <v>10306373</v>
      </c>
      <c r="BR123" s="820"/>
      <c r="BS123" s="820"/>
      <c r="BT123" s="820"/>
      <c r="BU123" s="820"/>
      <c r="BV123" s="820">
        <v>10553238</v>
      </c>
      <c r="BW123" s="820"/>
      <c r="BX123" s="820"/>
      <c r="BY123" s="820"/>
      <c r="BZ123" s="820"/>
      <c r="CA123" s="820">
        <v>10321378</v>
      </c>
      <c r="CB123" s="820"/>
      <c r="CC123" s="820"/>
      <c r="CD123" s="820"/>
      <c r="CE123" s="820"/>
      <c r="CF123" s="735"/>
      <c r="CG123" s="736"/>
      <c r="CH123" s="736"/>
      <c r="CI123" s="736"/>
      <c r="CJ123" s="821"/>
      <c r="CK123" s="856"/>
      <c r="CL123" s="842"/>
      <c r="CM123" s="842"/>
      <c r="CN123" s="842"/>
      <c r="CO123" s="843"/>
      <c r="CP123" s="822" t="s">
        <v>390</v>
      </c>
      <c r="CQ123" s="823"/>
      <c r="CR123" s="823"/>
      <c r="CS123" s="823"/>
      <c r="CT123" s="823"/>
      <c r="CU123" s="823"/>
      <c r="CV123" s="823"/>
      <c r="CW123" s="823"/>
      <c r="CX123" s="823"/>
      <c r="CY123" s="823"/>
      <c r="CZ123" s="823"/>
      <c r="DA123" s="823"/>
      <c r="DB123" s="823"/>
      <c r="DC123" s="823"/>
      <c r="DD123" s="823"/>
      <c r="DE123" s="823"/>
      <c r="DF123" s="824"/>
      <c r="DG123" s="766" t="s">
        <v>121</v>
      </c>
      <c r="DH123" s="767"/>
      <c r="DI123" s="767"/>
      <c r="DJ123" s="767"/>
      <c r="DK123" s="768"/>
      <c r="DL123" s="769" t="s">
        <v>121</v>
      </c>
      <c r="DM123" s="767"/>
      <c r="DN123" s="767"/>
      <c r="DO123" s="767"/>
      <c r="DP123" s="768"/>
      <c r="DQ123" s="769" t="s">
        <v>121</v>
      </c>
      <c r="DR123" s="767"/>
      <c r="DS123" s="767"/>
      <c r="DT123" s="767"/>
      <c r="DU123" s="768"/>
      <c r="DV123" s="811" t="s">
        <v>121</v>
      </c>
      <c r="DW123" s="812"/>
      <c r="DX123" s="812"/>
      <c r="DY123" s="812"/>
      <c r="DZ123" s="813"/>
    </row>
    <row r="124" spans="1:130" s="224" customFormat="1" ht="26.25" customHeight="1" thickBot="1" x14ac:dyDescent="0.25">
      <c r="A124" s="807"/>
      <c r="B124" s="808"/>
      <c r="C124" s="802" t="s">
        <v>438</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121</v>
      </c>
      <c r="AB124" s="767"/>
      <c r="AC124" s="767"/>
      <c r="AD124" s="767"/>
      <c r="AE124" s="768"/>
      <c r="AF124" s="769" t="s">
        <v>121</v>
      </c>
      <c r="AG124" s="767"/>
      <c r="AH124" s="767"/>
      <c r="AI124" s="767"/>
      <c r="AJ124" s="768"/>
      <c r="AK124" s="769" t="s">
        <v>121</v>
      </c>
      <c r="AL124" s="767"/>
      <c r="AM124" s="767"/>
      <c r="AN124" s="767"/>
      <c r="AO124" s="768"/>
      <c r="AP124" s="811" t="s">
        <v>121</v>
      </c>
      <c r="AQ124" s="812"/>
      <c r="AR124" s="812"/>
      <c r="AS124" s="812"/>
      <c r="AT124" s="813"/>
      <c r="AU124" s="814" t="s">
        <v>450</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121</v>
      </c>
      <c r="BR124" s="818"/>
      <c r="BS124" s="818"/>
      <c r="BT124" s="818"/>
      <c r="BU124" s="818"/>
      <c r="BV124" s="818" t="s">
        <v>121</v>
      </c>
      <c r="BW124" s="818"/>
      <c r="BX124" s="818"/>
      <c r="BY124" s="818"/>
      <c r="BZ124" s="818"/>
      <c r="CA124" s="818" t="s">
        <v>121</v>
      </c>
      <c r="CB124" s="818"/>
      <c r="CC124" s="818"/>
      <c r="CD124" s="818"/>
      <c r="CE124" s="818"/>
      <c r="CF124" s="713"/>
      <c r="CG124" s="714"/>
      <c r="CH124" s="714"/>
      <c r="CI124" s="714"/>
      <c r="CJ124" s="849"/>
      <c r="CK124" s="857"/>
      <c r="CL124" s="857"/>
      <c r="CM124" s="857"/>
      <c r="CN124" s="857"/>
      <c r="CO124" s="858"/>
      <c r="CP124" s="822" t="s">
        <v>451</v>
      </c>
      <c r="CQ124" s="823"/>
      <c r="CR124" s="823"/>
      <c r="CS124" s="823"/>
      <c r="CT124" s="823"/>
      <c r="CU124" s="823"/>
      <c r="CV124" s="823"/>
      <c r="CW124" s="823"/>
      <c r="CX124" s="823"/>
      <c r="CY124" s="823"/>
      <c r="CZ124" s="823"/>
      <c r="DA124" s="823"/>
      <c r="DB124" s="823"/>
      <c r="DC124" s="823"/>
      <c r="DD124" s="823"/>
      <c r="DE124" s="823"/>
      <c r="DF124" s="824"/>
      <c r="DG124" s="750" t="s">
        <v>121</v>
      </c>
      <c r="DH124" s="751"/>
      <c r="DI124" s="751"/>
      <c r="DJ124" s="751"/>
      <c r="DK124" s="752"/>
      <c r="DL124" s="753" t="s">
        <v>121</v>
      </c>
      <c r="DM124" s="751"/>
      <c r="DN124" s="751"/>
      <c r="DO124" s="751"/>
      <c r="DP124" s="752"/>
      <c r="DQ124" s="753" t="s">
        <v>121</v>
      </c>
      <c r="DR124" s="751"/>
      <c r="DS124" s="751"/>
      <c r="DT124" s="751"/>
      <c r="DU124" s="752"/>
      <c r="DV124" s="835" t="s">
        <v>121</v>
      </c>
      <c r="DW124" s="836"/>
      <c r="DX124" s="836"/>
      <c r="DY124" s="836"/>
      <c r="DZ124" s="837"/>
    </row>
    <row r="125" spans="1:130" s="224" customFormat="1" ht="26.25" customHeight="1" x14ac:dyDescent="0.2">
      <c r="A125" s="807"/>
      <c r="B125" s="808"/>
      <c r="C125" s="802" t="s">
        <v>440</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121</v>
      </c>
      <c r="AB125" s="767"/>
      <c r="AC125" s="767"/>
      <c r="AD125" s="767"/>
      <c r="AE125" s="768"/>
      <c r="AF125" s="769" t="s">
        <v>121</v>
      </c>
      <c r="AG125" s="767"/>
      <c r="AH125" s="767"/>
      <c r="AI125" s="767"/>
      <c r="AJ125" s="768"/>
      <c r="AK125" s="769" t="s">
        <v>121</v>
      </c>
      <c r="AL125" s="767"/>
      <c r="AM125" s="767"/>
      <c r="AN125" s="767"/>
      <c r="AO125" s="768"/>
      <c r="AP125" s="811" t="s">
        <v>121</v>
      </c>
      <c r="AQ125" s="812"/>
      <c r="AR125" s="812"/>
      <c r="AS125" s="812"/>
      <c r="AT125" s="813"/>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38" t="s">
        <v>452</v>
      </c>
      <c r="CL125" s="839"/>
      <c r="CM125" s="839"/>
      <c r="CN125" s="839"/>
      <c r="CO125" s="840"/>
      <c r="CP125" s="847" t="s">
        <v>453</v>
      </c>
      <c r="CQ125" s="795"/>
      <c r="CR125" s="795"/>
      <c r="CS125" s="795"/>
      <c r="CT125" s="795"/>
      <c r="CU125" s="795"/>
      <c r="CV125" s="795"/>
      <c r="CW125" s="795"/>
      <c r="CX125" s="795"/>
      <c r="CY125" s="795"/>
      <c r="CZ125" s="795"/>
      <c r="DA125" s="795"/>
      <c r="DB125" s="795"/>
      <c r="DC125" s="795"/>
      <c r="DD125" s="795"/>
      <c r="DE125" s="795"/>
      <c r="DF125" s="796"/>
      <c r="DG125" s="848" t="s">
        <v>121</v>
      </c>
      <c r="DH125" s="829"/>
      <c r="DI125" s="829"/>
      <c r="DJ125" s="829"/>
      <c r="DK125" s="829"/>
      <c r="DL125" s="829" t="s">
        <v>121</v>
      </c>
      <c r="DM125" s="829"/>
      <c r="DN125" s="829"/>
      <c r="DO125" s="829"/>
      <c r="DP125" s="829"/>
      <c r="DQ125" s="829" t="s">
        <v>121</v>
      </c>
      <c r="DR125" s="829"/>
      <c r="DS125" s="829"/>
      <c r="DT125" s="829"/>
      <c r="DU125" s="829"/>
      <c r="DV125" s="830" t="s">
        <v>121</v>
      </c>
      <c r="DW125" s="830"/>
      <c r="DX125" s="830"/>
      <c r="DY125" s="830"/>
      <c r="DZ125" s="831"/>
    </row>
    <row r="126" spans="1:130" s="224" customFormat="1" ht="26.25" customHeight="1" thickBot="1" x14ac:dyDescent="0.25">
      <c r="A126" s="807"/>
      <c r="B126" s="808"/>
      <c r="C126" s="802" t="s">
        <v>442</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51991</v>
      </c>
      <c r="AB126" s="767"/>
      <c r="AC126" s="767"/>
      <c r="AD126" s="767"/>
      <c r="AE126" s="768"/>
      <c r="AF126" s="769">
        <v>47860</v>
      </c>
      <c r="AG126" s="767"/>
      <c r="AH126" s="767"/>
      <c r="AI126" s="767"/>
      <c r="AJ126" s="768"/>
      <c r="AK126" s="769">
        <v>47881</v>
      </c>
      <c r="AL126" s="767"/>
      <c r="AM126" s="767"/>
      <c r="AN126" s="767"/>
      <c r="AO126" s="768"/>
      <c r="AP126" s="811">
        <v>1.4</v>
      </c>
      <c r="AQ126" s="812"/>
      <c r="AR126" s="812"/>
      <c r="AS126" s="812"/>
      <c r="AT126" s="813"/>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41"/>
      <c r="CL126" s="842"/>
      <c r="CM126" s="842"/>
      <c r="CN126" s="842"/>
      <c r="CO126" s="843"/>
      <c r="CP126" s="802" t="s">
        <v>454</v>
      </c>
      <c r="CQ126" s="739"/>
      <c r="CR126" s="739"/>
      <c r="CS126" s="739"/>
      <c r="CT126" s="739"/>
      <c r="CU126" s="739"/>
      <c r="CV126" s="739"/>
      <c r="CW126" s="739"/>
      <c r="CX126" s="739"/>
      <c r="CY126" s="739"/>
      <c r="CZ126" s="739"/>
      <c r="DA126" s="739"/>
      <c r="DB126" s="739"/>
      <c r="DC126" s="739"/>
      <c r="DD126" s="739"/>
      <c r="DE126" s="739"/>
      <c r="DF126" s="740"/>
      <c r="DG126" s="803" t="s">
        <v>121</v>
      </c>
      <c r="DH126" s="804"/>
      <c r="DI126" s="804"/>
      <c r="DJ126" s="804"/>
      <c r="DK126" s="804"/>
      <c r="DL126" s="804" t="s">
        <v>121</v>
      </c>
      <c r="DM126" s="804"/>
      <c r="DN126" s="804"/>
      <c r="DO126" s="804"/>
      <c r="DP126" s="804"/>
      <c r="DQ126" s="804" t="s">
        <v>121</v>
      </c>
      <c r="DR126" s="804"/>
      <c r="DS126" s="804"/>
      <c r="DT126" s="804"/>
      <c r="DU126" s="804"/>
      <c r="DV126" s="781" t="s">
        <v>121</v>
      </c>
      <c r="DW126" s="781"/>
      <c r="DX126" s="781"/>
      <c r="DY126" s="781"/>
      <c r="DZ126" s="782"/>
    </row>
    <row r="127" spans="1:130" s="224" customFormat="1" ht="26.25" customHeight="1" x14ac:dyDescent="0.2">
      <c r="A127" s="809"/>
      <c r="B127" s="810"/>
      <c r="C127" s="825" t="s">
        <v>455</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121</v>
      </c>
      <c r="AB127" s="767"/>
      <c r="AC127" s="767"/>
      <c r="AD127" s="767"/>
      <c r="AE127" s="768"/>
      <c r="AF127" s="769" t="s">
        <v>121</v>
      </c>
      <c r="AG127" s="767"/>
      <c r="AH127" s="767"/>
      <c r="AI127" s="767"/>
      <c r="AJ127" s="768"/>
      <c r="AK127" s="769" t="s">
        <v>121</v>
      </c>
      <c r="AL127" s="767"/>
      <c r="AM127" s="767"/>
      <c r="AN127" s="767"/>
      <c r="AO127" s="768"/>
      <c r="AP127" s="811" t="s">
        <v>121</v>
      </c>
      <c r="AQ127" s="812"/>
      <c r="AR127" s="812"/>
      <c r="AS127" s="812"/>
      <c r="AT127" s="813"/>
      <c r="AU127" s="226"/>
      <c r="AV127" s="226"/>
      <c r="AW127" s="226"/>
      <c r="AX127" s="828" t="s">
        <v>456</v>
      </c>
      <c r="AY127" s="799"/>
      <c r="AZ127" s="799"/>
      <c r="BA127" s="799"/>
      <c r="BB127" s="799"/>
      <c r="BC127" s="799"/>
      <c r="BD127" s="799"/>
      <c r="BE127" s="800"/>
      <c r="BF127" s="798" t="s">
        <v>457</v>
      </c>
      <c r="BG127" s="799"/>
      <c r="BH127" s="799"/>
      <c r="BI127" s="799"/>
      <c r="BJ127" s="799"/>
      <c r="BK127" s="799"/>
      <c r="BL127" s="800"/>
      <c r="BM127" s="798" t="s">
        <v>458</v>
      </c>
      <c r="BN127" s="799"/>
      <c r="BO127" s="799"/>
      <c r="BP127" s="799"/>
      <c r="BQ127" s="799"/>
      <c r="BR127" s="799"/>
      <c r="BS127" s="800"/>
      <c r="BT127" s="798" t="s">
        <v>459</v>
      </c>
      <c r="BU127" s="799"/>
      <c r="BV127" s="799"/>
      <c r="BW127" s="799"/>
      <c r="BX127" s="799"/>
      <c r="BY127" s="799"/>
      <c r="BZ127" s="801"/>
      <c r="CA127" s="226"/>
      <c r="CB127" s="226"/>
      <c r="CC127" s="226"/>
      <c r="CD127" s="249"/>
      <c r="CE127" s="249"/>
      <c r="CF127" s="249"/>
      <c r="CG127" s="226"/>
      <c r="CH127" s="226"/>
      <c r="CI127" s="226"/>
      <c r="CJ127" s="248"/>
      <c r="CK127" s="841"/>
      <c r="CL127" s="842"/>
      <c r="CM127" s="842"/>
      <c r="CN127" s="842"/>
      <c r="CO127" s="843"/>
      <c r="CP127" s="802" t="s">
        <v>460</v>
      </c>
      <c r="CQ127" s="739"/>
      <c r="CR127" s="739"/>
      <c r="CS127" s="739"/>
      <c r="CT127" s="739"/>
      <c r="CU127" s="739"/>
      <c r="CV127" s="739"/>
      <c r="CW127" s="739"/>
      <c r="CX127" s="739"/>
      <c r="CY127" s="739"/>
      <c r="CZ127" s="739"/>
      <c r="DA127" s="739"/>
      <c r="DB127" s="739"/>
      <c r="DC127" s="739"/>
      <c r="DD127" s="739"/>
      <c r="DE127" s="739"/>
      <c r="DF127" s="740"/>
      <c r="DG127" s="803" t="s">
        <v>121</v>
      </c>
      <c r="DH127" s="804"/>
      <c r="DI127" s="804"/>
      <c r="DJ127" s="804"/>
      <c r="DK127" s="804"/>
      <c r="DL127" s="804" t="s">
        <v>121</v>
      </c>
      <c r="DM127" s="804"/>
      <c r="DN127" s="804"/>
      <c r="DO127" s="804"/>
      <c r="DP127" s="804"/>
      <c r="DQ127" s="804" t="s">
        <v>121</v>
      </c>
      <c r="DR127" s="804"/>
      <c r="DS127" s="804"/>
      <c r="DT127" s="804"/>
      <c r="DU127" s="804"/>
      <c r="DV127" s="781" t="s">
        <v>121</v>
      </c>
      <c r="DW127" s="781"/>
      <c r="DX127" s="781"/>
      <c r="DY127" s="781"/>
      <c r="DZ127" s="782"/>
    </row>
    <row r="128" spans="1:130" s="224" customFormat="1" ht="26.25" customHeight="1" thickBot="1" x14ac:dyDescent="0.25">
      <c r="A128" s="783" t="s">
        <v>461</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462</v>
      </c>
      <c r="X128" s="785"/>
      <c r="Y128" s="785"/>
      <c r="Z128" s="786"/>
      <c r="AA128" s="787">
        <v>47063</v>
      </c>
      <c r="AB128" s="788"/>
      <c r="AC128" s="788"/>
      <c r="AD128" s="788"/>
      <c r="AE128" s="789"/>
      <c r="AF128" s="790">
        <v>47063</v>
      </c>
      <c r="AG128" s="788"/>
      <c r="AH128" s="788"/>
      <c r="AI128" s="788"/>
      <c r="AJ128" s="789"/>
      <c r="AK128" s="790">
        <v>47063</v>
      </c>
      <c r="AL128" s="788"/>
      <c r="AM128" s="788"/>
      <c r="AN128" s="788"/>
      <c r="AO128" s="789"/>
      <c r="AP128" s="791"/>
      <c r="AQ128" s="792"/>
      <c r="AR128" s="792"/>
      <c r="AS128" s="792"/>
      <c r="AT128" s="793"/>
      <c r="AU128" s="226"/>
      <c r="AV128" s="226"/>
      <c r="AW128" s="226"/>
      <c r="AX128" s="794" t="s">
        <v>463</v>
      </c>
      <c r="AY128" s="795"/>
      <c r="AZ128" s="795"/>
      <c r="BA128" s="795"/>
      <c r="BB128" s="795"/>
      <c r="BC128" s="795"/>
      <c r="BD128" s="795"/>
      <c r="BE128" s="796"/>
      <c r="BF128" s="773" t="s">
        <v>121</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49"/>
      <c r="CB128" s="249"/>
      <c r="CC128" s="249"/>
      <c r="CD128" s="249"/>
      <c r="CE128" s="249"/>
      <c r="CF128" s="249"/>
      <c r="CG128" s="226"/>
      <c r="CH128" s="226"/>
      <c r="CI128" s="226"/>
      <c r="CJ128" s="248"/>
      <c r="CK128" s="844"/>
      <c r="CL128" s="845"/>
      <c r="CM128" s="845"/>
      <c r="CN128" s="845"/>
      <c r="CO128" s="846"/>
      <c r="CP128" s="776" t="s">
        <v>464</v>
      </c>
      <c r="CQ128" s="717"/>
      <c r="CR128" s="717"/>
      <c r="CS128" s="717"/>
      <c r="CT128" s="717"/>
      <c r="CU128" s="717"/>
      <c r="CV128" s="717"/>
      <c r="CW128" s="717"/>
      <c r="CX128" s="717"/>
      <c r="CY128" s="717"/>
      <c r="CZ128" s="717"/>
      <c r="DA128" s="717"/>
      <c r="DB128" s="717"/>
      <c r="DC128" s="717"/>
      <c r="DD128" s="717"/>
      <c r="DE128" s="717"/>
      <c r="DF128" s="718"/>
      <c r="DG128" s="777">
        <v>26186</v>
      </c>
      <c r="DH128" s="778"/>
      <c r="DI128" s="778"/>
      <c r="DJ128" s="778"/>
      <c r="DK128" s="778"/>
      <c r="DL128" s="778">
        <v>15826</v>
      </c>
      <c r="DM128" s="778"/>
      <c r="DN128" s="778"/>
      <c r="DO128" s="778"/>
      <c r="DP128" s="778"/>
      <c r="DQ128" s="778">
        <v>6808</v>
      </c>
      <c r="DR128" s="778"/>
      <c r="DS128" s="778"/>
      <c r="DT128" s="778"/>
      <c r="DU128" s="778"/>
      <c r="DV128" s="779">
        <v>0.2</v>
      </c>
      <c r="DW128" s="779"/>
      <c r="DX128" s="779"/>
      <c r="DY128" s="779"/>
      <c r="DZ128" s="780"/>
    </row>
    <row r="129" spans="1:131" s="224"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465</v>
      </c>
      <c r="X129" s="764"/>
      <c r="Y129" s="764"/>
      <c r="Z129" s="765"/>
      <c r="AA129" s="766">
        <v>4427893</v>
      </c>
      <c r="AB129" s="767"/>
      <c r="AC129" s="767"/>
      <c r="AD129" s="767"/>
      <c r="AE129" s="768"/>
      <c r="AF129" s="769">
        <v>4167701</v>
      </c>
      <c r="AG129" s="767"/>
      <c r="AH129" s="767"/>
      <c r="AI129" s="767"/>
      <c r="AJ129" s="768"/>
      <c r="AK129" s="769">
        <v>3853568</v>
      </c>
      <c r="AL129" s="767"/>
      <c r="AM129" s="767"/>
      <c r="AN129" s="767"/>
      <c r="AO129" s="768"/>
      <c r="AP129" s="770"/>
      <c r="AQ129" s="771"/>
      <c r="AR129" s="771"/>
      <c r="AS129" s="771"/>
      <c r="AT129" s="772"/>
      <c r="AU129" s="227"/>
      <c r="AV129" s="227"/>
      <c r="AW129" s="227"/>
      <c r="AX129" s="738" t="s">
        <v>466</v>
      </c>
      <c r="AY129" s="739"/>
      <c r="AZ129" s="739"/>
      <c r="BA129" s="739"/>
      <c r="BB129" s="739"/>
      <c r="BC129" s="739"/>
      <c r="BD129" s="739"/>
      <c r="BE129" s="740"/>
      <c r="BF129" s="757" t="s">
        <v>121</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61" t="s">
        <v>467</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468</v>
      </c>
      <c r="X130" s="764"/>
      <c r="Y130" s="764"/>
      <c r="Z130" s="765"/>
      <c r="AA130" s="766">
        <v>420931</v>
      </c>
      <c r="AB130" s="767"/>
      <c r="AC130" s="767"/>
      <c r="AD130" s="767"/>
      <c r="AE130" s="768"/>
      <c r="AF130" s="769">
        <v>414487</v>
      </c>
      <c r="AG130" s="767"/>
      <c r="AH130" s="767"/>
      <c r="AI130" s="767"/>
      <c r="AJ130" s="768"/>
      <c r="AK130" s="769">
        <v>387461</v>
      </c>
      <c r="AL130" s="767"/>
      <c r="AM130" s="767"/>
      <c r="AN130" s="767"/>
      <c r="AO130" s="768"/>
      <c r="AP130" s="770"/>
      <c r="AQ130" s="771"/>
      <c r="AR130" s="771"/>
      <c r="AS130" s="771"/>
      <c r="AT130" s="772"/>
      <c r="AU130" s="227"/>
      <c r="AV130" s="227"/>
      <c r="AW130" s="227"/>
      <c r="AX130" s="738" t="s">
        <v>469</v>
      </c>
      <c r="AY130" s="739"/>
      <c r="AZ130" s="739"/>
      <c r="BA130" s="739"/>
      <c r="BB130" s="739"/>
      <c r="BC130" s="739"/>
      <c r="BD130" s="739"/>
      <c r="BE130" s="740"/>
      <c r="BF130" s="741">
        <v>9.6</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470</v>
      </c>
      <c r="X131" s="748"/>
      <c r="Y131" s="748"/>
      <c r="Z131" s="749"/>
      <c r="AA131" s="750">
        <v>4006962</v>
      </c>
      <c r="AB131" s="751"/>
      <c r="AC131" s="751"/>
      <c r="AD131" s="751"/>
      <c r="AE131" s="752"/>
      <c r="AF131" s="753">
        <v>3753214</v>
      </c>
      <c r="AG131" s="751"/>
      <c r="AH131" s="751"/>
      <c r="AI131" s="751"/>
      <c r="AJ131" s="752"/>
      <c r="AK131" s="753">
        <v>3466107</v>
      </c>
      <c r="AL131" s="751"/>
      <c r="AM131" s="751"/>
      <c r="AN131" s="751"/>
      <c r="AO131" s="752"/>
      <c r="AP131" s="754"/>
      <c r="AQ131" s="755"/>
      <c r="AR131" s="755"/>
      <c r="AS131" s="755"/>
      <c r="AT131" s="756"/>
      <c r="AU131" s="227"/>
      <c r="AV131" s="227"/>
      <c r="AW131" s="227"/>
      <c r="AX131" s="716" t="s">
        <v>471</v>
      </c>
      <c r="AY131" s="717"/>
      <c r="AZ131" s="717"/>
      <c r="BA131" s="717"/>
      <c r="BB131" s="717"/>
      <c r="BC131" s="717"/>
      <c r="BD131" s="717"/>
      <c r="BE131" s="718"/>
      <c r="BF131" s="719" t="s">
        <v>121</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25" t="s">
        <v>472</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473</v>
      </c>
      <c r="W132" s="729"/>
      <c r="X132" s="729"/>
      <c r="Y132" s="729"/>
      <c r="Z132" s="730"/>
      <c r="AA132" s="731">
        <v>7.1626583930000001</v>
      </c>
      <c r="AB132" s="732"/>
      <c r="AC132" s="732"/>
      <c r="AD132" s="732"/>
      <c r="AE132" s="733"/>
      <c r="AF132" s="734">
        <v>10.704292369999999</v>
      </c>
      <c r="AG132" s="732"/>
      <c r="AH132" s="732"/>
      <c r="AI132" s="732"/>
      <c r="AJ132" s="733"/>
      <c r="AK132" s="734">
        <v>11.119160490000001</v>
      </c>
      <c r="AL132" s="732"/>
      <c r="AM132" s="732"/>
      <c r="AN132" s="732"/>
      <c r="AO132" s="733"/>
      <c r="AP132" s="735"/>
      <c r="AQ132" s="736"/>
      <c r="AR132" s="736"/>
      <c r="AS132" s="736"/>
      <c r="AT132" s="73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474</v>
      </c>
      <c r="W133" s="708"/>
      <c r="X133" s="708"/>
      <c r="Y133" s="708"/>
      <c r="Z133" s="709"/>
      <c r="AA133" s="710">
        <v>9</v>
      </c>
      <c r="AB133" s="711"/>
      <c r="AC133" s="711"/>
      <c r="AD133" s="711"/>
      <c r="AE133" s="712"/>
      <c r="AF133" s="710">
        <v>9.5</v>
      </c>
      <c r="AG133" s="711"/>
      <c r="AH133" s="711"/>
      <c r="AI133" s="711"/>
      <c r="AJ133" s="712"/>
      <c r="AK133" s="710">
        <v>9.6</v>
      </c>
      <c r="AL133" s="711"/>
      <c r="AM133" s="711"/>
      <c r="AN133" s="711"/>
      <c r="AO133" s="712"/>
      <c r="AP133" s="713"/>
      <c r="AQ133" s="714"/>
      <c r="AR133" s="714"/>
      <c r="AS133" s="714"/>
      <c r="AT133" s="715"/>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tiSQ14P+CqRGCqHB2BGtGsAAp9ZPKI8ClLRl87OGZCQ2yb5yBQ+G4Q1mbkmgCPieeQjM3e/TnPReIPxYmvcQaQ==" saltValue="GPQgUR5Da3OqNF901mgA7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22" zoomScaleNormal="85" zoomScaleSheetLayoutView="100" workbookViewId="0">
      <selection activeCell="DM89" sqref="DM89"/>
    </sheetView>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475</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ZwZmylcnPfx0OgHKnp7gZiVgc2yv4JEnmDwTHaDZHNcJCYhNd2BaSlpgARFPKyS2FXcdt0rabhub1eyk4NJ2HA==" saltValue="zJH2vfNx8LyBvlNwssYDh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BB73" zoomScaleNormal="10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IpOYRkcXrRDeA1ThLDYxou92J+PM9qjxje5X8eiBj/OMoC58sFK5Pd/qe9Rz8WoSVOUpNRalzWkNw8Uo+hAqEA==" saltValue="LIZrmmw8MresMqRL2xPDn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38"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476</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477</v>
      </c>
      <c r="AL6" s="260"/>
      <c r="AM6" s="260"/>
      <c r="AN6" s="260"/>
    </row>
    <row r="7" spans="1:46" ht="13.5" customHeight="1" x14ac:dyDescent="0.2">
      <c r="A7" s="259"/>
      <c r="AK7" s="262"/>
      <c r="AL7" s="263"/>
      <c r="AM7" s="263"/>
      <c r="AN7" s="264"/>
      <c r="AO7" s="1105" t="s">
        <v>478</v>
      </c>
      <c r="AP7" s="265"/>
      <c r="AQ7" s="266" t="s">
        <v>479</v>
      </c>
      <c r="AR7" s="267"/>
    </row>
    <row r="8" spans="1:46" ht="13.2" x14ac:dyDescent="0.2">
      <c r="A8" s="259"/>
      <c r="AK8" s="268"/>
      <c r="AL8" s="269"/>
      <c r="AM8" s="269"/>
      <c r="AN8" s="270"/>
      <c r="AO8" s="1106"/>
      <c r="AP8" s="271" t="s">
        <v>480</v>
      </c>
      <c r="AQ8" s="272" t="s">
        <v>481</v>
      </c>
      <c r="AR8" s="273" t="s">
        <v>482</v>
      </c>
    </row>
    <row r="9" spans="1:46" ht="13.2" x14ac:dyDescent="0.2">
      <c r="A9" s="259"/>
      <c r="AK9" s="1117" t="s">
        <v>483</v>
      </c>
      <c r="AL9" s="1118"/>
      <c r="AM9" s="1118"/>
      <c r="AN9" s="1119"/>
      <c r="AO9" s="274">
        <v>1145771</v>
      </c>
      <c r="AP9" s="274">
        <v>151137</v>
      </c>
      <c r="AQ9" s="275">
        <v>143042</v>
      </c>
      <c r="AR9" s="276">
        <v>5.7</v>
      </c>
    </row>
    <row r="10" spans="1:46" ht="13.5" customHeight="1" x14ac:dyDescent="0.2">
      <c r="A10" s="259"/>
      <c r="AK10" s="1117" t="s">
        <v>484</v>
      </c>
      <c r="AL10" s="1118"/>
      <c r="AM10" s="1118"/>
      <c r="AN10" s="1119"/>
      <c r="AO10" s="277">
        <v>156310</v>
      </c>
      <c r="AP10" s="277">
        <v>20619</v>
      </c>
      <c r="AQ10" s="278">
        <v>17233</v>
      </c>
      <c r="AR10" s="279">
        <v>19.600000000000001</v>
      </c>
    </row>
    <row r="11" spans="1:46" ht="13.5" customHeight="1" x14ac:dyDescent="0.2">
      <c r="A11" s="259"/>
      <c r="AK11" s="1117" t="s">
        <v>485</v>
      </c>
      <c r="AL11" s="1118"/>
      <c r="AM11" s="1118"/>
      <c r="AN11" s="1119"/>
      <c r="AO11" s="277">
        <v>420</v>
      </c>
      <c r="AP11" s="277">
        <v>55</v>
      </c>
      <c r="AQ11" s="278">
        <v>1297</v>
      </c>
      <c r="AR11" s="279">
        <v>-95.8</v>
      </c>
    </row>
    <row r="12" spans="1:46" ht="13.5" customHeight="1" x14ac:dyDescent="0.2">
      <c r="A12" s="259"/>
      <c r="AK12" s="1117" t="s">
        <v>486</v>
      </c>
      <c r="AL12" s="1118"/>
      <c r="AM12" s="1118"/>
      <c r="AN12" s="1119"/>
      <c r="AO12" s="277" t="s">
        <v>487</v>
      </c>
      <c r="AP12" s="277" t="s">
        <v>487</v>
      </c>
      <c r="AQ12" s="278" t="s">
        <v>487</v>
      </c>
      <c r="AR12" s="279" t="s">
        <v>487</v>
      </c>
    </row>
    <row r="13" spans="1:46" ht="13.5" customHeight="1" x14ac:dyDescent="0.2">
      <c r="A13" s="259"/>
      <c r="AK13" s="1117" t="s">
        <v>488</v>
      </c>
      <c r="AL13" s="1118"/>
      <c r="AM13" s="1118"/>
      <c r="AN13" s="1119"/>
      <c r="AO13" s="277">
        <v>44687</v>
      </c>
      <c r="AP13" s="277">
        <v>5895</v>
      </c>
      <c r="AQ13" s="278">
        <v>5542</v>
      </c>
      <c r="AR13" s="279">
        <v>6.4</v>
      </c>
    </row>
    <row r="14" spans="1:46" ht="13.5" customHeight="1" x14ac:dyDescent="0.2">
      <c r="A14" s="259"/>
      <c r="AK14" s="1117" t="s">
        <v>489</v>
      </c>
      <c r="AL14" s="1118"/>
      <c r="AM14" s="1118"/>
      <c r="AN14" s="1119"/>
      <c r="AO14" s="277">
        <v>47078</v>
      </c>
      <c r="AP14" s="277">
        <v>6210</v>
      </c>
      <c r="AQ14" s="278">
        <v>2886</v>
      </c>
      <c r="AR14" s="279">
        <v>115.2</v>
      </c>
    </row>
    <row r="15" spans="1:46" ht="13.5" customHeight="1" x14ac:dyDescent="0.2">
      <c r="A15" s="259"/>
      <c r="AK15" s="1120" t="s">
        <v>490</v>
      </c>
      <c r="AL15" s="1121"/>
      <c r="AM15" s="1121"/>
      <c r="AN15" s="1122"/>
      <c r="AO15" s="277">
        <v>-68475</v>
      </c>
      <c r="AP15" s="277">
        <v>-9032</v>
      </c>
      <c r="AQ15" s="278">
        <v>-8856</v>
      </c>
      <c r="AR15" s="279">
        <v>2</v>
      </c>
    </row>
    <row r="16" spans="1:46" ht="13.2" x14ac:dyDescent="0.2">
      <c r="A16" s="259"/>
      <c r="AK16" s="1120" t="s">
        <v>177</v>
      </c>
      <c r="AL16" s="1121"/>
      <c r="AM16" s="1121"/>
      <c r="AN16" s="1122"/>
      <c r="AO16" s="277">
        <v>1325791</v>
      </c>
      <c r="AP16" s="277">
        <v>174883</v>
      </c>
      <c r="AQ16" s="278">
        <v>161143</v>
      </c>
      <c r="AR16" s="279">
        <v>8.5</v>
      </c>
    </row>
    <row r="17" spans="1:46" ht="13.2" x14ac:dyDescent="0.2">
      <c r="A17" s="259"/>
    </row>
    <row r="18" spans="1:46" ht="13.2" x14ac:dyDescent="0.2">
      <c r="A18" s="259"/>
      <c r="AQ18" s="280"/>
      <c r="AR18" s="280"/>
    </row>
    <row r="19" spans="1:46" ht="13.2" x14ac:dyDescent="0.2">
      <c r="A19" s="259"/>
      <c r="AK19" s="255" t="s">
        <v>491</v>
      </c>
    </row>
    <row r="20" spans="1:46" ht="13.2" x14ac:dyDescent="0.2">
      <c r="A20" s="259"/>
      <c r="AK20" s="281"/>
      <c r="AL20" s="282"/>
      <c r="AM20" s="282"/>
      <c r="AN20" s="283"/>
      <c r="AO20" s="284" t="s">
        <v>492</v>
      </c>
      <c r="AP20" s="285" t="s">
        <v>493</v>
      </c>
      <c r="AQ20" s="286" t="s">
        <v>494</v>
      </c>
      <c r="AR20" s="287"/>
    </row>
    <row r="21" spans="1:46" s="260" customFormat="1" ht="13.2" x14ac:dyDescent="0.2">
      <c r="A21" s="288"/>
      <c r="AK21" s="1123" t="s">
        <v>495</v>
      </c>
      <c r="AL21" s="1124"/>
      <c r="AM21" s="1124"/>
      <c r="AN21" s="1125"/>
      <c r="AO21" s="289">
        <v>16.62</v>
      </c>
      <c r="AP21" s="290">
        <v>14.02</v>
      </c>
      <c r="AQ21" s="291">
        <v>2.6</v>
      </c>
      <c r="AS21" s="292"/>
      <c r="AT21" s="288"/>
    </row>
    <row r="22" spans="1:46" s="260" customFormat="1" ht="13.2" x14ac:dyDescent="0.2">
      <c r="A22" s="288"/>
      <c r="AK22" s="1123" t="s">
        <v>496</v>
      </c>
      <c r="AL22" s="1124"/>
      <c r="AM22" s="1124"/>
      <c r="AN22" s="1125"/>
      <c r="AO22" s="293">
        <v>98.6</v>
      </c>
      <c r="AP22" s="294">
        <v>96.2</v>
      </c>
      <c r="AQ22" s="295">
        <v>2.4</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16" t="s">
        <v>497</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300"/>
      <c r="AS27" s="255"/>
      <c r="AT27" s="255"/>
    </row>
    <row r="28" spans="1:46" ht="16.2" x14ac:dyDescent="0.2">
      <c r="A28" s="256" t="s">
        <v>498</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499</v>
      </c>
      <c r="AL29" s="260"/>
      <c r="AM29" s="260"/>
      <c r="AN29" s="260"/>
      <c r="AS29" s="302"/>
    </row>
    <row r="30" spans="1:46" ht="13.5" customHeight="1" x14ac:dyDescent="0.2">
      <c r="A30" s="259"/>
      <c r="AK30" s="262"/>
      <c r="AL30" s="263"/>
      <c r="AM30" s="263"/>
      <c r="AN30" s="264"/>
      <c r="AO30" s="1105" t="s">
        <v>478</v>
      </c>
      <c r="AP30" s="265"/>
      <c r="AQ30" s="266" t="s">
        <v>479</v>
      </c>
      <c r="AR30" s="267"/>
    </row>
    <row r="31" spans="1:46" ht="13.2" x14ac:dyDescent="0.2">
      <c r="A31" s="259"/>
      <c r="AK31" s="268"/>
      <c r="AL31" s="269"/>
      <c r="AM31" s="269"/>
      <c r="AN31" s="270"/>
      <c r="AO31" s="1106"/>
      <c r="AP31" s="271" t="s">
        <v>480</v>
      </c>
      <c r="AQ31" s="272" t="s">
        <v>481</v>
      </c>
      <c r="AR31" s="273" t="s">
        <v>482</v>
      </c>
    </row>
    <row r="32" spans="1:46" ht="27" customHeight="1" x14ac:dyDescent="0.2">
      <c r="A32" s="259"/>
      <c r="AK32" s="1107" t="s">
        <v>500</v>
      </c>
      <c r="AL32" s="1108"/>
      <c r="AM32" s="1108"/>
      <c r="AN32" s="1109"/>
      <c r="AO32" s="303">
        <v>556245</v>
      </c>
      <c r="AP32" s="303">
        <v>73374</v>
      </c>
      <c r="AQ32" s="304">
        <v>81691</v>
      </c>
      <c r="AR32" s="305">
        <v>-10.199999999999999</v>
      </c>
    </row>
    <row r="33" spans="1:46" ht="13.5" customHeight="1" x14ac:dyDescent="0.2">
      <c r="A33" s="259"/>
      <c r="AK33" s="1107" t="s">
        <v>501</v>
      </c>
      <c r="AL33" s="1108"/>
      <c r="AM33" s="1108"/>
      <c r="AN33" s="1109"/>
      <c r="AO33" s="303" t="s">
        <v>487</v>
      </c>
      <c r="AP33" s="303" t="s">
        <v>487</v>
      </c>
      <c r="AQ33" s="304" t="s">
        <v>487</v>
      </c>
      <c r="AR33" s="305" t="s">
        <v>487</v>
      </c>
    </row>
    <row r="34" spans="1:46" ht="27" customHeight="1" x14ac:dyDescent="0.2">
      <c r="A34" s="259"/>
      <c r="AK34" s="1107" t="s">
        <v>502</v>
      </c>
      <c r="AL34" s="1108"/>
      <c r="AM34" s="1108"/>
      <c r="AN34" s="1109"/>
      <c r="AO34" s="303" t="s">
        <v>487</v>
      </c>
      <c r="AP34" s="303" t="s">
        <v>487</v>
      </c>
      <c r="AQ34" s="304" t="s">
        <v>487</v>
      </c>
      <c r="AR34" s="305" t="s">
        <v>487</v>
      </c>
    </row>
    <row r="35" spans="1:46" ht="27" customHeight="1" x14ac:dyDescent="0.2">
      <c r="A35" s="259"/>
      <c r="AK35" s="1107" t="s">
        <v>503</v>
      </c>
      <c r="AL35" s="1108"/>
      <c r="AM35" s="1108"/>
      <c r="AN35" s="1109"/>
      <c r="AO35" s="303">
        <v>184270</v>
      </c>
      <c r="AP35" s="303">
        <v>24307</v>
      </c>
      <c r="AQ35" s="304">
        <v>27672</v>
      </c>
      <c r="AR35" s="305">
        <v>-12.2</v>
      </c>
    </row>
    <row r="36" spans="1:46" ht="27" customHeight="1" x14ac:dyDescent="0.2">
      <c r="A36" s="259"/>
      <c r="AK36" s="1107" t="s">
        <v>504</v>
      </c>
      <c r="AL36" s="1108"/>
      <c r="AM36" s="1108"/>
      <c r="AN36" s="1109"/>
      <c r="AO36" s="303">
        <v>31530</v>
      </c>
      <c r="AP36" s="303">
        <v>4159</v>
      </c>
      <c r="AQ36" s="304">
        <v>4845</v>
      </c>
      <c r="AR36" s="305">
        <v>-14.2</v>
      </c>
    </row>
    <row r="37" spans="1:46" ht="13.5" customHeight="1" x14ac:dyDescent="0.2">
      <c r="A37" s="259"/>
      <c r="AK37" s="1107" t="s">
        <v>505</v>
      </c>
      <c r="AL37" s="1108"/>
      <c r="AM37" s="1108"/>
      <c r="AN37" s="1109"/>
      <c r="AO37" s="303">
        <v>47881</v>
      </c>
      <c r="AP37" s="303">
        <v>6316</v>
      </c>
      <c r="AQ37" s="304">
        <v>448</v>
      </c>
      <c r="AR37" s="305">
        <v>1309.8</v>
      </c>
    </row>
    <row r="38" spans="1:46" ht="27" customHeight="1" x14ac:dyDescent="0.2">
      <c r="A38" s="259"/>
      <c r="AK38" s="1110" t="s">
        <v>506</v>
      </c>
      <c r="AL38" s="1111"/>
      <c r="AM38" s="1111"/>
      <c r="AN38" s="1112"/>
      <c r="AO38" s="306" t="s">
        <v>487</v>
      </c>
      <c r="AP38" s="306" t="s">
        <v>487</v>
      </c>
      <c r="AQ38" s="307">
        <v>4</v>
      </c>
      <c r="AR38" s="295" t="s">
        <v>487</v>
      </c>
      <c r="AS38" s="302"/>
    </row>
    <row r="39" spans="1:46" ht="13.2" x14ac:dyDescent="0.2">
      <c r="A39" s="259"/>
      <c r="AK39" s="1110" t="s">
        <v>507</v>
      </c>
      <c r="AL39" s="1111"/>
      <c r="AM39" s="1111"/>
      <c r="AN39" s="1112"/>
      <c r="AO39" s="303">
        <v>-47063</v>
      </c>
      <c r="AP39" s="303">
        <v>-6208</v>
      </c>
      <c r="AQ39" s="304">
        <v>-1961</v>
      </c>
      <c r="AR39" s="305">
        <v>216.6</v>
      </c>
      <c r="AS39" s="302"/>
    </row>
    <row r="40" spans="1:46" ht="27" customHeight="1" x14ac:dyDescent="0.2">
      <c r="A40" s="259"/>
      <c r="AK40" s="1107" t="s">
        <v>508</v>
      </c>
      <c r="AL40" s="1108"/>
      <c r="AM40" s="1108"/>
      <c r="AN40" s="1109"/>
      <c r="AO40" s="303">
        <v>-387461</v>
      </c>
      <c r="AP40" s="303">
        <v>-51109</v>
      </c>
      <c r="AQ40" s="304">
        <v>-75713</v>
      </c>
      <c r="AR40" s="305">
        <v>-32.5</v>
      </c>
      <c r="AS40" s="302"/>
    </row>
    <row r="41" spans="1:46" ht="13.2" x14ac:dyDescent="0.2">
      <c r="A41" s="259"/>
      <c r="AK41" s="1113" t="s">
        <v>287</v>
      </c>
      <c r="AL41" s="1114"/>
      <c r="AM41" s="1114"/>
      <c r="AN41" s="1115"/>
      <c r="AO41" s="303">
        <v>385402</v>
      </c>
      <c r="AP41" s="303">
        <v>50838</v>
      </c>
      <c r="AQ41" s="304">
        <v>36985</v>
      </c>
      <c r="AR41" s="305">
        <v>37.5</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509</v>
      </c>
    </row>
    <row r="48" spans="1:46" ht="13.2" x14ac:dyDescent="0.2">
      <c r="A48" s="259"/>
      <c r="AK48" s="313" t="s">
        <v>510</v>
      </c>
      <c r="AL48" s="313"/>
      <c r="AM48" s="313"/>
      <c r="AN48" s="313"/>
      <c r="AO48" s="313"/>
      <c r="AP48" s="313"/>
      <c r="AQ48" s="314"/>
      <c r="AR48" s="313"/>
    </row>
    <row r="49" spans="1:44" ht="13.5" customHeight="1" x14ac:dyDescent="0.2">
      <c r="A49" s="259"/>
      <c r="AK49" s="315"/>
      <c r="AL49" s="316"/>
      <c r="AM49" s="1100" t="s">
        <v>478</v>
      </c>
      <c r="AN49" s="1102" t="s">
        <v>511</v>
      </c>
      <c r="AO49" s="1103"/>
      <c r="AP49" s="1103"/>
      <c r="AQ49" s="1103"/>
      <c r="AR49" s="1104"/>
    </row>
    <row r="50" spans="1:44" ht="13.2" x14ac:dyDescent="0.2">
      <c r="A50" s="259"/>
      <c r="AK50" s="317"/>
      <c r="AL50" s="318"/>
      <c r="AM50" s="1101"/>
      <c r="AN50" s="319" t="s">
        <v>512</v>
      </c>
      <c r="AO50" s="320" t="s">
        <v>513</v>
      </c>
      <c r="AP50" s="321" t="s">
        <v>514</v>
      </c>
      <c r="AQ50" s="322" t="s">
        <v>515</v>
      </c>
      <c r="AR50" s="323" t="s">
        <v>516</v>
      </c>
    </row>
    <row r="51" spans="1:44" ht="13.2" x14ac:dyDescent="0.2">
      <c r="A51" s="259"/>
      <c r="AK51" s="315" t="s">
        <v>517</v>
      </c>
      <c r="AL51" s="316"/>
      <c r="AM51" s="324">
        <v>3045091</v>
      </c>
      <c r="AN51" s="325">
        <v>381590</v>
      </c>
      <c r="AO51" s="326">
        <v>-34.6</v>
      </c>
      <c r="AP51" s="327">
        <v>126262</v>
      </c>
      <c r="AQ51" s="328">
        <v>10</v>
      </c>
      <c r="AR51" s="329">
        <v>-44.6</v>
      </c>
    </row>
    <row r="52" spans="1:44" ht="13.2" x14ac:dyDescent="0.2">
      <c r="A52" s="259"/>
      <c r="AK52" s="330"/>
      <c r="AL52" s="331" t="s">
        <v>518</v>
      </c>
      <c r="AM52" s="332">
        <v>324448</v>
      </c>
      <c r="AN52" s="333">
        <v>40658</v>
      </c>
      <c r="AO52" s="334">
        <v>-82.5</v>
      </c>
      <c r="AP52" s="335">
        <v>56769</v>
      </c>
      <c r="AQ52" s="336">
        <v>2.1</v>
      </c>
      <c r="AR52" s="337">
        <v>-84.6</v>
      </c>
    </row>
    <row r="53" spans="1:44" ht="13.2" x14ac:dyDescent="0.2">
      <c r="A53" s="259"/>
      <c r="AK53" s="315" t="s">
        <v>519</v>
      </c>
      <c r="AL53" s="316"/>
      <c r="AM53" s="324">
        <v>1323464</v>
      </c>
      <c r="AN53" s="325">
        <v>168358</v>
      </c>
      <c r="AO53" s="326">
        <v>-55.9</v>
      </c>
      <c r="AP53" s="327">
        <v>126525</v>
      </c>
      <c r="AQ53" s="328">
        <v>0.2</v>
      </c>
      <c r="AR53" s="329">
        <v>-56.1</v>
      </c>
    </row>
    <row r="54" spans="1:44" ht="13.2" x14ac:dyDescent="0.2">
      <c r="A54" s="259"/>
      <c r="AK54" s="330"/>
      <c r="AL54" s="331" t="s">
        <v>518</v>
      </c>
      <c r="AM54" s="332">
        <v>422257</v>
      </c>
      <c r="AN54" s="333">
        <v>53715</v>
      </c>
      <c r="AO54" s="334">
        <v>32.1</v>
      </c>
      <c r="AP54" s="335">
        <v>67052</v>
      </c>
      <c r="AQ54" s="336">
        <v>18.100000000000001</v>
      </c>
      <c r="AR54" s="337">
        <v>14</v>
      </c>
    </row>
    <row r="55" spans="1:44" ht="13.2" x14ac:dyDescent="0.2">
      <c r="A55" s="259"/>
      <c r="AK55" s="315" t="s">
        <v>520</v>
      </c>
      <c r="AL55" s="316"/>
      <c r="AM55" s="324">
        <v>1738111</v>
      </c>
      <c r="AN55" s="325">
        <v>222492</v>
      </c>
      <c r="AO55" s="326">
        <v>32.200000000000003</v>
      </c>
      <c r="AP55" s="327">
        <v>122054</v>
      </c>
      <c r="AQ55" s="328">
        <v>-3.5</v>
      </c>
      <c r="AR55" s="329">
        <v>35.700000000000003</v>
      </c>
    </row>
    <row r="56" spans="1:44" ht="13.2" x14ac:dyDescent="0.2">
      <c r="A56" s="259"/>
      <c r="AK56" s="330"/>
      <c r="AL56" s="331" t="s">
        <v>518</v>
      </c>
      <c r="AM56" s="332">
        <v>632837</v>
      </c>
      <c r="AN56" s="333">
        <v>81008</v>
      </c>
      <c r="AO56" s="334">
        <v>50.8</v>
      </c>
      <c r="AP56" s="335">
        <v>68298</v>
      </c>
      <c r="AQ56" s="336">
        <v>1.9</v>
      </c>
      <c r="AR56" s="337">
        <v>48.9</v>
      </c>
    </row>
    <row r="57" spans="1:44" ht="13.2" x14ac:dyDescent="0.2">
      <c r="A57" s="259"/>
      <c r="AK57" s="315" t="s">
        <v>521</v>
      </c>
      <c r="AL57" s="316"/>
      <c r="AM57" s="324">
        <v>472900</v>
      </c>
      <c r="AN57" s="325">
        <v>61288</v>
      </c>
      <c r="AO57" s="326">
        <v>-72.5</v>
      </c>
      <c r="AP57" s="327">
        <v>111644</v>
      </c>
      <c r="AQ57" s="328">
        <v>-8.5</v>
      </c>
      <c r="AR57" s="329">
        <v>-64</v>
      </c>
    </row>
    <row r="58" spans="1:44" ht="13.2" x14ac:dyDescent="0.2">
      <c r="A58" s="259"/>
      <c r="AK58" s="330"/>
      <c r="AL58" s="331" t="s">
        <v>518</v>
      </c>
      <c r="AM58" s="332">
        <v>123205</v>
      </c>
      <c r="AN58" s="333">
        <v>15967</v>
      </c>
      <c r="AO58" s="334">
        <v>-80.3</v>
      </c>
      <c r="AP58" s="335">
        <v>66606</v>
      </c>
      <c r="AQ58" s="336">
        <v>-2.5</v>
      </c>
      <c r="AR58" s="337">
        <v>-77.8</v>
      </c>
    </row>
    <row r="59" spans="1:44" ht="13.2" x14ac:dyDescent="0.2">
      <c r="A59" s="259"/>
      <c r="AK59" s="315" t="s">
        <v>522</v>
      </c>
      <c r="AL59" s="316"/>
      <c r="AM59" s="324">
        <v>660659</v>
      </c>
      <c r="AN59" s="325">
        <v>87147</v>
      </c>
      <c r="AO59" s="326">
        <v>42.2</v>
      </c>
      <c r="AP59" s="327">
        <v>127917</v>
      </c>
      <c r="AQ59" s="328">
        <v>14.6</v>
      </c>
      <c r="AR59" s="329">
        <v>27.6</v>
      </c>
    </row>
    <row r="60" spans="1:44" ht="13.2" x14ac:dyDescent="0.2">
      <c r="A60" s="259"/>
      <c r="AK60" s="330"/>
      <c r="AL60" s="331" t="s">
        <v>518</v>
      </c>
      <c r="AM60" s="332">
        <v>337769</v>
      </c>
      <c r="AN60" s="333">
        <v>44555</v>
      </c>
      <c r="AO60" s="334">
        <v>179</v>
      </c>
      <c r="AP60" s="335">
        <v>69746</v>
      </c>
      <c r="AQ60" s="336">
        <v>4.7</v>
      </c>
      <c r="AR60" s="337">
        <v>174.3</v>
      </c>
    </row>
    <row r="61" spans="1:44" ht="13.2" x14ac:dyDescent="0.2">
      <c r="A61" s="259"/>
      <c r="AK61" s="315" t="s">
        <v>523</v>
      </c>
      <c r="AL61" s="338"/>
      <c r="AM61" s="324">
        <v>1448045</v>
      </c>
      <c r="AN61" s="325">
        <v>184175</v>
      </c>
      <c r="AO61" s="326">
        <v>-17.7</v>
      </c>
      <c r="AP61" s="327">
        <v>122880</v>
      </c>
      <c r="AQ61" s="339">
        <v>2.6</v>
      </c>
      <c r="AR61" s="329">
        <v>-20.3</v>
      </c>
    </row>
    <row r="62" spans="1:44" ht="13.2" x14ac:dyDescent="0.2">
      <c r="A62" s="259"/>
      <c r="AK62" s="330"/>
      <c r="AL62" s="331" t="s">
        <v>518</v>
      </c>
      <c r="AM62" s="332">
        <v>368103</v>
      </c>
      <c r="AN62" s="333">
        <v>47181</v>
      </c>
      <c r="AO62" s="334">
        <v>19.8</v>
      </c>
      <c r="AP62" s="335">
        <v>65694</v>
      </c>
      <c r="AQ62" s="336">
        <v>4.9000000000000004</v>
      </c>
      <c r="AR62" s="337">
        <v>14.9</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wSBnHhRM3yFpC13Hw5mTuKXwoogglzk6gIZlPO+Lzy8EiboDISfN4NTqrNnzdFBX5hunsQ5QANnrp2lk9SP6Yg==" saltValue="losyNf4630I1Y0CbqWlCq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BB94" zoomScaleNormal="100" zoomScaleSheetLayoutView="55" workbookViewId="0">
      <selection activeCell="AF44" sqref="AF44"/>
    </sheetView>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475</v>
      </c>
    </row>
    <row r="121" spans="125:125" ht="13.5" hidden="1" customHeight="1" x14ac:dyDescent="0.2">
      <c r="DU121" s="253"/>
    </row>
  </sheetData>
  <sheetProtection algorithmName="SHA-512" hashValue="bIY8tyq2+ortqGxAUrZ+ZvdbrWrFT3vjcvYWUwXIB28dodm0eWBRqmlncfbMFazPxmQu13HA3xfTKwg7NbUrxw==" saltValue="yOoO0CVq1mFzq6Iie4a14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49" zoomScaleNormal="100" zoomScaleSheetLayoutView="55" workbookViewId="0">
      <selection activeCell="AF32" sqref="AF32"/>
    </sheetView>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475</v>
      </c>
    </row>
  </sheetData>
  <sheetProtection algorithmName="SHA-512" hashValue="RLHdyJf1sLt2tpRi2cnZhN91EGOm9Rc8vQcefV6xIZphgBtOEiiLXOeTLYY/rD2gcGsVbejA+sOUU1x4phjMjA==" saltValue="rghlTorTaIzGucwimKSlNA=="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E41" zoomScale="85" zoomScaleNormal="85" zoomScaleSheetLayoutView="100" workbookViewId="0">
      <selection activeCell="M45" sqref="M45"/>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26" t="s">
        <v>3</v>
      </c>
      <c r="D47" s="1126"/>
      <c r="E47" s="1127"/>
      <c r="F47" s="11">
        <v>101.12</v>
      </c>
      <c r="G47" s="12">
        <v>89.1</v>
      </c>
      <c r="H47" s="12">
        <v>69.989999999999995</v>
      </c>
      <c r="I47" s="12">
        <v>79.88</v>
      </c>
      <c r="J47" s="13">
        <v>94.73</v>
      </c>
    </row>
    <row r="48" spans="2:10" ht="57.75" customHeight="1" x14ac:dyDescent="0.2">
      <c r="B48" s="14"/>
      <c r="C48" s="1128" t="s">
        <v>4</v>
      </c>
      <c r="D48" s="1128"/>
      <c r="E48" s="1129"/>
      <c r="F48" s="15">
        <v>10.46</v>
      </c>
      <c r="G48" s="16">
        <v>1.74</v>
      </c>
      <c r="H48" s="16">
        <v>10.36</v>
      </c>
      <c r="I48" s="16">
        <v>15.38</v>
      </c>
      <c r="J48" s="17">
        <v>17.34</v>
      </c>
    </row>
    <row r="49" spans="2:10" ht="57.75" customHeight="1" thickBot="1" x14ac:dyDescent="0.25">
      <c r="B49" s="18"/>
      <c r="C49" s="1130" t="s">
        <v>5</v>
      </c>
      <c r="D49" s="1130"/>
      <c r="E49" s="1131"/>
      <c r="F49" s="19">
        <v>6.14</v>
      </c>
      <c r="G49" s="20" t="s">
        <v>530</v>
      </c>
      <c r="H49" s="20">
        <v>9.69</v>
      </c>
      <c r="I49" s="20">
        <v>9.89</v>
      </c>
      <c r="J49" s="21">
        <v>9.4700000000000006</v>
      </c>
    </row>
    <row r="50" spans="2:10" ht="13.2" x14ac:dyDescent="0.2"/>
  </sheetData>
  <sheetProtection algorithmName="SHA-512" hashValue="soWNuYozncRx8bfakv939w2YOrbeL3gutBLO+b7gizR+KBXObGgAaifQlEbe4o4mRb1jLKYS6ij4o1rSljQTZw==" saltValue="fjQTod7hB+rhkcIx8EwLH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2025-03-04T23:57:00Z</cp:lastPrinted>
  <dcterms:created xsi:type="dcterms:W3CDTF">2025-02-19T01:05:17Z</dcterms:created>
  <dcterms:modified xsi:type="dcterms:W3CDTF">2025-09-26T00:35:13Z</dcterms:modified>
  <cp:category/>
</cp:coreProperties>
</file>